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102E1" sheetId="1" r:id="rId1"/>
  </sheets>
  <calcPr calcId="124519"/>
</workbook>
</file>

<file path=xl/calcChain.xml><?xml version="1.0" encoding="utf-8"?>
<calcChain xmlns="http://schemas.openxmlformats.org/spreadsheetml/2006/main">
  <c r="Z2425" i="1"/>
  <c r="Y2425"/>
  <c r="W2424"/>
  <c r="W2425" s="1"/>
  <c r="V2424"/>
  <c r="V2425" s="1"/>
  <c r="U2424"/>
  <c r="U2425" s="1"/>
  <c r="T2424"/>
  <c r="T2425" s="1"/>
  <c r="S2424"/>
  <c r="S2425" s="1"/>
  <c r="R2424"/>
  <c r="R2425" s="1"/>
  <c r="Q2424"/>
  <c r="Q2425" s="1"/>
  <c r="P2424"/>
  <c r="P2425" s="1"/>
  <c r="O2424"/>
  <c r="O2425" s="1"/>
  <c r="N2424"/>
  <c r="N2425" s="1"/>
  <c r="M2424"/>
  <c r="M2425" s="1"/>
  <c r="L2424"/>
  <c r="L2425" s="1"/>
  <c r="K2424"/>
  <c r="K2425" s="1"/>
  <c r="J2424"/>
  <c r="J2425" s="1"/>
  <c r="I2424"/>
  <c r="I2425" s="1"/>
  <c r="H2424"/>
  <c r="H2425" s="1"/>
  <c r="G2424"/>
  <c r="G2425" s="1"/>
  <c r="F2424"/>
  <c r="F2425" s="1"/>
  <c r="E2424"/>
  <c r="E2425" s="1"/>
  <c r="D2424"/>
  <c r="D2425" s="1"/>
  <c r="Z2422"/>
  <c r="Y2422"/>
  <c r="W2421"/>
  <c r="V2421"/>
  <c r="U2421"/>
  <c r="T2421"/>
  <c r="S2421"/>
  <c r="R2421"/>
  <c r="Q2421"/>
  <c r="P2421"/>
  <c r="O2421"/>
  <c r="N2421"/>
  <c r="M2421"/>
  <c r="L2421"/>
  <c r="K2421"/>
  <c r="J2421"/>
  <c r="I2421"/>
  <c r="H2421"/>
  <c r="G2421"/>
  <c r="F2421"/>
  <c r="E2421"/>
  <c r="D2421"/>
  <c r="C2421"/>
  <c r="W2420"/>
  <c r="V2420"/>
  <c r="U2420"/>
  <c r="T2420"/>
  <c r="S2420"/>
  <c r="R2420"/>
  <c r="Q2420"/>
  <c r="P2420"/>
  <c r="O2420"/>
  <c r="N2420"/>
  <c r="M2420"/>
  <c r="L2420"/>
  <c r="K2420"/>
  <c r="J2420"/>
  <c r="I2420"/>
  <c r="H2420"/>
  <c r="G2420"/>
  <c r="F2420"/>
  <c r="E2420"/>
  <c r="D2420"/>
  <c r="X2420" s="1"/>
  <c r="AA2420" s="1"/>
  <c r="C2420"/>
  <c r="W2419"/>
  <c r="V2419"/>
  <c r="U2419"/>
  <c r="T2419"/>
  <c r="S2419"/>
  <c r="R2419"/>
  <c r="Q2419"/>
  <c r="P2419"/>
  <c r="O2419"/>
  <c r="N2419"/>
  <c r="M2419"/>
  <c r="L2419"/>
  <c r="K2419"/>
  <c r="J2419"/>
  <c r="I2419"/>
  <c r="H2419"/>
  <c r="G2419"/>
  <c r="F2419"/>
  <c r="E2419"/>
  <c r="D2419"/>
  <c r="X2419" s="1"/>
  <c r="C2419"/>
  <c r="W2418"/>
  <c r="W2422" s="1"/>
  <c r="V2418"/>
  <c r="V2422" s="1"/>
  <c r="U2418"/>
  <c r="U2422" s="1"/>
  <c r="T2418"/>
  <c r="T2422" s="1"/>
  <c r="S2418"/>
  <c r="S2422" s="1"/>
  <c r="R2418"/>
  <c r="R2422" s="1"/>
  <c r="Q2418"/>
  <c r="Q2422" s="1"/>
  <c r="P2418"/>
  <c r="P2422" s="1"/>
  <c r="O2418"/>
  <c r="O2422" s="1"/>
  <c r="N2418"/>
  <c r="N2422" s="1"/>
  <c r="M2418"/>
  <c r="M2422" s="1"/>
  <c r="L2418"/>
  <c r="L2422" s="1"/>
  <c r="K2418"/>
  <c r="K2422" s="1"/>
  <c r="J2418"/>
  <c r="J2422" s="1"/>
  <c r="I2418"/>
  <c r="I2422" s="1"/>
  <c r="H2418"/>
  <c r="H2422" s="1"/>
  <c r="G2418"/>
  <c r="G2422" s="1"/>
  <c r="F2418"/>
  <c r="F2422" s="1"/>
  <c r="E2418"/>
  <c r="E2422" s="1"/>
  <c r="D2418"/>
  <c r="D2422" s="1"/>
  <c r="C2418"/>
  <c r="Z2416"/>
  <c r="Y2416"/>
  <c r="W2415"/>
  <c r="V2415"/>
  <c r="U2415"/>
  <c r="T2415"/>
  <c r="S2415"/>
  <c r="R2415"/>
  <c r="Q2415"/>
  <c r="P2415"/>
  <c r="O2415"/>
  <c r="N2415"/>
  <c r="M2415"/>
  <c r="L2415"/>
  <c r="K2415"/>
  <c r="J2415"/>
  <c r="I2415"/>
  <c r="H2415"/>
  <c r="G2415"/>
  <c r="F2415"/>
  <c r="E2415"/>
  <c r="D2415"/>
  <c r="X2415" s="1"/>
  <c r="C2415"/>
  <c r="W2414"/>
  <c r="V2414"/>
  <c r="U2414"/>
  <c r="T2414"/>
  <c r="S2414"/>
  <c r="R2414"/>
  <c r="Q2414"/>
  <c r="P2414"/>
  <c r="O2414"/>
  <c r="N2414"/>
  <c r="M2414"/>
  <c r="L2414"/>
  <c r="K2414"/>
  <c r="J2414"/>
  <c r="I2414"/>
  <c r="H2414"/>
  <c r="G2414"/>
  <c r="F2414"/>
  <c r="E2414"/>
  <c r="D2414"/>
  <c r="X2414" s="1"/>
  <c r="C2414"/>
  <c r="W2413"/>
  <c r="V2413"/>
  <c r="U2413"/>
  <c r="T2413"/>
  <c r="S2413"/>
  <c r="R2413"/>
  <c r="Q2413"/>
  <c r="P2413"/>
  <c r="O2413"/>
  <c r="N2413"/>
  <c r="M2413"/>
  <c r="L2413"/>
  <c r="K2413"/>
  <c r="J2413"/>
  <c r="I2413"/>
  <c r="H2413"/>
  <c r="G2413"/>
  <c r="F2413"/>
  <c r="E2413"/>
  <c r="D2413"/>
  <c r="X2413" s="1"/>
  <c r="C2413"/>
  <c r="W2412"/>
  <c r="V2412"/>
  <c r="U2412"/>
  <c r="T2412"/>
  <c r="S2412"/>
  <c r="R2412"/>
  <c r="Q2412"/>
  <c r="P2412"/>
  <c r="O2412"/>
  <c r="N2412"/>
  <c r="M2412"/>
  <c r="L2412"/>
  <c r="K2412"/>
  <c r="J2412"/>
  <c r="I2412"/>
  <c r="H2412"/>
  <c r="G2412"/>
  <c r="F2412"/>
  <c r="E2412"/>
  <c r="D2412"/>
  <c r="X2412" s="1"/>
  <c r="C2412"/>
  <c r="W2411"/>
  <c r="V2411"/>
  <c r="U2411"/>
  <c r="T2411"/>
  <c r="S2411"/>
  <c r="R2411"/>
  <c r="Q2411"/>
  <c r="P2411"/>
  <c r="O2411"/>
  <c r="N2411"/>
  <c r="M2411"/>
  <c r="L2411"/>
  <c r="K2411"/>
  <c r="J2411"/>
  <c r="I2411"/>
  <c r="H2411"/>
  <c r="G2411"/>
  <c r="F2411"/>
  <c r="E2411"/>
  <c r="D2411"/>
  <c r="X2411" s="1"/>
  <c r="C2411"/>
  <c r="W2410"/>
  <c r="V2410"/>
  <c r="U2410"/>
  <c r="T2410"/>
  <c r="S2410"/>
  <c r="R2410"/>
  <c r="Q2410"/>
  <c r="P2410"/>
  <c r="O2410"/>
  <c r="N2410"/>
  <c r="M2410"/>
  <c r="L2410"/>
  <c r="K2410"/>
  <c r="J2410"/>
  <c r="I2410"/>
  <c r="H2410"/>
  <c r="G2410"/>
  <c r="F2410"/>
  <c r="E2410"/>
  <c r="D2410"/>
  <c r="X2410" s="1"/>
  <c r="C2410"/>
  <c r="W2409"/>
  <c r="V2409"/>
  <c r="U2409"/>
  <c r="T2409"/>
  <c r="S2409"/>
  <c r="R2409"/>
  <c r="Q2409"/>
  <c r="P2409"/>
  <c r="O2409"/>
  <c r="N2409"/>
  <c r="M2409"/>
  <c r="L2409"/>
  <c r="K2409"/>
  <c r="J2409"/>
  <c r="I2409"/>
  <c r="H2409"/>
  <c r="G2409"/>
  <c r="F2409"/>
  <c r="E2409"/>
  <c r="D2409"/>
  <c r="X2409" s="1"/>
  <c r="C2409"/>
  <c r="W2408"/>
  <c r="V2408"/>
  <c r="U2408"/>
  <c r="T2408"/>
  <c r="S2408"/>
  <c r="R2408"/>
  <c r="Q2408"/>
  <c r="P2408"/>
  <c r="O2408"/>
  <c r="N2408"/>
  <c r="M2408"/>
  <c r="L2408"/>
  <c r="K2408"/>
  <c r="J2408"/>
  <c r="I2408"/>
  <c r="H2408"/>
  <c r="G2408"/>
  <c r="F2408"/>
  <c r="E2408"/>
  <c r="D2408"/>
  <c r="X2408" s="1"/>
  <c r="C2408"/>
  <c r="W2407"/>
  <c r="V2407"/>
  <c r="U2407"/>
  <c r="T2407"/>
  <c r="S2407"/>
  <c r="R2407"/>
  <c r="Q2407"/>
  <c r="P2407"/>
  <c r="O2407"/>
  <c r="N2407"/>
  <c r="M2407"/>
  <c r="L2407"/>
  <c r="K2407"/>
  <c r="J2407"/>
  <c r="I2407"/>
  <c r="H2407"/>
  <c r="G2407"/>
  <c r="F2407"/>
  <c r="E2407"/>
  <c r="D2407"/>
  <c r="X2407" s="1"/>
  <c r="AA2407" s="1"/>
  <c r="C2407"/>
  <c r="W2406"/>
  <c r="V2406"/>
  <c r="U2406"/>
  <c r="T2406"/>
  <c r="S2406"/>
  <c r="R2406"/>
  <c r="Q2406"/>
  <c r="P2406"/>
  <c r="O2406"/>
  <c r="N2406"/>
  <c r="M2406"/>
  <c r="L2406"/>
  <c r="K2406"/>
  <c r="J2406"/>
  <c r="I2406"/>
  <c r="H2406"/>
  <c r="G2406"/>
  <c r="F2406"/>
  <c r="E2406"/>
  <c r="D2406"/>
  <c r="X2406" s="1"/>
  <c r="AA2406" s="1"/>
  <c r="C2406"/>
  <c r="W2405"/>
  <c r="V2405"/>
  <c r="U2405"/>
  <c r="T2405"/>
  <c r="S2405"/>
  <c r="R2405"/>
  <c r="Q2405"/>
  <c r="P2405"/>
  <c r="O2405"/>
  <c r="N2405"/>
  <c r="M2405"/>
  <c r="L2405"/>
  <c r="K2405"/>
  <c r="J2405"/>
  <c r="I2405"/>
  <c r="H2405"/>
  <c r="G2405"/>
  <c r="F2405"/>
  <c r="E2405"/>
  <c r="D2405"/>
  <c r="X2405" s="1"/>
  <c r="AA2405" s="1"/>
  <c r="C2405"/>
  <c r="W2404"/>
  <c r="V2404"/>
  <c r="U2404"/>
  <c r="T2404"/>
  <c r="S2404"/>
  <c r="R2404"/>
  <c r="Q2404"/>
  <c r="P2404"/>
  <c r="O2404"/>
  <c r="N2404"/>
  <c r="M2404"/>
  <c r="L2404"/>
  <c r="K2404"/>
  <c r="J2404"/>
  <c r="I2404"/>
  <c r="H2404"/>
  <c r="G2404"/>
  <c r="F2404"/>
  <c r="E2404"/>
  <c r="D2404"/>
  <c r="X2404" s="1"/>
  <c r="AA2404" s="1"/>
  <c r="C2404"/>
  <c r="W2403"/>
  <c r="V2403"/>
  <c r="U2403"/>
  <c r="T2403"/>
  <c r="S2403"/>
  <c r="R2403"/>
  <c r="Q2403"/>
  <c r="P2403"/>
  <c r="O2403"/>
  <c r="N2403"/>
  <c r="M2403"/>
  <c r="L2403"/>
  <c r="K2403"/>
  <c r="J2403"/>
  <c r="I2403"/>
  <c r="H2403"/>
  <c r="G2403"/>
  <c r="F2403"/>
  <c r="E2403"/>
  <c r="D2403"/>
  <c r="X2403" s="1"/>
  <c r="AA2403" s="1"/>
  <c r="C2403"/>
  <c r="W2402"/>
  <c r="V2402"/>
  <c r="U2402"/>
  <c r="T2402"/>
  <c r="S2402"/>
  <c r="R2402"/>
  <c r="Q2402"/>
  <c r="P2402"/>
  <c r="O2402"/>
  <c r="N2402"/>
  <c r="M2402"/>
  <c r="L2402"/>
  <c r="K2402"/>
  <c r="J2402"/>
  <c r="I2402"/>
  <c r="H2402"/>
  <c r="G2402"/>
  <c r="F2402"/>
  <c r="E2402"/>
  <c r="D2402"/>
  <c r="X2402" s="1"/>
  <c r="C2402"/>
  <c r="W2401"/>
  <c r="W2416" s="1"/>
  <c r="V2401"/>
  <c r="V2416" s="1"/>
  <c r="U2401"/>
  <c r="U2416" s="1"/>
  <c r="T2401"/>
  <c r="T2416" s="1"/>
  <c r="S2401"/>
  <c r="S2416" s="1"/>
  <c r="R2401"/>
  <c r="R2416" s="1"/>
  <c r="Q2401"/>
  <c r="Q2416" s="1"/>
  <c r="P2401"/>
  <c r="P2416" s="1"/>
  <c r="O2401"/>
  <c r="O2416" s="1"/>
  <c r="N2401"/>
  <c r="N2416" s="1"/>
  <c r="M2401"/>
  <c r="M2416" s="1"/>
  <c r="L2401"/>
  <c r="L2416" s="1"/>
  <c r="K2401"/>
  <c r="K2416" s="1"/>
  <c r="J2401"/>
  <c r="J2416" s="1"/>
  <c r="I2401"/>
  <c r="I2416" s="1"/>
  <c r="H2401"/>
  <c r="H2416" s="1"/>
  <c r="G2401"/>
  <c r="G2416" s="1"/>
  <c r="F2401"/>
  <c r="F2416" s="1"/>
  <c r="E2401"/>
  <c r="E2416" s="1"/>
  <c r="D2401"/>
  <c r="X2401" s="1"/>
  <c r="C2401"/>
  <c r="C2416" s="1"/>
  <c r="Z2394"/>
  <c r="Y2394"/>
  <c r="W2394"/>
  <c r="V2394"/>
  <c r="U2394"/>
  <c r="T2394"/>
  <c r="S2394"/>
  <c r="R2394"/>
  <c r="Q2394"/>
  <c r="P2394"/>
  <c r="O2394"/>
  <c r="N2394"/>
  <c r="M2394"/>
  <c r="L2394"/>
  <c r="K2394"/>
  <c r="J2394"/>
  <c r="I2394"/>
  <c r="H2394"/>
  <c r="G2394"/>
  <c r="F2394"/>
  <c r="E2394"/>
  <c r="D2394"/>
  <c r="X2393"/>
  <c r="AA2393" s="1"/>
  <c r="X2392"/>
  <c r="AA2392" s="1"/>
  <c r="X2391"/>
  <c r="AA2391" s="1"/>
  <c r="X2390"/>
  <c r="X2394" s="1"/>
  <c r="Z2388"/>
  <c r="Y2388"/>
  <c r="W2388"/>
  <c r="V2388"/>
  <c r="U2388"/>
  <c r="T2388"/>
  <c r="S2388"/>
  <c r="R2388"/>
  <c r="Q2388"/>
  <c r="P2388"/>
  <c r="O2388"/>
  <c r="N2388"/>
  <c r="M2388"/>
  <c r="L2388"/>
  <c r="K2388"/>
  <c r="J2388"/>
  <c r="I2388"/>
  <c r="H2388"/>
  <c r="G2388"/>
  <c r="F2388"/>
  <c r="E2388"/>
  <c r="D2388"/>
  <c r="C2388"/>
  <c r="X2387"/>
  <c r="AA2387" s="1"/>
  <c r="X2386"/>
  <c r="AA2386" s="1"/>
  <c r="X2385"/>
  <c r="AA2385" s="1"/>
  <c r="X2384"/>
  <c r="AA2384" s="1"/>
  <c r="X2383"/>
  <c r="AA2383" s="1"/>
  <c r="X2382"/>
  <c r="AA2382" s="1"/>
  <c r="X2381"/>
  <c r="AA2381" s="1"/>
  <c r="X2380"/>
  <c r="AA2380" s="1"/>
  <c r="X2379"/>
  <c r="AA2379" s="1"/>
  <c r="X2378"/>
  <c r="AA2378" s="1"/>
  <c r="X2377"/>
  <c r="AA2377" s="1"/>
  <c r="X2376"/>
  <c r="AA2376" s="1"/>
  <c r="X2375"/>
  <c r="AA2375" s="1"/>
  <c r="X2374"/>
  <c r="AA2374" s="1"/>
  <c r="X2373"/>
  <c r="X2388" s="1"/>
  <c r="Z2366"/>
  <c r="Y2366"/>
  <c r="W2366"/>
  <c r="V2366"/>
  <c r="U2366"/>
  <c r="T2366"/>
  <c r="S2366"/>
  <c r="R2366"/>
  <c r="Q2366"/>
  <c r="P2366"/>
  <c r="O2366"/>
  <c r="N2366"/>
  <c r="M2366"/>
  <c r="L2366"/>
  <c r="K2366"/>
  <c r="J2366"/>
  <c r="I2366"/>
  <c r="H2366"/>
  <c r="G2366"/>
  <c r="F2366"/>
  <c r="E2366"/>
  <c r="D2366"/>
  <c r="X2365"/>
  <c r="AA2365" s="1"/>
  <c r="X2364"/>
  <c r="AA2364" s="1"/>
  <c r="X2363"/>
  <c r="AA2363" s="1"/>
  <c r="X2362"/>
  <c r="X2366" s="1"/>
  <c r="Z2360"/>
  <c r="Y2360"/>
  <c r="W2360"/>
  <c r="V2360"/>
  <c r="U2360"/>
  <c r="T2360"/>
  <c r="S2360"/>
  <c r="R2360"/>
  <c r="Q2360"/>
  <c r="P2360"/>
  <c r="O2360"/>
  <c r="N2360"/>
  <c r="M2360"/>
  <c r="L2360"/>
  <c r="K2360"/>
  <c r="J2360"/>
  <c r="I2360"/>
  <c r="H2360"/>
  <c r="G2360"/>
  <c r="F2360"/>
  <c r="E2360"/>
  <c r="D2360"/>
  <c r="C2360"/>
  <c r="X2359"/>
  <c r="AA2359" s="1"/>
  <c r="X2358"/>
  <c r="AA2358" s="1"/>
  <c r="X2357"/>
  <c r="AA2357" s="1"/>
  <c r="X2356"/>
  <c r="AA2356" s="1"/>
  <c r="X2355"/>
  <c r="AA2355" s="1"/>
  <c r="X2354"/>
  <c r="AA2354" s="1"/>
  <c r="X2353"/>
  <c r="AA2353" s="1"/>
  <c r="X2352"/>
  <c r="AA2352" s="1"/>
  <c r="X2351"/>
  <c r="AA2351" s="1"/>
  <c r="X2350"/>
  <c r="AA2350" s="1"/>
  <c r="X2349"/>
  <c r="AA2349" s="1"/>
  <c r="X2348"/>
  <c r="AA2348" s="1"/>
  <c r="X2347"/>
  <c r="AA2347" s="1"/>
  <c r="X2346"/>
  <c r="AA2346" s="1"/>
  <c r="X2345"/>
  <c r="X2360" s="1"/>
  <c r="Z2338"/>
  <c r="Y2338"/>
  <c r="W2338"/>
  <c r="V2338"/>
  <c r="U2338"/>
  <c r="T2338"/>
  <c r="S2338"/>
  <c r="R2338"/>
  <c r="Q2338"/>
  <c r="P2338"/>
  <c r="O2338"/>
  <c r="N2338"/>
  <c r="M2338"/>
  <c r="L2338"/>
  <c r="K2338"/>
  <c r="J2338"/>
  <c r="I2338"/>
  <c r="H2338"/>
  <c r="G2338"/>
  <c r="F2338"/>
  <c r="E2338"/>
  <c r="D2338"/>
  <c r="X2337"/>
  <c r="AA2337" s="1"/>
  <c r="X2336"/>
  <c r="AA2336" s="1"/>
  <c r="X2335"/>
  <c r="AA2335" s="1"/>
  <c r="X2334"/>
  <c r="X2338" s="1"/>
  <c r="Z2332"/>
  <c r="Y2332"/>
  <c r="W2332"/>
  <c r="V2332"/>
  <c r="U2332"/>
  <c r="T2332"/>
  <c r="S2332"/>
  <c r="R2332"/>
  <c r="Q2332"/>
  <c r="P2332"/>
  <c r="O2332"/>
  <c r="N2332"/>
  <c r="M2332"/>
  <c r="L2332"/>
  <c r="K2332"/>
  <c r="J2332"/>
  <c r="I2332"/>
  <c r="H2332"/>
  <c r="G2332"/>
  <c r="F2332"/>
  <c r="E2332"/>
  <c r="D2332"/>
  <c r="C2332"/>
  <c r="X2331"/>
  <c r="AA2331" s="1"/>
  <c r="X2330"/>
  <c r="AA2330" s="1"/>
  <c r="X2329"/>
  <c r="AA2329" s="1"/>
  <c r="X2328"/>
  <c r="AA2328" s="1"/>
  <c r="X2327"/>
  <c r="AA2327" s="1"/>
  <c r="X2326"/>
  <c r="AA2326" s="1"/>
  <c r="X2325"/>
  <c r="AA2325" s="1"/>
  <c r="X2324"/>
  <c r="AA2324" s="1"/>
  <c r="X2323"/>
  <c r="AA2323" s="1"/>
  <c r="X2322"/>
  <c r="AA2322" s="1"/>
  <c r="X2321"/>
  <c r="AA2321" s="1"/>
  <c r="X2320"/>
  <c r="AA2320" s="1"/>
  <c r="X2319"/>
  <c r="AA2319" s="1"/>
  <c r="X2318"/>
  <c r="AA2318" s="1"/>
  <c r="X2317"/>
  <c r="X2332" s="1"/>
  <c r="Z2310"/>
  <c r="Y2310"/>
  <c r="W2310"/>
  <c r="V2310"/>
  <c r="U2310"/>
  <c r="T2310"/>
  <c r="S2310"/>
  <c r="R2310"/>
  <c r="Q2310"/>
  <c r="P2310"/>
  <c r="O2310"/>
  <c r="N2310"/>
  <c r="M2310"/>
  <c r="L2310"/>
  <c r="K2310"/>
  <c r="J2310"/>
  <c r="I2310"/>
  <c r="H2310"/>
  <c r="G2310"/>
  <c r="F2310"/>
  <c r="E2310"/>
  <c r="D2310"/>
  <c r="X2309"/>
  <c r="AA2309" s="1"/>
  <c r="X2308"/>
  <c r="AA2308" s="1"/>
  <c r="X2307"/>
  <c r="AA2306"/>
  <c r="X2306"/>
  <c r="Z2304"/>
  <c r="Y2304"/>
  <c r="W2304"/>
  <c r="V2304"/>
  <c r="U2304"/>
  <c r="T2304"/>
  <c r="S2304"/>
  <c r="R2304"/>
  <c r="Q2304"/>
  <c r="P2304"/>
  <c r="O2304"/>
  <c r="N2304"/>
  <c r="M2304"/>
  <c r="L2304"/>
  <c r="K2304"/>
  <c r="J2304"/>
  <c r="I2304"/>
  <c r="H2304"/>
  <c r="G2304"/>
  <c r="F2304"/>
  <c r="E2304"/>
  <c r="D2304"/>
  <c r="C2304"/>
  <c r="X2303"/>
  <c r="AA2303" s="1"/>
  <c r="X2302"/>
  <c r="AA2302" s="1"/>
  <c r="X2301"/>
  <c r="AA2301" s="1"/>
  <c r="X2300"/>
  <c r="AA2300" s="1"/>
  <c r="X2299"/>
  <c r="AA2299" s="1"/>
  <c r="X2298"/>
  <c r="AA2298" s="1"/>
  <c r="X2297"/>
  <c r="AA2297" s="1"/>
  <c r="X2296"/>
  <c r="AA2296" s="1"/>
  <c r="X2295"/>
  <c r="AA2295" s="1"/>
  <c r="X2294"/>
  <c r="AA2294" s="1"/>
  <c r="X2293"/>
  <c r="AA2293" s="1"/>
  <c r="X2292"/>
  <c r="AA2292" s="1"/>
  <c r="X2291"/>
  <c r="AA2291" s="1"/>
  <c r="X2290"/>
  <c r="AA2290" s="1"/>
  <c r="X2289"/>
  <c r="Z2282"/>
  <c r="Y2282"/>
  <c r="W2282"/>
  <c r="V2282"/>
  <c r="U2282"/>
  <c r="T2282"/>
  <c r="S2282"/>
  <c r="R2282"/>
  <c r="Q2282"/>
  <c r="P2282"/>
  <c r="O2282"/>
  <c r="N2282"/>
  <c r="M2282"/>
  <c r="L2282"/>
  <c r="K2282"/>
  <c r="J2282"/>
  <c r="I2282"/>
  <c r="H2282"/>
  <c r="G2282"/>
  <c r="F2282"/>
  <c r="E2282"/>
  <c r="D2282"/>
  <c r="X2281"/>
  <c r="AA2281" s="1"/>
  <c r="X2280"/>
  <c r="AA2280" s="1"/>
  <c r="X2279"/>
  <c r="AA2279" s="1"/>
  <c r="X2278"/>
  <c r="Z2276"/>
  <c r="Y2276"/>
  <c r="W2276"/>
  <c r="V2276"/>
  <c r="U2276"/>
  <c r="T2276"/>
  <c r="S2276"/>
  <c r="R2276"/>
  <c r="Q2276"/>
  <c r="P2276"/>
  <c r="O2276"/>
  <c r="N2276"/>
  <c r="M2276"/>
  <c r="L2276"/>
  <c r="K2276"/>
  <c r="J2276"/>
  <c r="I2276"/>
  <c r="H2276"/>
  <c r="G2276"/>
  <c r="F2276"/>
  <c r="E2276"/>
  <c r="D2276"/>
  <c r="C2276"/>
  <c r="AA2275"/>
  <c r="X2275"/>
  <c r="AA2274"/>
  <c r="X2274"/>
  <c r="AA2273"/>
  <c r="X2273"/>
  <c r="AA2272"/>
  <c r="X2272"/>
  <c r="AA2271"/>
  <c r="X2271"/>
  <c r="AA2270"/>
  <c r="X2270"/>
  <c r="AA2269"/>
  <c r="X2269"/>
  <c r="AA2268"/>
  <c r="X2268"/>
  <c r="AA2267"/>
  <c r="X2267"/>
  <c r="AA2266"/>
  <c r="X2266"/>
  <c r="AA2265"/>
  <c r="X2265"/>
  <c r="AA2264"/>
  <c r="X2264"/>
  <c r="AA2263"/>
  <c r="X2263"/>
  <c r="AA2262"/>
  <c r="X2262"/>
  <c r="AA2261"/>
  <c r="AA2276" s="1"/>
  <c r="X2261"/>
  <c r="X2276" s="1"/>
  <c r="Z2254"/>
  <c r="Y2254"/>
  <c r="W2254"/>
  <c r="V2254"/>
  <c r="U2254"/>
  <c r="T2254"/>
  <c r="S2254"/>
  <c r="R2254"/>
  <c r="Q2254"/>
  <c r="P2254"/>
  <c r="O2254"/>
  <c r="N2254"/>
  <c r="M2254"/>
  <c r="L2254"/>
  <c r="K2254"/>
  <c r="J2254"/>
  <c r="I2254"/>
  <c r="H2254"/>
  <c r="G2254"/>
  <c r="F2254"/>
  <c r="E2254"/>
  <c r="D2254"/>
  <c r="AA2253"/>
  <c r="X2253"/>
  <c r="AA2252"/>
  <c r="X2252"/>
  <c r="AA2251"/>
  <c r="X2251"/>
  <c r="AA2250"/>
  <c r="AA2254" s="1"/>
  <c r="X2250"/>
  <c r="X2254" s="1"/>
  <c r="Z2248"/>
  <c r="Y2248"/>
  <c r="W2248"/>
  <c r="V2248"/>
  <c r="U2248"/>
  <c r="T2248"/>
  <c r="S2248"/>
  <c r="R2248"/>
  <c r="Q2248"/>
  <c r="P2248"/>
  <c r="O2248"/>
  <c r="N2248"/>
  <c r="M2248"/>
  <c r="L2248"/>
  <c r="K2248"/>
  <c r="J2248"/>
  <c r="I2248"/>
  <c r="H2248"/>
  <c r="G2248"/>
  <c r="F2248"/>
  <c r="E2248"/>
  <c r="D2248"/>
  <c r="C2248"/>
  <c r="X2247"/>
  <c r="AA2247" s="1"/>
  <c r="X2246"/>
  <c r="AA2246" s="1"/>
  <c r="X2245"/>
  <c r="AA2245" s="1"/>
  <c r="X2244"/>
  <c r="AA2244" s="1"/>
  <c r="X2243"/>
  <c r="AA2243" s="1"/>
  <c r="X2242"/>
  <c r="AA2242" s="1"/>
  <c r="X2241"/>
  <c r="AA2241" s="1"/>
  <c r="X2240"/>
  <c r="AA2240" s="1"/>
  <c r="X2239"/>
  <c r="AA2239" s="1"/>
  <c r="X2238"/>
  <c r="AA2238" s="1"/>
  <c r="X2237"/>
  <c r="AA2237" s="1"/>
  <c r="X2236"/>
  <c r="AA2236" s="1"/>
  <c r="X2235"/>
  <c r="AA2235" s="1"/>
  <c r="X2234"/>
  <c r="AA2234" s="1"/>
  <c r="X2233"/>
  <c r="Z2226"/>
  <c r="Y2226"/>
  <c r="W2226"/>
  <c r="V2226"/>
  <c r="U2226"/>
  <c r="T2226"/>
  <c r="S2226"/>
  <c r="R2226"/>
  <c r="Q2226"/>
  <c r="P2226"/>
  <c r="O2226"/>
  <c r="N2226"/>
  <c r="M2226"/>
  <c r="L2226"/>
  <c r="K2226"/>
  <c r="J2226"/>
  <c r="I2226"/>
  <c r="H2226"/>
  <c r="G2226"/>
  <c r="F2226"/>
  <c r="E2226"/>
  <c r="D2226"/>
  <c r="X2225"/>
  <c r="AA2225" s="1"/>
  <c r="X2224"/>
  <c r="AA2224" s="1"/>
  <c r="X2223"/>
  <c r="AA2223" s="1"/>
  <c r="X2222"/>
  <c r="Z2220"/>
  <c r="Y2220"/>
  <c r="W2220"/>
  <c r="V2220"/>
  <c r="U2220"/>
  <c r="T2220"/>
  <c r="S2220"/>
  <c r="R2220"/>
  <c r="Q2220"/>
  <c r="P2220"/>
  <c r="O2220"/>
  <c r="N2220"/>
  <c r="M2220"/>
  <c r="L2220"/>
  <c r="K2220"/>
  <c r="J2220"/>
  <c r="I2220"/>
  <c r="H2220"/>
  <c r="G2220"/>
  <c r="F2220"/>
  <c r="E2220"/>
  <c r="D2220"/>
  <c r="C2220"/>
  <c r="X2219"/>
  <c r="AA2219" s="1"/>
  <c r="X2218"/>
  <c r="AA2218" s="1"/>
  <c r="X2217"/>
  <c r="AA2217" s="1"/>
  <c r="X2216"/>
  <c r="AA2216" s="1"/>
  <c r="X2215"/>
  <c r="AA2215" s="1"/>
  <c r="X2214"/>
  <c r="AA2214" s="1"/>
  <c r="X2213"/>
  <c r="AA2213" s="1"/>
  <c r="X2212"/>
  <c r="AA2212" s="1"/>
  <c r="X2211"/>
  <c r="AA2211" s="1"/>
  <c r="X2210"/>
  <c r="AA2210" s="1"/>
  <c r="X2209"/>
  <c r="AA2209" s="1"/>
  <c r="X2208"/>
  <c r="AA2208" s="1"/>
  <c r="X2207"/>
  <c r="AA2207" s="1"/>
  <c r="X2206"/>
  <c r="AA2206" s="1"/>
  <c r="X2205"/>
  <c r="X2220" s="1"/>
  <c r="Z2198"/>
  <c r="Y2198"/>
  <c r="W2198"/>
  <c r="V2198"/>
  <c r="U2198"/>
  <c r="T2198"/>
  <c r="S2198"/>
  <c r="R2198"/>
  <c r="Q2198"/>
  <c r="P2198"/>
  <c r="O2198"/>
  <c r="N2198"/>
  <c r="M2198"/>
  <c r="L2198"/>
  <c r="K2198"/>
  <c r="J2198"/>
  <c r="I2198"/>
  <c r="H2198"/>
  <c r="G2198"/>
  <c r="F2198"/>
  <c r="E2198"/>
  <c r="D2198"/>
  <c r="X2197"/>
  <c r="AA2197" s="1"/>
  <c r="X2196"/>
  <c r="AA2196" s="1"/>
  <c r="X2195"/>
  <c r="AA2195" s="1"/>
  <c r="X2194"/>
  <c r="Z2192"/>
  <c r="Y2192"/>
  <c r="W2192"/>
  <c r="V2192"/>
  <c r="U2192"/>
  <c r="T2192"/>
  <c r="S2192"/>
  <c r="R2192"/>
  <c r="Q2192"/>
  <c r="P2192"/>
  <c r="O2192"/>
  <c r="N2192"/>
  <c r="M2192"/>
  <c r="L2192"/>
  <c r="K2192"/>
  <c r="J2192"/>
  <c r="I2192"/>
  <c r="H2192"/>
  <c r="G2192"/>
  <c r="F2192"/>
  <c r="E2192"/>
  <c r="D2192"/>
  <c r="C2192"/>
  <c r="AA2191"/>
  <c r="X2191"/>
  <c r="AA2190"/>
  <c r="X2190"/>
  <c r="AA2189"/>
  <c r="X2189"/>
  <c r="AA2188"/>
  <c r="X2188"/>
  <c r="AA2187"/>
  <c r="X2187"/>
  <c r="AA2186"/>
  <c r="X2186"/>
  <c r="AA2185"/>
  <c r="X2185"/>
  <c r="AA2184"/>
  <c r="X2184"/>
  <c r="AA2183"/>
  <c r="X2183"/>
  <c r="AA2182"/>
  <c r="X2182"/>
  <c r="AA2181"/>
  <c r="X2181"/>
  <c r="AA2180"/>
  <c r="X2180"/>
  <c r="AA2179"/>
  <c r="X2179"/>
  <c r="AA2178"/>
  <c r="X2178"/>
  <c r="AA2177"/>
  <c r="AA2192" s="1"/>
  <c r="X2177"/>
  <c r="X2192" s="1"/>
  <c r="Z2170"/>
  <c r="Y2170"/>
  <c r="W2170"/>
  <c r="V2170"/>
  <c r="U2170"/>
  <c r="T2170"/>
  <c r="S2170"/>
  <c r="R2170"/>
  <c r="Q2170"/>
  <c r="P2170"/>
  <c r="O2170"/>
  <c r="N2170"/>
  <c r="M2170"/>
  <c r="L2170"/>
  <c r="K2170"/>
  <c r="J2170"/>
  <c r="I2170"/>
  <c r="H2170"/>
  <c r="G2170"/>
  <c r="F2170"/>
  <c r="E2170"/>
  <c r="D2170"/>
  <c r="C2170"/>
  <c r="X2169"/>
  <c r="AA2169" s="1"/>
  <c r="X2168"/>
  <c r="AA2168" s="1"/>
  <c r="X2167"/>
  <c r="AA2167" s="1"/>
  <c r="X2166"/>
  <c r="X2170" s="1"/>
  <c r="Z2164"/>
  <c r="Y2164"/>
  <c r="W2164"/>
  <c r="V2164"/>
  <c r="U2164"/>
  <c r="T2164"/>
  <c r="S2164"/>
  <c r="R2164"/>
  <c r="Q2164"/>
  <c r="P2164"/>
  <c r="O2164"/>
  <c r="N2164"/>
  <c r="M2164"/>
  <c r="L2164"/>
  <c r="K2164"/>
  <c r="J2164"/>
  <c r="I2164"/>
  <c r="H2164"/>
  <c r="G2164"/>
  <c r="F2164"/>
  <c r="E2164"/>
  <c r="D2164"/>
  <c r="C2164"/>
  <c r="X2163"/>
  <c r="AA2163" s="1"/>
  <c r="X2162"/>
  <c r="AA2162" s="1"/>
  <c r="X2161"/>
  <c r="AA2161" s="1"/>
  <c r="X2160"/>
  <c r="AA2160" s="1"/>
  <c r="X2159"/>
  <c r="AA2159" s="1"/>
  <c r="X2158"/>
  <c r="AA2158" s="1"/>
  <c r="X2157"/>
  <c r="AA2157" s="1"/>
  <c r="X2156"/>
  <c r="AA2156" s="1"/>
  <c r="X2155"/>
  <c r="AA2155" s="1"/>
  <c r="X2154"/>
  <c r="AA2154" s="1"/>
  <c r="X2153"/>
  <c r="AA2153" s="1"/>
  <c r="X2152"/>
  <c r="AA2152" s="1"/>
  <c r="X2151"/>
  <c r="AA2151" s="1"/>
  <c r="X2150"/>
  <c r="AA2150" s="1"/>
  <c r="X2149"/>
  <c r="X2164" s="1"/>
  <c r="Z2142"/>
  <c r="Y2142"/>
  <c r="W2142"/>
  <c r="V2142"/>
  <c r="U2142"/>
  <c r="T2142"/>
  <c r="S2142"/>
  <c r="R2142"/>
  <c r="Q2142"/>
  <c r="P2142"/>
  <c r="O2142"/>
  <c r="N2142"/>
  <c r="M2142"/>
  <c r="L2142"/>
  <c r="K2142"/>
  <c r="J2142"/>
  <c r="I2142"/>
  <c r="H2142"/>
  <c r="G2142"/>
  <c r="F2142"/>
  <c r="E2142"/>
  <c r="D2142"/>
  <c r="X2141"/>
  <c r="AA2141" s="1"/>
  <c r="X2140"/>
  <c r="AA2140" s="1"/>
  <c r="X2139"/>
  <c r="AA2139" s="1"/>
  <c r="X2138"/>
  <c r="X2142" s="1"/>
  <c r="Z2136"/>
  <c r="Y2136"/>
  <c r="W2136"/>
  <c r="V2136"/>
  <c r="U2136"/>
  <c r="T2136"/>
  <c r="S2136"/>
  <c r="R2136"/>
  <c r="Q2136"/>
  <c r="P2136"/>
  <c r="O2136"/>
  <c r="N2136"/>
  <c r="M2136"/>
  <c r="L2136"/>
  <c r="K2136"/>
  <c r="J2136"/>
  <c r="I2136"/>
  <c r="H2136"/>
  <c r="G2136"/>
  <c r="F2136"/>
  <c r="E2136"/>
  <c r="D2136"/>
  <c r="C2136"/>
  <c r="X2135"/>
  <c r="AA2135" s="1"/>
  <c r="X2134"/>
  <c r="AA2134" s="1"/>
  <c r="X2133"/>
  <c r="AA2133" s="1"/>
  <c r="X2132"/>
  <c r="AA2132" s="1"/>
  <c r="X2131"/>
  <c r="AA2131" s="1"/>
  <c r="X2130"/>
  <c r="AA2130" s="1"/>
  <c r="X2129"/>
  <c r="AA2129" s="1"/>
  <c r="X2128"/>
  <c r="AA2128" s="1"/>
  <c r="X2127"/>
  <c r="AA2127" s="1"/>
  <c r="X2126"/>
  <c r="AA2126" s="1"/>
  <c r="X2125"/>
  <c r="AA2125" s="1"/>
  <c r="X2124"/>
  <c r="AA2124" s="1"/>
  <c r="X2123"/>
  <c r="AA2123" s="1"/>
  <c r="X2122"/>
  <c r="AA2122" s="1"/>
  <c r="X2121"/>
  <c r="X2136" s="1"/>
  <c r="Z2114"/>
  <c r="Y2114"/>
  <c r="W2114"/>
  <c r="V2114"/>
  <c r="U2114"/>
  <c r="T2114"/>
  <c r="S2114"/>
  <c r="R2114"/>
  <c r="Q2114"/>
  <c r="P2114"/>
  <c r="O2114"/>
  <c r="N2114"/>
  <c r="M2114"/>
  <c r="L2114"/>
  <c r="K2114"/>
  <c r="J2114"/>
  <c r="I2114"/>
  <c r="H2114"/>
  <c r="G2114"/>
  <c r="F2114"/>
  <c r="E2114"/>
  <c r="D2114"/>
  <c r="X2113"/>
  <c r="AA2113" s="1"/>
  <c r="X2112"/>
  <c r="AA2112" s="1"/>
  <c r="X2111"/>
  <c r="AA2111" s="1"/>
  <c r="X2110"/>
  <c r="X2114" s="1"/>
  <c r="Z2108"/>
  <c r="Y2108"/>
  <c r="W2108"/>
  <c r="V2108"/>
  <c r="U2108"/>
  <c r="T2108"/>
  <c r="S2108"/>
  <c r="R2108"/>
  <c r="Q2108"/>
  <c r="P2108"/>
  <c r="O2108"/>
  <c r="N2108"/>
  <c r="M2108"/>
  <c r="L2108"/>
  <c r="K2108"/>
  <c r="J2108"/>
  <c r="I2108"/>
  <c r="H2108"/>
  <c r="G2108"/>
  <c r="F2108"/>
  <c r="E2108"/>
  <c r="D2108"/>
  <c r="C2108"/>
  <c r="X2107"/>
  <c r="AA2107" s="1"/>
  <c r="X2106"/>
  <c r="AA2106" s="1"/>
  <c r="X2105"/>
  <c r="AA2105" s="1"/>
  <c r="X2104"/>
  <c r="AA2104" s="1"/>
  <c r="X2103"/>
  <c r="AA2103" s="1"/>
  <c r="X2102"/>
  <c r="AA2102" s="1"/>
  <c r="X2101"/>
  <c r="AA2101" s="1"/>
  <c r="X2100"/>
  <c r="AA2100" s="1"/>
  <c r="X2099"/>
  <c r="AA2099" s="1"/>
  <c r="X2098"/>
  <c r="AA2098" s="1"/>
  <c r="X2097"/>
  <c r="AA2097" s="1"/>
  <c r="X2096"/>
  <c r="AA2096" s="1"/>
  <c r="X2095"/>
  <c r="AA2095" s="1"/>
  <c r="X2094"/>
  <c r="AA2094" s="1"/>
  <c r="X2093"/>
  <c r="X2108" s="1"/>
  <c r="AC2109" s="1"/>
  <c r="Z2086"/>
  <c r="Y2086"/>
  <c r="W2086"/>
  <c r="V2086"/>
  <c r="U2086"/>
  <c r="T2086"/>
  <c r="S2086"/>
  <c r="R2086"/>
  <c r="Q2086"/>
  <c r="P2086"/>
  <c r="O2086"/>
  <c r="N2086"/>
  <c r="M2086"/>
  <c r="L2086"/>
  <c r="K2086"/>
  <c r="J2086"/>
  <c r="I2086"/>
  <c r="H2086"/>
  <c r="G2086"/>
  <c r="F2086"/>
  <c r="E2086"/>
  <c r="D2086"/>
  <c r="X2085"/>
  <c r="AA2085" s="1"/>
  <c r="X2084"/>
  <c r="AA2084" s="1"/>
  <c r="X2083"/>
  <c r="AA2083" s="1"/>
  <c r="X2082"/>
  <c r="Z2080"/>
  <c r="Y2080"/>
  <c r="W2080"/>
  <c r="V2080"/>
  <c r="U2080"/>
  <c r="T2080"/>
  <c r="S2080"/>
  <c r="R2080"/>
  <c r="Q2080"/>
  <c r="P2080"/>
  <c r="O2080"/>
  <c r="N2080"/>
  <c r="M2080"/>
  <c r="L2080"/>
  <c r="K2080"/>
  <c r="J2080"/>
  <c r="I2080"/>
  <c r="H2080"/>
  <c r="G2080"/>
  <c r="F2080"/>
  <c r="E2080"/>
  <c r="D2080"/>
  <c r="C2080"/>
  <c r="AA2079"/>
  <c r="X2079"/>
  <c r="AA2078"/>
  <c r="X2078"/>
  <c r="AA2077"/>
  <c r="X2077"/>
  <c r="AA2076"/>
  <c r="X2076"/>
  <c r="AA2075"/>
  <c r="X2075"/>
  <c r="AA2074"/>
  <c r="X2074"/>
  <c r="AA2073"/>
  <c r="X2073"/>
  <c r="AA2072"/>
  <c r="X2072"/>
  <c r="AA2071"/>
  <c r="X2071"/>
  <c r="AA2070"/>
  <c r="X2070"/>
  <c r="AA2069"/>
  <c r="X2069"/>
  <c r="AA2068"/>
  <c r="X2068"/>
  <c r="AA2067"/>
  <c r="X2067"/>
  <c r="AA2066"/>
  <c r="X2066"/>
  <c r="AA2065"/>
  <c r="AA2080" s="1"/>
  <c r="X2065"/>
  <c r="X2080" s="1"/>
  <c r="Z2058"/>
  <c r="Y2058"/>
  <c r="W2058"/>
  <c r="V2058"/>
  <c r="U2058"/>
  <c r="T2058"/>
  <c r="S2058"/>
  <c r="R2058"/>
  <c r="Q2058"/>
  <c r="P2058"/>
  <c r="O2058"/>
  <c r="N2058"/>
  <c r="M2058"/>
  <c r="L2058"/>
  <c r="K2058"/>
  <c r="J2058"/>
  <c r="I2058"/>
  <c r="H2058"/>
  <c r="G2058"/>
  <c r="F2058"/>
  <c r="E2058"/>
  <c r="D2058"/>
  <c r="AA2057"/>
  <c r="AA2058" s="1"/>
  <c r="X2057"/>
  <c r="X2058" s="1"/>
  <c r="Z2055"/>
  <c r="Y2055"/>
  <c r="W2055"/>
  <c r="V2055"/>
  <c r="U2055"/>
  <c r="T2055"/>
  <c r="S2055"/>
  <c r="R2055"/>
  <c r="Q2055"/>
  <c r="P2055"/>
  <c r="O2055"/>
  <c r="N2055"/>
  <c r="M2055"/>
  <c r="L2055"/>
  <c r="K2055"/>
  <c r="J2055"/>
  <c r="I2055"/>
  <c r="H2055"/>
  <c r="G2055"/>
  <c r="F2055"/>
  <c r="E2055"/>
  <c r="D2055"/>
  <c r="X2054"/>
  <c r="AA2054" s="1"/>
  <c r="X2053"/>
  <c r="AA2053" s="1"/>
  <c r="X2052"/>
  <c r="AA2052" s="1"/>
  <c r="X2051"/>
  <c r="Z2049"/>
  <c r="Y2049"/>
  <c r="W2049"/>
  <c r="V2049"/>
  <c r="U2049"/>
  <c r="T2049"/>
  <c r="S2049"/>
  <c r="R2049"/>
  <c r="Q2049"/>
  <c r="P2049"/>
  <c r="O2049"/>
  <c r="N2049"/>
  <c r="M2049"/>
  <c r="L2049"/>
  <c r="K2049"/>
  <c r="J2049"/>
  <c r="I2049"/>
  <c r="H2049"/>
  <c r="G2049"/>
  <c r="F2049"/>
  <c r="E2049"/>
  <c r="D2049"/>
  <c r="C2049"/>
  <c r="AA2048"/>
  <c r="X2048"/>
  <c r="AA2047"/>
  <c r="X2047"/>
  <c r="AA2046"/>
  <c r="X2046"/>
  <c r="AA2045"/>
  <c r="X2045"/>
  <c r="AA2044"/>
  <c r="X2044"/>
  <c r="AA2043"/>
  <c r="X2043"/>
  <c r="AA2042"/>
  <c r="X2042"/>
  <c r="AA2041"/>
  <c r="X2041"/>
  <c r="AA2040"/>
  <c r="X2040"/>
  <c r="AA2039"/>
  <c r="X2039"/>
  <c r="AA2038"/>
  <c r="X2038"/>
  <c r="AA2037"/>
  <c r="X2037"/>
  <c r="AA2036"/>
  <c r="X2036"/>
  <c r="AA2035"/>
  <c r="X2035"/>
  <c r="AA2034"/>
  <c r="AA2049" s="1"/>
  <c r="X2034"/>
  <c r="X2049" s="1"/>
  <c r="Z2027"/>
  <c r="Y2027"/>
  <c r="W2027"/>
  <c r="V2027"/>
  <c r="U2027"/>
  <c r="T2027"/>
  <c r="S2027"/>
  <c r="R2027"/>
  <c r="Q2027"/>
  <c r="P2027"/>
  <c r="O2027"/>
  <c r="N2027"/>
  <c r="M2027"/>
  <c r="L2027"/>
  <c r="K2027"/>
  <c r="J2027"/>
  <c r="I2027"/>
  <c r="H2027"/>
  <c r="G2027"/>
  <c r="F2027"/>
  <c r="E2027"/>
  <c r="D2027"/>
  <c r="AA2026"/>
  <c r="X2026"/>
  <c r="AA2025"/>
  <c r="X2025"/>
  <c r="AA2024"/>
  <c r="X2024"/>
  <c r="AA2023"/>
  <c r="AA2027" s="1"/>
  <c r="X2023"/>
  <c r="X2027" s="1"/>
  <c r="Z2021"/>
  <c r="Y2021"/>
  <c r="W2021"/>
  <c r="V2021"/>
  <c r="U2021"/>
  <c r="T2021"/>
  <c r="S2021"/>
  <c r="R2021"/>
  <c r="Q2021"/>
  <c r="P2021"/>
  <c r="O2021"/>
  <c r="N2021"/>
  <c r="M2021"/>
  <c r="L2021"/>
  <c r="K2021"/>
  <c r="J2021"/>
  <c r="I2021"/>
  <c r="H2021"/>
  <c r="G2021"/>
  <c r="F2021"/>
  <c r="E2021"/>
  <c r="D2021"/>
  <c r="C2021"/>
  <c r="X2020"/>
  <c r="AA2020" s="1"/>
  <c r="X2019"/>
  <c r="AA2019" s="1"/>
  <c r="X2018"/>
  <c r="AA2018" s="1"/>
  <c r="X2017"/>
  <c r="AA2017" s="1"/>
  <c r="X2016"/>
  <c r="AA2016" s="1"/>
  <c r="X2015"/>
  <c r="AA2015" s="1"/>
  <c r="X2014"/>
  <c r="AA2014" s="1"/>
  <c r="X2013"/>
  <c r="AA2013" s="1"/>
  <c r="X2012"/>
  <c r="AA2012" s="1"/>
  <c r="X2011"/>
  <c r="AA2011" s="1"/>
  <c r="X2010"/>
  <c r="AA2010" s="1"/>
  <c r="X2009"/>
  <c r="AA2009" s="1"/>
  <c r="X2008"/>
  <c r="AA2008" s="1"/>
  <c r="X2007"/>
  <c r="AA2007" s="1"/>
  <c r="X2006"/>
  <c r="X2021" s="1"/>
  <c r="Z1999"/>
  <c r="Y1999"/>
  <c r="W1999"/>
  <c r="V1999"/>
  <c r="U1999"/>
  <c r="T1999"/>
  <c r="S1999"/>
  <c r="R1999"/>
  <c r="Q1999"/>
  <c r="P1999"/>
  <c r="O1999"/>
  <c r="N1999"/>
  <c r="M1999"/>
  <c r="L1999"/>
  <c r="K1999"/>
  <c r="J1999"/>
  <c r="I1999"/>
  <c r="H1999"/>
  <c r="G1999"/>
  <c r="F1999"/>
  <c r="E1999"/>
  <c r="D1999"/>
  <c r="X1998"/>
  <c r="AA1998" s="1"/>
  <c r="X1997"/>
  <c r="AA1997" s="1"/>
  <c r="X1996"/>
  <c r="AA1996" s="1"/>
  <c r="X1995"/>
  <c r="X1999" s="1"/>
  <c r="Z1993"/>
  <c r="Y1993"/>
  <c r="W1993"/>
  <c r="V1993"/>
  <c r="U1993"/>
  <c r="T1993"/>
  <c r="S1993"/>
  <c r="R1993"/>
  <c r="Q1993"/>
  <c r="P1993"/>
  <c r="O1993"/>
  <c r="N1993"/>
  <c r="M1993"/>
  <c r="L1993"/>
  <c r="K1993"/>
  <c r="J1993"/>
  <c r="I1993"/>
  <c r="H1993"/>
  <c r="G1993"/>
  <c r="F1993"/>
  <c r="E1993"/>
  <c r="D1993"/>
  <c r="C1993"/>
  <c r="X1992"/>
  <c r="AA1992" s="1"/>
  <c r="X1991"/>
  <c r="AA1991" s="1"/>
  <c r="X1990"/>
  <c r="AA1990" s="1"/>
  <c r="X1989"/>
  <c r="AA1989" s="1"/>
  <c r="X1988"/>
  <c r="AA1988" s="1"/>
  <c r="X1987"/>
  <c r="AA1987" s="1"/>
  <c r="X1986"/>
  <c r="AA1986" s="1"/>
  <c r="X1985"/>
  <c r="AA1985" s="1"/>
  <c r="X1984"/>
  <c r="AA1984" s="1"/>
  <c r="X1983"/>
  <c r="AA1983" s="1"/>
  <c r="X1982"/>
  <c r="AA1982" s="1"/>
  <c r="X1981"/>
  <c r="AA1981" s="1"/>
  <c r="X1980"/>
  <c r="AA1980" s="1"/>
  <c r="X1979"/>
  <c r="AA1979" s="1"/>
  <c r="X1978"/>
  <c r="X1993" s="1"/>
  <c r="Z1971"/>
  <c r="Y1971"/>
  <c r="W1971"/>
  <c r="V1971"/>
  <c r="U1971"/>
  <c r="T1971"/>
  <c r="S1971"/>
  <c r="R1971"/>
  <c r="Q1971"/>
  <c r="P1971"/>
  <c r="O1971"/>
  <c r="N1971"/>
  <c r="M1971"/>
  <c r="L1971"/>
  <c r="K1971"/>
  <c r="J1971"/>
  <c r="I1971"/>
  <c r="H1971"/>
  <c r="G1971"/>
  <c r="F1971"/>
  <c r="E1971"/>
  <c r="D1971"/>
  <c r="X1970"/>
  <c r="AA1970" s="1"/>
  <c r="X1969"/>
  <c r="AA1969" s="1"/>
  <c r="X1968"/>
  <c r="AA1968" s="1"/>
  <c r="X1967"/>
  <c r="X1971" s="1"/>
  <c r="Z1965"/>
  <c r="Y1965"/>
  <c r="W1965"/>
  <c r="V1965"/>
  <c r="U1965"/>
  <c r="T1965"/>
  <c r="S1965"/>
  <c r="R1965"/>
  <c r="Q1965"/>
  <c r="P1965"/>
  <c r="O1965"/>
  <c r="N1965"/>
  <c r="M1965"/>
  <c r="L1965"/>
  <c r="K1965"/>
  <c r="J1965"/>
  <c r="I1965"/>
  <c r="H1965"/>
  <c r="G1965"/>
  <c r="F1965"/>
  <c r="E1965"/>
  <c r="D1965"/>
  <c r="C1965"/>
  <c r="X1964"/>
  <c r="AA1964" s="1"/>
  <c r="X1963"/>
  <c r="AA1963" s="1"/>
  <c r="X1962"/>
  <c r="AA1962" s="1"/>
  <c r="X1961"/>
  <c r="AA1961" s="1"/>
  <c r="X1960"/>
  <c r="AA1960" s="1"/>
  <c r="X1959"/>
  <c r="AA1959" s="1"/>
  <c r="X1958"/>
  <c r="AA1958" s="1"/>
  <c r="X1957"/>
  <c r="AA1957" s="1"/>
  <c r="X1956"/>
  <c r="AA1956" s="1"/>
  <c r="X1955"/>
  <c r="AA1955" s="1"/>
  <c r="X1954"/>
  <c r="AA1954" s="1"/>
  <c r="X1953"/>
  <c r="AA1953" s="1"/>
  <c r="X1952"/>
  <c r="AA1952" s="1"/>
  <c r="X1951"/>
  <c r="AA1951" s="1"/>
  <c r="X1950"/>
  <c r="X1965" s="1"/>
  <c r="Z1943"/>
  <c r="Y1943"/>
  <c r="W1943"/>
  <c r="V1943"/>
  <c r="U1943"/>
  <c r="T1943"/>
  <c r="S1943"/>
  <c r="R1943"/>
  <c r="Q1943"/>
  <c r="P1943"/>
  <c r="O1943"/>
  <c r="N1943"/>
  <c r="M1943"/>
  <c r="L1943"/>
  <c r="K1943"/>
  <c r="J1943"/>
  <c r="I1943"/>
  <c r="H1943"/>
  <c r="G1943"/>
  <c r="F1943"/>
  <c r="E1943"/>
  <c r="D1943"/>
  <c r="X1942"/>
  <c r="AA1942" s="1"/>
  <c r="X1941"/>
  <c r="AA1941" s="1"/>
  <c r="X1940"/>
  <c r="AA1940" s="1"/>
  <c r="X1939"/>
  <c r="Z1937"/>
  <c r="Y1937"/>
  <c r="W1937"/>
  <c r="V1937"/>
  <c r="U1937"/>
  <c r="T1937"/>
  <c r="S1937"/>
  <c r="R1937"/>
  <c r="Q1937"/>
  <c r="P1937"/>
  <c r="O1937"/>
  <c r="N1937"/>
  <c r="M1937"/>
  <c r="L1937"/>
  <c r="K1937"/>
  <c r="J1937"/>
  <c r="I1937"/>
  <c r="H1937"/>
  <c r="G1937"/>
  <c r="F1937"/>
  <c r="E1937"/>
  <c r="D1937"/>
  <c r="C1937"/>
  <c r="AA1936"/>
  <c r="X1936"/>
  <c r="AA1935"/>
  <c r="X1935"/>
  <c r="AA1934"/>
  <c r="X1934"/>
  <c r="AA1933"/>
  <c r="X1933"/>
  <c r="AA1932"/>
  <c r="X1932"/>
  <c r="AA1931"/>
  <c r="X1931"/>
  <c r="AA1930"/>
  <c r="X1930"/>
  <c r="AA1929"/>
  <c r="X1929"/>
  <c r="AA1928"/>
  <c r="X1928"/>
  <c r="AA1927"/>
  <c r="X1927"/>
  <c r="AA1926"/>
  <c r="X1926"/>
  <c r="AA1925"/>
  <c r="X1925"/>
  <c r="AA1924"/>
  <c r="X1924"/>
  <c r="AA1923"/>
  <c r="X1923"/>
  <c r="AA1922"/>
  <c r="AA1937" s="1"/>
  <c r="X1922"/>
  <c r="X1937" s="1"/>
  <c r="Z1915"/>
  <c r="Y1915"/>
  <c r="W1915"/>
  <c r="V1915"/>
  <c r="U1915"/>
  <c r="T1915"/>
  <c r="S1915"/>
  <c r="R1915"/>
  <c r="Q1915"/>
  <c r="P1915"/>
  <c r="O1915"/>
  <c r="N1915"/>
  <c r="M1915"/>
  <c r="L1915"/>
  <c r="K1915"/>
  <c r="J1915"/>
  <c r="I1915"/>
  <c r="H1915"/>
  <c r="G1915"/>
  <c r="F1915"/>
  <c r="E1915"/>
  <c r="D1915"/>
  <c r="AA1914"/>
  <c r="X1914"/>
  <c r="AA1913"/>
  <c r="X1913"/>
  <c r="AA1912"/>
  <c r="X1912"/>
  <c r="X1911"/>
  <c r="X1915" s="1"/>
  <c r="Z1909"/>
  <c r="Y1909"/>
  <c r="W1909"/>
  <c r="V1909"/>
  <c r="U1909"/>
  <c r="T1909"/>
  <c r="S1909"/>
  <c r="R1909"/>
  <c r="Q1909"/>
  <c r="P1909"/>
  <c r="O1909"/>
  <c r="N1909"/>
  <c r="M1909"/>
  <c r="L1909"/>
  <c r="K1909"/>
  <c r="J1909"/>
  <c r="I1909"/>
  <c r="H1909"/>
  <c r="G1909"/>
  <c r="F1909"/>
  <c r="E1909"/>
  <c r="D1909"/>
  <c r="C1909"/>
  <c r="X1908"/>
  <c r="AA1908" s="1"/>
  <c r="X1907"/>
  <c r="AA1907" s="1"/>
  <c r="X1906"/>
  <c r="AA1906" s="1"/>
  <c r="X1905"/>
  <c r="AA1905" s="1"/>
  <c r="X1904"/>
  <c r="AA1904" s="1"/>
  <c r="X1903"/>
  <c r="AA1903" s="1"/>
  <c r="X1902"/>
  <c r="AA1902" s="1"/>
  <c r="X1901"/>
  <c r="AA1901" s="1"/>
  <c r="X1900"/>
  <c r="AA1900" s="1"/>
  <c r="X1899"/>
  <c r="AA1899" s="1"/>
  <c r="X1898"/>
  <c r="AA1898" s="1"/>
  <c r="X1897"/>
  <c r="AA1897" s="1"/>
  <c r="X1896"/>
  <c r="AA1896" s="1"/>
  <c r="X1895"/>
  <c r="AA1895" s="1"/>
  <c r="X1894"/>
  <c r="X1909" s="1"/>
  <c r="Z1887"/>
  <c r="Y1887"/>
  <c r="W1887"/>
  <c r="V1887"/>
  <c r="U1887"/>
  <c r="T1887"/>
  <c r="S1887"/>
  <c r="R1887"/>
  <c r="Q1887"/>
  <c r="P1887"/>
  <c r="O1887"/>
  <c r="N1887"/>
  <c r="M1887"/>
  <c r="L1887"/>
  <c r="K1887"/>
  <c r="J1887"/>
  <c r="I1887"/>
  <c r="H1887"/>
  <c r="G1887"/>
  <c r="F1887"/>
  <c r="E1887"/>
  <c r="D1887"/>
  <c r="X1886"/>
  <c r="AA1886" s="1"/>
  <c r="X1885"/>
  <c r="AA1885" s="1"/>
  <c r="X1884"/>
  <c r="AA1884" s="1"/>
  <c r="X1883"/>
  <c r="Z1881"/>
  <c r="Y1881"/>
  <c r="W1881"/>
  <c r="V1881"/>
  <c r="U1881"/>
  <c r="T1881"/>
  <c r="S1881"/>
  <c r="R1881"/>
  <c r="Q1881"/>
  <c r="P1881"/>
  <c r="O1881"/>
  <c r="N1881"/>
  <c r="M1881"/>
  <c r="L1881"/>
  <c r="K1881"/>
  <c r="J1881"/>
  <c r="I1881"/>
  <c r="H1881"/>
  <c r="G1881"/>
  <c r="F1881"/>
  <c r="E1881"/>
  <c r="D1881"/>
  <c r="C1881"/>
  <c r="AA1880"/>
  <c r="X1880"/>
  <c r="AA1879"/>
  <c r="X1879"/>
  <c r="AA1878"/>
  <c r="X1878"/>
  <c r="AA1877"/>
  <c r="X1877"/>
  <c r="AA1876"/>
  <c r="X1876"/>
  <c r="AA1875"/>
  <c r="X1875"/>
  <c r="AA1874"/>
  <c r="X1874"/>
  <c r="AA1873"/>
  <c r="X1873"/>
  <c r="AA1872"/>
  <c r="X1872"/>
  <c r="AA1871"/>
  <c r="X1871"/>
  <c r="AA1870"/>
  <c r="X1870"/>
  <c r="AA1869"/>
  <c r="X1869"/>
  <c r="AA1868"/>
  <c r="X1868"/>
  <c r="AA1867"/>
  <c r="X1867"/>
  <c r="AA1866"/>
  <c r="AA1881" s="1"/>
  <c r="X1866"/>
  <c r="X1881" s="1"/>
  <c r="Z1859"/>
  <c r="Y1859"/>
  <c r="W1859"/>
  <c r="V1859"/>
  <c r="U1859"/>
  <c r="T1859"/>
  <c r="S1859"/>
  <c r="R1859"/>
  <c r="Q1859"/>
  <c r="P1859"/>
  <c r="O1859"/>
  <c r="N1859"/>
  <c r="M1859"/>
  <c r="L1859"/>
  <c r="K1859"/>
  <c r="J1859"/>
  <c r="I1859"/>
  <c r="H1859"/>
  <c r="G1859"/>
  <c r="F1859"/>
  <c r="E1859"/>
  <c r="D1859"/>
  <c r="AA1858"/>
  <c r="X1858"/>
  <c r="AA1857"/>
  <c r="X1857"/>
  <c r="X1856"/>
  <c r="AA1856" s="1"/>
  <c r="X1855"/>
  <c r="Z1853"/>
  <c r="Y1853"/>
  <c r="W1853"/>
  <c r="V1853"/>
  <c r="U1853"/>
  <c r="T1853"/>
  <c r="S1853"/>
  <c r="R1853"/>
  <c r="Q1853"/>
  <c r="P1853"/>
  <c r="O1853"/>
  <c r="N1853"/>
  <c r="M1853"/>
  <c r="L1853"/>
  <c r="K1853"/>
  <c r="J1853"/>
  <c r="I1853"/>
  <c r="H1853"/>
  <c r="G1853"/>
  <c r="F1853"/>
  <c r="E1853"/>
  <c r="D1853"/>
  <c r="C1853"/>
  <c r="AA1852"/>
  <c r="X1852"/>
  <c r="AA1851"/>
  <c r="X1851"/>
  <c r="AA1850"/>
  <c r="X1850"/>
  <c r="AA1849"/>
  <c r="X1849"/>
  <c r="AA1848"/>
  <c r="X1848"/>
  <c r="AA1847"/>
  <c r="X1847"/>
  <c r="AA1846"/>
  <c r="X1846"/>
  <c r="AA1845"/>
  <c r="X1845"/>
  <c r="AA1844"/>
  <c r="X1844"/>
  <c r="AA1843"/>
  <c r="X1843"/>
  <c r="AA1842"/>
  <c r="X1842"/>
  <c r="AA1841"/>
  <c r="X1841"/>
  <c r="AA1840"/>
  <c r="X1840"/>
  <c r="AA1839"/>
  <c r="X1839"/>
  <c r="AA1838"/>
  <c r="AA1853" s="1"/>
  <c r="X1838"/>
  <c r="X1853" s="1"/>
  <c r="Z1831"/>
  <c r="Y1831"/>
  <c r="W1830"/>
  <c r="V1830"/>
  <c r="U1830"/>
  <c r="T1830"/>
  <c r="S1830"/>
  <c r="R1830"/>
  <c r="Q1830"/>
  <c r="P1830"/>
  <c r="O1830"/>
  <c r="N1830"/>
  <c r="M1830"/>
  <c r="L1830"/>
  <c r="K1830"/>
  <c r="J1830"/>
  <c r="I1830"/>
  <c r="H1830"/>
  <c r="G1830"/>
  <c r="F1830"/>
  <c r="E1830"/>
  <c r="D1830"/>
  <c r="X1830" s="1"/>
  <c r="AA1830" s="1"/>
  <c r="C1830"/>
  <c r="W1829"/>
  <c r="V1829"/>
  <c r="U1829"/>
  <c r="T1829"/>
  <c r="S1829"/>
  <c r="R1829"/>
  <c r="Q1829"/>
  <c r="P1829"/>
  <c r="O1829"/>
  <c r="N1829"/>
  <c r="M1829"/>
  <c r="L1829"/>
  <c r="K1829"/>
  <c r="J1829"/>
  <c r="I1829"/>
  <c r="H1829"/>
  <c r="G1829"/>
  <c r="F1829"/>
  <c r="E1829"/>
  <c r="D1829"/>
  <c r="C1829"/>
  <c r="W1828"/>
  <c r="V1828"/>
  <c r="U1828"/>
  <c r="T1828"/>
  <c r="S1828"/>
  <c r="R1828"/>
  <c r="Q1828"/>
  <c r="P1828"/>
  <c r="O1828"/>
  <c r="N1828"/>
  <c r="M1828"/>
  <c r="L1828"/>
  <c r="K1828"/>
  <c r="J1828"/>
  <c r="I1828"/>
  <c r="H1828"/>
  <c r="G1828"/>
  <c r="F1828"/>
  <c r="E1828"/>
  <c r="D1828"/>
  <c r="X1828" s="1"/>
  <c r="AA1828" s="1"/>
  <c r="C1828"/>
  <c r="W1827"/>
  <c r="W1831" s="1"/>
  <c r="V1827"/>
  <c r="V1831" s="1"/>
  <c r="U1827"/>
  <c r="U1831" s="1"/>
  <c r="T1827"/>
  <c r="T1831" s="1"/>
  <c r="S1827"/>
  <c r="S1831" s="1"/>
  <c r="R1827"/>
  <c r="R1831" s="1"/>
  <c r="Q1827"/>
  <c r="Q1831" s="1"/>
  <c r="P1827"/>
  <c r="P1831" s="1"/>
  <c r="O1827"/>
  <c r="O1831" s="1"/>
  <c r="N1827"/>
  <c r="N1831" s="1"/>
  <c r="M1827"/>
  <c r="M1831" s="1"/>
  <c r="L1827"/>
  <c r="L1831" s="1"/>
  <c r="K1827"/>
  <c r="K1831" s="1"/>
  <c r="J1827"/>
  <c r="J1831" s="1"/>
  <c r="I1827"/>
  <c r="I1831" s="1"/>
  <c r="H1827"/>
  <c r="H1831" s="1"/>
  <c r="G1827"/>
  <c r="G1831" s="1"/>
  <c r="F1827"/>
  <c r="F1831" s="1"/>
  <c r="E1827"/>
  <c r="E1831" s="1"/>
  <c r="D1827"/>
  <c r="D1831" s="1"/>
  <c r="C1827"/>
  <c r="W1824"/>
  <c r="V1824"/>
  <c r="U1824"/>
  <c r="T1824"/>
  <c r="S1824"/>
  <c r="R1824"/>
  <c r="Q1824"/>
  <c r="P1824"/>
  <c r="O1824"/>
  <c r="N1824"/>
  <c r="M1824"/>
  <c r="L1824"/>
  <c r="K1824"/>
  <c r="J1824"/>
  <c r="I1824"/>
  <c r="H1824"/>
  <c r="G1824"/>
  <c r="F1824"/>
  <c r="E1824"/>
  <c r="D1824"/>
  <c r="X1824" s="1"/>
  <c r="AA1824" s="1"/>
  <c r="C1824"/>
  <c r="W1823"/>
  <c r="V1823"/>
  <c r="U1823"/>
  <c r="T1823"/>
  <c r="S1823"/>
  <c r="R1823"/>
  <c r="Q1823"/>
  <c r="P1823"/>
  <c r="O1823"/>
  <c r="N1823"/>
  <c r="M1823"/>
  <c r="L1823"/>
  <c r="K1823"/>
  <c r="J1823"/>
  <c r="I1823"/>
  <c r="H1823"/>
  <c r="G1823"/>
  <c r="F1823"/>
  <c r="E1823"/>
  <c r="D1823"/>
  <c r="C1823"/>
  <c r="W1822"/>
  <c r="V1822"/>
  <c r="U1822"/>
  <c r="T1822"/>
  <c r="S1822"/>
  <c r="R1822"/>
  <c r="Q1822"/>
  <c r="P1822"/>
  <c r="O1822"/>
  <c r="N1822"/>
  <c r="M1822"/>
  <c r="L1822"/>
  <c r="K1822"/>
  <c r="J1822"/>
  <c r="I1822"/>
  <c r="H1822"/>
  <c r="G1822"/>
  <c r="F1822"/>
  <c r="E1822"/>
  <c r="D1822"/>
  <c r="X1822" s="1"/>
  <c r="AA1822" s="1"/>
  <c r="C1822"/>
  <c r="W1821"/>
  <c r="V1821"/>
  <c r="U1821"/>
  <c r="T1821"/>
  <c r="S1821"/>
  <c r="R1821"/>
  <c r="Q1821"/>
  <c r="P1821"/>
  <c r="O1821"/>
  <c r="N1821"/>
  <c r="M1821"/>
  <c r="L1821"/>
  <c r="K1821"/>
  <c r="J1821"/>
  <c r="I1821"/>
  <c r="H1821"/>
  <c r="G1821"/>
  <c r="F1821"/>
  <c r="E1821"/>
  <c r="D1821"/>
  <c r="C1821"/>
  <c r="W1820"/>
  <c r="V1820"/>
  <c r="U1820"/>
  <c r="T1820"/>
  <c r="S1820"/>
  <c r="R1820"/>
  <c r="Q1820"/>
  <c r="P1820"/>
  <c r="O1820"/>
  <c r="N1820"/>
  <c r="M1820"/>
  <c r="L1820"/>
  <c r="K1820"/>
  <c r="J1820"/>
  <c r="I1820"/>
  <c r="H1820"/>
  <c r="G1820"/>
  <c r="F1820"/>
  <c r="E1820"/>
  <c r="D1820"/>
  <c r="X1820" s="1"/>
  <c r="AA1820" s="1"/>
  <c r="C1820"/>
  <c r="W1819"/>
  <c r="V1819"/>
  <c r="U1819"/>
  <c r="T1819"/>
  <c r="S1819"/>
  <c r="R1819"/>
  <c r="Q1819"/>
  <c r="P1819"/>
  <c r="O1819"/>
  <c r="N1819"/>
  <c r="M1819"/>
  <c r="L1819"/>
  <c r="K1819"/>
  <c r="J1819"/>
  <c r="I1819"/>
  <c r="H1819"/>
  <c r="G1819"/>
  <c r="F1819"/>
  <c r="E1819"/>
  <c r="D1819"/>
  <c r="C1819"/>
  <c r="W1818"/>
  <c r="V1818"/>
  <c r="U1818"/>
  <c r="T1818"/>
  <c r="S1818"/>
  <c r="R1818"/>
  <c r="Q1818"/>
  <c r="P1818"/>
  <c r="O1818"/>
  <c r="N1818"/>
  <c r="M1818"/>
  <c r="L1818"/>
  <c r="K1818"/>
  <c r="J1818"/>
  <c r="I1818"/>
  <c r="H1818"/>
  <c r="G1818"/>
  <c r="F1818"/>
  <c r="E1818"/>
  <c r="D1818"/>
  <c r="X1818" s="1"/>
  <c r="AA1818" s="1"/>
  <c r="C1818"/>
  <c r="W1817"/>
  <c r="V1817"/>
  <c r="U1817"/>
  <c r="T1817"/>
  <c r="S1817"/>
  <c r="R1817"/>
  <c r="Q1817"/>
  <c r="P1817"/>
  <c r="O1817"/>
  <c r="N1817"/>
  <c r="M1817"/>
  <c r="L1817"/>
  <c r="K1817"/>
  <c r="J1817"/>
  <c r="I1817"/>
  <c r="H1817"/>
  <c r="G1817"/>
  <c r="F1817"/>
  <c r="E1817"/>
  <c r="D1817"/>
  <c r="C1817"/>
  <c r="W1816"/>
  <c r="V1816"/>
  <c r="U1816"/>
  <c r="T1816"/>
  <c r="S1816"/>
  <c r="R1816"/>
  <c r="Q1816"/>
  <c r="P1816"/>
  <c r="O1816"/>
  <c r="N1816"/>
  <c r="M1816"/>
  <c r="L1816"/>
  <c r="K1816"/>
  <c r="J1816"/>
  <c r="I1816"/>
  <c r="H1816"/>
  <c r="G1816"/>
  <c r="F1816"/>
  <c r="E1816"/>
  <c r="D1816"/>
  <c r="X1816" s="1"/>
  <c r="AA1816" s="1"/>
  <c r="C1816"/>
  <c r="W1815"/>
  <c r="V1815"/>
  <c r="U1815"/>
  <c r="T1815"/>
  <c r="S1815"/>
  <c r="R1815"/>
  <c r="Q1815"/>
  <c r="P1815"/>
  <c r="O1815"/>
  <c r="N1815"/>
  <c r="M1815"/>
  <c r="L1815"/>
  <c r="K1815"/>
  <c r="J1815"/>
  <c r="I1815"/>
  <c r="H1815"/>
  <c r="G1815"/>
  <c r="F1815"/>
  <c r="E1815"/>
  <c r="D1815"/>
  <c r="C1815"/>
  <c r="W1814"/>
  <c r="V1814"/>
  <c r="U1814"/>
  <c r="T1814"/>
  <c r="S1814"/>
  <c r="R1814"/>
  <c r="Q1814"/>
  <c r="P1814"/>
  <c r="O1814"/>
  <c r="N1814"/>
  <c r="M1814"/>
  <c r="L1814"/>
  <c r="K1814"/>
  <c r="J1814"/>
  <c r="I1814"/>
  <c r="H1814"/>
  <c r="G1814"/>
  <c r="F1814"/>
  <c r="E1814"/>
  <c r="D1814"/>
  <c r="X1814" s="1"/>
  <c r="AA1814" s="1"/>
  <c r="C1814"/>
  <c r="W1813"/>
  <c r="V1813"/>
  <c r="U1813"/>
  <c r="T1813"/>
  <c r="S1813"/>
  <c r="R1813"/>
  <c r="Q1813"/>
  <c r="P1813"/>
  <c r="O1813"/>
  <c r="N1813"/>
  <c r="M1813"/>
  <c r="L1813"/>
  <c r="K1813"/>
  <c r="J1813"/>
  <c r="I1813"/>
  <c r="H1813"/>
  <c r="G1813"/>
  <c r="F1813"/>
  <c r="E1813"/>
  <c r="D1813"/>
  <c r="C1813"/>
  <c r="W1812"/>
  <c r="V1812"/>
  <c r="U1812"/>
  <c r="T1812"/>
  <c r="S1812"/>
  <c r="R1812"/>
  <c r="Q1812"/>
  <c r="P1812"/>
  <c r="O1812"/>
  <c r="N1812"/>
  <c r="M1812"/>
  <c r="L1812"/>
  <c r="K1812"/>
  <c r="J1812"/>
  <c r="I1812"/>
  <c r="H1812"/>
  <c r="G1812"/>
  <c r="F1812"/>
  <c r="E1812"/>
  <c r="D1812"/>
  <c r="X1812" s="1"/>
  <c r="AA1812" s="1"/>
  <c r="C1812"/>
  <c r="W1811"/>
  <c r="V1811"/>
  <c r="U1811"/>
  <c r="T1811"/>
  <c r="S1811"/>
  <c r="R1811"/>
  <c r="Q1811"/>
  <c r="P1811"/>
  <c r="O1811"/>
  <c r="N1811"/>
  <c r="M1811"/>
  <c r="L1811"/>
  <c r="K1811"/>
  <c r="J1811"/>
  <c r="I1811"/>
  <c r="H1811"/>
  <c r="G1811"/>
  <c r="F1811"/>
  <c r="E1811"/>
  <c r="D1811"/>
  <c r="C1811"/>
  <c r="W1810"/>
  <c r="W1825" s="1"/>
  <c r="V1810"/>
  <c r="V1825" s="1"/>
  <c r="U1810"/>
  <c r="U1825" s="1"/>
  <c r="T1810"/>
  <c r="T1825" s="1"/>
  <c r="S1810"/>
  <c r="S1825" s="1"/>
  <c r="R1810"/>
  <c r="R1825" s="1"/>
  <c r="Q1810"/>
  <c r="Q1825" s="1"/>
  <c r="P1810"/>
  <c r="P1825" s="1"/>
  <c r="O1810"/>
  <c r="O1825" s="1"/>
  <c r="N1810"/>
  <c r="N1825" s="1"/>
  <c r="M1810"/>
  <c r="M1825" s="1"/>
  <c r="L1810"/>
  <c r="L1825" s="1"/>
  <c r="K1810"/>
  <c r="K1825" s="1"/>
  <c r="J1810"/>
  <c r="J1825" s="1"/>
  <c r="I1810"/>
  <c r="I1825" s="1"/>
  <c r="H1810"/>
  <c r="H1825" s="1"/>
  <c r="G1810"/>
  <c r="G1825" s="1"/>
  <c r="F1810"/>
  <c r="F1825" s="1"/>
  <c r="E1810"/>
  <c r="E1825" s="1"/>
  <c r="D1810"/>
  <c r="X1810" s="1"/>
  <c r="C1810"/>
  <c r="C1825" s="1"/>
  <c r="Z1803"/>
  <c r="Y1803"/>
  <c r="W1803"/>
  <c r="V1803"/>
  <c r="U1803"/>
  <c r="T1803"/>
  <c r="S1803"/>
  <c r="R1803"/>
  <c r="Q1803"/>
  <c r="P1803"/>
  <c r="O1803"/>
  <c r="N1803"/>
  <c r="M1803"/>
  <c r="L1803"/>
  <c r="K1803"/>
  <c r="J1803"/>
  <c r="I1803"/>
  <c r="H1803"/>
  <c r="G1803"/>
  <c r="F1803"/>
  <c r="E1803"/>
  <c r="D1803"/>
  <c r="X1802"/>
  <c r="AA1802" s="1"/>
  <c r="X1801"/>
  <c r="AA1801" s="1"/>
  <c r="X1800"/>
  <c r="AA1800" s="1"/>
  <c r="X1799"/>
  <c r="AA1799" s="1"/>
  <c r="AA1803" s="1"/>
  <c r="Z1797"/>
  <c r="Y1797"/>
  <c r="W1797"/>
  <c r="V1797"/>
  <c r="U1797"/>
  <c r="T1797"/>
  <c r="S1797"/>
  <c r="R1797"/>
  <c r="Q1797"/>
  <c r="P1797"/>
  <c r="O1797"/>
  <c r="N1797"/>
  <c r="M1797"/>
  <c r="L1797"/>
  <c r="K1797"/>
  <c r="J1797"/>
  <c r="I1797"/>
  <c r="H1797"/>
  <c r="G1797"/>
  <c r="F1797"/>
  <c r="E1797"/>
  <c r="D1797"/>
  <c r="C1797"/>
  <c r="X1796"/>
  <c r="AA1796" s="1"/>
  <c r="X1795"/>
  <c r="AA1795" s="1"/>
  <c r="X1794"/>
  <c r="AA1794" s="1"/>
  <c r="X1793"/>
  <c r="AA1793" s="1"/>
  <c r="X1792"/>
  <c r="AA1792" s="1"/>
  <c r="X1791"/>
  <c r="AA1791" s="1"/>
  <c r="X1790"/>
  <c r="AA1790" s="1"/>
  <c r="X1789"/>
  <c r="AA1789" s="1"/>
  <c r="X1788"/>
  <c r="AA1788" s="1"/>
  <c r="X1787"/>
  <c r="AA1787" s="1"/>
  <c r="X1786"/>
  <c r="AA1786" s="1"/>
  <c r="X1785"/>
  <c r="AA1785" s="1"/>
  <c r="X1784"/>
  <c r="AA1784" s="1"/>
  <c r="X1783"/>
  <c r="AA1783" s="1"/>
  <c r="X1782"/>
  <c r="X1797" s="1"/>
  <c r="Z1775"/>
  <c r="Y1775"/>
  <c r="W1775"/>
  <c r="V1775"/>
  <c r="U1775"/>
  <c r="T1775"/>
  <c r="S1775"/>
  <c r="R1775"/>
  <c r="Q1775"/>
  <c r="P1775"/>
  <c r="O1775"/>
  <c r="N1775"/>
  <c r="M1775"/>
  <c r="L1775"/>
  <c r="K1775"/>
  <c r="J1775"/>
  <c r="I1775"/>
  <c r="H1775"/>
  <c r="G1775"/>
  <c r="F1775"/>
  <c r="E1775"/>
  <c r="D1775"/>
  <c r="X1774"/>
  <c r="AA1774" s="1"/>
  <c r="X1773"/>
  <c r="AA1773" s="1"/>
  <c r="X1772"/>
  <c r="AA1772" s="1"/>
  <c r="X1771"/>
  <c r="X1775" s="1"/>
  <c r="Z1769"/>
  <c r="Y1769"/>
  <c r="W1769"/>
  <c r="V1769"/>
  <c r="U1769"/>
  <c r="T1769"/>
  <c r="S1769"/>
  <c r="R1769"/>
  <c r="Q1769"/>
  <c r="P1769"/>
  <c r="O1769"/>
  <c r="N1769"/>
  <c r="M1769"/>
  <c r="L1769"/>
  <c r="K1769"/>
  <c r="J1769"/>
  <c r="I1769"/>
  <c r="H1769"/>
  <c r="G1769"/>
  <c r="F1769"/>
  <c r="E1769"/>
  <c r="D1769"/>
  <c r="C1769"/>
  <c r="X1768"/>
  <c r="AA1768" s="1"/>
  <c r="X1767"/>
  <c r="AA1767" s="1"/>
  <c r="X1766"/>
  <c r="AA1766" s="1"/>
  <c r="X1765"/>
  <c r="AA1765" s="1"/>
  <c r="X1764"/>
  <c r="AA1764" s="1"/>
  <c r="X1763"/>
  <c r="AA1763" s="1"/>
  <c r="X1762"/>
  <c r="AA1762" s="1"/>
  <c r="X1761"/>
  <c r="AA1761" s="1"/>
  <c r="X1760"/>
  <c r="AA1760" s="1"/>
  <c r="X1759"/>
  <c r="AA1759" s="1"/>
  <c r="X1758"/>
  <c r="AA1758" s="1"/>
  <c r="X1757"/>
  <c r="AA1757" s="1"/>
  <c r="X1756"/>
  <c r="AA1756" s="1"/>
  <c r="X1755"/>
  <c r="AA1755" s="1"/>
  <c r="X1754"/>
  <c r="X1769" s="1"/>
  <c r="Z1747"/>
  <c r="Y1747"/>
  <c r="W1747"/>
  <c r="V1747"/>
  <c r="U1747"/>
  <c r="T1747"/>
  <c r="S1747"/>
  <c r="R1747"/>
  <c r="Q1747"/>
  <c r="P1747"/>
  <c r="O1747"/>
  <c r="N1747"/>
  <c r="M1747"/>
  <c r="L1747"/>
  <c r="K1747"/>
  <c r="J1747"/>
  <c r="I1747"/>
  <c r="H1747"/>
  <c r="G1747"/>
  <c r="F1747"/>
  <c r="E1747"/>
  <c r="D1747"/>
  <c r="X1746"/>
  <c r="AA1746" s="1"/>
  <c r="X1745"/>
  <c r="AA1745" s="1"/>
  <c r="X1744"/>
  <c r="AA1744" s="1"/>
  <c r="X1743"/>
  <c r="AA1743" s="1"/>
  <c r="Z1741"/>
  <c r="Y1741"/>
  <c r="W1741"/>
  <c r="V1741"/>
  <c r="U1741"/>
  <c r="T1741"/>
  <c r="S1741"/>
  <c r="R1741"/>
  <c r="Q1741"/>
  <c r="P1741"/>
  <c r="O1741"/>
  <c r="N1741"/>
  <c r="M1741"/>
  <c r="L1741"/>
  <c r="K1741"/>
  <c r="J1741"/>
  <c r="I1741"/>
  <c r="H1741"/>
  <c r="G1741"/>
  <c r="F1741"/>
  <c r="E1741"/>
  <c r="D1741"/>
  <c r="C1741"/>
  <c r="X1740"/>
  <c r="AA1740" s="1"/>
  <c r="X1739"/>
  <c r="AA1739" s="1"/>
  <c r="X1738"/>
  <c r="AA1738" s="1"/>
  <c r="X1737"/>
  <c r="AA1737" s="1"/>
  <c r="X1736"/>
  <c r="AA1736" s="1"/>
  <c r="X1735"/>
  <c r="AA1735" s="1"/>
  <c r="X1734"/>
  <c r="AA1734" s="1"/>
  <c r="X1733"/>
  <c r="AA1733" s="1"/>
  <c r="X1732"/>
  <c r="AA1732" s="1"/>
  <c r="X1731"/>
  <c r="AA1731" s="1"/>
  <c r="X1730"/>
  <c r="AA1730" s="1"/>
  <c r="X1729"/>
  <c r="AA1729" s="1"/>
  <c r="X1728"/>
  <c r="AA1728" s="1"/>
  <c r="X1727"/>
  <c r="AA1727" s="1"/>
  <c r="X1726"/>
  <c r="X1741" s="1"/>
  <c r="Z1719"/>
  <c r="Y1719"/>
  <c r="W1719"/>
  <c r="V1719"/>
  <c r="U1719"/>
  <c r="T1719"/>
  <c r="S1719"/>
  <c r="R1719"/>
  <c r="Q1719"/>
  <c r="P1719"/>
  <c r="O1719"/>
  <c r="N1719"/>
  <c r="M1719"/>
  <c r="L1719"/>
  <c r="K1719"/>
  <c r="J1719"/>
  <c r="I1719"/>
  <c r="H1719"/>
  <c r="G1719"/>
  <c r="F1719"/>
  <c r="E1719"/>
  <c r="D1719"/>
  <c r="X1718"/>
  <c r="AA1718" s="1"/>
  <c r="X1717"/>
  <c r="AA1717" s="1"/>
  <c r="X1716"/>
  <c r="AA1716" s="1"/>
  <c r="AA1715"/>
  <c r="AA1719" s="1"/>
  <c r="X1715"/>
  <c r="Z1713"/>
  <c r="Y1713"/>
  <c r="W1713"/>
  <c r="V1713"/>
  <c r="U1713"/>
  <c r="T1713"/>
  <c r="S1713"/>
  <c r="R1713"/>
  <c r="Q1713"/>
  <c r="P1713"/>
  <c r="O1713"/>
  <c r="N1713"/>
  <c r="M1713"/>
  <c r="L1713"/>
  <c r="K1713"/>
  <c r="J1713"/>
  <c r="I1713"/>
  <c r="H1713"/>
  <c r="G1713"/>
  <c r="F1713"/>
  <c r="E1713"/>
  <c r="D1713"/>
  <c r="C1713"/>
  <c r="X1712"/>
  <c r="AA1712" s="1"/>
  <c r="X1711"/>
  <c r="AA1711" s="1"/>
  <c r="X1710"/>
  <c r="AA1710" s="1"/>
  <c r="X1709"/>
  <c r="AA1709" s="1"/>
  <c r="X1708"/>
  <c r="AA1708" s="1"/>
  <c r="X1707"/>
  <c r="AA1707" s="1"/>
  <c r="X1706"/>
  <c r="AA1706" s="1"/>
  <c r="X1705"/>
  <c r="AA1705" s="1"/>
  <c r="X1704"/>
  <c r="AA1704" s="1"/>
  <c r="X1703"/>
  <c r="AA1703" s="1"/>
  <c r="X1702"/>
  <c r="AA1702" s="1"/>
  <c r="X1701"/>
  <c r="AA1701" s="1"/>
  <c r="X1700"/>
  <c r="AA1700" s="1"/>
  <c r="X1699"/>
  <c r="AA1699" s="1"/>
  <c r="X1698"/>
  <c r="Z1691"/>
  <c r="Y1691"/>
  <c r="W1691"/>
  <c r="V1691"/>
  <c r="U1691"/>
  <c r="T1691"/>
  <c r="S1691"/>
  <c r="R1691"/>
  <c r="Q1691"/>
  <c r="P1691"/>
  <c r="O1691"/>
  <c r="N1691"/>
  <c r="M1691"/>
  <c r="L1691"/>
  <c r="K1691"/>
  <c r="J1691"/>
  <c r="I1691"/>
  <c r="H1691"/>
  <c r="G1691"/>
  <c r="F1691"/>
  <c r="E1691"/>
  <c r="D1691"/>
  <c r="X1690"/>
  <c r="AA1690" s="1"/>
  <c r="X1689"/>
  <c r="AA1689" s="1"/>
  <c r="AA1688"/>
  <c r="X1688"/>
  <c r="X1687"/>
  <c r="AA1687" s="1"/>
  <c r="AA1691" s="1"/>
  <c r="Z1685"/>
  <c r="Y1685"/>
  <c r="W1685"/>
  <c r="V1685"/>
  <c r="U1685"/>
  <c r="T1685"/>
  <c r="S1685"/>
  <c r="R1685"/>
  <c r="Q1685"/>
  <c r="P1685"/>
  <c r="O1685"/>
  <c r="N1685"/>
  <c r="M1685"/>
  <c r="L1685"/>
  <c r="K1685"/>
  <c r="J1685"/>
  <c r="I1685"/>
  <c r="H1685"/>
  <c r="G1685"/>
  <c r="F1685"/>
  <c r="E1685"/>
  <c r="D1685"/>
  <c r="C1685"/>
  <c r="X1684"/>
  <c r="AA1684" s="1"/>
  <c r="X1683"/>
  <c r="AA1683" s="1"/>
  <c r="X1682"/>
  <c r="AA1682" s="1"/>
  <c r="X1681"/>
  <c r="AA1681" s="1"/>
  <c r="X1680"/>
  <c r="AA1680" s="1"/>
  <c r="X1679"/>
  <c r="AA1679" s="1"/>
  <c r="X1678"/>
  <c r="AA1678" s="1"/>
  <c r="X1677"/>
  <c r="AA1677" s="1"/>
  <c r="X1676"/>
  <c r="AA1676" s="1"/>
  <c r="X1675"/>
  <c r="AA1675" s="1"/>
  <c r="X1674"/>
  <c r="AA1674" s="1"/>
  <c r="X1673"/>
  <c r="AA1673" s="1"/>
  <c r="X1672"/>
  <c r="AA1672" s="1"/>
  <c r="X1671"/>
  <c r="AA1671" s="1"/>
  <c r="X1670"/>
  <c r="Z1663"/>
  <c r="Y1663"/>
  <c r="W1663"/>
  <c r="V1663"/>
  <c r="U1663"/>
  <c r="T1663"/>
  <c r="S1663"/>
  <c r="R1663"/>
  <c r="Q1663"/>
  <c r="P1663"/>
  <c r="O1663"/>
  <c r="N1663"/>
  <c r="M1663"/>
  <c r="L1663"/>
  <c r="K1663"/>
  <c r="J1663"/>
  <c r="I1663"/>
  <c r="H1663"/>
  <c r="G1663"/>
  <c r="F1663"/>
  <c r="E1663"/>
  <c r="D1663"/>
  <c r="X1662"/>
  <c r="AA1662" s="1"/>
  <c r="X1661"/>
  <c r="AA1661" s="1"/>
  <c r="X1660"/>
  <c r="AA1660" s="1"/>
  <c r="X1659"/>
  <c r="AA1659" s="1"/>
  <c r="Z1657"/>
  <c r="Y1657"/>
  <c r="W1657"/>
  <c r="V1657"/>
  <c r="U1657"/>
  <c r="T1657"/>
  <c r="S1657"/>
  <c r="R1657"/>
  <c r="Q1657"/>
  <c r="P1657"/>
  <c r="O1657"/>
  <c r="N1657"/>
  <c r="M1657"/>
  <c r="L1657"/>
  <c r="K1657"/>
  <c r="J1657"/>
  <c r="I1657"/>
  <c r="H1657"/>
  <c r="G1657"/>
  <c r="F1657"/>
  <c r="E1657"/>
  <c r="D1657"/>
  <c r="C1657"/>
  <c r="X1656"/>
  <c r="AA1656" s="1"/>
  <c r="X1655"/>
  <c r="AA1655" s="1"/>
  <c r="X1654"/>
  <c r="AA1654" s="1"/>
  <c r="X1653"/>
  <c r="AA1653" s="1"/>
  <c r="X1652"/>
  <c r="AA1652" s="1"/>
  <c r="X1651"/>
  <c r="AA1651" s="1"/>
  <c r="X1650"/>
  <c r="AA1650" s="1"/>
  <c r="X1649"/>
  <c r="AA1649" s="1"/>
  <c r="X1648"/>
  <c r="AA1648" s="1"/>
  <c r="X1647"/>
  <c r="AA1647" s="1"/>
  <c r="X1646"/>
  <c r="AA1646" s="1"/>
  <c r="X1645"/>
  <c r="AA1645" s="1"/>
  <c r="X1644"/>
  <c r="AA1644" s="1"/>
  <c r="X1643"/>
  <c r="AA1643" s="1"/>
  <c r="X1642"/>
  <c r="Z1635"/>
  <c r="Y1635"/>
  <c r="W1634"/>
  <c r="V1634"/>
  <c r="U1634"/>
  <c r="T1634"/>
  <c r="S1634"/>
  <c r="R1634"/>
  <c r="Q1634"/>
  <c r="P1634"/>
  <c r="O1634"/>
  <c r="N1634"/>
  <c r="M1634"/>
  <c r="L1634"/>
  <c r="K1634"/>
  <c r="J1634"/>
  <c r="I1634"/>
  <c r="H1634"/>
  <c r="G1634"/>
  <c r="F1634"/>
  <c r="E1634"/>
  <c r="D1634"/>
  <c r="X1634" s="1"/>
  <c r="AA1634" s="1"/>
  <c r="C1634"/>
  <c r="W1633"/>
  <c r="V1633"/>
  <c r="U1633"/>
  <c r="T1633"/>
  <c r="S1633"/>
  <c r="R1633"/>
  <c r="Q1633"/>
  <c r="P1633"/>
  <c r="O1633"/>
  <c r="N1633"/>
  <c r="M1633"/>
  <c r="L1633"/>
  <c r="K1633"/>
  <c r="J1633"/>
  <c r="I1633"/>
  <c r="H1633"/>
  <c r="G1633"/>
  <c r="F1633"/>
  <c r="E1633"/>
  <c r="D1633"/>
  <c r="X1633" s="1"/>
  <c r="AA1633" s="1"/>
  <c r="C1633"/>
  <c r="W1632"/>
  <c r="V1632"/>
  <c r="U1632"/>
  <c r="T1632"/>
  <c r="S1632"/>
  <c r="R1632"/>
  <c r="Q1632"/>
  <c r="P1632"/>
  <c r="O1632"/>
  <c r="N1632"/>
  <c r="M1632"/>
  <c r="L1632"/>
  <c r="K1632"/>
  <c r="J1632"/>
  <c r="I1632"/>
  <c r="H1632"/>
  <c r="G1632"/>
  <c r="F1632"/>
  <c r="E1632"/>
  <c r="D1632"/>
  <c r="C1632"/>
  <c r="W1631"/>
  <c r="V1631"/>
  <c r="V1635" s="1"/>
  <c r="U1631"/>
  <c r="T1631"/>
  <c r="T1635" s="1"/>
  <c r="S1631"/>
  <c r="R1631"/>
  <c r="R1635" s="1"/>
  <c r="Q1631"/>
  <c r="P1631"/>
  <c r="P1635" s="1"/>
  <c r="O1631"/>
  <c r="N1631"/>
  <c r="N1635" s="1"/>
  <c r="M1631"/>
  <c r="L1631"/>
  <c r="L1635" s="1"/>
  <c r="K1631"/>
  <c r="J1631"/>
  <c r="J1635" s="1"/>
  <c r="I1631"/>
  <c r="H1631"/>
  <c r="H1635" s="1"/>
  <c r="G1631"/>
  <c r="F1631"/>
  <c r="F1635" s="1"/>
  <c r="E1631"/>
  <c r="D1631"/>
  <c r="D1635" s="1"/>
  <c r="C1631"/>
  <c r="W1628"/>
  <c r="V1628"/>
  <c r="U1628"/>
  <c r="T1628"/>
  <c r="S1628"/>
  <c r="R1628"/>
  <c r="Q1628"/>
  <c r="P1628"/>
  <c r="O1628"/>
  <c r="N1628"/>
  <c r="M1628"/>
  <c r="L1628"/>
  <c r="K1628"/>
  <c r="J1628"/>
  <c r="I1628"/>
  <c r="H1628"/>
  <c r="G1628"/>
  <c r="F1628"/>
  <c r="E1628"/>
  <c r="D1628"/>
  <c r="C1628"/>
  <c r="W1627"/>
  <c r="V1627"/>
  <c r="U1627"/>
  <c r="T1627"/>
  <c r="S1627"/>
  <c r="R1627"/>
  <c r="Q1627"/>
  <c r="P1627"/>
  <c r="O1627"/>
  <c r="N1627"/>
  <c r="M1627"/>
  <c r="L1627"/>
  <c r="K1627"/>
  <c r="J1627"/>
  <c r="I1627"/>
  <c r="H1627"/>
  <c r="G1627"/>
  <c r="F1627"/>
  <c r="E1627"/>
  <c r="D1627"/>
  <c r="C1627"/>
  <c r="W1626"/>
  <c r="V1626"/>
  <c r="U1626"/>
  <c r="T1626"/>
  <c r="S1626"/>
  <c r="R1626"/>
  <c r="Q1626"/>
  <c r="P1626"/>
  <c r="O1626"/>
  <c r="N1626"/>
  <c r="M1626"/>
  <c r="L1626"/>
  <c r="K1626"/>
  <c r="J1626"/>
  <c r="I1626"/>
  <c r="H1626"/>
  <c r="G1626"/>
  <c r="F1626"/>
  <c r="E1626"/>
  <c r="D1626"/>
  <c r="X1626" s="1"/>
  <c r="AA1626" s="1"/>
  <c r="C1626"/>
  <c r="W1625"/>
  <c r="V1625"/>
  <c r="U1625"/>
  <c r="T1625"/>
  <c r="S1625"/>
  <c r="R1625"/>
  <c r="Q1625"/>
  <c r="P1625"/>
  <c r="O1625"/>
  <c r="N1625"/>
  <c r="M1625"/>
  <c r="L1625"/>
  <c r="K1625"/>
  <c r="J1625"/>
  <c r="I1625"/>
  <c r="H1625"/>
  <c r="G1625"/>
  <c r="F1625"/>
  <c r="E1625"/>
  <c r="D1625"/>
  <c r="C1625"/>
  <c r="W1624"/>
  <c r="V1624"/>
  <c r="U1624"/>
  <c r="T1624"/>
  <c r="S1624"/>
  <c r="R1624"/>
  <c r="Q1624"/>
  <c r="P1624"/>
  <c r="O1624"/>
  <c r="N1624"/>
  <c r="M1624"/>
  <c r="L1624"/>
  <c r="K1624"/>
  <c r="J1624"/>
  <c r="I1624"/>
  <c r="H1624"/>
  <c r="G1624"/>
  <c r="F1624"/>
  <c r="E1624"/>
  <c r="D1624"/>
  <c r="X1624" s="1"/>
  <c r="AA1624" s="1"/>
  <c r="C1624"/>
  <c r="W1623"/>
  <c r="V1623"/>
  <c r="U1623"/>
  <c r="T1623"/>
  <c r="S1623"/>
  <c r="R1623"/>
  <c r="Q1623"/>
  <c r="P1623"/>
  <c r="O1623"/>
  <c r="N1623"/>
  <c r="M1623"/>
  <c r="L1623"/>
  <c r="K1623"/>
  <c r="J1623"/>
  <c r="I1623"/>
  <c r="H1623"/>
  <c r="G1623"/>
  <c r="F1623"/>
  <c r="E1623"/>
  <c r="D1623"/>
  <c r="C1623"/>
  <c r="W1622"/>
  <c r="V1622"/>
  <c r="U1622"/>
  <c r="T1622"/>
  <c r="S1622"/>
  <c r="R1622"/>
  <c r="Q1622"/>
  <c r="P1622"/>
  <c r="O1622"/>
  <c r="N1622"/>
  <c r="M1622"/>
  <c r="L1622"/>
  <c r="K1622"/>
  <c r="J1622"/>
  <c r="I1622"/>
  <c r="H1622"/>
  <c r="G1622"/>
  <c r="F1622"/>
  <c r="E1622"/>
  <c r="D1622"/>
  <c r="X1622" s="1"/>
  <c r="AA1622" s="1"/>
  <c r="C1622"/>
  <c r="W1621"/>
  <c r="V1621"/>
  <c r="U1621"/>
  <c r="T1621"/>
  <c r="S1621"/>
  <c r="R1621"/>
  <c r="Q1621"/>
  <c r="P1621"/>
  <c r="O1621"/>
  <c r="N1621"/>
  <c r="M1621"/>
  <c r="L1621"/>
  <c r="K1621"/>
  <c r="J1621"/>
  <c r="I1621"/>
  <c r="H1621"/>
  <c r="G1621"/>
  <c r="F1621"/>
  <c r="E1621"/>
  <c r="D1621"/>
  <c r="C1621"/>
  <c r="W1620"/>
  <c r="V1620"/>
  <c r="U1620"/>
  <c r="T1620"/>
  <c r="S1620"/>
  <c r="R1620"/>
  <c r="Q1620"/>
  <c r="P1620"/>
  <c r="O1620"/>
  <c r="N1620"/>
  <c r="M1620"/>
  <c r="L1620"/>
  <c r="K1620"/>
  <c r="J1620"/>
  <c r="I1620"/>
  <c r="H1620"/>
  <c r="G1620"/>
  <c r="F1620"/>
  <c r="E1620"/>
  <c r="D1620"/>
  <c r="X1620" s="1"/>
  <c r="AA1620" s="1"/>
  <c r="C1620"/>
  <c r="W1619"/>
  <c r="V1619"/>
  <c r="U1619"/>
  <c r="T1619"/>
  <c r="S1619"/>
  <c r="R1619"/>
  <c r="Q1619"/>
  <c r="P1619"/>
  <c r="O1619"/>
  <c r="N1619"/>
  <c r="M1619"/>
  <c r="L1619"/>
  <c r="K1619"/>
  <c r="J1619"/>
  <c r="I1619"/>
  <c r="H1619"/>
  <c r="G1619"/>
  <c r="F1619"/>
  <c r="E1619"/>
  <c r="D1619"/>
  <c r="C1619"/>
  <c r="W1618"/>
  <c r="V1618"/>
  <c r="U1618"/>
  <c r="T1618"/>
  <c r="S1618"/>
  <c r="R1618"/>
  <c r="Q1618"/>
  <c r="P1618"/>
  <c r="O1618"/>
  <c r="N1618"/>
  <c r="M1618"/>
  <c r="L1618"/>
  <c r="K1618"/>
  <c r="J1618"/>
  <c r="I1618"/>
  <c r="H1618"/>
  <c r="G1618"/>
  <c r="F1618"/>
  <c r="E1618"/>
  <c r="D1618"/>
  <c r="X1618" s="1"/>
  <c r="AA1618" s="1"/>
  <c r="C1618"/>
  <c r="W1617"/>
  <c r="V1617"/>
  <c r="U1617"/>
  <c r="T1617"/>
  <c r="S1617"/>
  <c r="R1617"/>
  <c r="Q1617"/>
  <c r="P1617"/>
  <c r="O1617"/>
  <c r="N1617"/>
  <c r="M1617"/>
  <c r="L1617"/>
  <c r="K1617"/>
  <c r="J1617"/>
  <c r="I1617"/>
  <c r="H1617"/>
  <c r="G1617"/>
  <c r="F1617"/>
  <c r="E1617"/>
  <c r="D1617"/>
  <c r="C1617"/>
  <c r="W1616"/>
  <c r="V1616"/>
  <c r="U1616"/>
  <c r="T1616"/>
  <c r="S1616"/>
  <c r="R1616"/>
  <c r="Q1616"/>
  <c r="P1616"/>
  <c r="O1616"/>
  <c r="N1616"/>
  <c r="M1616"/>
  <c r="L1616"/>
  <c r="K1616"/>
  <c r="J1616"/>
  <c r="I1616"/>
  <c r="H1616"/>
  <c r="G1616"/>
  <c r="F1616"/>
  <c r="E1616"/>
  <c r="D1616"/>
  <c r="X1616" s="1"/>
  <c r="AA1616" s="1"/>
  <c r="C1616"/>
  <c r="W1615"/>
  <c r="V1615"/>
  <c r="U1615"/>
  <c r="T1615"/>
  <c r="S1615"/>
  <c r="R1615"/>
  <c r="Q1615"/>
  <c r="P1615"/>
  <c r="O1615"/>
  <c r="N1615"/>
  <c r="M1615"/>
  <c r="L1615"/>
  <c r="K1615"/>
  <c r="J1615"/>
  <c r="I1615"/>
  <c r="H1615"/>
  <c r="G1615"/>
  <c r="F1615"/>
  <c r="E1615"/>
  <c r="D1615"/>
  <c r="C1615"/>
  <c r="W1614"/>
  <c r="V1614"/>
  <c r="V1629" s="1"/>
  <c r="U1614"/>
  <c r="T1614"/>
  <c r="T1629" s="1"/>
  <c r="S1614"/>
  <c r="R1614"/>
  <c r="R1629" s="1"/>
  <c r="Q1614"/>
  <c r="P1614"/>
  <c r="P1629" s="1"/>
  <c r="O1614"/>
  <c r="N1614"/>
  <c r="N1629" s="1"/>
  <c r="M1614"/>
  <c r="L1614"/>
  <c r="L1629" s="1"/>
  <c r="K1614"/>
  <c r="J1614"/>
  <c r="J1629" s="1"/>
  <c r="I1614"/>
  <c r="H1614"/>
  <c r="H1629" s="1"/>
  <c r="G1614"/>
  <c r="F1614"/>
  <c r="F1629" s="1"/>
  <c r="E1614"/>
  <c r="D1614"/>
  <c r="D1629" s="1"/>
  <c r="C1614"/>
  <c r="W1613"/>
  <c r="V1613"/>
  <c r="U1613"/>
  <c r="T1613"/>
  <c r="S1613"/>
  <c r="R1613"/>
  <c r="Q1613"/>
  <c r="P1613"/>
  <c r="O1613"/>
  <c r="N1613"/>
  <c r="M1613"/>
  <c r="L1613"/>
  <c r="K1613"/>
  <c r="J1613"/>
  <c r="I1613"/>
  <c r="H1613"/>
  <c r="G1613"/>
  <c r="F1613"/>
  <c r="E1613"/>
  <c r="D1613"/>
  <c r="C1613"/>
  <c r="AA1606"/>
  <c r="Z1606"/>
  <c r="Y1606"/>
  <c r="X1606"/>
  <c r="W1606"/>
  <c r="V1606"/>
  <c r="U1606"/>
  <c r="T1606"/>
  <c r="S1606"/>
  <c r="R1606"/>
  <c r="Q1606"/>
  <c r="P1606"/>
  <c r="O1606"/>
  <c r="N1606"/>
  <c r="M1606"/>
  <c r="L1606"/>
  <c r="K1606"/>
  <c r="J1606"/>
  <c r="I1606"/>
  <c r="H1606"/>
  <c r="G1606"/>
  <c r="F1606"/>
  <c r="E1606"/>
  <c r="D1606"/>
  <c r="Z1600"/>
  <c r="Y1600"/>
  <c r="W1600"/>
  <c r="V1600"/>
  <c r="U1600"/>
  <c r="T1600"/>
  <c r="S1600"/>
  <c r="R1600"/>
  <c r="Q1600"/>
  <c r="P1600"/>
  <c r="O1600"/>
  <c r="N1600"/>
  <c r="M1600"/>
  <c r="L1600"/>
  <c r="K1600"/>
  <c r="J1600"/>
  <c r="I1600"/>
  <c r="H1600"/>
  <c r="G1600"/>
  <c r="F1600"/>
  <c r="E1600"/>
  <c r="D1600"/>
  <c r="C1600"/>
  <c r="X1599"/>
  <c r="AA1599" s="1"/>
  <c r="X1598"/>
  <c r="AA1598" s="1"/>
  <c r="X1597"/>
  <c r="AA1597" s="1"/>
  <c r="X1596"/>
  <c r="AA1596" s="1"/>
  <c r="X1595"/>
  <c r="AA1595" s="1"/>
  <c r="X1594"/>
  <c r="AA1594" s="1"/>
  <c r="X1593"/>
  <c r="AA1593" s="1"/>
  <c r="X1592"/>
  <c r="AA1592" s="1"/>
  <c r="X1591"/>
  <c r="AA1591" s="1"/>
  <c r="X1590"/>
  <c r="AA1590" s="1"/>
  <c r="X1589"/>
  <c r="AA1589" s="1"/>
  <c r="X1588"/>
  <c r="AA1588" s="1"/>
  <c r="X1587"/>
  <c r="AA1587" s="1"/>
  <c r="X1586"/>
  <c r="AA1586" s="1"/>
  <c r="X1585"/>
  <c r="X1600" s="1"/>
  <c r="X1584"/>
  <c r="AA1584" s="1"/>
  <c r="Z1577"/>
  <c r="Y1577"/>
  <c r="W1577"/>
  <c r="V1577"/>
  <c r="U1577"/>
  <c r="T1577"/>
  <c r="S1577"/>
  <c r="R1577"/>
  <c r="Q1577"/>
  <c r="P1577"/>
  <c r="O1577"/>
  <c r="N1577"/>
  <c r="M1577"/>
  <c r="L1577"/>
  <c r="K1577"/>
  <c r="J1577"/>
  <c r="I1577"/>
  <c r="H1577"/>
  <c r="G1577"/>
  <c r="F1577"/>
  <c r="E1577"/>
  <c r="D1577"/>
  <c r="X1576"/>
  <c r="AA1576" s="1"/>
  <c r="X1575"/>
  <c r="AA1575" s="1"/>
  <c r="X1574"/>
  <c r="AA1574" s="1"/>
  <c r="X1573"/>
  <c r="X1577" s="1"/>
  <c r="Z1571"/>
  <c r="Y1571"/>
  <c r="W1571"/>
  <c r="V1571"/>
  <c r="U1571"/>
  <c r="T1571"/>
  <c r="S1571"/>
  <c r="R1571"/>
  <c r="Q1571"/>
  <c r="P1571"/>
  <c r="O1571"/>
  <c r="N1571"/>
  <c r="M1571"/>
  <c r="L1571"/>
  <c r="K1571"/>
  <c r="J1571"/>
  <c r="I1571"/>
  <c r="H1571"/>
  <c r="G1571"/>
  <c r="F1571"/>
  <c r="E1571"/>
  <c r="D1571"/>
  <c r="C1571"/>
  <c r="X1570"/>
  <c r="AA1570" s="1"/>
  <c r="X1569"/>
  <c r="AA1569" s="1"/>
  <c r="X1568"/>
  <c r="AA1568" s="1"/>
  <c r="X1567"/>
  <c r="AA1567" s="1"/>
  <c r="X1566"/>
  <c r="AA1566" s="1"/>
  <c r="X1565"/>
  <c r="AA1565" s="1"/>
  <c r="X1564"/>
  <c r="AA1564" s="1"/>
  <c r="X1563"/>
  <c r="AA1563" s="1"/>
  <c r="X1562"/>
  <c r="AA1562" s="1"/>
  <c r="X1561"/>
  <c r="AA1561" s="1"/>
  <c r="X1560"/>
  <c r="AA1560" s="1"/>
  <c r="X1559"/>
  <c r="AA1559" s="1"/>
  <c r="X1558"/>
  <c r="AA1558" s="1"/>
  <c r="X1557"/>
  <c r="AA1557" s="1"/>
  <c r="X1556"/>
  <c r="X1571" s="1"/>
  <c r="X1555"/>
  <c r="AA1555" s="1"/>
  <c r="Z1548"/>
  <c r="Y1548"/>
  <c r="W1548"/>
  <c r="V1548"/>
  <c r="U1548"/>
  <c r="T1548"/>
  <c r="S1548"/>
  <c r="R1548"/>
  <c r="Q1548"/>
  <c r="P1548"/>
  <c r="O1548"/>
  <c r="N1548"/>
  <c r="M1548"/>
  <c r="L1548"/>
  <c r="K1548"/>
  <c r="J1548"/>
  <c r="I1548"/>
  <c r="H1548"/>
  <c r="G1548"/>
  <c r="F1548"/>
  <c r="E1548"/>
  <c r="D1548"/>
  <c r="X1547"/>
  <c r="AA1547" s="1"/>
  <c r="X1546"/>
  <c r="AA1546" s="1"/>
  <c r="X1545"/>
  <c r="AA1545" s="1"/>
  <c r="X1544"/>
  <c r="X1548" s="1"/>
  <c r="Z1542"/>
  <c r="Y1542"/>
  <c r="W1542"/>
  <c r="V1542"/>
  <c r="U1542"/>
  <c r="T1542"/>
  <c r="S1542"/>
  <c r="R1542"/>
  <c r="Q1542"/>
  <c r="P1542"/>
  <c r="O1542"/>
  <c r="N1542"/>
  <c r="M1542"/>
  <c r="L1542"/>
  <c r="K1542"/>
  <c r="J1542"/>
  <c r="I1542"/>
  <c r="H1542"/>
  <c r="G1542"/>
  <c r="F1542"/>
  <c r="E1542"/>
  <c r="D1542"/>
  <c r="C1542"/>
  <c r="X1541"/>
  <c r="AA1541" s="1"/>
  <c r="X1540"/>
  <c r="AA1540" s="1"/>
  <c r="X1539"/>
  <c r="AA1539" s="1"/>
  <c r="X1538"/>
  <c r="AA1538" s="1"/>
  <c r="X1537"/>
  <c r="AA1537" s="1"/>
  <c r="X1536"/>
  <c r="AA1536" s="1"/>
  <c r="X1535"/>
  <c r="AA1535" s="1"/>
  <c r="X1534"/>
  <c r="AA1534" s="1"/>
  <c r="X1533"/>
  <c r="AA1533" s="1"/>
  <c r="X1532"/>
  <c r="AA1532" s="1"/>
  <c r="X1531"/>
  <c r="AA1531" s="1"/>
  <c r="X1530"/>
  <c r="AA1530" s="1"/>
  <c r="X1529"/>
  <c r="AA1529" s="1"/>
  <c r="X1528"/>
  <c r="AA1528" s="1"/>
  <c r="X1527"/>
  <c r="X1542" s="1"/>
  <c r="X1526"/>
  <c r="AA1526" s="1"/>
  <c r="Z1519"/>
  <c r="Y1519"/>
  <c r="W1519"/>
  <c r="V1519"/>
  <c r="U1519"/>
  <c r="T1519"/>
  <c r="S1519"/>
  <c r="R1519"/>
  <c r="Q1519"/>
  <c r="P1519"/>
  <c r="O1519"/>
  <c r="N1519"/>
  <c r="M1519"/>
  <c r="L1519"/>
  <c r="K1519"/>
  <c r="J1519"/>
  <c r="I1519"/>
  <c r="H1519"/>
  <c r="G1519"/>
  <c r="F1519"/>
  <c r="E1519"/>
  <c r="D1519"/>
  <c r="X1518"/>
  <c r="AA1518" s="1"/>
  <c r="X1517"/>
  <c r="AA1517" s="1"/>
  <c r="X1516"/>
  <c r="AA1516" s="1"/>
  <c r="X1515"/>
  <c r="AA1515" s="1"/>
  <c r="Z1513"/>
  <c r="Y1513"/>
  <c r="X1513"/>
  <c r="W1513"/>
  <c r="V1513"/>
  <c r="U1513"/>
  <c r="T1513"/>
  <c r="S1513"/>
  <c r="R1513"/>
  <c r="Q1513"/>
  <c r="P1513"/>
  <c r="O1513"/>
  <c r="N1513"/>
  <c r="M1513"/>
  <c r="L1513"/>
  <c r="K1513"/>
  <c r="J1513"/>
  <c r="I1513"/>
  <c r="H1513"/>
  <c r="G1513"/>
  <c r="F1513"/>
  <c r="E1513"/>
  <c r="D1513"/>
  <c r="C1513"/>
  <c r="AA1512"/>
  <c r="X1512"/>
  <c r="AA1511"/>
  <c r="X1511"/>
  <c r="AA1510"/>
  <c r="X1510"/>
  <c r="AA1509"/>
  <c r="X1509"/>
  <c r="AA1508"/>
  <c r="X1508"/>
  <c r="AA1507"/>
  <c r="X1507"/>
  <c r="AA1506"/>
  <c r="X1506"/>
  <c r="AA1505"/>
  <c r="X1505"/>
  <c r="AA1504"/>
  <c r="X1504"/>
  <c r="AA1503"/>
  <c r="X1503"/>
  <c r="AA1502"/>
  <c r="X1502"/>
  <c r="AA1501"/>
  <c r="X1501"/>
  <c r="AA1500"/>
  <c r="X1500"/>
  <c r="AA1499"/>
  <c r="X1499"/>
  <c r="AA1498"/>
  <c r="X1498"/>
  <c r="AA1497"/>
  <c r="AA1513" s="1"/>
  <c r="X1497"/>
  <c r="Z1490"/>
  <c r="Y1490"/>
  <c r="W1490"/>
  <c r="V1490"/>
  <c r="U1490"/>
  <c r="T1490"/>
  <c r="S1490"/>
  <c r="R1490"/>
  <c r="Q1490"/>
  <c r="P1490"/>
  <c r="O1490"/>
  <c r="N1490"/>
  <c r="M1490"/>
  <c r="L1490"/>
  <c r="K1490"/>
  <c r="J1490"/>
  <c r="I1490"/>
  <c r="H1490"/>
  <c r="G1490"/>
  <c r="F1490"/>
  <c r="E1490"/>
  <c r="D1490"/>
  <c r="AA1489"/>
  <c r="X1489"/>
  <c r="AA1488"/>
  <c r="X1488"/>
  <c r="AA1487"/>
  <c r="X1487"/>
  <c r="AA1486"/>
  <c r="AA1490" s="1"/>
  <c r="X1486"/>
  <c r="X1490" s="1"/>
  <c r="Z1484"/>
  <c r="Y1484"/>
  <c r="W1484"/>
  <c r="V1484"/>
  <c r="U1484"/>
  <c r="T1484"/>
  <c r="S1484"/>
  <c r="R1484"/>
  <c r="Q1484"/>
  <c r="P1484"/>
  <c r="O1484"/>
  <c r="N1484"/>
  <c r="M1484"/>
  <c r="L1484"/>
  <c r="K1484"/>
  <c r="J1484"/>
  <c r="I1484"/>
  <c r="H1484"/>
  <c r="G1484"/>
  <c r="F1484"/>
  <c r="E1484"/>
  <c r="D1484"/>
  <c r="C1484"/>
  <c r="X1483"/>
  <c r="AA1483" s="1"/>
  <c r="X1482"/>
  <c r="AA1482" s="1"/>
  <c r="X1481"/>
  <c r="AA1481" s="1"/>
  <c r="X1480"/>
  <c r="AA1480" s="1"/>
  <c r="X1479"/>
  <c r="AA1479" s="1"/>
  <c r="X1478"/>
  <c r="AA1478" s="1"/>
  <c r="X1477"/>
  <c r="AA1477" s="1"/>
  <c r="X1476"/>
  <c r="AA1476" s="1"/>
  <c r="X1475"/>
  <c r="AA1475" s="1"/>
  <c r="X1474"/>
  <c r="AA1474" s="1"/>
  <c r="X1473"/>
  <c r="AA1473" s="1"/>
  <c r="X1472"/>
  <c r="AA1472" s="1"/>
  <c r="X1471"/>
  <c r="AA1471" s="1"/>
  <c r="X1470"/>
  <c r="AA1470" s="1"/>
  <c r="X1469"/>
  <c r="X1468"/>
  <c r="AA1468" s="1"/>
  <c r="Z1461"/>
  <c r="Y1461"/>
  <c r="W1461"/>
  <c r="V1461"/>
  <c r="U1461"/>
  <c r="T1461"/>
  <c r="S1461"/>
  <c r="R1461"/>
  <c r="Q1461"/>
  <c r="P1461"/>
  <c r="O1461"/>
  <c r="N1461"/>
  <c r="M1461"/>
  <c r="L1461"/>
  <c r="K1461"/>
  <c r="J1461"/>
  <c r="I1461"/>
  <c r="H1461"/>
  <c r="G1461"/>
  <c r="F1461"/>
  <c r="E1461"/>
  <c r="D1461"/>
  <c r="X1460"/>
  <c r="AA1460" s="1"/>
  <c r="X1459"/>
  <c r="AA1459" s="1"/>
  <c r="X1458"/>
  <c r="AA1458" s="1"/>
  <c r="X1457"/>
  <c r="AA1457" s="1"/>
  <c r="AA1461" s="1"/>
  <c r="Z1455"/>
  <c r="Y1455"/>
  <c r="W1455"/>
  <c r="V1455"/>
  <c r="U1455"/>
  <c r="T1455"/>
  <c r="S1455"/>
  <c r="R1455"/>
  <c r="Q1455"/>
  <c r="P1455"/>
  <c r="O1455"/>
  <c r="N1455"/>
  <c r="M1455"/>
  <c r="L1455"/>
  <c r="K1455"/>
  <c r="J1455"/>
  <c r="I1455"/>
  <c r="H1455"/>
  <c r="G1455"/>
  <c r="F1455"/>
  <c r="E1455"/>
  <c r="D1455"/>
  <c r="C1455"/>
  <c r="X1454"/>
  <c r="AA1454" s="1"/>
  <c r="X1453"/>
  <c r="AA1453" s="1"/>
  <c r="X1452"/>
  <c r="AA1452" s="1"/>
  <c r="X1451"/>
  <c r="AA1451" s="1"/>
  <c r="X1450"/>
  <c r="AA1450" s="1"/>
  <c r="X1449"/>
  <c r="AA1449" s="1"/>
  <c r="X1448"/>
  <c r="AA1448" s="1"/>
  <c r="X1447"/>
  <c r="AA1447" s="1"/>
  <c r="X1446"/>
  <c r="AA1446" s="1"/>
  <c r="X1445"/>
  <c r="AA1445" s="1"/>
  <c r="X1444"/>
  <c r="AA1444" s="1"/>
  <c r="X1443"/>
  <c r="AA1443" s="1"/>
  <c r="X1442"/>
  <c r="AA1442" s="1"/>
  <c r="X1441"/>
  <c r="AA1441" s="1"/>
  <c r="X1440"/>
  <c r="X1455" s="1"/>
  <c r="X1439"/>
  <c r="AA1439" s="1"/>
  <c r="Z1432"/>
  <c r="Y1432"/>
  <c r="W1432"/>
  <c r="V1432"/>
  <c r="U1432"/>
  <c r="T1432"/>
  <c r="S1432"/>
  <c r="R1432"/>
  <c r="Q1432"/>
  <c r="P1432"/>
  <c r="O1432"/>
  <c r="N1432"/>
  <c r="M1432"/>
  <c r="L1432"/>
  <c r="K1432"/>
  <c r="J1432"/>
  <c r="I1432"/>
  <c r="H1432"/>
  <c r="G1432"/>
  <c r="F1432"/>
  <c r="E1432"/>
  <c r="D1432"/>
  <c r="X1431"/>
  <c r="AA1431" s="1"/>
  <c r="X1430"/>
  <c r="AA1430" s="1"/>
  <c r="X1429"/>
  <c r="AA1429" s="1"/>
  <c r="X1428"/>
  <c r="X1432" s="1"/>
  <c r="Z1426"/>
  <c r="Y1426"/>
  <c r="W1426"/>
  <c r="V1426"/>
  <c r="U1426"/>
  <c r="T1426"/>
  <c r="S1426"/>
  <c r="R1426"/>
  <c r="Q1426"/>
  <c r="P1426"/>
  <c r="O1426"/>
  <c r="N1426"/>
  <c r="M1426"/>
  <c r="L1426"/>
  <c r="K1426"/>
  <c r="J1426"/>
  <c r="I1426"/>
  <c r="H1426"/>
  <c r="G1426"/>
  <c r="F1426"/>
  <c r="E1426"/>
  <c r="D1426"/>
  <c r="C1426"/>
  <c r="X1425"/>
  <c r="AA1425" s="1"/>
  <c r="X1424"/>
  <c r="AA1424" s="1"/>
  <c r="X1423"/>
  <c r="AA1423" s="1"/>
  <c r="X1422"/>
  <c r="AA1422" s="1"/>
  <c r="X1421"/>
  <c r="AA1421" s="1"/>
  <c r="X1420"/>
  <c r="AA1420" s="1"/>
  <c r="X1419"/>
  <c r="AA1419" s="1"/>
  <c r="X1418"/>
  <c r="AA1418" s="1"/>
  <c r="X1417"/>
  <c r="AA1417" s="1"/>
  <c r="X1416"/>
  <c r="AA1416" s="1"/>
  <c r="X1415"/>
  <c r="AA1415" s="1"/>
  <c r="X1414"/>
  <c r="AA1414" s="1"/>
  <c r="X1413"/>
  <c r="AA1413" s="1"/>
  <c r="X1412"/>
  <c r="AA1412" s="1"/>
  <c r="X1411"/>
  <c r="X1426" s="1"/>
  <c r="X1410"/>
  <c r="AA1410" s="1"/>
  <c r="Z1403"/>
  <c r="Y1403"/>
  <c r="W1403"/>
  <c r="V1403"/>
  <c r="U1403"/>
  <c r="T1403"/>
  <c r="S1403"/>
  <c r="R1403"/>
  <c r="Q1403"/>
  <c r="P1403"/>
  <c r="O1403"/>
  <c r="N1403"/>
  <c r="M1403"/>
  <c r="L1403"/>
  <c r="K1403"/>
  <c r="J1403"/>
  <c r="I1403"/>
  <c r="H1403"/>
  <c r="G1403"/>
  <c r="F1403"/>
  <c r="E1403"/>
  <c r="D1403"/>
  <c r="X1402"/>
  <c r="AA1402" s="1"/>
  <c r="X1401"/>
  <c r="AA1401" s="1"/>
  <c r="X1400"/>
  <c r="AA1400" s="1"/>
  <c r="X1399"/>
  <c r="AA1399" s="1"/>
  <c r="Z1397"/>
  <c r="Y1397"/>
  <c r="X1397"/>
  <c r="W1397"/>
  <c r="V1397"/>
  <c r="U1397"/>
  <c r="T1397"/>
  <c r="S1397"/>
  <c r="R1397"/>
  <c r="Q1397"/>
  <c r="P1397"/>
  <c r="O1397"/>
  <c r="N1397"/>
  <c r="M1397"/>
  <c r="L1397"/>
  <c r="K1397"/>
  <c r="J1397"/>
  <c r="I1397"/>
  <c r="H1397"/>
  <c r="G1397"/>
  <c r="F1397"/>
  <c r="E1397"/>
  <c r="D1397"/>
  <c r="C1397"/>
  <c r="AA1396"/>
  <c r="X1396"/>
  <c r="AA1395"/>
  <c r="X1395"/>
  <c r="AA1394"/>
  <c r="X1394"/>
  <c r="AA1393"/>
  <c r="X1393"/>
  <c r="AA1392"/>
  <c r="X1392"/>
  <c r="AA1391"/>
  <c r="X1391"/>
  <c r="AA1390"/>
  <c r="X1390"/>
  <c r="AA1389"/>
  <c r="X1389"/>
  <c r="AA1388"/>
  <c r="X1388"/>
  <c r="AA1387"/>
  <c r="X1387"/>
  <c r="AA1386"/>
  <c r="X1386"/>
  <c r="AA1385"/>
  <c r="X1385"/>
  <c r="AA1384"/>
  <c r="X1384"/>
  <c r="AA1383"/>
  <c r="X1383"/>
  <c r="AA1382"/>
  <c r="X1382"/>
  <c r="AA1381"/>
  <c r="AA1397" s="1"/>
  <c r="X1381"/>
  <c r="Z1374"/>
  <c r="Y1374"/>
  <c r="W1374"/>
  <c r="V1374"/>
  <c r="U1374"/>
  <c r="T1374"/>
  <c r="S1374"/>
  <c r="R1374"/>
  <c r="Q1374"/>
  <c r="P1374"/>
  <c r="O1374"/>
  <c r="N1374"/>
  <c r="M1374"/>
  <c r="L1374"/>
  <c r="K1374"/>
  <c r="J1374"/>
  <c r="I1374"/>
  <c r="H1374"/>
  <c r="G1374"/>
  <c r="F1374"/>
  <c r="E1374"/>
  <c r="D1374"/>
  <c r="AA1373"/>
  <c r="X1373"/>
  <c r="AA1372"/>
  <c r="X1372"/>
  <c r="AA1371"/>
  <c r="X1371"/>
  <c r="AA1370"/>
  <c r="AA1374" s="1"/>
  <c r="X1370"/>
  <c r="X1374" s="1"/>
  <c r="Z1368"/>
  <c r="Y1368"/>
  <c r="W1368"/>
  <c r="V1368"/>
  <c r="U1368"/>
  <c r="T1368"/>
  <c r="S1368"/>
  <c r="R1368"/>
  <c r="Q1368"/>
  <c r="P1368"/>
  <c r="O1368"/>
  <c r="N1368"/>
  <c r="M1368"/>
  <c r="L1368"/>
  <c r="K1368"/>
  <c r="J1368"/>
  <c r="I1368"/>
  <c r="H1368"/>
  <c r="G1368"/>
  <c r="F1368"/>
  <c r="E1368"/>
  <c r="D1368"/>
  <c r="C1368"/>
  <c r="X1367"/>
  <c r="AA1367" s="1"/>
  <c r="X1366"/>
  <c r="AA1366" s="1"/>
  <c r="X1365"/>
  <c r="AA1365" s="1"/>
  <c r="X1364"/>
  <c r="AA1364" s="1"/>
  <c r="X1363"/>
  <c r="AA1363" s="1"/>
  <c r="X1362"/>
  <c r="AA1362" s="1"/>
  <c r="X1361"/>
  <c r="AA1361" s="1"/>
  <c r="X1360"/>
  <c r="AA1360" s="1"/>
  <c r="X1359"/>
  <c r="AA1359" s="1"/>
  <c r="X1358"/>
  <c r="AA1358" s="1"/>
  <c r="X1357"/>
  <c r="AA1357" s="1"/>
  <c r="X1356"/>
  <c r="AA1356" s="1"/>
  <c r="X1355"/>
  <c r="AA1355" s="1"/>
  <c r="X1354"/>
  <c r="AA1354" s="1"/>
  <c r="X1353"/>
  <c r="X1352"/>
  <c r="AA1352" s="1"/>
  <c r="Z1345"/>
  <c r="Y1345"/>
  <c r="W1345"/>
  <c r="V1345"/>
  <c r="U1345"/>
  <c r="T1345"/>
  <c r="S1345"/>
  <c r="R1345"/>
  <c r="Q1345"/>
  <c r="P1345"/>
  <c r="O1345"/>
  <c r="N1345"/>
  <c r="M1345"/>
  <c r="L1345"/>
  <c r="K1345"/>
  <c r="J1345"/>
  <c r="I1345"/>
  <c r="H1345"/>
  <c r="G1345"/>
  <c r="F1345"/>
  <c r="E1345"/>
  <c r="D1345"/>
  <c r="X1344"/>
  <c r="AA1344" s="1"/>
  <c r="X1343"/>
  <c r="AA1343" s="1"/>
  <c r="X1342"/>
  <c r="AA1342" s="1"/>
  <c r="AA1341"/>
  <c r="AA1345" s="1"/>
  <c r="X1341"/>
  <c r="Z1339"/>
  <c r="Y1339"/>
  <c r="W1339"/>
  <c r="V1339"/>
  <c r="U1339"/>
  <c r="T1339"/>
  <c r="S1339"/>
  <c r="R1339"/>
  <c r="Q1339"/>
  <c r="P1339"/>
  <c r="O1339"/>
  <c r="N1339"/>
  <c r="M1339"/>
  <c r="L1339"/>
  <c r="K1339"/>
  <c r="J1339"/>
  <c r="I1339"/>
  <c r="H1339"/>
  <c r="G1339"/>
  <c r="F1339"/>
  <c r="E1339"/>
  <c r="D1339"/>
  <c r="C1339"/>
  <c r="X1338"/>
  <c r="AA1338" s="1"/>
  <c r="X1337"/>
  <c r="AA1337" s="1"/>
  <c r="X1336"/>
  <c r="AA1336" s="1"/>
  <c r="X1335"/>
  <c r="AA1335" s="1"/>
  <c r="X1334"/>
  <c r="AA1334" s="1"/>
  <c r="X1333"/>
  <c r="AA1333" s="1"/>
  <c r="X1332"/>
  <c r="AA1332" s="1"/>
  <c r="X1331"/>
  <c r="AA1331" s="1"/>
  <c r="X1330"/>
  <c r="AA1330" s="1"/>
  <c r="X1329"/>
  <c r="AA1329" s="1"/>
  <c r="X1328"/>
  <c r="AA1328" s="1"/>
  <c r="X1327"/>
  <c r="AA1327" s="1"/>
  <c r="X1326"/>
  <c r="AA1326" s="1"/>
  <c r="X1325"/>
  <c r="AA1325" s="1"/>
  <c r="X1324"/>
  <c r="Z1316"/>
  <c r="Y1316"/>
  <c r="W1315"/>
  <c r="V1315"/>
  <c r="U1315"/>
  <c r="T1315"/>
  <c r="S1315"/>
  <c r="R1315"/>
  <c r="Q1315"/>
  <c r="P1315"/>
  <c r="O1315"/>
  <c r="N1315"/>
  <c r="M1315"/>
  <c r="L1315"/>
  <c r="K1315"/>
  <c r="J1315"/>
  <c r="I1315"/>
  <c r="H1315"/>
  <c r="G1315"/>
  <c r="F1315"/>
  <c r="E1315"/>
  <c r="D1315"/>
  <c r="C1315"/>
  <c r="W1314"/>
  <c r="V1314"/>
  <c r="U1314"/>
  <c r="T1314"/>
  <c r="S1314"/>
  <c r="R1314"/>
  <c r="Q1314"/>
  <c r="P1314"/>
  <c r="O1314"/>
  <c r="N1314"/>
  <c r="M1314"/>
  <c r="L1314"/>
  <c r="K1314"/>
  <c r="J1314"/>
  <c r="I1314"/>
  <c r="H1314"/>
  <c r="G1314"/>
  <c r="F1314"/>
  <c r="E1314"/>
  <c r="D1314"/>
  <c r="X1314" s="1"/>
  <c r="AA1314" s="1"/>
  <c r="C1314"/>
  <c r="W1313"/>
  <c r="V1313"/>
  <c r="U1313"/>
  <c r="T1313"/>
  <c r="S1313"/>
  <c r="R1313"/>
  <c r="Q1313"/>
  <c r="P1313"/>
  <c r="O1313"/>
  <c r="N1313"/>
  <c r="M1313"/>
  <c r="L1313"/>
  <c r="K1313"/>
  <c r="J1313"/>
  <c r="I1313"/>
  <c r="H1313"/>
  <c r="G1313"/>
  <c r="F1313"/>
  <c r="E1313"/>
  <c r="D1313"/>
  <c r="C1313"/>
  <c r="W1312"/>
  <c r="V1312"/>
  <c r="V1316" s="1"/>
  <c r="U1312"/>
  <c r="T1312"/>
  <c r="T1316" s="1"/>
  <c r="S1312"/>
  <c r="R1312"/>
  <c r="R1316" s="1"/>
  <c r="Q1312"/>
  <c r="P1312"/>
  <c r="P1316" s="1"/>
  <c r="O1312"/>
  <c r="O1316" s="1"/>
  <c r="N1312"/>
  <c r="N1316" s="1"/>
  <c r="M1312"/>
  <c r="M1316" s="1"/>
  <c r="L1312"/>
  <c r="L1316" s="1"/>
  <c r="K1312"/>
  <c r="K1316" s="1"/>
  <c r="J1312"/>
  <c r="J1316" s="1"/>
  <c r="I1312"/>
  <c r="I1316" s="1"/>
  <c r="H1312"/>
  <c r="H1316" s="1"/>
  <c r="G1312"/>
  <c r="G1316" s="1"/>
  <c r="F1312"/>
  <c r="F1316" s="1"/>
  <c r="E1312"/>
  <c r="E1316" s="1"/>
  <c r="D1312"/>
  <c r="D1316" s="1"/>
  <c r="C1312"/>
  <c r="W1309"/>
  <c r="V1309"/>
  <c r="U1309"/>
  <c r="T1309"/>
  <c r="S1309"/>
  <c r="R1309"/>
  <c r="Q1309"/>
  <c r="P1309"/>
  <c r="O1309"/>
  <c r="N1309"/>
  <c r="M1309"/>
  <c r="L1309"/>
  <c r="K1309"/>
  <c r="J1309"/>
  <c r="I1309"/>
  <c r="H1309"/>
  <c r="G1309"/>
  <c r="F1309"/>
  <c r="E1309"/>
  <c r="D1309"/>
  <c r="C1309"/>
  <c r="W1308"/>
  <c r="V1308"/>
  <c r="U1308"/>
  <c r="T1308"/>
  <c r="S1308"/>
  <c r="R1308"/>
  <c r="Q1308"/>
  <c r="P1308"/>
  <c r="O1308"/>
  <c r="N1308"/>
  <c r="M1308"/>
  <c r="L1308"/>
  <c r="K1308"/>
  <c r="J1308"/>
  <c r="I1308"/>
  <c r="H1308"/>
  <c r="G1308"/>
  <c r="F1308"/>
  <c r="E1308"/>
  <c r="D1308"/>
  <c r="X1308" s="1"/>
  <c r="AA1308" s="1"/>
  <c r="C1308"/>
  <c r="W1307"/>
  <c r="V1307"/>
  <c r="U1307"/>
  <c r="T1307"/>
  <c r="S1307"/>
  <c r="R1307"/>
  <c r="Q1307"/>
  <c r="P1307"/>
  <c r="O1307"/>
  <c r="N1307"/>
  <c r="M1307"/>
  <c r="L1307"/>
  <c r="K1307"/>
  <c r="J1307"/>
  <c r="I1307"/>
  <c r="H1307"/>
  <c r="G1307"/>
  <c r="F1307"/>
  <c r="E1307"/>
  <c r="D1307"/>
  <c r="C1307"/>
  <c r="W1306"/>
  <c r="V1306"/>
  <c r="U1306"/>
  <c r="T1306"/>
  <c r="S1306"/>
  <c r="R1306"/>
  <c r="Q1306"/>
  <c r="P1306"/>
  <c r="O1306"/>
  <c r="N1306"/>
  <c r="M1306"/>
  <c r="L1306"/>
  <c r="K1306"/>
  <c r="J1306"/>
  <c r="I1306"/>
  <c r="H1306"/>
  <c r="G1306"/>
  <c r="F1306"/>
  <c r="E1306"/>
  <c r="D1306"/>
  <c r="X1306" s="1"/>
  <c r="AA1306" s="1"/>
  <c r="C1306"/>
  <c r="W1305"/>
  <c r="V1305"/>
  <c r="U1305"/>
  <c r="T1305"/>
  <c r="S1305"/>
  <c r="R1305"/>
  <c r="Q1305"/>
  <c r="P1305"/>
  <c r="O1305"/>
  <c r="N1305"/>
  <c r="M1305"/>
  <c r="L1305"/>
  <c r="K1305"/>
  <c r="J1305"/>
  <c r="I1305"/>
  <c r="H1305"/>
  <c r="G1305"/>
  <c r="F1305"/>
  <c r="E1305"/>
  <c r="D1305"/>
  <c r="C1305"/>
  <c r="W1304"/>
  <c r="V1304"/>
  <c r="U1304"/>
  <c r="T1304"/>
  <c r="S1304"/>
  <c r="R1304"/>
  <c r="Q1304"/>
  <c r="P1304"/>
  <c r="O1304"/>
  <c r="N1304"/>
  <c r="M1304"/>
  <c r="L1304"/>
  <c r="K1304"/>
  <c r="J1304"/>
  <c r="I1304"/>
  <c r="H1304"/>
  <c r="G1304"/>
  <c r="F1304"/>
  <c r="E1304"/>
  <c r="D1304"/>
  <c r="X1304" s="1"/>
  <c r="AA1304" s="1"/>
  <c r="C1304"/>
  <c r="W1303"/>
  <c r="V1303"/>
  <c r="U1303"/>
  <c r="T1303"/>
  <c r="S1303"/>
  <c r="R1303"/>
  <c r="Q1303"/>
  <c r="P1303"/>
  <c r="O1303"/>
  <c r="N1303"/>
  <c r="M1303"/>
  <c r="L1303"/>
  <c r="K1303"/>
  <c r="J1303"/>
  <c r="I1303"/>
  <c r="H1303"/>
  <c r="G1303"/>
  <c r="F1303"/>
  <c r="E1303"/>
  <c r="D1303"/>
  <c r="X1303" s="1"/>
  <c r="AA1303" s="1"/>
  <c r="C1303"/>
  <c r="W1302"/>
  <c r="V1302"/>
  <c r="U1302"/>
  <c r="T1302"/>
  <c r="S1302"/>
  <c r="R1302"/>
  <c r="Q1302"/>
  <c r="P1302"/>
  <c r="O1302"/>
  <c r="N1302"/>
  <c r="M1302"/>
  <c r="L1302"/>
  <c r="K1302"/>
  <c r="J1302"/>
  <c r="I1302"/>
  <c r="H1302"/>
  <c r="G1302"/>
  <c r="F1302"/>
  <c r="E1302"/>
  <c r="D1302"/>
  <c r="C1302"/>
  <c r="W1301"/>
  <c r="V1301"/>
  <c r="U1301"/>
  <c r="T1301"/>
  <c r="S1301"/>
  <c r="R1301"/>
  <c r="Q1301"/>
  <c r="P1301"/>
  <c r="O1301"/>
  <c r="N1301"/>
  <c r="M1301"/>
  <c r="L1301"/>
  <c r="K1301"/>
  <c r="J1301"/>
  <c r="I1301"/>
  <c r="H1301"/>
  <c r="G1301"/>
  <c r="F1301"/>
  <c r="E1301"/>
  <c r="D1301"/>
  <c r="X1301" s="1"/>
  <c r="AA1301" s="1"/>
  <c r="C1301"/>
  <c r="W1300"/>
  <c r="V1300"/>
  <c r="U1300"/>
  <c r="T1300"/>
  <c r="S1300"/>
  <c r="R1300"/>
  <c r="Q1300"/>
  <c r="P1300"/>
  <c r="O1300"/>
  <c r="N1300"/>
  <c r="M1300"/>
  <c r="L1300"/>
  <c r="K1300"/>
  <c r="J1300"/>
  <c r="I1300"/>
  <c r="H1300"/>
  <c r="G1300"/>
  <c r="F1300"/>
  <c r="E1300"/>
  <c r="D1300"/>
  <c r="C1300"/>
  <c r="W1299"/>
  <c r="V1299"/>
  <c r="U1299"/>
  <c r="T1299"/>
  <c r="S1299"/>
  <c r="R1299"/>
  <c r="Q1299"/>
  <c r="P1299"/>
  <c r="O1299"/>
  <c r="N1299"/>
  <c r="M1299"/>
  <c r="L1299"/>
  <c r="K1299"/>
  <c r="J1299"/>
  <c r="I1299"/>
  <c r="H1299"/>
  <c r="G1299"/>
  <c r="F1299"/>
  <c r="E1299"/>
  <c r="D1299"/>
  <c r="X1299" s="1"/>
  <c r="AA1299" s="1"/>
  <c r="C1299"/>
  <c r="W1298"/>
  <c r="V1298"/>
  <c r="U1298"/>
  <c r="T1298"/>
  <c r="S1298"/>
  <c r="R1298"/>
  <c r="Q1298"/>
  <c r="P1298"/>
  <c r="O1298"/>
  <c r="N1298"/>
  <c r="M1298"/>
  <c r="L1298"/>
  <c r="K1298"/>
  <c r="J1298"/>
  <c r="I1298"/>
  <c r="H1298"/>
  <c r="G1298"/>
  <c r="F1298"/>
  <c r="E1298"/>
  <c r="D1298"/>
  <c r="C1298"/>
  <c r="W1297"/>
  <c r="V1297"/>
  <c r="U1297"/>
  <c r="T1297"/>
  <c r="S1297"/>
  <c r="R1297"/>
  <c r="Q1297"/>
  <c r="P1297"/>
  <c r="O1297"/>
  <c r="N1297"/>
  <c r="M1297"/>
  <c r="L1297"/>
  <c r="K1297"/>
  <c r="J1297"/>
  <c r="I1297"/>
  <c r="H1297"/>
  <c r="G1297"/>
  <c r="F1297"/>
  <c r="E1297"/>
  <c r="D1297"/>
  <c r="X1297" s="1"/>
  <c r="AA1297" s="1"/>
  <c r="C1297"/>
  <c r="W1296"/>
  <c r="V1296"/>
  <c r="U1296"/>
  <c r="T1296"/>
  <c r="S1296"/>
  <c r="R1296"/>
  <c r="Q1296"/>
  <c r="P1296"/>
  <c r="O1296"/>
  <c r="N1296"/>
  <c r="M1296"/>
  <c r="L1296"/>
  <c r="K1296"/>
  <c r="J1296"/>
  <c r="I1296"/>
  <c r="H1296"/>
  <c r="G1296"/>
  <c r="F1296"/>
  <c r="E1296"/>
  <c r="D1296"/>
  <c r="C1296"/>
  <c r="W1295"/>
  <c r="W1310" s="1"/>
  <c r="V1295"/>
  <c r="U1295"/>
  <c r="U1310" s="1"/>
  <c r="T1295"/>
  <c r="S1295"/>
  <c r="S1310" s="1"/>
  <c r="R1295"/>
  <c r="Q1295"/>
  <c r="Q1310" s="1"/>
  <c r="P1295"/>
  <c r="O1295"/>
  <c r="O1310" s="1"/>
  <c r="N1295"/>
  <c r="M1295"/>
  <c r="M1310" s="1"/>
  <c r="L1295"/>
  <c r="K1295"/>
  <c r="K1310" s="1"/>
  <c r="J1295"/>
  <c r="I1295"/>
  <c r="I1310" s="1"/>
  <c r="H1295"/>
  <c r="G1295"/>
  <c r="G1310" s="1"/>
  <c r="F1295"/>
  <c r="E1295"/>
  <c r="E1310" s="1"/>
  <c r="D1295"/>
  <c r="C1295"/>
  <c r="W1294"/>
  <c r="V1294"/>
  <c r="U1294"/>
  <c r="T1294"/>
  <c r="S1294"/>
  <c r="R1294"/>
  <c r="Q1294"/>
  <c r="P1294"/>
  <c r="O1294"/>
  <c r="N1294"/>
  <c r="M1294"/>
  <c r="L1294"/>
  <c r="K1294"/>
  <c r="J1294"/>
  <c r="I1294"/>
  <c r="H1294"/>
  <c r="G1294"/>
  <c r="F1294"/>
  <c r="E1294"/>
  <c r="D1294"/>
  <c r="X1294" s="1"/>
  <c r="AA1294" s="1"/>
  <c r="C1294"/>
  <c r="Z1287"/>
  <c r="Y1287"/>
  <c r="W1287"/>
  <c r="V1287"/>
  <c r="U1287"/>
  <c r="T1287"/>
  <c r="S1287"/>
  <c r="R1287"/>
  <c r="Q1287"/>
  <c r="P1287"/>
  <c r="O1287"/>
  <c r="N1287"/>
  <c r="M1287"/>
  <c r="L1287"/>
  <c r="K1287"/>
  <c r="J1287"/>
  <c r="I1287"/>
  <c r="H1287"/>
  <c r="G1287"/>
  <c r="F1287"/>
  <c r="E1287"/>
  <c r="D1287"/>
  <c r="AA1286"/>
  <c r="X1286"/>
  <c r="AA1285"/>
  <c r="X1285"/>
  <c r="AA1284"/>
  <c r="X1284"/>
  <c r="AA1283"/>
  <c r="AA1287" s="1"/>
  <c r="X1283"/>
  <c r="X1287" s="1"/>
  <c r="Z1281"/>
  <c r="Y1281"/>
  <c r="W1281"/>
  <c r="V1281"/>
  <c r="U1281"/>
  <c r="T1281"/>
  <c r="S1281"/>
  <c r="R1281"/>
  <c r="Q1281"/>
  <c r="P1281"/>
  <c r="O1281"/>
  <c r="N1281"/>
  <c r="M1281"/>
  <c r="L1281"/>
  <c r="K1281"/>
  <c r="J1281"/>
  <c r="I1281"/>
  <c r="H1281"/>
  <c r="G1281"/>
  <c r="F1281"/>
  <c r="E1281"/>
  <c r="D1281"/>
  <c r="C1281"/>
  <c r="X1280"/>
  <c r="AA1280" s="1"/>
  <c r="X1279"/>
  <c r="AA1279" s="1"/>
  <c r="X1278"/>
  <c r="AA1278" s="1"/>
  <c r="X1277"/>
  <c r="AA1277" s="1"/>
  <c r="X1276"/>
  <c r="AA1276" s="1"/>
  <c r="X1275"/>
  <c r="AA1275" s="1"/>
  <c r="X1274"/>
  <c r="AA1274" s="1"/>
  <c r="X1273"/>
  <c r="AA1273" s="1"/>
  <c r="X1272"/>
  <c r="AA1272" s="1"/>
  <c r="X1271"/>
  <c r="AA1271" s="1"/>
  <c r="X1270"/>
  <c r="AA1270" s="1"/>
  <c r="X1269"/>
  <c r="AA1269" s="1"/>
  <c r="X1268"/>
  <c r="AA1268" s="1"/>
  <c r="X1267"/>
  <c r="AA1267" s="1"/>
  <c r="X1266"/>
  <c r="X1265"/>
  <c r="AA1265" s="1"/>
  <c r="Z1258"/>
  <c r="Y1258"/>
  <c r="W1258"/>
  <c r="V1258"/>
  <c r="U1258"/>
  <c r="T1258"/>
  <c r="S1258"/>
  <c r="R1258"/>
  <c r="Q1258"/>
  <c r="P1258"/>
  <c r="O1258"/>
  <c r="N1258"/>
  <c r="M1258"/>
  <c r="L1258"/>
  <c r="K1258"/>
  <c r="J1258"/>
  <c r="I1258"/>
  <c r="H1258"/>
  <c r="G1258"/>
  <c r="F1258"/>
  <c r="E1258"/>
  <c r="D1258"/>
  <c r="X1257"/>
  <c r="AA1257" s="1"/>
  <c r="X1256"/>
  <c r="AA1256" s="1"/>
  <c r="X1255"/>
  <c r="AA1255" s="1"/>
  <c r="X1254"/>
  <c r="AA1254" s="1"/>
  <c r="AA1258" s="1"/>
  <c r="Z1252"/>
  <c r="Y1252"/>
  <c r="W1252"/>
  <c r="V1252"/>
  <c r="U1252"/>
  <c r="T1252"/>
  <c r="S1252"/>
  <c r="R1252"/>
  <c r="Q1252"/>
  <c r="P1252"/>
  <c r="O1252"/>
  <c r="N1252"/>
  <c r="M1252"/>
  <c r="L1252"/>
  <c r="K1252"/>
  <c r="J1252"/>
  <c r="I1252"/>
  <c r="H1252"/>
  <c r="G1252"/>
  <c r="F1252"/>
  <c r="E1252"/>
  <c r="D1252"/>
  <c r="C1252"/>
  <c r="X1251"/>
  <c r="AA1251" s="1"/>
  <c r="X1250"/>
  <c r="AA1250" s="1"/>
  <c r="X1249"/>
  <c r="AA1249" s="1"/>
  <c r="X1248"/>
  <c r="AA1248" s="1"/>
  <c r="X1247"/>
  <c r="AA1247" s="1"/>
  <c r="X1246"/>
  <c r="AA1246" s="1"/>
  <c r="X1245"/>
  <c r="AA1245" s="1"/>
  <c r="X1244"/>
  <c r="AA1244" s="1"/>
  <c r="X1243"/>
  <c r="AA1243" s="1"/>
  <c r="X1242"/>
  <c r="AA1242" s="1"/>
  <c r="X1241"/>
  <c r="AA1241" s="1"/>
  <c r="X1240"/>
  <c r="AA1240" s="1"/>
  <c r="X1239"/>
  <c r="AA1239" s="1"/>
  <c r="X1238"/>
  <c r="AA1238" s="1"/>
  <c r="X1237"/>
  <c r="X1252" s="1"/>
  <c r="X1236"/>
  <c r="AA1236" s="1"/>
  <c r="Z1229"/>
  <c r="Y1229"/>
  <c r="W1229"/>
  <c r="V1229"/>
  <c r="U1229"/>
  <c r="T1229"/>
  <c r="S1229"/>
  <c r="R1229"/>
  <c r="Q1229"/>
  <c r="P1229"/>
  <c r="O1229"/>
  <c r="N1229"/>
  <c r="M1229"/>
  <c r="L1229"/>
  <c r="K1229"/>
  <c r="J1229"/>
  <c r="I1229"/>
  <c r="H1229"/>
  <c r="G1229"/>
  <c r="F1229"/>
  <c r="E1229"/>
  <c r="D1229"/>
  <c r="X1228"/>
  <c r="AA1228" s="1"/>
  <c r="X1227"/>
  <c r="AA1227" s="1"/>
  <c r="X1226"/>
  <c r="AA1226" s="1"/>
  <c r="X1225"/>
  <c r="Z1223"/>
  <c r="Y1223"/>
  <c r="W1223"/>
  <c r="V1223"/>
  <c r="U1223"/>
  <c r="T1223"/>
  <c r="S1223"/>
  <c r="R1223"/>
  <c r="Q1223"/>
  <c r="P1223"/>
  <c r="O1223"/>
  <c r="N1223"/>
  <c r="M1223"/>
  <c r="L1223"/>
  <c r="K1223"/>
  <c r="J1223"/>
  <c r="I1223"/>
  <c r="H1223"/>
  <c r="G1223"/>
  <c r="F1223"/>
  <c r="E1223"/>
  <c r="D1223"/>
  <c r="C1223"/>
  <c r="AA1222"/>
  <c r="X1222"/>
  <c r="AA1221"/>
  <c r="X1221"/>
  <c r="AA1220"/>
  <c r="X1220"/>
  <c r="AA1219"/>
  <c r="X1219"/>
  <c r="AA1218"/>
  <c r="X1218"/>
  <c r="AA1217"/>
  <c r="X1217"/>
  <c r="AA1216"/>
  <c r="X1216"/>
  <c r="AA1215"/>
  <c r="X1215"/>
  <c r="AA1214"/>
  <c r="X1214"/>
  <c r="AA1213"/>
  <c r="X1213"/>
  <c r="AA1212"/>
  <c r="X1212"/>
  <c r="AA1211"/>
  <c r="X1211"/>
  <c r="AA1210"/>
  <c r="X1210"/>
  <c r="AA1209"/>
  <c r="X1209"/>
  <c r="AA1208"/>
  <c r="X1208"/>
  <c r="X1223" s="1"/>
  <c r="AA1207"/>
  <c r="AA1223" s="1"/>
  <c r="X1207"/>
  <c r="Z1200"/>
  <c r="Y1200"/>
  <c r="W1200"/>
  <c r="V1200"/>
  <c r="U1200"/>
  <c r="T1200"/>
  <c r="S1200"/>
  <c r="R1200"/>
  <c r="Q1200"/>
  <c r="P1200"/>
  <c r="O1200"/>
  <c r="N1200"/>
  <c r="M1200"/>
  <c r="L1200"/>
  <c r="K1200"/>
  <c r="J1200"/>
  <c r="I1200"/>
  <c r="H1200"/>
  <c r="G1200"/>
  <c r="F1200"/>
  <c r="E1200"/>
  <c r="D1200"/>
  <c r="AA1199"/>
  <c r="X1199"/>
  <c r="AA1198"/>
  <c r="X1198"/>
  <c r="AA1197"/>
  <c r="X1197"/>
  <c r="AA1196"/>
  <c r="AA1200" s="1"/>
  <c r="X1196"/>
  <c r="X1200" s="1"/>
  <c r="Z1194"/>
  <c r="Y1194"/>
  <c r="W1194"/>
  <c r="V1194"/>
  <c r="U1194"/>
  <c r="T1194"/>
  <c r="S1194"/>
  <c r="R1194"/>
  <c r="Q1194"/>
  <c r="P1194"/>
  <c r="O1194"/>
  <c r="N1194"/>
  <c r="M1194"/>
  <c r="L1194"/>
  <c r="K1194"/>
  <c r="J1194"/>
  <c r="I1194"/>
  <c r="H1194"/>
  <c r="G1194"/>
  <c r="F1194"/>
  <c r="E1194"/>
  <c r="D1194"/>
  <c r="C1194"/>
  <c r="X1193"/>
  <c r="AA1193" s="1"/>
  <c r="X1192"/>
  <c r="AA1192" s="1"/>
  <c r="X1191"/>
  <c r="AA1191" s="1"/>
  <c r="X1190"/>
  <c r="AA1190" s="1"/>
  <c r="X1189"/>
  <c r="AA1189" s="1"/>
  <c r="X1188"/>
  <c r="AA1188" s="1"/>
  <c r="X1187"/>
  <c r="AA1187" s="1"/>
  <c r="X1186"/>
  <c r="AA1186" s="1"/>
  <c r="X1185"/>
  <c r="AA1185" s="1"/>
  <c r="X1184"/>
  <c r="AA1184" s="1"/>
  <c r="X1183"/>
  <c r="AA1183" s="1"/>
  <c r="X1182"/>
  <c r="AA1182" s="1"/>
  <c r="X1181"/>
  <c r="AA1181" s="1"/>
  <c r="X1180"/>
  <c r="AA1180" s="1"/>
  <c r="X1179"/>
  <c r="X1178"/>
  <c r="AA1178" s="1"/>
  <c r="Z1171"/>
  <c r="Y1171"/>
  <c r="W1171"/>
  <c r="V1171"/>
  <c r="U1171"/>
  <c r="T1171"/>
  <c r="S1171"/>
  <c r="R1171"/>
  <c r="Q1171"/>
  <c r="P1171"/>
  <c r="O1171"/>
  <c r="N1171"/>
  <c r="M1171"/>
  <c r="L1171"/>
  <c r="K1171"/>
  <c r="J1171"/>
  <c r="I1171"/>
  <c r="H1171"/>
  <c r="G1171"/>
  <c r="F1171"/>
  <c r="E1171"/>
  <c r="D1171"/>
  <c r="X1170"/>
  <c r="AA1170" s="1"/>
  <c r="AA1169"/>
  <c r="X1169"/>
  <c r="AA1168"/>
  <c r="X1168"/>
  <c r="AA1167"/>
  <c r="AA1171" s="1"/>
  <c r="X1167"/>
  <c r="Z1165"/>
  <c r="Y1165"/>
  <c r="W1165"/>
  <c r="V1165"/>
  <c r="U1165"/>
  <c r="T1165"/>
  <c r="S1165"/>
  <c r="R1165"/>
  <c r="Q1165"/>
  <c r="P1165"/>
  <c r="O1165"/>
  <c r="N1165"/>
  <c r="M1165"/>
  <c r="L1165"/>
  <c r="K1165"/>
  <c r="J1165"/>
  <c r="I1165"/>
  <c r="H1165"/>
  <c r="G1165"/>
  <c r="F1165"/>
  <c r="E1165"/>
  <c r="D1165"/>
  <c r="C1165"/>
  <c r="X1164"/>
  <c r="AA1164" s="1"/>
  <c r="X1163"/>
  <c r="AA1163" s="1"/>
  <c r="X1162"/>
  <c r="AA1162" s="1"/>
  <c r="X1161"/>
  <c r="AA1161" s="1"/>
  <c r="X1160"/>
  <c r="AA1160" s="1"/>
  <c r="X1159"/>
  <c r="AA1159" s="1"/>
  <c r="X1158"/>
  <c r="AA1158" s="1"/>
  <c r="X1157"/>
  <c r="AA1157" s="1"/>
  <c r="X1156"/>
  <c r="AA1156" s="1"/>
  <c r="X1155"/>
  <c r="AA1155" s="1"/>
  <c r="X1154"/>
  <c r="AA1154" s="1"/>
  <c r="X1153"/>
  <c r="AA1153" s="1"/>
  <c r="X1152"/>
  <c r="AA1152" s="1"/>
  <c r="X1151"/>
  <c r="AA1151" s="1"/>
  <c r="X1150"/>
  <c r="X1149"/>
  <c r="AA1149" s="1"/>
  <c r="Z1142"/>
  <c r="Y1142"/>
  <c r="W1142"/>
  <c r="V1142"/>
  <c r="U1142"/>
  <c r="T1142"/>
  <c r="S1142"/>
  <c r="R1142"/>
  <c r="Q1142"/>
  <c r="P1142"/>
  <c r="O1142"/>
  <c r="N1142"/>
  <c r="M1142"/>
  <c r="L1142"/>
  <c r="K1142"/>
  <c r="J1142"/>
  <c r="I1142"/>
  <c r="H1142"/>
  <c r="G1142"/>
  <c r="F1142"/>
  <c r="E1142"/>
  <c r="D1142"/>
  <c r="X1141"/>
  <c r="AA1141" s="1"/>
  <c r="X1140"/>
  <c r="AA1140" s="1"/>
  <c r="X1139"/>
  <c r="AA1139" s="1"/>
  <c r="X1138"/>
  <c r="AA1138" s="1"/>
  <c r="AA1142" s="1"/>
  <c r="Z1136"/>
  <c r="Y1136"/>
  <c r="W1136"/>
  <c r="V1136"/>
  <c r="U1136"/>
  <c r="T1136"/>
  <c r="S1136"/>
  <c r="R1136"/>
  <c r="Q1136"/>
  <c r="P1136"/>
  <c r="O1136"/>
  <c r="N1136"/>
  <c r="M1136"/>
  <c r="L1136"/>
  <c r="K1136"/>
  <c r="J1136"/>
  <c r="I1136"/>
  <c r="H1136"/>
  <c r="G1136"/>
  <c r="F1136"/>
  <c r="E1136"/>
  <c r="D1136"/>
  <c r="C1136"/>
  <c r="X1135"/>
  <c r="AA1135" s="1"/>
  <c r="X1134"/>
  <c r="AA1134" s="1"/>
  <c r="X1133"/>
  <c r="AA1133" s="1"/>
  <c r="X1132"/>
  <c r="AA1132" s="1"/>
  <c r="X1131"/>
  <c r="AA1131" s="1"/>
  <c r="X1130"/>
  <c r="AA1130" s="1"/>
  <c r="X1129"/>
  <c r="AA1129" s="1"/>
  <c r="X1128"/>
  <c r="AA1128" s="1"/>
  <c r="X1127"/>
  <c r="AA1127" s="1"/>
  <c r="X1126"/>
  <c r="AA1126" s="1"/>
  <c r="X1125"/>
  <c r="AA1125" s="1"/>
  <c r="X1124"/>
  <c r="AA1124" s="1"/>
  <c r="X1123"/>
  <c r="AA1123" s="1"/>
  <c r="X1122"/>
  <c r="AA1122" s="1"/>
  <c r="X1121"/>
  <c r="X1136" s="1"/>
  <c r="X1120"/>
  <c r="AA1120" s="1"/>
  <c r="Z1113"/>
  <c r="Y1113"/>
  <c r="W1113"/>
  <c r="V1113"/>
  <c r="U1113"/>
  <c r="T1113"/>
  <c r="S1113"/>
  <c r="R1113"/>
  <c r="Q1113"/>
  <c r="P1113"/>
  <c r="O1113"/>
  <c r="N1113"/>
  <c r="M1113"/>
  <c r="L1113"/>
  <c r="K1113"/>
  <c r="J1113"/>
  <c r="I1113"/>
  <c r="H1113"/>
  <c r="G1113"/>
  <c r="F1113"/>
  <c r="E1113"/>
  <c r="D1113"/>
  <c r="X1112"/>
  <c r="AA1112" s="1"/>
  <c r="X1111"/>
  <c r="AA1111" s="1"/>
  <c r="AA1110"/>
  <c r="X1110"/>
  <c r="AA1109"/>
  <c r="AA1113" s="1"/>
  <c r="X1109"/>
  <c r="Z1107"/>
  <c r="Y1107"/>
  <c r="W1107"/>
  <c r="V1107"/>
  <c r="U1107"/>
  <c r="T1107"/>
  <c r="S1107"/>
  <c r="R1107"/>
  <c r="Q1107"/>
  <c r="P1107"/>
  <c r="O1107"/>
  <c r="N1107"/>
  <c r="M1107"/>
  <c r="L1107"/>
  <c r="K1107"/>
  <c r="J1107"/>
  <c r="I1107"/>
  <c r="H1107"/>
  <c r="G1107"/>
  <c r="F1107"/>
  <c r="E1107"/>
  <c r="D1107"/>
  <c r="C1107"/>
  <c r="X1106"/>
  <c r="AA1106" s="1"/>
  <c r="X1105"/>
  <c r="AA1105" s="1"/>
  <c r="X1104"/>
  <c r="AA1104" s="1"/>
  <c r="X1103"/>
  <c r="AA1103" s="1"/>
  <c r="X1102"/>
  <c r="AA1102" s="1"/>
  <c r="X1101"/>
  <c r="AA1101" s="1"/>
  <c r="X1100"/>
  <c r="AA1100" s="1"/>
  <c r="X1099"/>
  <c r="AA1099" s="1"/>
  <c r="X1098"/>
  <c r="AA1098" s="1"/>
  <c r="X1097"/>
  <c r="AA1097" s="1"/>
  <c r="X1096"/>
  <c r="AA1096" s="1"/>
  <c r="X1095"/>
  <c r="AA1095" s="1"/>
  <c r="X1094"/>
  <c r="AA1094" s="1"/>
  <c r="X1093"/>
  <c r="AA1093" s="1"/>
  <c r="X1092"/>
  <c r="X1091"/>
  <c r="AA1091" s="1"/>
  <c r="Z1084"/>
  <c r="Y1084"/>
  <c r="W1084"/>
  <c r="V1084"/>
  <c r="U1084"/>
  <c r="T1084"/>
  <c r="S1084"/>
  <c r="R1084"/>
  <c r="Q1084"/>
  <c r="P1084"/>
  <c r="O1084"/>
  <c r="N1084"/>
  <c r="M1084"/>
  <c r="L1084"/>
  <c r="K1084"/>
  <c r="J1084"/>
  <c r="I1084"/>
  <c r="H1084"/>
  <c r="G1084"/>
  <c r="F1084"/>
  <c r="E1084"/>
  <c r="D1084"/>
  <c r="X1083"/>
  <c r="AA1083" s="1"/>
  <c r="X1082"/>
  <c r="AA1082" s="1"/>
  <c r="X1081"/>
  <c r="AA1081" s="1"/>
  <c r="X1080"/>
  <c r="AA1080" s="1"/>
  <c r="AA1084" s="1"/>
  <c r="Z1078"/>
  <c r="Y1078"/>
  <c r="W1078"/>
  <c r="V1078"/>
  <c r="U1078"/>
  <c r="T1078"/>
  <c r="S1078"/>
  <c r="R1078"/>
  <c r="Q1078"/>
  <c r="P1078"/>
  <c r="O1078"/>
  <c r="N1078"/>
  <c r="M1078"/>
  <c r="L1078"/>
  <c r="K1078"/>
  <c r="J1078"/>
  <c r="I1078"/>
  <c r="H1078"/>
  <c r="G1078"/>
  <c r="F1078"/>
  <c r="E1078"/>
  <c r="D1078"/>
  <c r="C1078"/>
  <c r="X1077"/>
  <c r="AA1077" s="1"/>
  <c r="X1076"/>
  <c r="AA1076" s="1"/>
  <c r="X1075"/>
  <c r="AA1075" s="1"/>
  <c r="X1074"/>
  <c r="AA1074" s="1"/>
  <c r="X1073"/>
  <c r="AA1073" s="1"/>
  <c r="X1072"/>
  <c r="AA1072" s="1"/>
  <c r="X1071"/>
  <c r="AA1071" s="1"/>
  <c r="X1070"/>
  <c r="AA1070" s="1"/>
  <c r="X1069"/>
  <c r="AA1069" s="1"/>
  <c r="X1068"/>
  <c r="AA1068" s="1"/>
  <c r="X1067"/>
  <c r="AA1067" s="1"/>
  <c r="X1066"/>
  <c r="AA1066" s="1"/>
  <c r="X1065"/>
  <c r="AA1065" s="1"/>
  <c r="X1064"/>
  <c r="AA1064" s="1"/>
  <c r="X1063"/>
  <c r="X1078" s="1"/>
  <c r="X1062"/>
  <c r="AA1062" s="1"/>
  <c r="Z1055"/>
  <c r="Y1055"/>
  <c r="W1055"/>
  <c r="V1055"/>
  <c r="U1055"/>
  <c r="T1055"/>
  <c r="S1055"/>
  <c r="R1055"/>
  <c r="Q1055"/>
  <c r="P1055"/>
  <c r="O1055"/>
  <c r="N1055"/>
  <c r="M1055"/>
  <c r="L1055"/>
  <c r="K1055"/>
  <c r="J1055"/>
  <c r="I1055"/>
  <c r="H1055"/>
  <c r="G1055"/>
  <c r="F1055"/>
  <c r="E1055"/>
  <c r="D1055"/>
  <c r="X1054"/>
  <c r="AA1054" s="1"/>
  <c r="X1053"/>
  <c r="AA1053" s="1"/>
  <c r="X1052"/>
  <c r="AA1052" s="1"/>
  <c r="X1051"/>
  <c r="Z1049"/>
  <c r="Y1049"/>
  <c r="W1049"/>
  <c r="V1049"/>
  <c r="U1049"/>
  <c r="T1049"/>
  <c r="S1049"/>
  <c r="R1049"/>
  <c r="Q1049"/>
  <c r="P1049"/>
  <c r="O1049"/>
  <c r="N1049"/>
  <c r="M1049"/>
  <c r="L1049"/>
  <c r="K1049"/>
  <c r="J1049"/>
  <c r="I1049"/>
  <c r="H1049"/>
  <c r="G1049"/>
  <c r="F1049"/>
  <c r="E1049"/>
  <c r="D1049"/>
  <c r="C1049"/>
  <c r="AA1048"/>
  <c r="X1048"/>
  <c r="AA1047"/>
  <c r="X1047"/>
  <c r="AA1046"/>
  <c r="X1046"/>
  <c r="AA1045"/>
  <c r="X1045"/>
  <c r="AA1044"/>
  <c r="X1044"/>
  <c r="AA1043"/>
  <c r="X1043"/>
  <c r="AA1042"/>
  <c r="X1042"/>
  <c r="AA1041"/>
  <c r="X1041"/>
  <c r="AA1040"/>
  <c r="X1040"/>
  <c r="AA1039"/>
  <c r="X1039"/>
  <c r="AA1038"/>
  <c r="X1038"/>
  <c r="AA1037"/>
  <c r="X1037"/>
  <c r="AA1036"/>
  <c r="X1036"/>
  <c r="AA1035"/>
  <c r="X1035"/>
  <c r="AA1034"/>
  <c r="X1034"/>
  <c r="X1049" s="1"/>
  <c r="AA1033"/>
  <c r="AA1049" s="1"/>
  <c r="X1033"/>
  <c r="Z1026"/>
  <c r="Y1026"/>
  <c r="W1026"/>
  <c r="V1026"/>
  <c r="U1026"/>
  <c r="T1026"/>
  <c r="S1026"/>
  <c r="R1026"/>
  <c r="Q1026"/>
  <c r="P1026"/>
  <c r="O1026"/>
  <c r="N1026"/>
  <c r="M1026"/>
  <c r="L1026"/>
  <c r="K1026"/>
  <c r="J1026"/>
  <c r="I1026"/>
  <c r="H1026"/>
  <c r="G1026"/>
  <c r="F1026"/>
  <c r="E1026"/>
  <c r="D1026"/>
  <c r="AA1025"/>
  <c r="X1025"/>
  <c r="AA1024"/>
  <c r="X1024"/>
  <c r="X1023"/>
  <c r="AA1023" s="1"/>
  <c r="X1022"/>
  <c r="Z1020"/>
  <c r="Y1020"/>
  <c r="W1020"/>
  <c r="V1020"/>
  <c r="U1020"/>
  <c r="T1020"/>
  <c r="S1020"/>
  <c r="R1020"/>
  <c r="Q1020"/>
  <c r="P1020"/>
  <c r="O1020"/>
  <c r="N1020"/>
  <c r="M1020"/>
  <c r="L1020"/>
  <c r="K1020"/>
  <c r="J1020"/>
  <c r="I1020"/>
  <c r="H1020"/>
  <c r="G1020"/>
  <c r="F1020"/>
  <c r="E1020"/>
  <c r="D1020"/>
  <c r="C1020"/>
  <c r="AA1019"/>
  <c r="X1019"/>
  <c r="AA1018"/>
  <c r="X1018"/>
  <c r="AA1017"/>
  <c r="X1017"/>
  <c r="AA1016"/>
  <c r="X1016"/>
  <c r="AA1015"/>
  <c r="X1015"/>
  <c r="AA1014"/>
  <c r="X1014"/>
  <c r="AA1013"/>
  <c r="X1013"/>
  <c r="AA1012"/>
  <c r="X1012"/>
  <c r="AA1011"/>
  <c r="X1011"/>
  <c r="AA1010"/>
  <c r="X1010"/>
  <c r="AA1009"/>
  <c r="X1009"/>
  <c r="AA1008"/>
  <c r="X1008"/>
  <c r="AA1007"/>
  <c r="X1007"/>
  <c r="AA1006"/>
  <c r="X1006"/>
  <c r="AA1005"/>
  <c r="AA1020" s="1"/>
  <c r="X1005"/>
  <c r="X1020" s="1"/>
  <c r="Z998"/>
  <c r="Y998"/>
  <c r="W997"/>
  <c r="V997"/>
  <c r="U997"/>
  <c r="T997"/>
  <c r="S997"/>
  <c r="R997"/>
  <c r="Q997"/>
  <c r="P997"/>
  <c r="O997"/>
  <c r="N997"/>
  <c r="M997"/>
  <c r="L997"/>
  <c r="K997"/>
  <c r="J997"/>
  <c r="I997"/>
  <c r="H997"/>
  <c r="G997"/>
  <c r="F997"/>
  <c r="E997"/>
  <c r="D997"/>
  <c r="C997"/>
  <c r="W996"/>
  <c r="V996"/>
  <c r="U996"/>
  <c r="T996"/>
  <c r="S996"/>
  <c r="R996"/>
  <c r="Q996"/>
  <c r="P996"/>
  <c r="O996"/>
  <c r="N996"/>
  <c r="M996"/>
  <c r="L996"/>
  <c r="K996"/>
  <c r="J996"/>
  <c r="I996"/>
  <c r="H996"/>
  <c r="G996"/>
  <c r="F996"/>
  <c r="E996"/>
  <c r="D996"/>
  <c r="X996" s="1"/>
  <c r="AA996" s="1"/>
  <c r="C996"/>
  <c r="W995"/>
  <c r="V995"/>
  <c r="U995"/>
  <c r="T995"/>
  <c r="S995"/>
  <c r="R995"/>
  <c r="Q995"/>
  <c r="P995"/>
  <c r="O995"/>
  <c r="N995"/>
  <c r="M995"/>
  <c r="L995"/>
  <c r="K995"/>
  <c r="J995"/>
  <c r="I995"/>
  <c r="H995"/>
  <c r="G995"/>
  <c r="F995"/>
  <c r="E995"/>
  <c r="D995"/>
  <c r="C995"/>
  <c r="W994"/>
  <c r="W998" s="1"/>
  <c r="V994"/>
  <c r="V998" s="1"/>
  <c r="U994"/>
  <c r="T994"/>
  <c r="T998" s="1"/>
  <c r="S994"/>
  <c r="S998" s="1"/>
  <c r="R994"/>
  <c r="R998" s="1"/>
  <c r="Q994"/>
  <c r="P994"/>
  <c r="P998" s="1"/>
  <c r="O994"/>
  <c r="O998" s="1"/>
  <c r="N994"/>
  <c r="N998" s="1"/>
  <c r="M994"/>
  <c r="L994"/>
  <c r="L998" s="1"/>
  <c r="K994"/>
  <c r="K998" s="1"/>
  <c r="J994"/>
  <c r="J998" s="1"/>
  <c r="I994"/>
  <c r="H994"/>
  <c r="H998" s="1"/>
  <c r="G994"/>
  <c r="G998" s="1"/>
  <c r="F994"/>
  <c r="F998" s="1"/>
  <c r="E994"/>
  <c r="D994"/>
  <c r="D998" s="1"/>
  <c r="C994"/>
  <c r="W991"/>
  <c r="V991"/>
  <c r="U991"/>
  <c r="T991"/>
  <c r="S991"/>
  <c r="R991"/>
  <c r="Q991"/>
  <c r="P991"/>
  <c r="O991"/>
  <c r="N991"/>
  <c r="M991"/>
  <c r="L991"/>
  <c r="K991"/>
  <c r="J991"/>
  <c r="I991"/>
  <c r="H991"/>
  <c r="G991"/>
  <c r="F991"/>
  <c r="E991"/>
  <c r="D991"/>
  <c r="X991" s="1"/>
  <c r="AA991" s="1"/>
  <c r="C991"/>
  <c r="W990"/>
  <c r="V990"/>
  <c r="U990"/>
  <c r="T990"/>
  <c r="S990"/>
  <c r="R990"/>
  <c r="Q990"/>
  <c r="P990"/>
  <c r="O990"/>
  <c r="N990"/>
  <c r="M990"/>
  <c r="L990"/>
  <c r="K990"/>
  <c r="J990"/>
  <c r="I990"/>
  <c r="H990"/>
  <c r="G990"/>
  <c r="F990"/>
  <c r="E990"/>
  <c r="D990"/>
  <c r="X990" s="1"/>
  <c r="AA990" s="1"/>
  <c r="C990"/>
  <c r="W989"/>
  <c r="V989"/>
  <c r="U989"/>
  <c r="T989"/>
  <c r="S989"/>
  <c r="R989"/>
  <c r="Q989"/>
  <c r="P989"/>
  <c r="O989"/>
  <c r="N989"/>
  <c r="M989"/>
  <c r="L989"/>
  <c r="K989"/>
  <c r="J989"/>
  <c r="I989"/>
  <c r="H989"/>
  <c r="G989"/>
  <c r="F989"/>
  <c r="E989"/>
  <c r="D989"/>
  <c r="X989" s="1"/>
  <c r="AA989" s="1"/>
  <c r="C989"/>
  <c r="W988"/>
  <c r="V988"/>
  <c r="U988"/>
  <c r="T988"/>
  <c r="S988"/>
  <c r="R988"/>
  <c r="Q988"/>
  <c r="P988"/>
  <c r="O988"/>
  <c r="N988"/>
  <c r="M988"/>
  <c r="L988"/>
  <c r="K988"/>
  <c r="J988"/>
  <c r="I988"/>
  <c r="H988"/>
  <c r="G988"/>
  <c r="F988"/>
  <c r="E988"/>
  <c r="D988"/>
  <c r="X988" s="1"/>
  <c r="AA988" s="1"/>
  <c r="C988"/>
  <c r="W987"/>
  <c r="V987"/>
  <c r="U987"/>
  <c r="T987"/>
  <c r="S987"/>
  <c r="R987"/>
  <c r="Q987"/>
  <c r="P987"/>
  <c r="O987"/>
  <c r="N987"/>
  <c r="M987"/>
  <c r="L987"/>
  <c r="K987"/>
  <c r="J987"/>
  <c r="I987"/>
  <c r="H987"/>
  <c r="G987"/>
  <c r="F987"/>
  <c r="E987"/>
  <c r="D987"/>
  <c r="X987" s="1"/>
  <c r="AA987" s="1"/>
  <c r="C987"/>
  <c r="W986"/>
  <c r="V986"/>
  <c r="U986"/>
  <c r="T986"/>
  <c r="S986"/>
  <c r="R986"/>
  <c r="Q986"/>
  <c r="P986"/>
  <c r="O986"/>
  <c r="N986"/>
  <c r="M986"/>
  <c r="L986"/>
  <c r="K986"/>
  <c r="J986"/>
  <c r="I986"/>
  <c r="H986"/>
  <c r="G986"/>
  <c r="F986"/>
  <c r="E986"/>
  <c r="D986"/>
  <c r="X986" s="1"/>
  <c r="AA986" s="1"/>
  <c r="C986"/>
  <c r="W985"/>
  <c r="V985"/>
  <c r="U985"/>
  <c r="T985"/>
  <c r="S985"/>
  <c r="R985"/>
  <c r="Q985"/>
  <c r="P985"/>
  <c r="O985"/>
  <c r="N985"/>
  <c r="M985"/>
  <c r="L985"/>
  <c r="K985"/>
  <c r="J985"/>
  <c r="I985"/>
  <c r="H985"/>
  <c r="G985"/>
  <c r="F985"/>
  <c r="E985"/>
  <c r="D985"/>
  <c r="X985" s="1"/>
  <c r="AA985" s="1"/>
  <c r="C985"/>
  <c r="W984"/>
  <c r="V984"/>
  <c r="U984"/>
  <c r="T984"/>
  <c r="S984"/>
  <c r="R984"/>
  <c r="Q984"/>
  <c r="P984"/>
  <c r="O984"/>
  <c r="N984"/>
  <c r="M984"/>
  <c r="L984"/>
  <c r="K984"/>
  <c r="J984"/>
  <c r="I984"/>
  <c r="H984"/>
  <c r="G984"/>
  <c r="F984"/>
  <c r="E984"/>
  <c r="D984"/>
  <c r="X984" s="1"/>
  <c r="AA984" s="1"/>
  <c r="C984"/>
  <c r="W983"/>
  <c r="V983"/>
  <c r="U983"/>
  <c r="T983"/>
  <c r="S983"/>
  <c r="R983"/>
  <c r="Q983"/>
  <c r="P983"/>
  <c r="O983"/>
  <c r="N983"/>
  <c r="M983"/>
  <c r="L983"/>
  <c r="K983"/>
  <c r="J983"/>
  <c r="I983"/>
  <c r="H983"/>
  <c r="G983"/>
  <c r="F983"/>
  <c r="E983"/>
  <c r="D983"/>
  <c r="C983"/>
  <c r="W982"/>
  <c r="V982"/>
  <c r="U982"/>
  <c r="T982"/>
  <c r="S982"/>
  <c r="R982"/>
  <c r="Q982"/>
  <c r="P982"/>
  <c r="O982"/>
  <c r="N982"/>
  <c r="M982"/>
  <c r="L982"/>
  <c r="K982"/>
  <c r="J982"/>
  <c r="I982"/>
  <c r="H982"/>
  <c r="G982"/>
  <c r="F982"/>
  <c r="E982"/>
  <c r="D982"/>
  <c r="X982" s="1"/>
  <c r="AA982" s="1"/>
  <c r="C982"/>
  <c r="W981"/>
  <c r="V981"/>
  <c r="U981"/>
  <c r="T981"/>
  <c r="S981"/>
  <c r="R981"/>
  <c r="Q981"/>
  <c r="P981"/>
  <c r="O981"/>
  <c r="N981"/>
  <c r="M981"/>
  <c r="L981"/>
  <c r="K981"/>
  <c r="J981"/>
  <c r="I981"/>
  <c r="H981"/>
  <c r="G981"/>
  <c r="F981"/>
  <c r="E981"/>
  <c r="D981"/>
  <c r="C981"/>
  <c r="W980"/>
  <c r="V980"/>
  <c r="U980"/>
  <c r="T980"/>
  <c r="S980"/>
  <c r="R980"/>
  <c r="Q980"/>
  <c r="P980"/>
  <c r="O980"/>
  <c r="N980"/>
  <c r="M980"/>
  <c r="L980"/>
  <c r="K980"/>
  <c r="J980"/>
  <c r="I980"/>
  <c r="H980"/>
  <c r="G980"/>
  <c r="F980"/>
  <c r="E980"/>
  <c r="D980"/>
  <c r="X980" s="1"/>
  <c r="AA980" s="1"/>
  <c r="C980"/>
  <c r="W979"/>
  <c r="V979"/>
  <c r="U979"/>
  <c r="T979"/>
  <c r="S979"/>
  <c r="R979"/>
  <c r="Q979"/>
  <c r="P979"/>
  <c r="O979"/>
  <c r="N979"/>
  <c r="M979"/>
  <c r="L979"/>
  <c r="K979"/>
  <c r="J979"/>
  <c r="I979"/>
  <c r="H979"/>
  <c r="G979"/>
  <c r="F979"/>
  <c r="E979"/>
  <c r="D979"/>
  <c r="C979"/>
  <c r="W978"/>
  <c r="V978"/>
  <c r="U978"/>
  <c r="T978"/>
  <c r="S978"/>
  <c r="R978"/>
  <c r="Q978"/>
  <c r="P978"/>
  <c r="O978"/>
  <c r="N978"/>
  <c r="M978"/>
  <c r="L978"/>
  <c r="K978"/>
  <c r="J978"/>
  <c r="I978"/>
  <c r="H978"/>
  <c r="G978"/>
  <c r="F978"/>
  <c r="E978"/>
  <c r="D978"/>
  <c r="C978"/>
  <c r="W977"/>
  <c r="V977"/>
  <c r="V992" s="1"/>
  <c r="U977"/>
  <c r="T977"/>
  <c r="T992" s="1"/>
  <c r="S977"/>
  <c r="R977"/>
  <c r="R992" s="1"/>
  <c r="Q977"/>
  <c r="P977"/>
  <c r="P992" s="1"/>
  <c r="O977"/>
  <c r="N977"/>
  <c r="N992" s="1"/>
  <c r="M977"/>
  <c r="L977"/>
  <c r="L992" s="1"/>
  <c r="K977"/>
  <c r="J977"/>
  <c r="J992" s="1"/>
  <c r="I977"/>
  <c r="H977"/>
  <c r="H992" s="1"/>
  <c r="G977"/>
  <c r="F977"/>
  <c r="F992" s="1"/>
  <c r="E977"/>
  <c r="D977"/>
  <c r="D992" s="1"/>
  <c r="C977"/>
  <c r="W976"/>
  <c r="V976"/>
  <c r="U976"/>
  <c r="T976"/>
  <c r="S976"/>
  <c r="R976"/>
  <c r="Q976"/>
  <c r="P976"/>
  <c r="O976"/>
  <c r="N976"/>
  <c r="M976"/>
  <c r="L976"/>
  <c r="K976"/>
  <c r="J976"/>
  <c r="I976"/>
  <c r="H976"/>
  <c r="G976"/>
  <c r="F976"/>
  <c r="E976"/>
  <c r="D976"/>
  <c r="C976"/>
  <c r="Z969"/>
  <c r="Y969"/>
  <c r="W969"/>
  <c r="V969"/>
  <c r="U969"/>
  <c r="T969"/>
  <c r="S969"/>
  <c r="R969"/>
  <c r="Q969"/>
  <c r="P969"/>
  <c r="O969"/>
  <c r="N969"/>
  <c r="M969"/>
  <c r="L969"/>
  <c r="K969"/>
  <c r="J969"/>
  <c r="I969"/>
  <c r="H969"/>
  <c r="G969"/>
  <c r="F969"/>
  <c r="E969"/>
  <c r="D969"/>
  <c r="X968"/>
  <c r="AA968" s="1"/>
  <c r="X967"/>
  <c r="AA967" s="1"/>
  <c r="X966"/>
  <c r="AA966" s="1"/>
  <c r="AA965"/>
  <c r="AA969" s="1"/>
  <c r="X965"/>
  <c r="Z963"/>
  <c r="Y963"/>
  <c r="W963"/>
  <c r="V963"/>
  <c r="U963"/>
  <c r="T963"/>
  <c r="S963"/>
  <c r="R963"/>
  <c r="Q963"/>
  <c r="P963"/>
  <c r="O963"/>
  <c r="N963"/>
  <c r="M963"/>
  <c r="L963"/>
  <c r="K963"/>
  <c r="J963"/>
  <c r="I963"/>
  <c r="H963"/>
  <c r="G963"/>
  <c r="F963"/>
  <c r="E963"/>
  <c r="D963"/>
  <c r="C963"/>
  <c r="X962"/>
  <c r="AA962" s="1"/>
  <c r="X961"/>
  <c r="AA961" s="1"/>
  <c r="X960"/>
  <c r="AA960" s="1"/>
  <c r="X959"/>
  <c r="AA959" s="1"/>
  <c r="X958"/>
  <c r="AA958" s="1"/>
  <c r="X957"/>
  <c r="AA957" s="1"/>
  <c r="X956"/>
  <c r="AA956" s="1"/>
  <c r="X955"/>
  <c r="AA955" s="1"/>
  <c r="X954"/>
  <c r="AA954" s="1"/>
  <c r="X953"/>
  <c r="AA953" s="1"/>
  <c r="X952"/>
  <c r="AA952" s="1"/>
  <c r="X951"/>
  <c r="AA951" s="1"/>
  <c r="X950"/>
  <c r="AA950" s="1"/>
  <c r="X949"/>
  <c r="AA949" s="1"/>
  <c r="X948"/>
  <c r="X947"/>
  <c r="AA947" s="1"/>
  <c r="Z940"/>
  <c r="Y940"/>
  <c r="W940"/>
  <c r="V940"/>
  <c r="U940"/>
  <c r="T940"/>
  <c r="S940"/>
  <c r="R940"/>
  <c r="Q940"/>
  <c r="P940"/>
  <c r="O940"/>
  <c r="N940"/>
  <c r="M940"/>
  <c r="L940"/>
  <c r="K940"/>
  <c r="J940"/>
  <c r="I940"/>
  <c r="H940"/>
  <c r="G940"/>
  <c r="F940"/>
  <c r="E940"/>
  <c r="D940"/>
  <c r="X939"/>
  <c r="AA939" s="1"/>
  <c r="X938"/>
  <c r="AA938" s="1"/>
  <c r="X937"/>
  <c r="AA937" s="1"/>
  <c r="AA936"/>
  <c r="AA940" s="1"/>
  <c r="X936"/>
  <c r="Z934"/>
  <c r="Y934"/>
  <c r="W934"/>
  <c r="V934"/>
  <c r="U934"/>
  <c r="T934"/>
  <c r="S934"/>
  <c r="R934"/>
  <c r="Q934"/>
  <c r="P934"/>
  <c r="O934"/>
  <c r="N934"/>
  <c r="M934"/>
  <c r="L934"/>
  <c r="K934"/>
  <c r="J934"/>
  <c r="I934"/>
  <c r="H934"/>
  <c r="G934"/>
  <c r="F934"/>
  <c r="E934"/>
  <c r="D934"/>
  <c r="C934"/>
  <c r="X933"/>
  <c r="AA933" s="1"/>
  <c r="X932"/>
  <c r="AA932" s="1"/>
  <c r="X931"/>
  <c r="AA931" s="1"/>
  <c r="X930"/>
  <c r="AA930" s="1"/>
  <c r="X929"/>
  <c r="AA929" s="1"/>
  <c r="X928"/>
  <c r="AA928" s="1"/>
  <c r="X927"/>
  <c r="AA927" s="1"/>
  <c r="X926"/>
  <c r="AA926" s="1"/>
  <c r="X925"/>
  <c r="AA925" s="1"/>
  <c r="X924"/>
  <c r="AA924" s="1"/>
  <c r="X923"/>
  <c r="AA923" s="1"/>
  <c r="X922"/>
  <c r="AA922" s="1"/>
  <c r="X921"/>
  <c r="AA921" s="1"/>
  <c r="X920"/>
  <c r="AA920" s="1"/>
  <c r="X919"/>
  <c r="X918"/>
  <c r="AA918" s="1"/>
  <c r="Z911"/>
  <c r="Y911"/>
  <c r="W911"/>
  <c r="V911"/>
  <c r="U911"/>
  <c r="T911"/>
  <c r="S911"/>
  <c r="R911"/>
  <c r="Q911"/>
  <c r="P911"/>
  <c r="O911"/>
  <c r="N911"/>
  <c r="M911"/>
  <c r="L911"/>
  <c r="K911"/>
  <c r="J911"/>
  <c r="I911"/>
  <c r="H911"/>
  <c r="G911"/>
  <c r="F911"/>
  <c r="E911"/>
  <c r="D911"/>
  <c r="X910"/>
  <c r="AA910" s="1"/>
  <c r="X909"/>
  <c r="AA909" s="1"/>
  <c r="X908"/>
  <c r="AA908" s="1"/>
  <c r="X907"/>
  <c r="AA907" s="1"/>
  <c r="AA911" s="1"/>
  <c r="Z905"/>
  <c r="Y905"/>
  <c r="W905"/>
  <c r="V905"/>
  <c r="U905"/>
  <c r="T905"/>
  <c r="S905"/>
  <c r="R905"/>
  <c r="Q905"/>
  <c r="P905"/>
  <c r="O905"/>
  <c r="N905"/>
  <c r="M905"/>
  <c r="L905"/>
  <c r="K905"/>
  <c r="J905"/>
  <c r="I905"/>
  <c r="H905"/>
  <c r="G905"/>
  <c r="F905"/>
  <c r="E905"/>
  <c r="D905"/>
  <c r="C905"/>
  <c r="X904"/>
  <c r="AA904" s="1"/>
  <c r="X903"/>
  <c r="AA903" s="1"/>
  <c r="X902"/>
  <c r="AA902" s="1"/>
  <c r="X901"/>
  <c r="AA901" s="1"/>
  <c r="X900"/>
  <c r="AA900" s="1"/>
  <c r="X899"/>
  <c r="AA899" s="1"/>
  <c r="X898"/>
  <c r="AA898" s="1"/>
  <c r="X897"/>
  <c r="AA897" s="1"/>
  <c r="X896"/>
  <c r="AA896" s="1"/>
  <c r="X895"/>
  <c r="AA895" s="1"/>
  <c r="X894"/>
  <c r="AA894" s="1"/>
  <c r="X893"/>
  <c r="AA893" s="1"/>
  <c r="X892"/>
  <c r="AA892" s="1"/>
  <c r="X891"/>
  <c r="AA891" s="1"/>
  <c r="X890"/>
  <c r="X905" s="1"/>
  <c r="X889"/>
  <c r="AA889" s="1"/>
  <c r="Z882"/>
  <c r="Y882"/>
  <c r="W882"/>
  <c r="V882"/>
  <c r="U882"/>
  <c r="T882"/>
  <c r="S882"/>
  <c r="R882"/>
  <c r="Q882"/>
  <c r="P882"/>
  <c r="O882"/>
  <c r="N882"/>
  <c r="M882"/>
  <c r="L882"/>
  <c r="K882"/>
  <c r="J882"/>
  <c r="I882"/>
  <c r="H882"/>
  <c r="G882"/>
  <c r="F882"/>
  <c r="E882"/>
  <c r="D882"/>
  <c r="X881"/>
  <c r="AA881" s="1"/>
  <c r="X880"/>
  <c r="AA880" s="1"/>
  <c r="X879"/>
  <c r="AA879" s="1"/>
  <c r="X878"/>
  <c r="X882" s="1"/>
  <c r="Z876"/>
  <c r="Y876"/>
  <c r="W876"/>
  <c r="V876"/>
  <c r="U876"/>
  <c r="T876"/>
  <c r="S876"/>
  <c r="R876"/>
  <c r="Q876"/>
  <c r="P876"/>
  <c r="O876"/>
  <c r="N876"/>
  <c r="M876"/>
  <c r="L876"/>
  <c r="K876"/>
  <c r="J876"/>
  <c r="I876"/>
  <c r="H876"/>
  <c r="G876"/>
  <c r="F876"/>
  <c r="E876"/>
  <c r="D876"/>
  <c r="C876"/>
  <c r="X875"/>
  <c r="AA875" s="1"/>
  <c r="X874"/>
  <c r="AA874" s="1"/>
  <c r="X873"/>
  <c r="AA873" s="1"/>
  <c r="X872"/>
  <c r="AA872" s="1"/>
  <c r="X871"/>
  <c r="AA871" s="1"/>
  <c r="X870"/>
  <c r="AA870" s="1"/>
  <c r="X869"/>
  <c r="AA869" s="1"/>
  <c r="X868"/>
  <c r="AA868" s="1"/>
  <c r="X867"/>
  <c r="AA867" s="1"/>
  <c r="X866"/>
  <c r="AA866" s="1"/>
  <c r="X865"/>
  <c r="AA865" s="1"/>
  <c r="X864"/>
  <c r="AA864" s="1"/>
  <c r="X863"/>
  <c r="AA863" s="1"/>
  <c r="X862"/>
  <c r="AA862" s="1"/>
  <c r="X861"/>
  <c r="X860"/>
  <c r="AA860" s="1"/>
  <c r="Z853"/>
  <c r="Y853"/>
  <c r="W853"/>
  <c r="V853"/>
  <c r="U853"/>
  <c r="T853"/>
  <c r="S853"/>
  <c r="R853"/>
  <c r="Q853"/>
  <c r="P853"/>
  <c r="O853"/>
  <c r="N853"/>
  <c r="M853"/>
  <c r="L853"/>
  <c r="K853"/>
  <c r="J853"/>
  <c r="I853"/>
  <c r="H853"/>
  <c r="G853"/>
  <c r="F853"/>
  <c r="E853"/>
  <c r="D853"/>
  <c r="X852"/>
  <c r="AA852" s="1"/>
  <c r="X851"/>
  <c r="AA851" s="1"/>
  <c r="X850"/>
  <c r="AA850" s="1"/>
  <c r="X849"/>
  <c r="AA849" s="1"/>
  <c r="Z847"/>
  <c r="Y847"/>
  <c r="W847"/>
  <c r="V847"/>
  <c r="U847"/>
  <c r="T847"/>
  <c r="S847"/>
  <c r="R847"/>
  <c r="Q847"/>
  <c r="P847"/>
  <c r="O847"/>
  <c r="N847"/>
  <c r="M847"/>
  <c r="L847"/>
  <c r="K847"/>
  <c r="J847"/>
  <c r="I847"/>
  <c r="H847"/>
  <c r="G847"/>
  <c r="F847"/>
  <c r="E847"/>
  <c r="D847"/>
  <c r="C847"/>
  <c r="AA846"/>
  <c r="X846"/>
  <c r="AA845"/>
  <c r="X845"/>
  <c r="AA844"/>
  <c r="X844"/>
  <c r="AA843"/>
  <c r="X843"/>
  <c r="AA842"/>
  <c r="X842"/>
  <c r="AA841"/>
  <c r="X841"/>
  <c r="AA840"/>
  <c r="X840"/>
  <c r="AA839"/>
  <c r="X839"/>
  <c r="AA838"/>
  <c r="X838"/>
  <c r="AA837"/>
  <c r="X837"/>
  <c r="AA836"/>
  <c r="X836"/>
  <c r="AA835"/>
  <c r="X835"/>
  <c r="AA834"/>
  <c r="X834"/>
  <c r="AA833"/>
  <c r="X833"/>
  <c r="AA832"/>
  <c r="X832"/>
  <c r="X847" s="1"/>
  <c r="AA831"/>
  <c r="AA847" s="1"/>
  <c r="X831"/>
  <c r="Z824"/>
  <c r="Y824"/>
  <c r="W824"/>
  <c r="V824"/>
  <c r="U824"/>
  <c r="T824"/>
  <c r="S824"/>
  <c r="R824"/>
  <c r="Q824"/>
  <c r="P824"/>
  <c r="O824"/>
  <c r="N824"/>
  <c r="M824"/>
  <c r="L824"/>
  <c r="K824"/>
  <c r="J824"/>
  <c r="I824"/>
  <c r="H824"/>
  <c r="G824"/>
  <c r="F824"/>
  <c r="E824"/>
  <c r="D824"/>
  <c r="AA823"/>
  <c r="X823"/>
  <c r="AA822"/>
  <c r="X822"/>
  <c r="AA821"/>
  <c r="X821"/>
  <c r="AA820"/>
  <c r="AA824" s="1"/>
  <c r="X820"/>
  <c r="X824" s="1"/>
  <c r="Z818"/>
  <c r="Y818"/>
  <c r="W818"/>
  <c r="V818"/>
  <c r="U818"/>
  <c r="T818"/>
  <c r="S818"/>
  <c r="R818"/>
  <c r="Q818"/>
  <c r="P818"/>
  <c r="O818"/>
  <c r="N818"/>
  <c r="M818"/>
  <c r="L818"/>
  <c r="K818"/>
  <c r="J818"/>
  <c r="I818"/>
  <c r="H818"/>
  <c r="G818"/>
  <c r="F818"/>
  <c r="E818"/>
  <c r="D818"/>
  <c r="C818"/>
  <c r="X817"/>
  <c r="AA817" s="1"/>
  <c r="X816"/>
  <c r="AA816" s="1"/>
  <c r="X815"/>
  <c r="AA815" s="1"/>
  <c r="X814"/>
  <c r="AA814" s="1"/>
  <c r="X813"/>
  <c r="AA813" s="1"/>
  <c r="X812"/>
  <c r="AA812" s="1"/>
  <c r="X811"/>
  <c r="AA811" s="1"/>
  <c r="X810"/>
  <c r="AA810" s="1"/>
  <c r="X809"/>
  <c r="AA809" s="1"/>
  <c r="X808"/>
  <c r="AA808" s="1"/>
  <c r="X807"/>
  <c r="AA807" s="1"/>
  <c r="X806"/>
  <c r="AA806" s="1"/>
  <c r="X805"/>
  <c r="AA805" s="1"/>
  <c r="X804"/>
  <c r="AA804" s="1"/>
  <c r="X803"/>
  <c r="X818" s="1"/>
  <c r="AB819" s="1"/>
  <c r="X802"/>
  <c r="AA802" s="1"/>
  <c r="Z795"/>
  <c r="Y795"/>
  <c r="W795"/>
  <c r="V795"/>
  <c r="U795"/>
  <c r="T795"/>
  <c r="S795"/>
  <c r="R795"/>
  <c r="Q795"/>
  <c r="P795"/>
  <c r="O795"/>
  <c r="N795"/>
  <c r="M795"/>
  <c r="L795"/>
  <c r="K795"/>
  <c r="J795"/>
  <c r="I795"/>
  <c r="H795"/>
  <c r="G795"/>
  <c r="F795"/>
  <c r="E795"/>
  <c r="D795"/>
  <c r="AA794"/>
  <c r="X794"/>
  <c r="AA793"/>
  <c r="X793"/>
  <c r="AA792"/>
  <c r="X792"/>
  <c r="AA791"/>
  <c r="AA795" s="1"/>
  <c r="X791"/>
  <c r="X795" s="1"/>
  <c r="Z789"/>
  <c r="Y789"/>
  <c r="W789"/>
  <c r="V789"/>
  <c r="U789"/>
  <c r="T789"/>
  <c r="S789"/>
  <c r="R789"/>
  <c r="Q789"/>
  <c r="P789"/>
  <c r="O789"/>
  <c r="N789"/>
  <c r="M789"/>
  <c r="L789"/>
  <c r="K789"/>
  <c r="J789"/>
  <c r="I789"/>
  <c r="H789"/>
  <c r="G789"/>
  <c r="F789"/>
  <c r="E789"/>
  <c r="D789"/>
  <c r="C789"/>
  <c r="AA788"/>
  <c r="X788"/>
  <c r="AA787"/>
  <c r="X787"/>
  <c r="AA786"/>
  <c r="X786"/>
  <c r="AA785"/>
  <c r="X785"/>
  <c r="AA784"/>
  <c r="X784"/>
  <c r="AA783"/>
  <c r="X783"/>
  <c r="AA782"/>
  <c r="X782"/>
  <c r="AA781"/>
  <c r="X781"/>
  <c r="AA780"/>
  <c r="X780"/>
  <c r="AA779"/>
  <c r="X779"/>
  <c r="AA778"/>
  <c r="X778"/>
  <c r="AA777"/>
  <c r="X777"/>
  <c r="AA776"/>
  <c r="X776"/>
  <c r="AA775"/>
  <c r="X775"/>
  <c r="AA774"/>
  <c r="AA789" s="1"/>
  <c r="X774"/>
  <c r="X789" s="1"/>
  <c r="Z767"/>
  <c r="Y767"/>
  <c r="W766"/>
  <c r="V766"/>
  <c r="U766"/>
  <c r="T766"/>
  <c r="S766"/>
  <c r="R766"/>
  <c r="Q766"/>
  <c r="P766"/>
  <c r="O766"/>
  <c r="N766"/>
  <c r="M766"/>
  <c r="L766"/>
  <c r="K766"/>
  <c r="J766"/>
  <c r="I766"/>
  <c r="H766"/>
  <c r="G766"/>
  <c r="F766"/>
  <c r="E766"/>
  <c r="D766"/>
  <c r="C766"/>
  <c r="W765"/>
  <c r="V765"/>
  <c r="U765"/>
  <c r="T765"/>
  <c r="S765"/>
  <c r="R765"/>
  <c r="Q765"/>
  <c r="P765"/>
  <c r="O765"/>
  <c r="N765"/>
  <c r="M765"/>
  <c r="L765"/>
  <c r="K765"/>
  <c r="J765"/>
  <c r="I765"/>
  <c r="H765"/>
  <c r="G765"/>
  <c r="F765"/>
  <c r="E765"/>
  <c r="D765"/>
  <c r="X765" s="1"/>
  <c r="AA765" s="1"/>
  <c r="C765"/>
  <c r="W764"/>
  <c r="V764"/>
  <c r="U764"/>
  <c r="T764"/>
  <c r="S764"/>
  <c r="R764"/>
  <c r="Q764"/>
  <c r="P764"/>
  <c r="O764"/>
  <c r="N764"/>
  <c r="M764"/>
  <c r="L764"/>
  <c r="K764"/>
  <c r="J764"/>
  <c r="I764"/>
  <c r="H764"/>
  <c r="G764"/>
  <c r="F764"/>
  <c r="E764"/>
  <c r="D764"/>
  <c r="C764"/>
  <c r="W763"/>
  <c r="W767" s="1"/>
  <c r="V763"/>
  <c r="V767" s="1"/>
  <c r="U763"/>
  <c r="T763"/>
  <c r="T767" s="1"/>
  <c r="S763"/>
  <c r="S767" s="1"/>
  <c r="R763"/>
  <c r="R767" s="1"/>
  <c r="Q763"/>
  <c r="P763"/>
  <c r="P767" s="1"/>
  <c r="O763"/>
  <c r="O767" s="1"/>
  <c r="N763"/>
  <c r="N767" s="1"/>
  <c r="M763"/>
  <c r="M767" s="1"/>
  <c r="L763"/>
  <c r="L767" s="1"/>
  <c r="K763"/>
  <c r="K767" s="1"/>
  <c r="J763"/>
  <c r="J767" s="1"/>
  <c r="I763"/>
  <c r="I767" s="1"/>
  <c r="H763"/>
  <c r="H767" s="1"/>
  <c r="G763"/>
  <c r="G767" s="1"/>
  <c r="F763"/>
  <c r="F767" s="1"/>
  <c r="E763"/>
  <c r="E767" s="1"/>
  <c r="D763"/>
  <c r="D767" s="1"/>
  <c r="C763"/>
  <c r="W760"/>
  <c r="V760"/>
  <c r="U760"/>
  <c r="T760"/>
  <c r="S760"/>
  <c r="R760"/>
  <c r="Q760"/>
  <c r="P760"/>
  <c r="O760"/>
  <c r="N760"/>
  <c r="M760"/>
  <c r="L760"/>
  <c r="K760"/>
  <c r="J760"/>
  <c r="I760"/>
  <c r="H760"/>
  <c r="G760"/>
  <c r="F760"/>
  <c r="E760"/>
  <c r="D760"/>
  <c r="C760"/>
  <c r="W759"/>
  <c r="V759"/>
  <c r="U759"/>
  <c r="T759"/>
  <c r="S759"/>
  <c r="R759"/>
  <c r="Q759"/>
  <c r="P759"/>
  <c r="O759"/>
  <c r="N759"/>
  <c r="M759"/>
  <c r="L759"/>
  <c r="K759"/>
  <c r="J759"/>
  <c r="I759"/>
  <c r="H759"/>
  <c r="G759"/>
  <c r="F759"/>
  <c r="E759"/>
  <c r="D759"/>
  <c r="C759"/>
  <c r="W758"/>
  <c r="V758"/>
  <c r="U758"/>
  <c r="T758"/>
  <c r="S758"/>
  <c r="R758"/>
  <c r="Q758"/>
  <c r="P758"/>
  <c r="O758"/>
  <c r="N758"/>
  <c r="M758"/>
  <c r="L758"/>
  <c r="K758"/>
  <c r="J758"/>
  <c r="I758"/>
  <c r="H758"/>
  <c r="G758"/>
  <c r="F758"/>
  <c r="E758"/>
  <c r="D758"/>
  <c r="X758" s="1"/>
  <c r="AA758" s="1"/>
  <c r="C758"/>
  <c r="W757"/>
  <c r="V757"/>
  <c r="U757"/>
  <c r="T757"/>
  <c r="S757"/>
  <c r="R757"/>
  <c r="Q757"/>
  <c r="P757"/>
  <c r="O757"/>
  <c r="N757"/>
  <c r="M757"/>
  <c r="L757"/>
  <c r="K757"/>
  <c r="J757"/>
  <c r="I757"/>
  <c r="H757"/>
  <c r="G757"/>
  <c r="F757"/>
  <c r="E757"/>
  <c r="D757"/>
  <c r="C757"/>
  <c r="W756"/>
  <c r="V756"/>
  <c r="U756"/>
  <c r="T756"/>
  <c r="S756"/>
  <c r="R756"/>
  <c r="Q756"/>
  <c r="P756"/>
  <c r="O756"/>
  <c r="N756"/>
  <c r="M756"/>
  <c r="L756"/>
  <c r="K756"/>
  <c r="J756"/>
  <c r="I756"/>
  <c r="H756"/>
  <c r="G756"/>
  <c r="F756"/>
  <c r="E756"/>
  <c r="D756"/>
  <c r="C756"/>
  <c r="W755"/>
  <c r="V755"/>
  <c r="U755"/>
  <c r="T755"/>
  <c r="S755"/>
  <c r="R755"/>
  <c r="Q755"/>
  <c r="P755"/>
  <c r="O755"/>
  <c r="N755"/>
  <c r="M755"/>
  <c r="L755"/>
  <c r="K755"/>
  <c r="J755"/>
  <c r="I755"/>
  <c r="H755"/>
  <c r="G755"/>
  <c r="F755"/>
  <c r="E755"/>
  <c r="D755"/>
  <c r="C755"/>
  <c r="W754"/>
  <c r="V754"/>
  <c r="U754"/>
  <c r="T754"/>
  <c r="S754"/>
  <c r="R754"/>
  <c r="Q754"/>
  <c r="P754"/>
  <c r="O754"/>
  <c r="N754"/>
  <c r="M754"/>
  <c r="L754"/>
  <c r="K754"/>
  <c r="J754"/>
  <c r="I754"/>
  <c r="H754"/>
  <c r="G754"/>
  <c r="F754"/>
  <c r="E754"/>
  <c r="D754"/>
  <c r="C754"/>
  <c r="W753"/>
  <c r="V753"/>
  <c r="U753"/>
  <c r="T753"/>
  <c r="S753"/>
  <c r="R753"/>
  <c r="Q753"/>
  <c r="P753"/>
  <c r="O753"/>
  <c r="N753"/>
  <c r="M753"/>
  <c r="L753"/>
  <c r="K753"/>
  <c r="J753"/>
  <c r="I753"/>
  <c r="H753"/>
  <c r="G753"/>
  <c r="F753"/>
  <c r="E753"/>
  <c r="D753"/>
  <c r="X753" s="1"/>
  <c r="AA753" s="1"/>
  <c r="C753"/>
  <c r="W752"/>
  <c r="V752"/>
  <c r="U752"/>
  <c r="T752"/>
  <c r="S752"/>
  <c r="R752"/>
  <c r="Q752"/>
  <c r="P752"/>
  <c r="O752"/>
  <c r="N752"/>
  <c r="M752"/>
  <c r="L752"/>
  <c r="K752"/>
  <c r="J752"/>
  <c r="I752"/>
  <c r="H752"/>
  <c r="G752"/>
  <c r="F752"/>
  <c r="E752"/>
  <c r="D752"/>
  <c r="C752"/>
  <c r="W751"/>
  <c r="V751"/>
  <c r="U751"/>
  <c r="T751"/>
  <c r="S751"/>
  <c r="R751"/>
  <c r="Q751"/>
  <c r="P751"/>
  <c r="O751"/>
  <c r="N751"/>
  <c r="M751"/>
  <c r="L751"/>
  <c r="K751"/>
  <c r="J751"/>
  <c r="I751"/>
  <c r="H751"/>
  <c r="G751"/>
  <c r="F751"/>
  <c r="E751"/>
  <c r="D751"/>
  <c r="X751" s="1"/>
  <c r="AA751" s="1"/>
  <c r="C751"/>
  <c r="W750"/>
  <c r="V750"/>
  <c r="U750"/>
  <c r="T750"/>
  <c r="S750"/>
  <c r="R750"/>
  <c r="Q750"/>
  <c r="P750"/>
  <c r="O750"/>
  <c r="N750"/>
  <c r="M750"/>
  <c r="L750"/>
  <c r="K750"/>
  <c r="J750"/>
  <c r="I750"/>
  <c r="H750"/>
  <c r="G750"/>
  <c r="F750"/>
  <c r="E750"/>
  <c r="D750"/>
  <c r="C750"/>
  <c r="W749"/>
  <c r="V749"/>
  <c r="U749"/>
  <c r="T749"/>
  <c r="S749"/>
  <c r="R749"/>
  <c r="Q749"/>
  <c r="P749"/>
  <c r="O749"/>
  <c r="N749"/>
  <c r="M749"/>
  <c r="L749"/>
  <c r="K749"/>
  <c r="J749"/>
  <c r="I749"/>
  <c r="H749"/>
  <c r="G749"/>
  <c r="F749"/>
  <c r="E749"/>
  <c r="D749"/>
  <c r="X749" s="1"/>
  <c r="AA749" s="1"/>
  <c r="C749"/>
  <c r="W748"/>
  <c r="V748"/>
  <c r="U748"/>
  <c r="T748"/>
  <c r="S748"/>
  <c r="R748"/>
  <c r="Q748"/>
  <c r="P748"/>
  <c r="O748"/>
  <c r="N748"/>
  <c r="M748"/>
  <c r="L748"/>
  <c r="K748"/>
  <c r="J748"/>
  <c r="I748"/>
  <c r="H748"/>
  <c r="G748"/>
  <c r="F748"/>
  <c r="E748"/>
  <c r="D748"/>
  <c r="C748"/>
  <c r="W747"/>
  <c r="V747"/>
  <c r="U747"/>
  <c r="T747"/>
  <c r="S747"/>
  <c r="R747"/>
  <c r="Q747"/>
  <c r="P747"/>
  <c r="O747"/>
  <c r="N747"/>
  <c r="M747"/>
  <c r="L747"/>
  <c r="K747"/>
  <c r="J747"/>
  <c r="I747"/>
  <c r="H747"/>
  <c r="G747"/>
  <c r="F747"/>
  <c r="E747"/>
  <c r="D747"/>
  <c r="X747" s="1"/>
  <c r="AA747" s="1"/>
  <c r="C747"/>
  <c r="W746"/>
  <c r="V746"/>
  <c r="U746"/>
  <c r="T746"/>
  <c r="S746"/>
  <c r="R746"/>
  <c r="Q746"/>
  <c r="P746"/>
  <c r="O746"/>
  <c r="N746"/>
  <c r="M746"/>
  <c r="L746"/>
  <c r="K746"/>
  <c r="J746"/>
  <c r="I746"/>
  <c r="H746"/>
  <c r="G746"/>
  <c r="F746"/>
  <c r="E746"/>
  <c r="D746"/>
  <c r="C746"/>
  <c r="W745"/>
  <c r="V745"/>
  <c r="U745"/>
  <c r="T745"/>
  <c r="S745"/>
  <c r="R745"/>
  <c r="Q745"/>
  <c r="P745"/>
  <c r="O745"/>
  <c r="N745"/>
  <c r="M745"/>
  <c r="L745"/>
  <c r="K745"/>
  <c r="J745"/>
  <c r="I745"/>
  <c r="H745"/>
  <c r="G745"/>
  <c r="F745"/>
  <c r="E745"/>
  <c r="D745"/>
  <c r="C745"/>
  <c r="Z738"/>
  <c r="Y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E738"/>
  <c r="D738"/>
  <c r="X737"/>
  <c r="AA737" s="1"/>
  <c r="X736"/>
  <c r="AA736" s="1"/>
  <c r="X735"/>
  <c r="AA735" s="1"/>
  <c r="X734"/>
  <c r="AA734" s="1"/>
  <c r="Z732"/>
  <c r="Y732"/>
  <c r="X732"/>
  <c r="W732"/>
  <c r="V732"/>
  <c r="U732"/>
  <c r="T732"/>
  <c r="S732"/>
  <c r="R732"/>
  <c r="Q732"/>
  <c r="P732"/>
  <c r="O732"/>
  <c r="N732"/>
  <c r="M732"/>
  <c r="L732"/>
  <c r="K732"/>
  <c r="J732"/>
  <c r="I732"/>
  <c r="H732"/>
  <c r="G732"/>
  <c r="F732"/>
  <c r="E732"/>
  <c r="D732"/>
  <c r="C732"/>
  <c r="AA731"/>
  <c r="X731"/>
  <c r="AA730"/>
  <c r="X730"/>
  <c r="AA729"/>
  <c r="X729"/>
  <c r="AA728"/>
  <c r="X728"/>
  <c r="AA727"/>
  <c r="X727"/>
  <c r="AA726"/>
  <c r="X726"/>
  <c r="AA725"/>
  <c r="X725"/>
  <c r="AA724"/>
  <c r="X724"/>
  <c r="AA723"/>
  <c r="X723"/>
  <c r="AA722"/>
  <c r="X722"/>
  <c r="AA721"/>
  <c r="X721"/>
  <c r="AA720"/>
  <c r="X720"/>
  <c r="AA719"/>
  <c r="X719"/>
  <c r="AA718"/>
  <c r="X718"/>
  <c r="AA717"/>
  <c r="X717"/>
  <c r="AA716"/>
  <c r="AA732" s="1"/>
  <c r="X716"/>
  <c r="Z709"/>
  <c r="Y709"/>
  <c r="W709"/>
  <c r="V709"/>
  <c r="U709"/>
  <c r="T709"/>
  <c r="S709"/>
  <c r="R709"/>
  <c r="Q709"/>
  <c r="P709"/>
  <c r="O709"/>
  <c r="N709"/>
  <c r="M709"/>
  <c r="L709"/>
  <c r="K709"/>
  <c r="J709"/>
  <c r="I709"/>
  <c r="H709"/>
  <c r="G709"/>
  <c r="F709"/>
  <c r="E709"/>
  <c r="D709"/>
  <c r="AA708"/>
  <c r="X708"/>
  <c r="AA707"/>
  <c r="X707"/>
  <c r="AA706"/>
  <c r="X706"/>
  <c r="X705"/>
  <c r="Z703"/>
  <c r="Y703"/>
  <c r="W703"/>
  <c r="V703"/>
  <c r="U703"/>
  <c r="T703"/>
  <c r="S703"/>
  <c r="R703"/>
  <c r="Q703"/>
  <c r="P703"/>
  <c r="O703"/>
  <c r="N703"/>
  <c r="M703"/>
  <c r="L703"/>
  <c r="K703"/>
  <c r="J703"/>
  <c r="I703"/>
  <c r="H703"/>
  <c r="G703"/>
  <c r="F703"/>
  <c r="E703"/>
  <c r="D703"/>
  <c r="C703"/>
  <c r="X702"/>
  <c r="AA702" s="1"/>
  <c r="X701"/>
  <c r="AA701" s="1"/>
  <c r="X700"/>
  <c r="AA700" s="1"/>
  <c r="X699"/>
  <c r="AA699" s="1"/>
  <c r="X698"/>
  <c r="AA698" s="1"/>
  <c r="X697"/>
  <c r="AA697" s="1"/>
  <c r="X696"/>
  <c r="AA696" s="1"/>
  <c r="X695"/>
  <c r="AA695" s="1"/>
  <c r="X694"/>
  <c r="AA694" s="1"/>
  <c r="X693"/>
  <c r="AA693" s="1"/>
  <c r="X692"/>
  <c r="AA692" s="1"/>
  <c r="X691"/>
  <c r="AA691" s="1"/>
  <c r="X690"/>
  <c r="AA690" s="1"/>
  <c r="X689"/>
  <c r="AA689" s="1"/>
  <c r="X688"/>
  <c r="X703" s="1"/>
  <c r="X687"/>
  <c r="AA687" s="1"/>
  <c r="Z680"/>
  <c r="Y680"/>
  <c r="W680"/>
  <c r="V680"/>
  <c r="U680"/>
  <c r="T680"/>
  <c r="S680"/>
  <c r="R680"/>
  <c r="Q680"/>
  <c r="P680"/>
  <c r="O680"/>
  <c r="N680"/>
  <c r="M680"/>
  <c r="L680"/>
  <c r="K680"/>
  <c r="J680"/>
  <c r="I680"/>
  <c r="H680"/>
  <c r="G680"/>
  <c r="F680"/>
  <c r="E680"/>
  <c r="D680"/>
  <c r="X679"/>
  <c r="AA679" s="1"/>
  <c r="X678"/>
  <c r="AA678" s="1"/>
  <c r="X677"/>
  <c r="AA677" s="1"/>
  <c r="X676"/>
  <c r="X680" s="1"/>
  <c r="Z674"/>
  <c r="Y674"/>
  <c r="W674"/>
  <c r="V674"/>
  <c r="U674"/>
  <c r="T674"/>
  <c r="S674"/>
  <c r="R674"/>
  <c r="Q674"/>
  <c r="P674"/>
  <c r="O674"/>
  <c r="N674"/>
  <c r="M674"/>
  <c r="L674"/>
  <c r="K674"/>
  <c r="J674"/>
  <c r="I674"/>
  <c r="H674"/>
  <c r="G674"/>
  <c r="F674"/>
  <c r="E674"/>
  <c r="D674"/>
  <c r="C674"/>
  <c r="X673"/>
  <c r="AA673" s="1"/>
  <c r="X672"/>
  <c r="AA672" s="1"/>
  <c r="X671"/>
  <c r="AA671" s="1"/>
  <c r="X670"/>
  <c r="AA670" s="1"/>
  <c r="X669"/>
  <c r="AA669" s="1"/>
  <c r="X668"/>
  <c r="AA668" s="1"/>
  <c r="X667"/>
  <c r="AA667" s="1"/>
  <c r="X666"/>
  <c r="AA666" s="1"/>
  <c r="X665"/>
  <c r="AA665" s="1"/>
  <c r="X664"/>
  <c r="AA664" s="1"/>
  <c r="X663"/>
  <c r="AA663" s="1"/>
  <c r="X662"/>
  <c r="AA662" s="1"/>
  <c r="X661"/>
  <c r="AA661" s="1"/>
  <c r="X660"/>
  <c r="AA660" s="1"/>
  <c r="X659"/>
  <c r="X674" s="1"/>
  <c r="X658"/>
  <c r="AA658" s="1"/>
  <c r="Z651"/>
  <c r="Y65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F651"/>
  <c r="E651"/>
  <c r="D651"/>
  <c r="X650"/>
  <c r="AA650" s="1"/>
  <c r="X649"/>
  <c r="AA649" s="1"/>
  <c r="X648"/>
  <c r="AA648" s="1"/>
  <c r="X647"/>
  <c r="AA647" s="1"/>
  <c r="Z645"/>
  <c r="Y645"/>
  <c r="X645"/>
  <c r="W645"/>
  <c r="V645"/>
  <c r="U645"/>
  <c r="T645"/>
  <c r="S645"/>
  <c r="R645"/>
  <c r="Q645"/>
  <c r="P645"/>
  <c r="O645"/>
  <c r="N645"/>
  <c r="M645"/>
  <c r="L645"/>
  <c r="K645"/>
  <c r="J645"/>
  <c r="I645"/>
  <c r="H645"/>
  <c r="G645"/>
  <c r="F645"/>
  <c r="E645"/>
  <c r="D645"/>
  <c r="C645"/>
  <c r="AA644"/>
  <c r="X644"/>
  <c r="AA643"/>
  <c r="X643"/>
  <c r="AA642"/>
  <c r="X642"/>
  <c r="AA641"/>
  <c r="X641"/>
  <c r="AA640"/>
  <c r="X640"/>
  <c r="AA639"/>
  <c r="X639"/>
  <c r="AA638"/>
  <c r="X638"/>
  <c r="AA637"/>
  <c r="X637"/>
  <c r="AA636"/>
  <c r="X636"/>
  <c r="AA635"/>
  <c r="X635"/>
  <c r="AA634"/>
  <c r="X634"/>
  <c r="AA633"/>
  <c r="X633"/>
  <c r="AA632"/>
  <c r="X632"/>
  <c r="AA631"/>
  <c r="X631"/>
  <c r="AA630"/>
  <c r="X630"/>
  <c r="AA629"/>
  <c r="AA645" s="1"/>
  <c r="X629"/>
  <c r="Z622"/>
  <c r="Y622"/>
  <c r="W622"/>
  <c r="V622"/>
  <c r="U622"/>
  <c r="T622"/>
  <c r="S622"/>
  <c r="R622"/>
  <c r="Q622"/>
  <c r="P622"/>
  <c r="O622"/>
  <c r="N622"/>
  <c r="M622"/>
  <c r="L622"/>
  <c r="K622"/>
  <c r="J622"/>
  <c r="I622"/>
  <c r="H622"/>
  <c r="G622"/>
  <c r="F622"/>
  <c r="E622"/>
  <c r="D622"/>
  <c r="AA621"/>
  <c r="X621"/>
  <c r="AA620"/>
  <c r="X620"/>
  <c r="AA619"/>
  <c r="X619"/>
  <c r="AA618"/>
  <c r="AA622" s="1"/>
  <c r="X618"/>
  <c r="X622" s="1"/>
  <c r="Z616"/>
  <c r="Y616"/>
  <c r="W616"/>
  <c r="V616"/>
  <c r="U616"/>
  <c r="T616"/>
  <c r="S616"/>
  <c r="R616"/>
  <c r="Q616"/>
  <c r="P616"/>
  <c r="O616"/>
  <c r="N616"/>
  <c r="M616"/>
  <c r="L616"/>
  <c r="K616"/>
  <c r="J616"/>
  <c r="I616"/>
  <c r="H616"/>
  <c r="G616"/>
  <c r="F616"/>
  <c r="E616"/>
  <c r="D616"/>
  <c r="C616"/>
  <c r="X615"/>
  <c r="AA615" s="1"/>
  <c r="X614"/>
  <c r="AA614" s="1"/>
  <c r="X613"/>
  <c r="AA613" s="1"/>
  <c r="X612"/>
  <c r="AA612" s="1"/>
  <c r="X611"/>
  <c r="AA611" s="1"/>
  <c r="X610"/>
  <c r="AA610" s="1"/>
  <c r="X609"/>
  <c r="AA609" s="1"/>
  <c r="X608"/>
  <c r="AA608" s="1"/>
  <c r="X607"/>
  <c r="AA607" s="1"/>
  <c r="X606"/>
  <c r="AA606" s="1"/>
  <c r="X605"/>
  <c r="AA605" s="1"/>
  <c r="X604"/>
  <c r="AA604" s="1"/>
  <c r="X603"/>
  <c r="AA603" s="1"/>
  <c r="X602"/>
  <c r="AA602" s="1"/>
  <c r="X601"/>
  <c r="X600"/>
  <c r="AA600" s="1"/>
  <c r="Z593"/>
  <c r="Y593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F593"/>
  <c r="E593"/>
  <c r="D593"/>
  <c r="X592"/>
  <c r="AA592" s="1"/>
  <c r="X591"/>
  <c r="AA591" s="1"/>
  <c r="X590"/>
  <c r="AA590" s="1"/>
  <c r="X589"/>
  <c r="AA589" s="1"/>
  <c r="Z587"/>
  <c r="Y587"/>
  <c r="W587"/>
  <c r="V587"/>
  <c r="U587"/>
  <c r="T587"/>
  <c r="S587"/>
  <c r="R587"/>
  <c r="Q587"/>
  <c r="P587"/>
  <c r="O587"/>
  <c r="N587"/>
  <c r="M587"/>
  <c r="L587"/>
  <c r="K587"/>
  <c r="J587"/>
  <c r="I587"/>
  <c r="H587"/>
  <c r="G587"/>
  <c r="F587"/>
  <c r="E587"/>
  <c r="D587"/>
  <c r="C587"/>
  <c r="X586"/>
  <c r="AA586" s="1"/>
  <c r="X585"/>
  <c r="AA585" s="1"/>
  <c r="X584"/>
  <c r="AA584" s="1"/>
  <c r="X583"/>
  <c r="AA583" s="1"/>
  <c r="X582"/>
  <c r="AA582" s="1"/>
  <c r="X581"/>
  <c r="AA581" s="1"/>
  <c r="X580"/>
  <c r="AA580" s="1"/>
  <c r="X579"/>
  <c r="AA579" s="1"/>
  <c r="X578"/>
  <c r="AA578" s="1"/>
  <c r="X577"/>
  <c r="AA577" s="1"/>
  <c r="X576"/>
  <c r="AA576" s="1"/>
  <c r="X575"/>
  <c r="AA575" s="1"/>
  <c r="X574"/>
  <c r="AA574" s="1"/>
  <c r="X573"/>
  <c r="AA573" s="1"/>
  <c r="X572"/>
  <c r="X571"/>
  <c r="AA571" s="1"/>
  <c r="Z564"/>
  <c r="Y564"/>
  <c r="W564"/>
  <c r="V564"/>
  <c r="U564"/>
  <c r="T564"/>
  <c r="S564"/>
  <c r="R564"/>
  <c r="Q564"/>
  <c r="P564"/>
  <c r="O564"/>
  <c r="N564"/>
  <c r="M564"/>
  <c r="L564"/>
  <c r="K564"/>
  <c r="J564"/>
  <c r="I564"/>
  <c r="H564"/>
  <c r="G564"/>
  <c r="F564"/>
  <c r="E564"/>
  <c r="D564"/>
  <c r="X563"/>
  <c r="AA563" s="1"/>
  <c r="X562"/>
  <c r="AA562" s="1"/>
  <c r="X561"/>
  <c r="AA561" s="1"/>
  <c r="X560"/>
  <c r="Z558"/>
  <c r="Y558"/>
  <c r="W558"/>
  <c r="V558"/>
  <c r="U558"/>
  <c r="T558"/>
  <c r="S558"/>
  <c r="R558"/>
  <c r="Q558"/>
  <c r="P558"/>
  <c r="O558"/>
  <c r="N558"/>
  <c r="M558"/>
  <c r="L558"/>
  <c r="K558"/>
  <c r="J558"/>
  <c r="I558"/>
  <c r="H558"/>
  <c r="G558"/>
  <c r="F558"/>
  <c r="E558"/>
  <c r="D558"/>
  <c r="C558"/>
  <c r="X557"/>
  <c r="AA557" s="1"/>
  <c r="X556"/>
  <c r="AA556" s="1"/>
  <c r="X555"/>
  <c r="AA555" s="1"/>
  <c r="X554"/>
  <c r="AA554" s="1"/>
  <c r="X553"/>
  <c r="AA553" s="1"/>
  <c r="X552"/>
  <c r="AA552" s="1"/>
  <c r="X551"/>
  <c r="AA551" s="1"/>
  <c r="X550"/>
  <c r="AA550" s="1"/>
  <c r="X549"/>
  <c r="AA549" s="1"/>
  <c r="X548"/>
  <c r="AA548" s="1"/>
  <c r="X547"/>
  <c r="AA547" s="1"/>
  <c r="X546"/>
  <c r="AA546" s="1"/>
  <c r="X545"/>
  <c r="AA545" s="1"/>
  <c r="X544"/>
  <c r="AA544" s="1"/>
  <c r="X543"/>
  <c r="X558" s="1"/>
  <c r="X542"/>
  <c r="AA542" s="1"/>
  <c r="Z535"/>
  <c r="Y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X534"/>
  <c r="AA534" s="1"/>
  <c r="X533"/>
  <c r="AA533" s="1"/>
  <c r="X532"/>
  <c r="AA532" s="1"/>
  <c r="X531"/>
  <c r="AA531" s="1"/>
  <c r="Z529"/>
  <c r="Y529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AA528"/>
  <c r="X528"/>
  <c r="AA527"/>
  <c r="X527"/>
  <c r="AA526"/>
  <c r="X526"/>
  <c r="AA525"/>
  <c r="X525"/>
  <c r="AA524"/>
  <c r="X524"/>
  <c r="AA523"/>
  <c r="X523"/>
  <c r="AA522"/>
  <c r="X522"/>
  <c r="AA521"/>
  <c r="X521"/>
  <c r="AA520"/>
  <c r="X520"/>
  <c r="AA519"/>
  <c r="X519"/>
  <c r="AA518"/>
  <c r="X518"/>
  <c r="AA517"/>
  <c r="X517"/>
  <c r="AA516"/>
  <c r="X516"/>
  <c r="AA515"/>
  <c r="X515"/>
  <c r="AA514"/>
  <c r="X514"/>
  <c r="AA513"/>
  <c r="AA529" s="1"/>
  <c r="X513"/>
  <c r="Z506"/>
  <c r="Y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AA505"/>
  <c r="X505"/>
  <c r="AA504"/>
  <c r="X504"/>
  <c r="AA503"/>
  <c r="X503"/>
  <c r="AA502"/>
  <c r="AA506" s="1"/>
  <c r="X502"/>
  <c r="X506" s="1"/>
  <c r="Z500"/>
  <c r="Y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X499"/>
  <c r="AA499" s="1"/>
  <c r="X498"/>
  <c r="AA498" s="1"/>
  <c r="X497"/>
  <c r="AA497" s="1"/>
  <c r="X496"/>
  <c r="AA496" s="1"/>
  <c r="X495"/>
  <c r="AA495" s="1"/>
  <c r="X494"/>
  <c r="AA494" s="1"/>
  <c r="X493"/>
  <c r="AA493" s="1"/>
  <c r="X492"/>
  <c r="AA492" s="1"/>
  <c r="X491"/>
  <c r="AA491" s="1"/>
  <c r="X490"/>
  <c r="AA490" s="1"/>
  <c r="X489"/>
  <c r="AA489" s="1"/>
  <c r="X488"/>
  <c r="AA488" s="1"/>
  <c r="X487"/>
  <c r="AA487" s="1"/>
  <c r="X486"/>
  <c r="AA486" s="1"/>
  <c r="X485"/>
  <c r="X484"/>
  <c r="AA484" s="1"/>
  <c r="Z477"/>
  <c r="Y477"/>
  <c r="W477"/>
  <c r="V477"/>
  <c r="U477"/>
  <c r="T477"/>
  <c r="S477"/>
  <c r="R477"/>
  <c r="Q477"/>
  <c r="P477"/>
  <c r="O477"/>
  <c r="N477"/>
  <c r="M477"/>
  <c r="L477"/>
  <c r="K477"/>
  <c r="J477"/>
  <c r="I477"/>
  <c r="H477"/>
  <c r="G477"/>
  <c r="F477"/>
  <c r="E477"/>
  <c r="D477"/>
  <c r="C477"/>
  <c r="X476"/>
  <c r="AA476" s="1"/>
  <c r="X475"/>
  <c r="AA475" s="1"/>
  <c r="X474"/>
  <c r="AA474" s="1"/>
  <c r="X473"/>
  <c r="Z471"/>
  <c r="Y471"/>
  <c r="W471"/>
  <c r="V471"/>
  <c r="U471"/>
  <c r="T471"/>
  <c r="S471"/>
  <c r="R471"/>
  <c r="Q471"/>
  <c r="P471"/>
  <c r="O471"/>
  <c r="N471"/>
  <c r="M471"/>
  <c r="L471"/>
  <c r="K471"/>
  <c r="J471"/>
  <c r="I471"/>
  <c r="H471"/>
  <c r="G471"/>
  <c r="F471"/>
  <c r="E471"/>
  <c r="D471"/>
  <c r="C471"/>
  <c r="X470"/>
  <c r="AA470" s="1"/>
  <c r="X469"/>
  <c r="AA469" s="1"/>
  <c r="X468"/>
  <c r="AA468" s="1"/>
  <c r="X467"/>
  <c r="AA467" s="1"/>
  <c r="X466"/>
  <c r="AA466" s="1"/>
  <c r="X465"/>
  <c r="AA465" s="1"/>
  <c r="X464"/>
  <c r="AA464" s="1"/>
  <c r="X463"/>
  <c r="AA463" s="1"/>
  <c r="X462"/>
  <c r="AA462" s="1"/>
  <c r="X461"/>
  <c r="AA461" s="1"/>
  <c r="X460"/>
  <c r="AA460" s="1"/>
  <c r="X459"/>
  <c r="AA459" s="1"/>
  <c r="X458"/>
  <c r="AA458" s="1"/>
  <c r="X457"/>
  <c r="AA457" s="1"/>
  <c r="X456"/>
  <c r="Z449"/>
  <c r="Y449"/>
  <c r="W448"/>
  <c r="V448"/>
  <c r="U448"/>
  <c r="T448"/>
  <c r="S448"/>
  <c r="R448"/>
  <c r="Q448"/>
  <c r="P448"/>
  <c r="O448"/>
  <c r="N448"/>
  <c r="M448"/>
  <c r="L448"/>
  <c r="K448"/>
  <c r="J448"/>
  <c r="I448"/>
  <c r="H448"/>
  <c r="G448"/>
  <c r="F448"/>
  <c r="E448"/>
  <c r="D448"/>
  <c r="C448"/>
  <c r="W447"/>
  <c r="V447"/>
  <c r="U447"/>
  <c r="T447"/>
  <c r="S447"/>
  <c r="R447"/>
  <c r="Q447"/>
  <c r="P447"/>
  <c r="O447"/>
  <c r="N447"/>
  <c r="M447"/>
  <c r="L447"/>
  <c r="K447"/>
  <c r="J447"/>
  <c r="I447"/>
  <c r="H447"/>
  <c r="G447"/>
  <c r="F447"/>
  <c r="E447"/>
  <c r="D447"/>
  <c r="X447" s="1"/>
  <c r="AA447" s="1"/>
  <c r="C447"/>
  <c r="W446"/>
  <c r="V446"/>
  <c r="U446"/>
  <c r="T446"/>
  <c r="S446"/>
  <c r="R446"/>
  <c r="Q446"/>
  <c r="P446"/>
  <c r="O446"/>
  <c r="N446"/>
  <c r="M446"/>
  <c r="L446"/>
  <c r="K446"/>
  <c r="J446"/>
  <c r="I446"/>
  <c r="H446"/>
  <c r="G446"/>
  <c r="F446"/>
  <c r="E446"/>
  <c r="D446"/>
  <c r="C446"/>
  <c r="W445"/>
  <c r="W449" s="1"/>
  <c r="V445"/>
  <c r="V449" s="1"/>
  <c r="U445"/>
  <c r="U449" s="1"/>
  <c r="T445"/>
  <c r="T449" s="1"/>
  <c r="S445"/>
  <c r="S449" s="1"/>
  <c r="R445"/>
  <c r="R449" s="1"/>
  <c r="Q445"/>
  <c r="Q449" s="1"/>
  <c r="P445"/>
  <c r="P449" s="1"/>
  <c r="O445"/>
  <c r="O449" s="1"/>
  <c r="N445"/>
  <c r="N449" s="1"/>
  <c r="M445"/>
  <c r="M449" s="1"/>
  <c r="L445"/>
  <c r="L449" s="1"/>
  <c r="K445"/>
  <c r="K449" s="1"/>
  <c r="J445"/>
  <c r="J449" s="1"/>
  <c r="I445"/>
  <c r="I449" s="1"/>
  <c r="H445"/>
  <c r="H449" s="1"/>
  <c r="G445"/>
  <c r="G449" s="1"/>
  <c r="F445"/>
  <c r="F449" s="1"/>
  <c r="E445"/>
  <c r="E449" s="1"/>
  <c r="D445"/>
  <c r="X445" s="1"/>
  <c r="C445"/>
  <c r="AD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F442"/>
  <c r="E442"/>
  <c r="D442"/>
  <c r="X442" s="1"/>
  <c r="AA442" s="1"/>
  <c r="C442"/>
  <c r="W441"/>
  <c r="V441"/>
  <c r="U441"/>
  <c r="T441"/>
  <c r="S441"/>
  <c r="R441"/>
  <c r="Q441"/>
  <c r="P441"/>
  <c r="O441"/>
  <c r="N441"/>
  <c r="M441"/>
  <c r="L441"/>
  <c r="K441"/>
  <c r="J441"/>
  <c r="I441"/>
  <c r="H441"/>
  <c r="G441"/>
  <c r="F441"/>
  <c r="E441"/>
  <c r="D441"/>
  <c r="C441"/>
  <c r="W440"/>
  <c r="V440"/>
  <c r="U440"/>
  <c r="T440"/>
  <c r="S440"/>
  <c r="R440"/>
  <c r="Q440"/>
  <c r="P440"/>
  <c r="O440"/>
  <c r="N440"/>
  <c r="M440"/>
  <c r="L440"/>
  <c r="K440"/>
  <c r="J440"/>
  <c r="I440"/>
  <c r="H440"/>
  <c r="G440"/>
  <c r="F440"/>
  <c r="E440"/>
  <c r="D440"/>
  <c r="X440" s="1"/>
  <c r="AA440" s="1"/>
  <c r="C440"/>
  <c r="W439"/>
  <c r="V439"/>
  <c r="U439"/>
  <c r="T439"/>
  <c r="S439"/>
  <c r="R439"/>
  <c r="Q439"/>
  <c r="P439"/>
  <c r="O439"/>
  <c r="N439"/>
  <c r="M439"/>
  <c r="L439"/>
  <c r="K439"/>
  <c r="J439"/>
  <c r="I439"/>
  <c r="H439"/>
  <c r="G439"/>
  <c r="F439"/>
  <c r="E439"/>
  <c r="D439"/>
  <c r="C439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X438" s="1"/>
  <c r="AA438" s="1"/>
  <c r="C438"/>
  <c r="W437"/>
  <c r="V437"/>
  <c r="U437"/>
  <c r="T437"/>
  <c r="S437"/>
  <c r="R437"/>
  <c r="Q437"/>
  <c r="P437"/>
  <c r="O437"/>
  <c r="N437"/>
  <c r="M437"/>
  <c r="L437"/>
  <c r="K437"/>
  <c r="J437"/>
  <c r="I437"/>
  <c r="H437"/>
  <c r="G437"/>
  <c r="F437"/>
  <c r="E437"/>
  <c r="D437"/>
  <c r="C437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E436"/>
  <c r="D436"/>
  <c r="X436" s="1"/>
  <c r="AA436" s="1"/>
  <c r="C436"/>
  <c r="W435"/>
  <c r="V435"/>
  <c r="U435"/>
  <c r="T435"/>
  <c r="S435"/>
  <c r="R435"/>
  <c r="Q435"/>
  <c r="P435"/>
  <c r="O435"/>
  <c r="N435"/>
  <c r="M435"/>
  <c r="L435"/>
  <c r="K435"/>
  <c r="J435"/>
  <c r="I435"/>
  <c r="H435"/>
  <c r="G435"/>
  <c r="F435"/>
  <c r="E435"/>
  <c r="D435"/>
  <c r="X435" s="1"/>
  <c r="AA435" s="1"/>
  <c r="C435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X434" s="1"/>
  <c r="AA434" s="1"/>
  <c r="C434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X433" s="1"/>
  <c r="AA433" s="1"/>
  <c r="C433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X432" s="1"/>
  <c r="AA432" s="1"/>
  <c r="C432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X431" s="1"/>
  <c r="AA431" s="1"/>
  <c r="C431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X430" s="1"/>
  <c r="AA430" s="1"/>
  <c r="C430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W428"/>
  <c r="W443" s="1"/>
  <c r="V428"/>
  <c r="V443" s="1"/>
  <c r="U428"/>
  <c r="U443" s="1"/>
  <c r="T428"/>
  <c r="T443" s="1"/>
  <c r="S428"/>
  <c r="S443" s="1"/>
  <c r="R428"/>
  <c r="R443" s="1"/>
  <c r="Q428"/>
  <c r="Q443" s="1"/>
  <c r="P428"/>
  <c r="P443" s="1"/>
  <c r="O428"/>
  <c r="O443" s="1"/>
  <c r="N428"/>
  <c r="N443" s="1"/>
  <c r="M428"/>
  <c r="M443" s="1"/>
  <c r="L428"/>
  <c r="L443" s="1"/>
  <c r="K428"/>
  <c r="K443" s="1"/>
  <c r="J428"/>
  <c r="J443" s="1"/>
  <c r="I428"/>
  <c r="I443" s="1"/>
  <c r="H428"/>
  <c r="H443" s="1"/>
  <c r="G428"/>
  <c r="G443" s="1"/>
  <c r="F428"/>
  <c r="F443" s="1"/>
  <c r="E428"/>
  <c r="E443" s="1"/>
  <c r="D428"/>
  <c r="D443" s="1"/>
  <c r="C428"/>
  <c r="C443" s="1"/>
  <c r="AA421"/>
  <c r="Z421"/>
  <c r="Y421"/>
  <c r="X421"/>
  <c r="W421"/>
  <c r="V421"/>
  <c r="U421"/>
  <c r="T421"/>
  <c r="S421"/>
  <c r="R421"/>
  <c r="Q421"/>
  <c r="P421"/>
  <c r="O421"/>
  <c r="N421"/>
  <c r="M421"/>
  <c r="L421"/>
  <c r="K421"/>
  <c r="J421"/>
  <c r="I421"/>
  <c r="H421"/>
  <c r="G421"/>
  <c r="F421"/>
  <c r="E421"/>
  <c r="D421"/>
  <c r="Z415"/>
  <c r="Y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F415"/>
  <c r="E415"/>
  <c r="D415"/>
  <c r="C415"/>
  <c r="X414"/>
  <c r="AA414" s="1"/>
  <c r="X413"/>
  <c r="AA413" s="1"/>
  <c r="X412"/>
  <c r="AA412" s="1"/>
  <c r="X411"/>
  <c r="AA411" s="1"/>
  <c r="X410"/>
  <c r="AA410" s="1"/>
  <c r="X409"/>
  <c r="AA409" s="1"/>
  <c r="X408"/>
  <c r="AA408" s="1"/>
  <c r="X407"/>
  <c r="AA407" s="1"/>
  <c r="X406"/>
  <c r="AA406" s="1"/>
  <c r="X405"/>
  <c r="AA405" s="1"/>
  <c r="X404"/>
  <c r="AA404" s="1"/>
  <c r="X403"/>
  <c r="AA403" s="1"/>
  <c r="X402"/>
  <c r="AA402" s="1"/>
  <c r="X401"/>
  <c r="AA401" s="1"/>
  <c r="X400"/>
  <c r="X415" s="1"/>
  <c r="Z393"/>
  <c r="Y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X392"/>
  <c r="AA392" s="1"/>
  <c r="X391"/>
  <c r="AA391" s="1"/>
  <c r="X390"/>
  <c r="AA390" s="1"/>
  <c r="X389"/>
  <c r="X393" s="1"/>
  <c r="Z387"/>
  <c r="Y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X386"/>
  <c r="AA386" s="1"/>
  <c r="X385"/>
  <c r="AA385" s="1"/>
  <c r="X384"/>
  <c r="AA384" s="1"/>
  <c r="X383"/>
  <c r="AA383" s="1"/>
  <c r="X382"/>
  <c r="AA382" s="1"/>
  <c r="X381"/>
  <c r="AA381" s="1"/>
  <c r="X380"/>
  <c r="AA380" s="1"/>
  <c r="X379"/>
  <c r="AA379" s="1"/>
  <c r="X378"/>
  <c r="AA378" s="1"/>
  <c r="X377"/>
  <c r="AA377" s="1"/>
  <c r="X376"/>
  <c r="AA376" s="1"/>
  <c r="X375"/>
  <c r="AA375" s="1"/>
  <c r="X374"/>
  <c r="AA374" s="1"/>
  <c r="X373"/>
  <c r="AA373" s="1"/>
  <c r="X372"/>
  <c r="X387" s="1"/>
  <c r="Z365"/>
  <c r="Y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X364"/>
  <c r="AA364" s="1"/>
  <c r="X363"/>
  <c r="AA363" s="1"/>
  <c r="X362"/>
  <c r="AA362" s="1"/>
  <c r="X361"/>
  <c r="AA361" s="1"/>
  <c r="AA365" s="1"/>
  <c r="Z359"/>
  <c r="Y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AA358"/>
  <c r="X358"/>
  <c r="AA357"/>
  <c r="X357"/>
  <c r="AA356"/>
  <c r="X356"/>
  <c r="AA355"/>
  <c r="X355"/>
  <c r="AA354"/>
  <c r="X354"/>
  <c r="AA353"/>
  <c r="X353"/>
  <c r="AA352"/>
  <c r="X352"/>
  <c r="AA351"/>
  <c r="X351"/>
  <c r="AA350"/>
  <c r="X350"/>
  <c r="AA349"/>
  <c r="X349"/>
  <c r="AA348"/>
  <c r="X348"/>
  <c r="AA347"/>
  <c r="X347"/>
  <c r="AA346"/>
  <c r="X346"/>
  <c r="X345"/>
  <c r="AA345" s="1"/>
  <c r="X344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Z331"/>
  <c r="Y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X330"/>
  <c r="AA330" s="1"/>
  <c r="X329"/>
  <c r="AA329" s="1"/>
  <c r="X328"/>
  <c r="AA328" s="1"/>
  <c r="X327"/>
  <c r="AA327" s="1"/>
  <c r="X326"/>
  <c r="AA326" s="1"/>
  <c r="X325"/>
  <c r="AA325" s="1"/>
  <c r="X324"/>
  <c r="AA324" s="1"/>
  <c r="X323"/>
  <c r="AA323" s="1"/>
  <c r="X322"/>
  <c r="AA322" s="1"/>
  <c r="X321"/>
  <c r="AA321" s="1"/>
  <c r="X320"/>
  <c r="AA320" s="1"/>
  <c r="X319"/>
  <c r="AA319" s="1"/>
  <c r="X318"/>
  <c r="AA318" s="1"/>
  <c r="X317"/>
  <c r="AA317" s="1"/>
  <c r="X316"/>
  <c r="Z309"/>
  <c r="Y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X308"/>
  <c r="AA308" s="1"/>
  <c r="X307"/>
  <c r="AA307" s="1"/>
  <c r="X306"/>
  <c r="AA306" s="1"/>
  <c r="X305"/>
  <c r="AA305" s="1"/>
  <c r="Z303"/>
  <c r="Y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X302"/>
  <c r="AA302" s="1"/>
  <c r="X301"/>
  <c r="AA301" s="1"/>
  <c r="X300"/>
  <c r="AA300" s="1"/>
  <c r="X299"/>
  <c r="AA299" s="1"/>
  <c r="X298"/>
  <c r="AA298" s="1"/>
  <c r="X297"/>
  <c r="AA297" s="1"/>
  <c r="X296"/>
  <c r="AA296" s="1"/>
  <c r="X295"/>
  <c r="AA295" s="1"/>
  <c r="X294"/>
  <c r="AA294" s="1"/>
  <c r="X293"/>
  <c r="AA293" s="1"/>
  <c r="X292"/>
  <c r="AA292" s="1"/>
  <c r="X291"/>
  <c r="AA291" s="1"/>
  <c r="X290"/>
  <c r="AA290" s="1"/>
  <c r="X289"/>
  <c r="AA289" s="1"/>
  <c r="X288"/>
  <c r="X303" s="1"/>
  <c r="Z281"/>
  <c r="Y281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X280" s="1"/>
  <c r="AA280" s="1"/>
  <c r="C280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X278" s="1"/>
  <c r="AA278" s="1"/>
  <c r="C278"/>
  <c r="W277"/>
  <c r="W281" s="1"/>
  <c r="V277"/>
  <c r="V281" s="1"/>
  <c r="U277"/>
  <c r="U281" s="1"/>
  <c r="T277"/>
  <c r="T281" s="1"/>
  <c r="S277"/>
  <c r="S281" s="1"/>
  <c r="R277"/>
  <c r="R281" s="1"/>
  <c r="Q277"/>
  <c r="Q281" s="1"/>
  <c r="P277"/>
  <c r="P281" s="1"/>
  <c r="O277"/>
  <c r="O281" s="1"/>
  <c r="N277"/>
  <c r="N281" s="1"/>
  <c r="M277"/>
  <c r="M281" s="1"/>
  <c r="L277"/>
  <c r="L281" s="1"/>
  <c r="K277"/>
  <c r="K281" s="1"/>
  <c r="J277"/>
  <c r="J281" s="1"/>
  <c r="I277"/>
  <c r="I281" s="1"/>
  <c r="H277"/>
  <c r="H281" s="1"/>
  <c r="G277"/>
  <c r="G281" s="1"/>
  <c r="F277"/>
  <c r="F281" s="1"/>
  <c r="E277"/>
  <c r="E281" s="1"/>
  <c r="D277"/>
  <c r="D281" s="1"/>
  <c r="C277"/>
  <c r="C281" s="1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X274" s="1"/>
  <c r="AA274" s="1"/>
  <c r="C274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X272" s="1"/>
  <c r="AA272" s="1"/>
  <c r="C272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X270" s="1"/>
  <c r="AA270" s="1"/>
  <c r="C270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X268" s="1"/>
  <c r="AA268" s="1"/>
  <c r="C268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X266" s="1"/>
  <c r="AA266" s="1"/>
  <c r="C266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X264" s="1"/>
  <c r="AA264" s="1"/>
  <c r="C264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X262" s="1"/>
  <c r="AA262" s="1"/>
  <c r="C26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W260"/>
  <c r="W275" s="1"/>
  <c r="V260"/>
  <c r="V275" s="1"/>
  <c r="U260"/>
  <c r="U275" s="1"/>
  <c r="T260"/>
  <c r="T275" s="1"/>
  <c r="S260"/>
  <c r="S275" s="1"/>
  <c r="R260"/>
  <c r="R275" s="1"/>
  <c r="Q260"/>
  <c r="Q275" s="1"/>
  <c r="P260"/>
  <c r="P275" s="1"/>
  <c r="O260"/>
  <c r="O275" s="1"/>
  <c r="N260"/>
  <c r="N275" s="1"/>
  <c r="M260"/>
  <c r="M275" s="1"/>
  <c r="L260"/>
  <c r="L275" s="1"/>
  <c r="K260"/>
  <c r="K275" s="1"/>
  <c r="J260"/>
  <c r="J275" s="1"/>
  <c r="I260"/>
  <c r="I275" s="1"/>
  <c r="H260"/>
  <c r="H275" s="1"/>
  <c r="G260"/>
  <c r="G275" s="1"/>
  <c r="F260"/>
  <c r="F275" s="1"/>
  <c r="E260"/>
  <c r="E275" s="1"/>
  <c r="D260"/>
  <c r="D275" s="1"/>
  <c r="C260"/>
  <c r="C275" s="1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Z247"/>
  <c r="Y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X246"/>
  <c r="AA246" s="1"/>
  <c r="X245"/>
  <c r="AA245" s="1"/>
  <c r="X244"/>
  <c r="AA244" s="1"/>
  <c r="X243"/>
  <c r="AA243" s="1"/>
  <c r="X242"/>
  <c r="AA242" s="1"/>
  <c r="X241"/>
  <c r="AA241" s="1"/>
  <c r="X240"/>
  <c r="AA240" s="1"/>
  <c r="X239"/>
  <c r="AA239" s="1"/>
  <c r="X238"/>
  <c r="AA238" s="1"/>
  <c r="X237"/>
  <c r="AA237" s="1"/>
  <c r="X236"/>
  <c r="AA236" s="1"/>
  <c r="X235"/>
  <c r="AA235" s="1"/>
  <c r="X234"/>
  <c r="AA234" s="1"/>
  <c r="X233"/>
  <c r="AA233" s="1"/>
  <c r="X232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Z219"/>
  <c r="Y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X218"/>
  <c r="AA218" s="1"/>
  <c r="X217"/>
  <c r="AA217" s="1"/>
  <c r="X216"/>
  <c r="AA216" s="1"/>
  <c r="X215"/>
  <c r="AA215" s="1"/>
  <c r="X214"/>
  <c r="AA214" s="1"/>
  <c r="X213"/>
  <c r="AA213" s="1"/>
  <c r="X212"/>
  <c r="AA212" s="1"/>
  <c r="X211"/>
  <c r="AA211" s="1"/>
  <c r="X210"/>
  <c r="AA210" s="1"/>
  <c r="X209"/>
  <c r="AA209" s="1"/>
  <c r="X208"/>
  <c r="AA208" s="1"/>
  <c r="X207"/>
  <c r="AA207" s="1"/>
  <c r="X206"/>
  <c r="AA206" s="1"/>
  <c r="X205"/>
  <c r="AA205" s="1"/>
  <c r="X204"/>
  <c r="X219" s="1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Z191"/>
  <c r="Y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X190"/>
  <c r="AA190" s="1"/>
  <c r="X189"/>
  <c r="AA189" s="1"/>
  <c r="X188"/>
  <c r="AA188" s="1"/>
  <c r="X187"/>
  <c r="AA187" s="1"/>
  <c r="X186"/>
  <c r="AA186" s="1"/>
  <c r="X185"/>
  <c r="AA185" s="1"/>
  <c r="X184"/>
  <c r="AA184" s="1"/>
  <c r="X183"/>
  <c r="AA183" s="1"/>
  <c r="X182"/>
  <c r="AA182" s="1"/>
  <c r="X181"/>
  <c r="AA181" s="1"/>
  <c r="X180"/>
  <c r="AA180" s="1"/>
  <c r="X179"/>
  <c r="AA179" s="1"/>
  <c r="X178"/>
  <c r="AA178" s="1"/>
  <c r="X177"/>
  <c r="AA177" s="1"/>
  <c r="X176"/>
  <c r="X191" s="1"/>
  <c r="Z169"/>
  <c r="Y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X168"/>
  <c r="AA168" s="1"/>
  <c r="X167"/>
  <c r="AA167" s="1"/>
  <c r="X166"/>
  <c r="AA166" s="1"/>
  <c r="X165"/>
  <c r="AA165" s="1"/>
  <c r="AA169" s="1"/>
  <c r="Z163"/>
  <c r="Y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AA162"/>
  <c r="X162"/>
  <c r="AA161"/>
  <c r="X161"/>
  <c r="AA160"/>
  <c r="X160"/>
  <c r="AA159"/>
  <c r="X159"/>
  <c r="AA158"/>
  <c r="X158"/>
  <c r="AA157"/>
  <c r="X157"/>
  <c r="AA156"/>
  <c r="X156"/>
  <c r="AA155"/>
  <c r="X155"/>
  <c r="AA154"/>
  <c r="X154"/>
  <c r="AA153"/>
  <c r="X153"/>
  <c r="AA152"/>
  <c r="X152"/>
  <c r="AA151"/>
  <c r="X151"/>
  <c r="AA150"/>
  <c r="X150"/>
  <c r="AA149"/>
  <c r="X149"/>
  <c r="AA148"/>
  <c r="AA163" s="1"/>
  <c r="X148"/>
  <c r="X163" s="1"/>
  <c r="Z141"/>
  <c r="Y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A140"/>
  <c r="X140"/>
  <c r="X139"/>
  <c r="AA139" s="1"/>
  <c r="X138"/>
  <c r="AA138" s="1"/>
  <c r="X137"/>
  <c r="X141" s="1"/>
  <c r="Z135"/>
  <c r="Y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X134"/>
  <c r="AA134" s="1"/>
  <c r="X133"/>
  <c r="AA133" s="1"/>
  <c r="X132"/>
  <c r="AA132" s="1"/>
  <c r="X131"/>
  <c r="AA131" s="1"/>
  <c r="X130"/>
  <c r="AA130" s="1"/>
  <c r="X129"/>
  <c r="AA129" s="1"/>
  <c r="X128"/>
  <c r="AA128" s="1"/>
  <c r="X127"/>
  <c r="AA127" s="1"/>
  <c r="X126"/>
  <c r="AA126" s="1"/>
  <c r="X125"/>
  <c r="AA125" s="1"/>
  <c r="X124"/>
  <c r="AA124" s="1"/>
  <c r="X123"/>
  <c r="AA123" s="1"/>
  <c r="X122"/>
  <c r="AA122" s="1"/>
  <c r="X121"/>
  <c r="AA121" s="1"/>
  <c r="X120"/>
  <c r="X135" s="1"/>
  <c r="Z113"/>
  <c r="Y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X112"/>
  <c r="AA112" s="1"/>
  <c r="X111"/>
  <c r="AA111" s="1"/>
  <c r="AA110"/>
  <c r="AA109"/>
  <c r="AA113" s="1"/>
  <c r="X109"/>
  <c r="Z107"/>
  <c r="Y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X106"/>
  <c r="AA106" s="1"/>
  <c r="X105"/>
  <c r="AA105" s="1"/>
  <c r="X104"/>
  <c r="AA104" s="1"/>
  <c r="X103"/>
  <c r="AA103" s="1"/>
  <c r="X102"/>
  <c r="AA102" s="1"/>
  <c r="X101"/>
  <c r="AA101" s="1"/>
  <c r="X100"/>
  <c r="AA100" s="1"/>
  <c r="X99"/>
  <c r="AA99" s="1"/>
  <c r="X98"/>
  <c r="AA98" s="1"/>
  <c r="X97"/>
  <c r="AA97" s="1"/>
  <c r="X96"/>
  <c r="AA96" s="1"/>
  <c r="X95"/>
  <c r="AA95" s="1"/>
  <c r="X94"/>
  <c r="AA94" s="1"/>
  <c r="X93"/>
  <c r="AA93" s="1"/>
  <c r="X92"/>
  <c r="Z85"/>
  <c r="Y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X84"/>
  <c r="AA84" s="1"/>
  <c r="X83"/>
  <c r="AA83" s="1"/>
  <c r="X82"/>
  <c r="AA82" s="1"/>
  <c r="X81"/>
  <c r="AA81" s="1"/>
  <c r="AA85" s="1"/>
  <c r="Z79"/>
  <c r="Y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X78"/>
  <c r="AA78" s="1"/>
  <c r="X77"/>
  <c r="AA77" s="1"/>
  <c r="X76"/>
  <c r="AA76" s="1"/>
  <c r="X75"/>
  <c r="AA75" s="1"/>
  <c r="X74"/>
  <c r="AA74" s="1"/>
  <c r="X73"/>
  <c r="AA73" s="1"/>
  <c r="X72"/>
  <c r="AA72" s="1"/>
  <c r="X71"/>
  <c r="AA71" s="1"/>
  <c r="X70"/>
  <c r="AA70" s="1"/>
  <c r="X69"/>
  <c r="AA69" s="1"/>
  <c r="X68"/>
  <c r="AA68" s="1"/>
  <c r="X67"/>
  <c r="AA67" s="1"/>
  <c r="X66"/>
  <c r="AA66" s="1"/>
  <c r="X65"/>
  <c r="AA65" s="1"/>
  <c r="X64"/>
  <c r="X79" s="1"/>
  <c r="Z36"/>
  <c r="Y36"/>
  <c r="W35"/>
  <c r="W36" s="1"/>
  <c r="V35"/>
  <c r="V36" s="1"/>
  <c r="U35"/>
  <c r="U36" s="1"/>
  <c r="T35"/>
  <c r="T36" s="1"/>
  <c r="S35"/>
  <c r="S36" s="1"/>
  <c r="R35"/>
  <c r="R36" s="1"/>
  <c r="Q35"/>
  <c r="Q36" s="1"/>
  <c r="P35"/>
  <c r="P36" s="1"/>
  <c r="O35"/>
  <c r="O36" s="1"/>
  <c r="N35"/>
  <c r="N36" s="1"/>
  <c r="M35"/>
  <c r="M36" s="1"/>
  <c r="L35"/>
  <c r="L36" s="1"/>
  <c r="K35"/>
  <c r="K36" s="1"/>
  <c r="J35"/>
  <c r="J36" s="1"/>
  <c r="I35"/>
  <c r="I36" s="1"/>
  <c r="H35"/>
  <c r="H36" s="1"/>
  <c r="G35"/>
  <c r="G36" s="1"/>
  <c r="F35"/>
  <c r="F36" s="1"/>
  <c r="E35"/>
  <c r="E36" s="1"/>
  <c r="D35"/>
  <c r="D36" s="1"/>
  <c r="Z33"/>
  <c r="Y33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X32" s="1"/>
  <c r="AA32" s="1"/>
  <c r="C32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X31" s="1"/>
  <c r="AA31" s="1"/>
  <c r="C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X30" s="1"/>
  <c r="AA30" s="1"/>
  <c r="C30"/>
  <c r="W29"/>
  <c r="W33" s="1"/>
  <c r="V29"/>
  <c r="V33" s="1"/>
  <c r="U29"/>
  <c r="U33" s="1"/>
  <c r="T29"/>
  <c r="T33" s="1"/>
  <c r="S29"/>
  <c r="S33" s="1"/>
  <c r="R29"/>
  <c r="R33" s="1"/>
  <c r="Q29"/>
  <c r="Q33" s="1"/>
  <c r="P29"/>
  <c r="P33" s="1"/>
  <c r="O29"/>
  <c r="O33" s="1"/>
  <c r="N29"/>
  <c r="N33" s="1"/>
  <c r="M29"/>
  <c r="M33" s="1"/>
  <c r="L29"/>
  <c r="L33" s="1"/>
  <c r="K29"/>
  <c r="K33" s="1"/>
  <c r="J29"/>
  <c r="J33" s="1"/>
  <c r="I29"/>
  <c r="I33" s="1"/>
  <c r="H29"/>
  <c r="H33" s="1"/>
  <c r="G29"/>
  <c r="G33" s="1"/>
  <c r="F29"/>
  <c r="F33" s="1"/>
  <c r="E29"/>
  <c r="E33" s="1"/>
  <c r="D29"/>
  <c r="X29" s="1"/>
  <c r="C29"/>
  <c r="C33" s="1"/>
  <c r="Z27"/>
  <c r="Y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X25" s="1"/>
  <c r="AA25" s="1"/>
  <c r="C25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X24" s="1"/>
  <c r="AA24" s="1"/>
  <c r="C24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X22" s="1"/>
  <c r="AA22" s="1"/>
  <c r="C22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X20" s="1"/>
  <c r="AA20" s="1"/>
  <c r="C20"/>
  <c r="W19"/>
  <c r="V19"/>
  <c r="U19"/>
  <c r="T19"/>
  <c r="S19"/>
  <c r="R19"/>
  <c r="Q19"/>
  <c r="P19"/>
  <c r="O19"/>
  <c r="N19"/>
  <c r="M19"/>
  <c r="L19"/>
  <c r="K19"/>
  <c r="J19"/>
  <c r="I19"/>
  <c r="H19"/>
  <c r="F19"/>
  <c r="E19"/>
  <c r="D19"/>
  <c r="X19" s="1"/>
  <c r="AA19" s="1"/>
  <c r="C19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X17" s="1"/>
  <c r="AA17" s="1"/>
  <c r="C17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X15" s="1"/>
  <c r="AA15" s="1"/>
  <c r="C15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X13" s="1"/>
  <c r="AA13" s="1"/>
  <c r="C13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W11"/>
  <c r="W27" s="1"/>
  <c r="V11"/>
  <c r="V27" s="1"/>
  <c r="U11"/>
  <c r="U27" s="1"/>
  <c r="T11"/>
  <c r="T27" s="1"/>
  <c r="S11"/>
  <c r="S27" s="1"/>
  <c r="R11"/>
  <c r="R27" s="1"/>
  <c r="Q11"/>
  <c r="Q27" s="1"/>
  <c r="P11"/>
  <c r="P27" s="1"/>
  <c r="O11"/>
  <c r="O27" s="1"/>
  <c r="N11"/>
  <c r="N27" s="1"/>
  <c r="M11"/>
  <c r="M27" s="1"/>
  <c r="L11"/>
  <c r="L27" s="1"/>
  <c r="K11"/>
  <c r="K27" s="1"/>
  <c r="J11"/>
  <c r="J27" s="1"/>
  <c r="I11"/>
  <c r="I27" s="1"/>
  <c r="H11"/>
  <c r="H27" s="1"/>
  <c r="G11"/>
  <c r="G27" s="1"/>
  <c r="F11"/>
  <c r="F27" s="1"/>
  <c r="E11"/>
  <c r="E27" s="1"/>
  <c r="D11"/>
  <c r="X11" s="1"/>
  <c r="C11"/>
  <c r="C27" s="1"/>
  <c r="X564" l="1"/>
  <c r="AA560"/>
  <c r="AA564" s="1"/>
  <c r="X12"/>
  <c r="AA12" s="1"/>
  <c r="X14"/>
  <c r="AA14" s="1"/>
  <c r="X16"/>
  <c r="AA16" s="1"/>
  <c r="X18"/>
  <c r="AA18" s="1"/>
  <c r="X21"/>
  <c r="AA21" s="1"/>
  <c r="X23"/>
  <c r="AA23" s="1"/>
  <c r="X107"/>
  <c r="AA137"/>
  <c r="AA141" s="1"/>
  <c r="X477"/>
  <c r="AA473"/>
  <c r="AA477" s="1"/>
  <c r="X587"/>
  <c r="AA572"/>
  <c r="AA587" s="1"/>
  <c r="X26"/>
  <c r="AA26" s="1"/>
  <c r="AA204"/>
  <c r="AA219" s="1"/>
  <c r="X247"/>
  <c r="X261"/>
  <c r="AA261" s="1"/>
  <c r="X263"/>
  <c r="AA263" s="1"/>
  <c r="X265"/>
  <c r="AA265" s="1"/>
  <c r="X267"/>
  <c r="AA267" s="1"/>
  <c r="X269"/>
  <c r="AA269" s="1"/>
  <c r="X271"/>
  <c r="AA271" s="1"/>
  <c r="X273"/>
  <c r="AA273" s="1"/>
  <c r="X279"/>
  <c r="AA279" s="1"/>
  <c r="AA288"/>
  <c r="AA303" s="1"/>
  <c r="X331"/>
  <c r="X359"/>
  <c r="AA389"/>
  <c r="AA393" s="1"/>
  <c r="AA400"/>
  <c r="AA415" s="1"/>
  <c r="X429"/>
  <c r="AA429" s="1"/>
  <c r="X437"/>
  <c r="AA437" s="1"/>
  <c r="X439"/>
  <c r="AA439" s="1"/>
  <c r="X441"/>
  <c r="AA441" s="1"/>
  <c r="X446"/>
  <c r="AA446" s="1"/>
  <c r="X448"/>
  <c r="AA448" s="1"/>
  <c r="X471"/>
  <c r="AA703"/>
  <c r="AA1252"/>
  <c r="E761"/>
  <c r="G761"/>
  <c r="I761"/>
  <c r="K761"/>
  <c r="M761"/>
  <c r="O761"/>
  <c r="Q761"/>
  <c r="S761"/>
  <c r="U761"/>
  <c r="W761"/>
  <c r="Q767"/>
  <c r="U767"/>
  <c r="E992"/>
  <c r="G992"/>
  <c r="I992"/>
  <c r="K992"/>
  <c r="M992"/>
  <c r="O992"/>
  <c r="Q992"/>
  <c r="S992"/>
  <c r="U992"/>
  <c r="W992"/>
  <c r="X979"/>
  <c r="AA979" s="1"/>
  <c r="X981"/>
  <c r="AA981" s="1"/>
  <c r="X983"/>
  <c r="AA983" s="1"/>
  <c r="X995"/>
  <c r="AA995" s="1"/>
  <c r="X1026"/>
  <c r="AC1023" s="1"/>
  <c r="X1055"/>
  <c r="AC1053" s="1"/>
  <c r="AA1063"/>
  <c r="AA1078" s="1"/>
  <c r="X1107"/>
  <c r="X1165"/>
  <c r="X1194"/>
  <c r="X1229"/>
  <c r="AB1227" s="1"/>
  <c r="AA1237"/>
  <c r="X1281"/>
  <c r="X1295"/>
  <c r="X1305"/>
  <c r="AA1305" s="1"/>
  <c r="X1307"/>
  <c r="AA1307" s="1"/>
  <c r="X1309"/>
  <c r="AA1309" s="1"/>
  <c r="Q1316"/>
  <c r="S1316"/>
  <c r="U1316"/>
  <c r="W1316"/>
  <c r="X1313"/>
  <c r="AA1313" s="1"/>
  <c r="X1315"/>
  <c r="AA1315" s="1"/>
  <c r="X1339"/>
  <c r="X1368"/>
  <c r="AA1428"/>
  <c r="AA1432" s="1"/>
  <c r="AA1440"/>
  <c r="AA1455" s="1"/>
  <c r="X1484"/>
  <c r="AA1544"/>
  <c r="AA1548" s="1"/>
  <c r="AA1556"/>
  <c r="AA1571" s="1"/>
  <c r="AA1573"/>
  <c r="AA1577" s="1"/>
  <c r="AA1585"/>
  <c r="AA1600" s="1"/>
  <c r="X1613"/>
  <c r="AA1613" s="1"/>
  <c r="X1615"/>
  <c r="AA1615" s="1"/>
  <c r="X1617"/>
  <c r="AA1617" s="1"/>
  <c r="X1619"/>
  <c r="AA1619" s="1"/>
  <c r="X1621"/>
  <c r="AA1621" s="1"/>
  <c r="X1623"/>
  <c r="AA1623" s="1"/>
  <c r="X1625"/>
  <c r="AA1625" s="1"/>
  <c r="X1627"/>
  <c r="AA1627" s="1"/>
  <c r="E1635"/>
  <c r="G1635"/>
  <c r="I1635"/>
  <c r="K1635"/>
  <c r="M1635"/>
  <c r="O1635"/>
  <c r="Q1635"/>
  <c r="S1635"/>
  <c r="U1635"/>
  <c r="W1635"/>
  <c r="X1811"/>
  <c r="AA1811" s="1"/>
  <c r="X1813"/>
  <c r="AA1813" s="1"/>
  <c r="X1815"/>
  <c r="AA1815" s="1"/>
  <c r="X1817"/>
  <c r="AA1817" s="1"/>
  <c r="X1819"/>
  <c r="AA1819" s="1"/>
  <c r="X1821"/>
  <c r="AA1821" s="1"/>
  <c r="X1823"/>
  <c r="AA1823" s="1"/>
  <c r="X1829"/>
  <c r="AA1829" s="1"/>
  <c r="AC1968"/>
  <c r="AC1994"/>
  <c r="AC2022"/>
  <c r="X2055"/>
  <c r="X2086"/>
  <c r="AD2082" s="1"/>
  <c r="AA2093"/>
  <c r="AA2108" s="1"/>
  <c r="AA2110"/>
  <c r="AA2114" s="1"/>
  <c r="AA2121"/>
  <c r="AA2136" s="1"/>
  <c r="AA2166"/>
  <c r="AA2170" s="1"/>
  <c r="X2198"/>
  <c r="AC2194" s="1"/>
  <c r="AA2205"/>
  <c r="AA2220" s="1"/>
  <c r="AA2402"/>
  <c r="AA2408"/>
  <c r="AA2410"/>
  <c r="AA2412"/>
  <c r="AA2414"/>
  <c r="X500"/>
  <c r="AA535"/>
  <c r="X616"/>
  <c r="AA651"/>
  <c r="AA676"/>
  <c r="AA680" s="1"/>
  <c r="AA688"/>
  <c r="X748"/>
  <c r="AA748" s="1"/>
  <c r="X750"/>
  <c r="AA750" s="1"/>
  <c r="X752"/>
  <c r="AA752" s="1"/>
  <c r="X754"/>
  <c r="AA754" s="1"/>
  <c r="X756"/>
  <c r="AA756" s="1"/>
  <c r="X760"/>
  <c r="AA760" s="1"/>
  <c r="X764"/>
  <c r="AA764" s="1"/>
  <c r="AC790"/>
  <c r="AA803"/>
  <c r="AA818" s="1"/>
  <c r="AA853"/>
  <c r="AA878"/>
  <c r="AA882" s="1"/>
  <c r="AA890"/>
  <c r="AA905" s="1"/>
  <c r="X976"/>
  <c r="AA976" s="1"/>
  <c r="X978"/>
  <c r="AA978" s="1"/>
  <c r="E998"/>
  <c r="I998"/>
  <c r="M998"/>
  <c r="Q998"/>
  <c r="U998"/>
  <c r="D1310"/>
  <c r="F1310"/>
  <c r="H1310"/>
  <c r="J1310"/>
  <c r="L1310"/>
  <c r="N1310"/>
  <c r="P1310"/>
  <c r="R1310"/>
  <c r="T1310"/>
  <c r="V1310"/>
  <c r="X1298"/>
  <c r="AA1298" s="1"/>
  <c r="X1300"/>
  <c r="AA1300" s="1"/>
  <c r="X1302"/>
  <c r="AA1302" s="1"/>
  <c r="E1629"/>
  <c r="G1629"/>
  <c r="I1629"/>
  <c r="K1629"/>
  <c r="M1629"/>
  <c r="O1629"/>
  <c r="Q1629"/>
  <c r="S1629"/>
  <c r="U1629"/>
  <c r="W1629"/>
  <c r="X1628"/>
  <c r="AA1628" s="1"/>
  <c r="X1632"/>
  <c r="AA1632" s="1"/>
  <c r="X1713"/>
  <c r="AA1771"/>
  <c r="X1859"/>
  <c r="AC1856" s="1"/>
  <c r="X1887"/>
  <c r="AC1883" s="1"/>
  <c r="AA1894"/>
  <c r="AA1909" s="1"/>
  <c r="X1943"/>
  <c r="AC1939" s="1"/>
  <c r="AA1950"/>
  <c r="AA1965" s="1"/>
  <c r="AA1978"/>
  <c r="AA1993" s="1"/>
  <c r="AA1995"/>
  <c r="AA1999" s="1"/>
  <c r="AA2006"/>
  <c r="AA2021" s="1"/>
  <c r="X2226"/>
  <c r="X2248"/>
  <c r="X2282"/>
  <c r="X2304"/>
  <c r="X2310"/>
  <c r="AB2306" s="1"/>
  <c r="AA2334"/>
  <c r="AA2338" s="1"/>
  <c r="AA2345"/>
  <c r="AA2360" s="1"/>
  <c r="AA2390"/>
  <c r="AA2394" s="1"/>
  <c r="AA2409"/>
  <c r="AA2411"/>
  <c r="AA2413"/>
  <c r="AA2415"/>
  <c r="AA2419"/>
  <c r="X2421"/>
  <c r="AA2421" s="1"/>
  <c r="X27"/>
  <c r="AA11"/>
  <c r="AA27" s="1"/>
  <c r="AA309"/>
  <c r="AA593"/>
  <c r="X33"/>
  <c r="AA29"/>
  <c r="AA33" s="1"/>
  <c r="X449"/>
  <c r="AA445"/>
  <c r="AD982"/>
  <c r="X709"/>
  <c r="AB705" s="1"/>
  <c r="AA705"/>
  <c r="AA709" s="1"/>
  <c r="AA1295"/>
  <c r="D27"/>
  <c r="D33"/>
  <c r="X35"/>
  <c r="X85"/>
  <c r="AC81" s="1"/>
  <c r="X113"/>
  <c r="X169"/>
  <c r="X260"/>
  <c r="X309"/>
  <c r="AA344"/>
  <c r="AA359" s="1"/>
  <c r="X365"/>
  <c r="D449"/>
  <c r="X535"/>
  <c r="X593"/>
  <c r="X651"/>
  <c r="X997"/>
  <c r="AA997" s="1"/>
  <c r="AA1403"/>
  <c r="AA1519"/>
  <c r="AC1572"/>
  <c r="AE1617"/>
  <c r="X876"/>
  <c r="AA861"/>
  <c r="AA876" s="1"/>
  <c r="X934"/>
  <c r="AA919"/>
  <c r="AA934" s="1"/>
  <c r="X963"/>
  <c r="AA948"/>
  <c r="AA963" s="1"/>
  <c r="AA64"/>
  <c r="AA79" s="1"/>
  <c r="AA92"/>
  <c r="AA107" s="1"/>
  <c r="AA120"/>
  <c r="AA135" s="1"/>
  <c r="AA176"/>
  <c r="AA191" s="1"/>
  <c r="AA232"/>
  <c r="AA247" s="1"/>
  <c r="X277"/>
  <c r="AA316"/>
  <c r="AA331" s="1"/>
  <c r="AA372"/>
  <c r="AA387" s="1"/>
  <c r="X428"/>
  <c r="AA456"/>
  <c r="AA471" s="1"/>
  <c r="AA485"/>
  <c r="AA500" s="1"/>
  <c r="AA543"/>
  <c r="AA558" s="1"/>
  <c r="AA601"/>
  <c r="AA616" s="1"/>
  <c r="AA659"/>
  <c r="AA674" s="1"/>
  <c r="AA738"/>
  <c r="X738"/>
  <c r="X745"/>
  <c r="AA745" s="1"/>
  <c r="D761"/>
  <c r="F761"/>
  <c r="H761"/>
  <c r="J761"/>
  <c r="L761"/>
  <c r="N761"/>
  <c r="P761"/>
  <c r="R761"/>
  <c r="T761"/>
  <c r="V761"/>
  <c r="X746"/>
  <c r="X755"/>
  <c r="AA755" s="1"/>
  <c r="X757"/>
  <c r="AA757" s="1"/>
  <c r="X759"/>
  <c r="AA759" s="1"/>
  <c r="X766"/>
  <c r="AA766" s="1"/>
  <c r="X853"/>
  <c r="X911"/>
  <c r="X940"/>
  <c r="X969"/>
  <c r="X977"/>
  <c r="AD1297"/>
  <c r="X1084"/>
  <c r="X1113"/>
  <c r="AC1110" s="1"/>
  <c r="X1142"/>
  <c r="AB1137" s="1"/>
  <c r="X1171"/>
  <c r="AB1169" s="1"/>
  <c r="X1258"/>
  <c r="X1296"/>
  <c r="AA1296" s="1"/>
  <c r="X1312"/>
  <c r="X1345"/>
  <c r="AC1341" s="1"/>
  <c r="X1403"/>
  <c r="X1461"/>
  <c r="X1519"/>
  <c r="X1614"/>
  <c r="X1631"/>
  <c r="X1663"/>
  <c r="AC1772"/>
  <c r="X1657"/>
  <c r="AA1642"/>
  <c r="AA1657" s="1"/>
  <c r="X1685"/>
  <c r="AA1670"/>
  <c r="AA1685" s="1"/>
  <c r="X1825"/>
  <c r="AA1810"/>
  <c r="X2416"/>
  <c r="AA2401"/>
  <c r="X763"/>
  <c r="X994"/>
  <c r="AA1022"/>
  <c r="AA1026" s="1"/>
  <c r="AA1051"/>
  <c r="AA1055" s="1"/>
  <c r="AA1092"/>
  <c r="AA1107" s="1"/>
  <c r="AA1121"/>
  <c r="AA1136" s="1"/>
  <c r="AA1150"/>
  <c r="AA1165" s="1"/>
  <c r="AA1179"/>
  <c r="AA1194" s="1"/>
  <c r="AA1225"/>
  <c r="AA1229" s="1"/>
  <c r="AA1266"/>
  <c r="AA1281" s="1"/>
  <c r="AA1324"/>
  <c r="AA1339" s="1"/>
  <c r="AA1353"/>
  <c r="AA1368" s="1"/>
  <c r="AA1411"/>
  <c r="AA1426" s="1"/>
  <c r="AA1469"/>
  <c r="AA1484" s="1"/>
  <c r="AA1527"/>
  <c r="AA1542" s="1"/>
  <c r="AA1663"/>
  <c r="AA1747"/>
  <c r="AA1775"/>
  <c r="AC1911"/>
  <c r="AB2055"/>
  <c r="AC2169"/>
  <c r="X1691"/>
  <c r="AB1688" s="1"/>
  <c r="X1719"/>
  <c r="X1747"/>
  <c r="AC1744" s="1"/>
  <c r="X1803"/>
  <c r="AC1797" s="1"/>
  <c r="D1825"/>
  <c r="X1827"/>
  <c r="AA1855"/>
  <c r="AA1859" s="1"/>
  <c r="AA1883"/>
  <c r="AA1887" s="1"/>
  <c r="AA1911"/>
  <c r="AA1915" s="1"/>
  <c r="AA1939"/>
  <c r="AA1943" s="1"/>
  <c r="AA1967"/>
  <c r="AA1971" s="1"/>
  <c r="AA2051"/>
  <c r="AA2055" s="1"/>
  <c r="AA2082"/>
  <c r="AA2086" s="1"/>
  <c r="AA2138"/>
  <c r="AA2142" s="1"/>
  <c r="AA2149"/>
  <c r="AA2164" s="1"/>
  <c r="AA2194"/>
  <c r="AA2198" s="1"/>
  <c r="AA2222"/>
  <c r="AA2226" s="1"/>
  <c r="AA2233"/>
  <c r="AA2248" s="1"/>
  <c r="AA2278"/>
  <c r="AA2282" s="1"/>
  <c r="AA2289"/>
  <c r="AA2304" s="1"/>
  <c r="AA2307"/>
  <c r="AA2310" s="1"/>
  <c r="AA2317"/>
  <c r="AA2332" s="1"/>
  <c r="AA2362"/>
  <c r="AA2366" s="1"/>
  <c r="AA2373"/>
  <c r="AA2388" s="1"/>
  <c r="D2416"/>
  <c r="AA1698"/>
  <c r="AA1713" s="1"/>
  <c r="AA1726"/>
  <c r="AA1741" s="1"/>
  <c r="AA1754"/>
  <c r="AA1769" s="1"/>
  <c r="AA1782"/>
  <c r="AA1797" s="1"/>
  <c r="X2418"/>
  <c r="X2424"/>
  <c r="AC1715" l="1"/>
  <c r="AA2416"/>
  <c r="AA449"/>
  <c r="AC1660"/>
  <c r="X2425"/>
  <c r="AA2424"/>
  <c r="AA2425" s="1"/>
  <c r="X767"/>
  <c r="AA763"/>
  <c r="AA767" s="1"/>
  <c r="X1635"/>
  <c r="AA1631"/>
  <c r="AA1635" s="1"/>
  <c r="AA1312"/>
  <c r="AA1316" s="1"/>
  <c r="X1316"/>
  <c r="X992"/>
  <c r="AA977"/>
  <c r="X443"/>
  <c r="AA428"/>
  <c r="X275"/>
  <c r="AA260"/>
  <c r="AA35"/>
  <c r="AA36" s="1"/>
  <c r="X36"/>
  <c r="AC31" s="1"/>
  <c r="AC753"/>
  <c r="AC965"/>
  <c r="AB936"/>
  <c r="X1310"/>
  <c r="AC1312" s="1"/>
  <c r="X2422"/>
  <c r="AC2418" s="1"/>
  <c r="AA2418"/>
  <c r="AA2422" s="1"/>
  <c r="AA1827"/>
  <c r="AA1831" s="1"/>
  <c r="X1831"/>
  <c r="AC1827" s="1"/>
  <c r="X998"/>
  <c r="AC995" s="1"/>
  <c r="AA994"/>
  <c r="AA998" s="1"/>
  <c r="X1629"/>
  <c r="AA1614"/>
  <c r="X761"/>
  <c r="AC746" s="1"/>
  <c r="AA746"/>
  <c r="X281"/>
  <c r="AA277"/>
  <c r="AA281" s="1"/>
  <c r="AB764" l="1"/>
  <c r="AC760"/>
  <c r="AC1630"/>
</calcChain>
</file>

<file path=xl/sharedStrings.xml><?xml version="1.0" encoding="utf-8"?>
<sst xmlns="http://schemas.openxmlformats.org/spreadsheetml/2006/main" count="4431" uniqueCount="160">
  <si>
    <t>TENTARA NASIONAL INDONESIA ANGKATAN DARAT</t>
  </si>
  <si>
    <t xml:space="preserve">HALAMAN    :  </t>
  </si>
  <si>
    <t xml:space="preserve">       KOMANDO DAERAH MILITER V/BRAWIJAYA</t>
  </si>
  <si>
    <t>BENTUK      : PERS-102 E1</t>
  </si>
  <si>
    <t>MATRIK JUMLAH PRAJURIT</t>
  </si>
  <si>
    <t>YANG MENDUDUKI JABATAN PADA ORGANISASI</t>
  </si>
  <si>
    <t xml:space="preserve">BULAN NOVEMBER TA 2014    </t>
  </si>
  <si>
    <t>KESATUAN  :  KODAM V/BRAWIJAYA</t>
  </si>
  <si>
    <t>NO</t>
  </si>
  <si>
    <t>PANGKAT</t>
  </si>
  <si>
    <t>JML</t>
  </si>
  <si>
    <t>KET</t>
  </si>
  <si>
    <t>PNS</t>
  </si>
  <si>
    <t>KSONG</t>
  </si>
  <si>
    <t>MYJ</t>
  </si>
  <si>
    <t>BRJ</t>
  </si>
  <si>
    <t>KOL</t>
  </si>
  <si>
    <t>LTK</t>
  </si>
  <si>
    <t>MYR</t>
  </si>
  <si>
    <t>KPT</t>
  </si>
  <si>
    <t>LTT</t>
  </si>
  <si>
    <t>LTD</t>
  </si>
  <si>
    <t>PLTU</t>
  </si>
  <si>
    <t>PLTD</t>
  </si>
  <si>
    <t>SRM</t>
  </si>
  <si>
    <t>SRK</t>
  </si>
  <si>
    <t>SRT</t>
  </si>
  <si>
    <t>SRD</t>
  </si>
  <si>
    <t>KPK</t>
  </si>
  <si>
    <t>KPU</t>
  </si>
  <si>
    <t>KPD</t>
  </si>
  <si>
    <t>PRK</t>
  </si>
  <si>
    <t>PRT</t>
  </si>
  <si>
    <t>PRD</t>
  </si>
  <si>
    <t>PRAJURIT</t>
  </si>
  <si>
    <t>a.   MAYJEN</t>
  </si>
  <si>
    <t>b.   BRIGJEN</t>
  </si>
  <si>
    <t>c.   KOLONEL</t>
  </si>
  <si>
    <t>d.   LETKOL</t>
  </si>
  <si>
    <t>e.   MAYOR</t>
  </si>
  <si>
    <t>f.    KAPTEN</t>
  </si>
  <si>
    <t>g.   LETNAN</t>
  </si>
  <si>
    <t>h.   P. LETNAN</t>
  </si>
  <si>
    <t>i.    SERMA</t>
  </si>
  <si>
    <t>j.    SERKA</t>
  </si>
  <si>
    <t>k.   SERSAN</t>
  </si>
  <si>
    <t>l.    BABINSA</t>
  </si>
  <si>
    <t>m.  KOPKA</t>
  </si>
  <si>
    <t>n.   KOPRAL</t>
  </si>
  <si>
    <t>o.   PRAKA</t>
  </si>
  <si>
    <t>p.   PRAJURIT</t>
  </si>
  <si>
    <t>JUMLAH</t>
  </si>
  <si>
    <t>P.N.S</t>
  </si>
  <si>
    <t>a.   GOL  IV</t>
  </si>
  <si>
    <t>b.   GOL  III</t>
  </si>
  <si>
    <t>c.   GOL   II</t>
  </si>
  <si>
    <t>d.   GOL    I</t>
  </si>
  <si>
    <t>FUNGSIONAL</t>
  </si>
  <si>
    <t xml:space="preserve"> -   Fungsional</t>
  </si>
  <si>
    <t>a.n. Panglima Kodam V/Brawijaya</t>
  </si>
  <si>
    <t>Asisten Personel,</t>
  </si>
  <si>
    <t>Dwi Wahyudi, S.AN.</t>
  </si>
  <si>
    <t>Kolonel Inf NRP 1910038131066</t>
  </si>
  <si>
    <t>KOPSTUK</t>
  </si>
  <si>
    <t xml:space="preserve">      HALAMAN  :  AAAAAAAAA</t>
  </si>
  <si>
    <t>BENTUK       :   PERS-102 E1</t>
  </si>
  <si>
    <t xml:space="preserve">BULAN ……………….TA 2014    </t>
  </si>
  <si>
    <t>KESATUAN  :  BRIGIF 16</t>
  </si>
  <si>
    <t>TOP/
DSPP</t>
  </si>
  <si>
    <t>KESATUAN   :   YONIF 511</t>
  </si>
  <si>
    <t>KESATUAN  :  YONIF 521</t>
  </si>
  <si>
    <t>KESATUAN   :   YONIF 527</t>
  </si>
  <si>
    <t>KESATUAN  :  YONIF 500</t>
  </si>
  <si>
    <t>KESATUAN   :   YONIF 512</t>
  </si>
  <si>
    <t>KESATUAN  :  YONIF 516</t>
  </si>
  <si>
    <t>KESATUAN   :   JUMLAH SATPUR</t>
  </si>
  <si>
    <t>KESATUAN  :  YONKAV</t>
  </si>
  <si>
    <t>KESATUAN   :   KIKAVSER 3</t>
  </si>
  <si>
    <t>KESATUAN  :  YONARMED 1/105</t>
  </si>
  <si>
    <t>KESATUAN   :   YONARHANUDSE 8</t>
  </si>
  <si>
    <t>KESATUAN  :  YONZIPUR 5</t>
  </si>
  <si>
    <t>KESATUAN   :   JUMLAH SATBANPUR</t>
  </si>
  <si>
    <t>KESATUAN   :   KOREM 081</t>
  </si>
  <si>
    <t>KESATUAN   :   KODIM 0801</t>
  </si>
  <si>
    <t>l.    BABINSA (Kpt-Pltu)</t>
  </si>
  <si>
    <t>KESATUAN  :  KODIM 0802</t>
  </si>
  <si>
    <t>KESATUAN   :   KODIM 0803</t>
  </si>
  <si>
    <t>KESATUAN  :  KODIM 0804</t>
  </si>
  <si>
    <t>KESATUAN   :   KODIM 0805</t>
  </si>
  <si>
    <t>KESATUAN  :  KODIM 0806</t>
  </si>
  <si>
    <t>KESATUAN   :   KODIM 0807</t>
  </si>
  <si>
    <t>KESATUAN  :  KODIM 0808</t>
  </si>
  <si>
    <t>KESATUAN   :   KODIM 0810</t>
  </si>
  <si>
    <t>KESATUAN  :  JUMLAH KOREM 081</t>
  </si>
  <si>
    <t>KESATUAN   :   KOREM 082</t>
  </si>
  <si>
    <t>KESATUAN   :   KODIM 0809</t>
  </si>
  <si>
    <t>KESATUAN  :  KODIM 0811</t>
  </si>
  <si>
    <t>KESATUAN   :   KODIM 0812</t>
  </si>
  <si>
    <t>KESATUAN  :  KODIM 0813</t>
  </si>
  <si>
    <t>KESATUAN   :   KODIM 0814</t>
  </si>
  <si>
    <t>KESATUAN  :  KODIM 0815</t>
  </si>
  <si>
    <t>KESATUAN  :  JUMLAH KOREM 082</t>
  </si>
  <si>
    <t>KESATUAN   :   KOREM 083</t>
  </si>
  <si>
    <t>KESATUAN   :   KODIM 0818</t>
  </si>
  <si>
    <t>KESATUAN  :  KODIM 0819</t>
  </si>
  <si>
    <t>KESATUAN   :   KODIM 0820</t>
  </si>
  <si>
    <t>KESATUAN  :  KODIM 0821</t>
  </si>
  <si>
    <t>KESATUAN   :   KODIM 0822</t>
  </si>
  <si>
    <t>KESATUAN  :  KODIM 0823</t>
  </si>
  <si>
    <t>KESATUAN   :   KODIM 0824</t>
  </si>
  <si>
    <t>KESATUAN  :  KODIM 0825</t>
  </si>
  <si>
    <t>KESATUAN   :   KODIM 0833</t>
  </si>
  <si>
    <t>KESATUAN  :  JUMLAH KOREM 083</t>
  </si>
  <si>
    <t>KESATUAN   :   KOREM 084</t>
  </si>
  <si>
    <t>KESATUAN   :   KODIM 0816</t>
  </si>
  <si>
    <t>KESATUAN  :  KODIM 0817</t>
  </si>
  <si>
    <t>KESATUAN   :   KODIM 0826</t>
  </si>
  <si>
    <t>KESATUAN  :  KODIM 0827</t>
  </si>
  <si>
    <t>KESATUAN   :   KODIM 0828</t>
  </si>
  <si>
    <t>KESATUAN  :  KODIM 0829</t>
  </si>
  <si>
    <t>KESATUAN   :   KODIM 0830</t>
  </si>
  <si>
    <t>KESATUAN  :  KODIM 0831</t>
  </si>
  <si>
    <t>KESATUAN   :   KODIM 0832</t>
  </si>
  <si>
    <t>KESATUAN  :  JUMLAH KOREM 084</t>
  </si>
  <si>
    <t>KESATUAN   :   MARINDAM</t>
  </si>
  <si>
    <t>l.  KOPKA</t>
  </si>
  <si>
    <t>m.   KOPRAL</t>
  </si>
  <si>
    <t>n.   PRAKA</t>
  </si>
  <si>
    <t>o.   PRAJURIT</t>
  </si>
  <si>
    <t>KESATUAN   :   SECATA</t>
  </si>
  <si>
    <t>KESATUAN   :   SECABA</t>
  </si>
  <si>
    <t>KESATUAN   :   DODIKJUR</t>
  </si>
  <si>
    <t>KESATUAN   :   DODIKLATPUR</t>
  </si>
  <si>
    <t>KESATUAN   :   BELANEGARA</t>
  </si>
  <si>
    <t>KESATUAN   :   JUMLAH SATDIK</t>
  </si>
  <si>
    <t>KESATUAN   :   ZIDAM</t>
  </si>
  <si>
    <t>KESATUAN   :   POMDAM</t>
  </si>
  <si>
    <t>KESATUAN   :   BEKANGDAM</t>
  </si>
  <si>
    <t>KESATUAN   :   HUBDAM</t>
  </si>
  <si>
    <t>KESATUAN   :   PALDAM</t>
  </si>
  <si>
    <t>KESATUAN   :   AJENDAM</t>
  </si>
  <si>
    <t>KESATUAN   :   BABINMINVETCADDAM</t>
  </si>
  <si>
    <t>KESATUAN   :   KESDAM</t>
  </si>
  <si>
    <t>Fungsional</t>
  </si>
  <si>
    <t xml:space="preserve"> - Fung Kes</t>
  </si>
  <si>
    <t>KESATUAN   :   KUDAM</t>
  </si>
  <si>
    <t>KESATUAN   :   KUMDAM</t>
  </si>
  <si>
    <t>KESATUAN   :   PENDAM</t>
  </si>
  <si>
    <t>KESATUAN   :   TOPDAM</t>
  </si>
  <si>
    <t>KESATUAN   :   BINTALDAM</t>
  </si>
  <si>
    <t>KESATUAN   :   INFOLAHTADAM</t>
  </si>
  <si>
    <t>KESATUAN   :   SANDIDAM</t>
  </si>
  <si>
    <t>KESATUAN   :   JASDAM</t>
  </si>
  <si>
    <t>KESATUAN   :   DENMADAM</t>
  </si>
  <si>
    <t>KESATUAN   :   PUSKODALOPSDAM</t>
  </si>
  <si>
    <t>KESATUAN   :   DENINTELDAM</t>
  </si>
  <si>
    <t>KESATUAN   :   SETUM</t>
  </si>
  <si>
    <t>KESATUAN   :   JUMLAH BAPRAS</t>
  </si>
  <si>
    <t>TOP/DSPP</t>
  </si>
  <si>
    <t>MATRIK JUMLAH PRAJURIT YANG MENDUDUKI JABATAN PADA ORGANISASI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</si>
</sst>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0;0;"/>
    <numFmt numFmtId="165" formatCode="0;0;0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</cellStyleXfs>
  <cellXfs count="20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0" borderId="5" xfId="0" applyNumberFormat="1" applyFont="1" applyBorder="1"/>
    <xf numFmtId="0" fontId="2" fillId="0" borderId="0" xfId="0" applyFont="1" applyAlignment="1"/>
    <xf numFmtId="164" fontId="4" fillId="0" borderId="0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vertical="top" wrapText="1"/>
    </xf>
    <xf numFmtId="164" fontId="6" fillId="0" borderId="0" xfId="0" applyNumberFormat="1" applyFont="1"/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/>
    <xf numFmtId="164" fontId="5" fillId="0" borderId="0" xfId="0" applyNumberFormat="1" applyFont="1" applyFill="1"/>
    <xf numFmtId="1" fontId="5" fillId="0" borderId="0" xfId="0" applyNumberFormat="1" applyFont="1" applyFill="1"/>
    <xf numFmtId="164" fontId="7" fillId="0" borderId="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8" fillId="0" borderId="13" xfId="0" applyNumberFormat="1" applyFont="1" applyFill="1" applyBorder="1" applyAlignment="1">
      <alignment horizontal="left"/>
    </xf>
    <xf numFmtId="164" fontId="5" fillId="0" borderId="13" xfId="0" applyNumberFormat="1" applyFont="1" applyFill="1" applyBorder="1" applyAlignment="1">
      <alignment horizontal="center"/>
    </xf>
    <xf numFmtId="164" fontId="5" fillId="0" borderId="13" xfId="0" applyNumberFormat="1" applyFont="1" applyFill="1" applyBorder="1"/>
    <xf numFmtId="1" fontId="5" fillId="0" borderId="13" xfId="0" applyNumberFormat="1" applyFont="1" applyFill="1" applyBorder="1"/>
    <xf numFmtId="164" fontId="5" fillId="0" borderId="14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left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vertical="center"/>
    </xf>
    <xf numFmtId="164" fontId="7" fillId="2" borderId="15" xfId="0" applyNumberFormat="1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/>
    <xf numFmtId="1" fontId="7" fillId="0" borderId="13" xfId="0" applyNumberFormat="1" applyFont="1" applyFill="1" applyBorder="1"/>
    <xf numFmtId="164" fontId="5" fillId="0" borderId="14" xfId="0" applyNumberFormat="1" applyFont="1" applyFill="1" applyBorder="1"/>
    <xf numFmtId="164" fontId="9" fillId="0" borderId="0" xfId="0" applyNumberFormat="1" applyFont="1"/>
    <xf numFmtId="1" fontId="9" fillId="0" borderId="0" xfId="0" applyNumberFormat="1" applyFont="1"/>
    <xf numFmtId="164" fontId="7" fillId="0" borderId="8" xfId="0" applyNumberFormat="1" applyFont="1" applyBorder="1" applyAlignment="1">
      <alignment vertical="center"/>
    </xf>
    <xf numFmtId="164" fontId="7" fillId="0" borderId="8" xfId="0" applyNumberFormat="1" applyFont="1" applyBorder="1" applyAlignment="1"/>
    <xf numFmtId="164" fontId="5" fillId="0" borderId="0" xfId="0" applyNumberFormat="1" applyFont="1"/>
    <xf numFmtId="1" fontId="5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left"/>
    </xf>
    <xf numFmtId="164" fontId="5" fillId="0" borderId="13" xfId="0" applyNumberFormat="1" applyFont="1" applyBorder="1" applyAlignment="1">
      <alignment horizontal="center"/>
    </xf>
    <xf numFmtId="164" fontId="5" fillId="0" borderId="13" xfId="0" applyNumberFormat="1" applyFont="1" applyBorder="1"/>
    <xf numFmtId="1" fontId="5" fillId="0" borderId="13" xfId="0" applyNumberFormat="1" applyFont="1" applyBorder="1"/>
    <xf numFmtId="164" fontId="5" fillId="0" borderId="14" xfId="0" applyNumberFormat="1" applyFont="1" applyBorder="1" applyAlignment="1">
      <alignment horizontal="left"/>
    </xf>
    <xf numFmtId="164" fontId="5" fillId="0" borderId="14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left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vertical="center"/>
    </xf>
    <xf numFmtId="164" fontId="7" fillId="4" borderId="15" xfId="0" applyNumberFormat="1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/>
    </xf>
    <xf numFmtId="1" fontId="7" fillId="3" borderId="15" xfId="0" applyNumberFormat="1" applyFont="1" applyFill="1" applyBorder="1" applyAlignment="1">
      <alignment horizontal="center"/>
    </xf>
    <xf numFmtId="164" fontId="8" fillId="0" borderId="13" xfId="0" applyNumberFormat="1" applyFont="1" applyBorder="1"/>
    <xf numFmtId="1" fontId="7" fillId="0" borderId="13" xfId="0" applyNumberFormat="1" applyFont="1" applyBorder="1"/>
    <xf numFmtId="164" fontId="5" fillId="0" borderId="14" xfId="0" applyNumberFormat="1" applyFont="1" applyBorder="1"/>
    <xf numFmtId="1" fontId="7" fillId="3" borderId="15" xfId="0" applyNumberFormat="1" applyFont="1" applyFill="1" applyBorder="1" applyAlignment="1">
      <alignment horizontal="center" vertical="center"/>
    </xf>
    <xf numFmtId="164" fontId="7" fillId="5" borderId="8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/>
    <xf numFmtId="164" fontId="5" fillId="5" borderId="0" xfId="0" applyNumberFormat="1" applyFont="1" applyFill="1"/>
    <xf numFmtId="1" fontId="5" fillId="5" borderId="0" xfId="0" applyNumberFormat="1" applyFont="1" applyFill="1"/>
    <xf numFmtId="164" fontId="7" fillId="5" borderId="2" xfId="0" applyNumberFormat="1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164" fontId="8" fillId="5" borderId="16" xfId="0" applyNumberFormat="1" applyFont="1" applyFill="1" applyBorder="1" applyAlignment="1">
      <alignment horizontal="left"/>
    </xf>
    <xf numFmtId="164" fontId="5" fillId="5" borderId="16" xfId="0" applyNumberFormat="1" applyFont="1" applyFill="1" applyBorder="1" applyAlignment="1">
      <alignment horizontal="center"/>
    </xf>
    <xf numFmtId="164" fontId="5" fillId="5" borderId="16" xfId="0" applyNumberFormat="1" applyFont="1" applyFill="1" applyBorder="1"/>
    <xf numFmtId="1" fontId="5" fillId="5" borderId="16" xfId="0" applyNumberFormat="1" applyFont="1" applyFill="1" applyBorder="1"/>
    <xf numFmtId="164" fontId="5" fillId="5" borderId="6" xfId="0" applyNumberFormat="1" applyFont="1" applyFill="1" applyBorder="1" applyAlignment="1">
      <alignment horizontal="center"/>
    </xf>
    <xf numFmtId="164" fontId="5" fillId="5" borderId="6" xfId="0" applyNumberFormat="1" applyFont="1" applyFill="1" applyBorder="1" applyAlignment="1">
      <alignment horizontal="left"/>
    </xf>
    <xf numFmtId="164" fontId="7" fillId="5" borderId="14" xfId="0" applyNumberFormat="1" applyFont="1" applyFill="1" applyBorder="1" applyAlignment="1">
      <alignment horizontal="center"/>
    </xf>
    <xf numFmtId="164" fontId="5" fillId="5" borderId="14" xfId="0" applyNumberFormat="1" applyFont="1" applyFill="1" applyBorder="1" applyAlignment="1">
      <alignment horizontal="center"/>
    </xf>
    <xf numFmtId="1" fontId="7" fillId="5" borderId="14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vertical="center"/>
    </xf>
    <xf numFmtId="164" fontId="7" fillId="5" borderId="15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/>
    </xf>
    <xf numFmtId="164" fontId="8" fillId="5" borderId="4" xfId="0" applyNumberFormat="1" applyFont="1" applyFill="1" applyBorder="1"/>
    <xf numFmtId="164" fontId="5" fillId="5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/>
    <xf numFmtId="1" fontId="7" fillId="5" borderId="4" xfId="0" applyNumberFormat="1" applyFont="1" applyFill="1" applyBorder="1"/>
    <xf numFmtId="164" fontId="5" fillId="5" borderId="6" xfId="0" applyNumberFormat="1" applyFont="1" applyFill="1" applyBorder="1"/>
    <xf numFmtId="164" fontId="5" fillId="5" borderId="7" xfId="0" applyNumberFormat="1" applyFont="1" applyFill="1" applyBorder="1"/>
    <xf numFmtId="1" fontId="7" fillId="5" borderId="15" xfId="0" applyNumberFormat="1" applyFont="1" applyFill="1" applyBorder="1" applyAlignment="1">
      <alignment horizontal="center" vertical="center"/>
    </xf>
    <xf numFmtId="164" fontId="10" fillId="0" borderId="14" xfId="0" applyNumberFormat="1" applyFont="1" applyFill="1" applyBorder="1" applyAlignment="1">
      <alignment horizontal="center"/>
    </xf>
    <xf numFmtId="164" fontId="10" fillId="0" borderId="13" xfId="0" applyNumberFormat="1" applyFont="1" applyFill="1" applyBorder="1" applyAlignment="1">
      <alignment horizont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164" fontId="5" fillId="0" borderId="18" xfId="0" applyNumberFormat="1" applyFont="1" applyFill="1" applyBorder="1" applyAlignment="1">
      <alignment horizontal="center"/>
    </xf>
    <xf numFmtId="164" fontId="7" fillId="5" borderId="13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164" fontId="5" fillId="5" borderId="18" xfId="0" applyNumberFormat="1" applyFont="1" applyFill="1" applyBorder="1" applyAlignment="1">
      <alignment horizontal="left"/>
    </xf>
    <xf numFmtId="164" fontId="5" fillId="5" borderId="15" xfId="0" applyNumberFormat="1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vertical="center"/>
    </xf>
    <xf numFmtId="1" fontId="5" fillId="5" borderId="15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/>
    <xf numFmtId="164" fontId="5" fillId="5" borderId="19" xfId="0" applyNumberFormat="1" applyFont="1" applyFill="1" applyBorder="1" applyAlignment="1">
      <alignment horizontal="center"/>
    </xf>
    <xf numFmtId="164" fontId="5" fillId="5" borderId="19" xfId="0" applyNumberFormat="1" applyFont="1" applyFill="1" applyBorder="1"/>
    <xf numFmtId="1" fontId="7" fillId="5" borderId="19" xfId="0" applyNumberFormat="1" applyFont="1" applyFill="1" applyBorder="1"/>
    <xf numFmtId="164" fontId="5" fillId="5" borderId="18" xfId="0" applyNumberFormat="1" applyFont="1" applyFill="1" applyBorder="1"/>
    <xf numFmtId="164" fontId="10" fillId="0" borderId="14" xfId="0" applyNumberFormat="1" applyFont="1" applyBorder="1" applyAlignment="1">
      <alignment horizontal="center"/>
    </xf>
    <xf numFmtId="164" fontId="10" fillId="0" borderId="14" xfId="0" quotePrefix="1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5" fillId="0" borderId="14" xfId="1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shrinkToFit="1"/>
    </xf>
    <xf numFmtId="164" fontId="5" fillId="0" borderId="2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164" fontId="7" fillId="5" borderId="0" xfId="0" applyNumberFormat="1" applyFont="1" applyFill="1" applyAlignment="1">
      <alignment vertical="center"/>
    </xf>
    <xf numFmtId="164" fontId="8" fillId="5" borderId="13" xfId="0" applyNumberFormat="1" applyFont="1" applyFill="1" applyBorder="1" applyAlignment="1">
      <alignment horizontal="left"/>
    </xf>
    <xf numFmtId="164" fontId="5" fillId="5" borderId="13" xfId="0" applyNumberFormat="1" applyFont="1" applyFill="1" applyBorder="1"/>
    <xf numFmtId="1" fontId="5" fillId="5" borderId="13" xfId="0" applyNumberFormat="1" applyFont="1" applyFill="1" applyBorder="1"/>
    <xf numFmtId="164" fontId="5" fillId="5" borderId="14" xfId="0" applyNumberFormat="1" applyFont="1" applyFill="1" applyBorder="1" applyAlignment="1">
      <alignment horizontal="left"/>
    </xf>
    <xf numFmtId="164" fontId="2" fillId="0" borderId="0" xfId="0" applyNumberFormat="1" applyFont="1"/>
    <xf numFmtId="1" fontId="2" fillId="0" borderId="0" xfId="0" applyNumberFormat="1" applyFont="1"/>
    <xf numFmtId="164" fontId="5" fillId="5" borderId="13" xfId="0" applyNumberFormat="1" applyFont="1" applyFill="1" applyBorder="1" applyAlignment="1">
      <alignment horizontal="left"/>
    </xf>
    <xf numFmtId="164" fontId="8" fillId="5" borderId="13" xfId="0" applyNumberFormat="1" applyFont="1" applyFill="1" applyBorder="1"/>
    <xf numFmtId="1" fontId="7" fillId="5" borderId="13" xfId="0" applyNumberFormat="1" applyFont="1" applyFill="1" applyBorder="1"/>
    <xf numFmtId="164" fontId="5" fillId="5" borderId="14" xfId="0" applyNumberFormat="1" applyFont="1" applyFill="1" applyBorder="1"/>
    <xf numFmtId="164" fontId="7" fillId="0" borderId="13" xfId="0" applyNumberFormat="1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left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vertical="center"/>
    </xf>
    <xf numFmtId="1" fontId="5" fillId="0" borderId="13" xfId="0" applyNumberFormat="1" applyFont="1" applyBorder="1" applyAlignment="1">
      <alignment vertical="center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Border="1" applyAlignment="1">
      <alignment horizontal="left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left" vertical="center"/>
    </xf>
    <xf numFmtId="164" fontId="8" fillId="0" borderId="13" xfId="0" applyNumberFormat="1" applyFont="1" applyBorder="1" applyAlignment="1">
      <alignment vertical="center"/>
    </xf>
    <xf numFmtId="1" fontId="7" fillId="0" borderId="13" xfId="0" applyNumberFormat="1" applyFont="1" applyBorder="1" applyAlignment="1">
      <alignment vertical="center"/>
    </xf>
    <xf numFmtId="164" fontId="5" fillId="0" borderId="1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5" fillId="4" borderId="13" xfId="0" applyNumberFormat="1" applyFont="1" applyFill="1" applyBorder="1"/>
    <xf numFmtId="164" fontId="7" fillId="0" borderId="14" xfId="0" applyNumberFormat="1" applyFont="1" applyBorder="1"/>
    <xf numFmtId="164" fontId="11" fillId="6" borderId="6" xfId="0" applyNumberFormat="1" applyFont="1" applyFill="1" applyBorder="1"/>
    <xf numFmtId="165" fontId="10" fillId="0" borderId="14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2" fillId="0" borderId="6" xfId="0" applyNumberFormat="1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" fontId="7" fillId="5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164" fontId="7" fillId="5" borderId="3" xfId="0" applyNumberFormat="1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32">
    <cellStyle name="Comma [0] 2" xfId="2"/>
    <cellStyle name="Comma [0] 2 2" xfId="3"/>
    <cellStyle name="Normal" xfId="0" builtinId="0"/>
    <cellStyle name="Normal 10" xfId="4"/>
    <cellStyle name="Normal 11" xfId="5"/>
    <cellStyle name="Normal 2" xfId="1"/>
    <cellStyle name="Normal 2 2" xfId="6"/>
    <cellStyle name="Normal 2 2 2" xfId="7"/>
    <cellStyle name="Normal 2 2 2 2" xfId="8"/>
    <cellStyle name="Normal 2 2 3" xfId="9"/>
    <cellStyle name="Normal 2 3" xfId="10"/>
    <cellStyle name="Normal 2 3 2" xfId="11"/>
    <cellStyle name="Normal 2 3 2 2" xfId="12"/>
    <cellStyle name="Normal 2 3 3" xfId="13"/>
    <cellStyle name="Normal 2 4" xfId="14"/>
    <cellStyle name="Normal 3" xfId="15"/>
    <cellStyle name="Normal 4" xfId="16"/>
    <cellStyle name="Normal 4 2" xfId="17"/>
    <cellStyle name="Normal 4 3" xfId="18"/>
    <cellStyle name="Normal 4 3 2" xfId="19"/>
    <cellStyle name="Normal 4 3 2 2" xfId="20"/>
    <cellStyle name="Normal 4 3 3" xfId="21"/>
    <cellStyle name="Normal 4 4" xfId="22"/>
    <cellStyle name="Normal 4 4 2" xfId="23"/>
    <cellStyle name="Normal 4 5" xfId="24"/>
    <cellStyle name="Normal 5" xfId="25"/>
    <cellStyle name="Normal 5 2" xfId="26"/>
    <cellStyle name="Normal 6" xfId="27"/>
    <cellStyle name="Normal 7" xfId="28"/>
    <cellStyle name="Normal 8" xfId="29"/>
    <cellStyle name="Normal 8 2" xfId="30"/>
    <cellStyle name="Normal 9" xfId="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AE2425"/>
  <sheetViews>
    <sheetView showGridLines="0" tabSelected="1" topLeftCell="C1" zoomScale="85" zoomScaleNormal="85" zoomScaleSheetLayoutView="80" workbookViewId="0">
      <selection activeCell="A5" sqref="A5:Y5"/>
    </sheetView>
  </sheetViews>
  <sheetFormatPr defaultRowHeight="14.25"/>
  <cols>
    <col min="1" max="1" width="4.5703125" style="1" customWidth="1"/>
    <col min="2" max="2" width="15" style="1" customWidth="1"/>
    <col min="3" max="3" width="8.85546875" style="1" customWidth="1"/>
    <col min="4" max="4" width="5.7109375" style="1" customWidth="1"/>
    <col min="5" max="5" width="5.28515625" style="1" bestFit="1" customWidth="1"/>
    <col min="6" max="6" width="5.42578125" style="1" bestFit="1" customWidth="1"/>
    <col min="7" max="7" width="5.140625" style="1" bestFit="1" customWidth="1"/>
    <col min="8" max="8" width="5.85546875" style="1" bestFit="1" customWidth="1"/>
    <col min="9" max="9" width="6.140625" style="1" bestFit="1" customWidth="1"/>
    <col min="10" max="10" width="4.85546875" style="1" bestFit="1" customWidth="1"/>
    <col min="11" max="11" width="5.28515625" style="1" customWidth="1"/>
    <col min="12" max="13" width="6.7109375" style="1" bestFit="1" customWidth="1"/>
    <col min="14" max="14" width="5.85546875" style="1" customWidth="1"/>
    <col min="15" max="18" width="6.140625" style="1" bestFit="1" customWidth="1"/>
    <col min="19" max="19" width="5.7109375" style="1" customWidth="1"/>
    <col min="20" max="21" width="6.140625" style="1" bestFit="1" customWidth="1"/>
    <col min="22" max="22" width="5.85546875" style="1" customWidth="1"/>
    <col min="23" max="23" width="5.7109375" style="1" customWidth="1"/>
    <col min="24" max="24" width="7.140625" style="1" customWidth="1"/>
    <col min="25" max="25" width="8.5703125" style="1" customWidth="1"/>
    <col min="26" max="26" width="9.28515625" style="1" bestFit="1" customWidth="1"/>
    <col min="27" max="27" width="9.42578125" style="1" bestFit="1" customWidth="1"/>
    <col min="28" max="28" width="9.28515625" style="1" bestFit="1" customWidth="1"/>
    <col min="29" max="29" width="9.42578125" style="1" bestFit="1" customWidth="1"/>
    <col min="30" max="30" width="9.28515625" style="1" bestFit="1" customWidth="1"/>
    <col min="31" max="16384" width="9.140625" style="1"/>
  </cols>
  <sheetData>
    <row r="1" spans="1:27">
      <c r="A1" s="1" t="s">
        <v>0</v>
      </c>
      <c r="Y1" s="1" t="s">
        <v>1</v>
      </c>
    </row>
    <row r="2" spans="1:27">
      <c r="A2" s="1" t="s">
        <v>2</v>
      </c>
      <c r="Y2" s="1" t="s">
        <v>3</v>
      </c>
    </row>
    <row r="4" spans="1:27">
      <c r="A4" s="196" t="s">
        <v>159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7">
      <c r="A5" s="196" t="s">
        <v>6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</row>
    <row r="6" spans="1:27">
      <c r="A6" s="1" t="s">
        <v>7</v>
      </c>
    </row>
    <row r="7" spans="1:27">
      <c r="A7" s="199" t="s">
        <v>8</v>
      </c>
      <c r="B7" s="199" t="s">
        <v>9</v>
      </c>
      <c r="C7" s="170" t="s">
        <v>158</v>
      </c>
      <c r="D7" s="199" t="s">
        <v>9</v>
      </c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 t="s">
        <v>10</v>
      </c>
      <c r="Y7" s="199" t="s">
        <v>11</v>
      </c>
      <c r="Z7" s="2" t="s">
        <v>12</v>
      </c>
      <c r="AA7" s="2" t="s">
        <v>13</v>
      </c>
    </row>
    <row r="8" spans="1:27">
      <c r="A8" s="199"/>
      <c r="B8" s="199"/>
      <c r="C8" s="171"/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3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199"/>
      <c r="Y8" s="199"/>
      <c r="Z8" s="2"/>
      <c r="AA8" s="2"/>
    </row>
    <row r="9" spans="1:27">
      <c r="A9" s="3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2">
        <v>26</v>
      </c>
      <c r="AA9" s="2">
        <v>27</v>
      </c>
    </row>
    <row r="10" spans="1:27">
      <c r="A10" s="4">
        <v>1</v>
      </c>
      <c r="B10" s="4" t="s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5"/>
    </row>
    <row r="11" spans="1:27">
      <c r="A11" s="6"/>
      <c r="B11" s="6" t="s">
        <v>35</v>
      </c>
      <c r="C11" s="7">
        <f t="shared" ref="C11:W21" si="0">C260+C428+C745+C976+C1294+C1613+C1810+C2401</f>
        <v>1</v>
      </c>
      <c r="D11" s="7">
        <f t="shared" si="0"/>
        <v>1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 t="shared" si="0"/>
        <v>0</v>
      </c>
      <c r="K11" s="7">
        <f t="shared" si="0"/>
        <v>0</v>
      </c>
      <c r="L11" s="7">
        <f t="shared" si="0"/>
        <v>0</v>
      </c>
      <c r="M11" s="7">
        <f t="shared" si="0"/>
        <v>0</v>
      </c>
      <c r="N11" s="7">
        <f t="shared" si="0"/>
        <v>0</v>
      </c>
      <c r="O11" s="7">
        <f t="shared" si="0"/>
        <v>0</v>
      </c>
      <c r="P11" s="7">
        <f t="shared" si="0"/>
        <v>0</v>
      </c>
      <c r="Q11" s="7">
        <f t="shared" si="0"/>
        <v>0</v>
      </c>
      <c r="R11" s="7">
        <f t="shared" si="0"/>
        <v>0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>SUM(D11:W11)</f>
        <v>1</v>
      </c>
      <c r="Y11" s="7"/>
      <c r="Z11" s="6"/>
      <c r="AA11" s="6">
        <f>(Z11+X11)-C11</f>
        <v>0</v>
      </c>
    </row>
    <row r="12" spans="1:27">
      <c r="A12" s="6"/>
      <c r="B12" s="6" t="s">
        <v>36</v>
      </c>
      <c r="C12" s="7">
        <f t="shared" si="0"/>
        <v>1</v>
      </c>
      <c r="D12" s="7">
        <f t="shared" si="0"/>
        <v>0</v>
      </c>
      <c r="E12" s="7">
        <f t="shared" si="0"/>
        <v>1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0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  <c r="Q12" s="7">
        <f t="shared" si="0"/>
        <v>0</v>
      </c>
      <c r="R12" s="7">
        <f t="shared" si="0"/>
        <v>0</v>
      </c>
      <c r="S12" s="7">
        <f t="shared" si="0"/>
        <v>0</v>
      </c>
      <c r="T12" s="7">
        <f t="shared" si="0"/>
        <v>0</v>
      </c>
      <c r="U12" s="7">
        <f t="shared" si="0"/>
        <v>0</v>
      </c>
      <c r="V12" s="7">
        <f t="shared" si="0"/>
        <v>0</v>
      </c>
      <c r="W12" s="7">
        <f t="shared" si="0"/>
        <v>0</v>
      </c>
      <c r="X12" s="7">
        <f t="shared" ref="X12:X26" si="1">SUM(D12:W12)</f>
        <v>1</v>
      </c>
      <c r="Y12" s="7"/>
      <c r="Z12" s="6"/>
      <c r="AA12" s="6">
        <f t="shared" ref="AA12:AA26" si="2">(Z12+X12)-C12</f>
        <v>0</v>
      </c>
    </row>
    <row r="13" spans="1:27">
      <c r="A13" s="6"/>
      <c r="B13" s="6" t="s">
        <v>37</v>
      </c>
      <c r="C13" s="7">
        <f t="shared" si="0"/>
        <v>35</v>
      </c>
      <c r="D13" s="7">
        <f t="shared" si="0"/>
        <v>0</v>
      </c>
      <c r="E13" s="7">
        <f t="shared" si="0"/>
        <v>0</v>
      </c>
      <c r="F13" s="7">
        <f t="shared" si="0"/>
        <v>31</v>
      </c>
      <c r="G13" s="7">
        <f t="shared" si="0"/>
        <v>3</v>
      </c>
      <c r="H13" s="7">
        <f t="shared" si="0"/>
        <v>0</v>
      </c>
      <c r="I13" s="7">
        <f t="shared" si="0"/>
        <v>0</v>
      </c>
      <c r="J13" s="7">
        <f t="shared" si="0"/>
        <v>0</v>
      </c>
      <c r="K13" s="7">
        <f t="shared" si="0"/>
        <v>0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0</v>
      </c>
      <c r="Q13" s="7">
        <f t="shared" si="0"/>
        <v>0</v>
      </c>
      <c r="R13" s="7">
        <f t="shared" si="0"/>
        <v>0</v>
      </c>
      <c r="S13" s="7">
        <f t="shared" si="0"/>
        <v>0</v>
      </c>
      <c r="T13" s="7">
        <f t="shared" si="0"/>
        <v>0</v>
      </c>
      <c r="U13" s="7">
        <f t="shared" si="0"/>
        <v>0</v>
      </c>
      <c r="V13" s="7">
        <f t="shared" si="0"/>
        <v>0</v>
      </c>
      <c r="W13" s="7">
        <f t="shared" si="0"/>
        <v>0</v>
      </c>
      <c r="X13" s="7">
        <f t="shared" si="1"/>
        <v>34</v>
      </c>
      <c r="Y13" s="7"/>
      <c r="Z13" s="6"/>
      <c r="AA13" s="6">
        <f t="shared" si="2"/>
        <v>-1</v>
      </c>
    </row>
    <row r="14" spans="1:27">
      <c r="A14" s="6"/>
      <c r="B14" s="6" t="s">
        <v>38</v>
      </c>
      <c r="C14" s="7">
        <f t="shared" si="0"/>
        <v>183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152</v>
      </c>
      <c r="H14" s="7">
        <f t="shared" si="0"/>
        <v>11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  <c r="N14" s="7">
        <f t="shared" si="0"/>
        <v>0</v>
      </c>
      <c r="O14" s="7">
        <f t="shared" si="0"/>
        <v>0</v>
      </c>
      <c r="P14" s="7">
        <f t="shared" si="0"/>
        <v>0</v>
      </c>
      <c r="Q14" s="7">
        <f t="shared" si="0"/>
        <v>0</v>
      </c>
      <c r="R14" s="7">
        <f t="shared" si="0"/>
        <v>0</v>
      </c>
      <c r="S14" s="7">
        <f t="shared" si="0"/>
        <v>0</v>
      </c>
      <c r="T14" s="7">
        <f t="shared" si="0"/>
        <v>0</v>
      </c>
      <c r="U14" s="7">
        <f t="shared" si="0"/>
        <v>0</v>
      </c>
      <c r="V14" s="7">
        <f t="shared" si="0"/>
        <v>0</v>
      </c>
      <c r="W14" s="7">
        <f t="shared" si="0"/>
        <v>0</v>
      </c>
      <c r="X14" s="7">
        <f t="shared" si="1"/>
        <v>163</v>
      </c>
      <c r="Y14" s="7"/>
      <c r="Z14" s="6"/>
      <c r="AA14" s="6">
        <f t="shared" si="2"/>
        <v>-20</v>
      </c>
    </row>
    <row r="15" spans="1:27">
      <c r="A15" s="6"/>
      <c r="B15" s="6" t="s">
        <v>39</v>
      </c>
      <c r="C15" s="7">
        <f t="shared" si="0"/>
        <v>375</v>
      </c>
      <c r="D15" s="7">
        <f t="shared" si="0"/>
        <v>0</v>
      </c>
      <c r="E15" s="7">
        <f t="shared" si="0"/>
        <v>0</v>
      </c>
      <c r="F15" s="7">
        <f t="shared" si="0"/>
        <v>0</v>
      </c>
      <c r="G15" s="7">
        <f t="shared" si="0"/>
        <v>0</v>
      </c>
      <c r="H15" s="7">
        <f t="shared" si="0"/>
        <v>333</v>
      </c>
      <c r="I15" s="7">
        <f t="shared" si="0"/>
        <v>6</v>
      </c>
      <c r="J15" s="7">
        <f t="shared" si="0"/>
        <v>0</v>
      </c>
      <c r="K15" s="7">
        <f t="shared" si="0"/>
        <v>0</v>
      </c>
      <c r="L15" s="7">
        <f t="shared" si="0"/>
        <v>0</v>
      </c>
      <c r="M15" s="7">
        <f t="shared" si="0"/>
        <v>0</v>
      </c>
      <c r="N15" s="7">
        <f t="shared" si="0"/>
        <v>0</v>
      </c>
      <c r="O15" s="7">
        <f t="shared" si="0"/>
        <v>0</v>
      </c>
      <c r="P15" s="7">
        <f t="shared" si="0"/>
        <v>0</v>
      </c>
      <c r="Q15" s="7">
        <f t="shared" si="0"/>
        <v>0</v>
      </c>
      <c r="R15" s="7">
        <f t="shared" si="0"/>
        <v>0</v>
      </c>
      <c r="S15" s="7">
        <f t="shared" si="0"/>
        <v>0</v>
      </c>
      <c r="T15" s="7">
        <f t="shared" si="0"/>
        <v>0</v>
      </c>
      <c r="U15" s="7">
        <f t="shared" si="0"/>
        <v>0</v>
      </c>
      <c r="V15" s="7">
        <f t="shared" si="0"/>
        <v>0</v>
      </c>
      <c r="W15" s="7">
        <f t="shared" si="0"/>
        <v>0</v>
      </c>
      <c r="X15" s="7">
        <f t="shared" si="1"/>
        <v>339</v>
      </c>
      <c r="Y15" s="7"/>
      <c r="Z15" s="6"/>
      <c r="AA15" s="6">
        <f t="shared" si="2"/>
        <v>-36</v>
      </c>
    </row>
    <row r="16" spans="1:27">
      <c r="A16" s="6"/>
      <c r="B16" s="6" t="s">
        <v>40</v>
      </c>
      <c r="C16" s="7">
        <f t="shared" si="0"/>
        <v>1351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1120</v>
      </c>
      <c r="J16" s="7">
        <f t="shared" si="0"/>
        <v>130</v>
      </c>
      <c r="K16" s="7">
        <f t="shared" si="0"/>
        <v>1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1"/>
        <v>1251</v>
      </c>
      <c r="Y16" s="7"/>
      <c r="Z16" s="6"/>
      <c r="AA16" s="6">
        <f t="shared" si="2"/>
        <v>-100</v>
      </c>
    </row>
    <row r="17" spans="1:29">
      <c r="A17" s="6"/>
      <c r="B17" s="6" t="s">
        <v>41</v>
      </c>
      <c r="C17" s="7">
        <f t="shared" si="0"/>
        <v>736</v>
      </c>
      <c r="D17" s="7">
        <f t="shared" si="0"/>
        <v>0</v>
      </c>
      <c r="E17" s="7">
        <f t="shared" si="0"/>
        <v>0</v>
      </c>
      <c r="F17" s="7">
        <f t="shared" si="0"/>
        <v>0</v>
      </c>
      <c r="G17" s="7">
        <f t="shared" si="0"/>
        <v>0</v>
      </c>
      <c r="H17" s="7">
        <f t="shared" si="0"/>
        <v>0</v>
      </c>
      <c r="I17" s="7">
        <f t="shared" si="0"/>
        <v>5</v>
      </c>
      <c r="J17" s="7">
        <f t="shared" si="0"/>
        <v>305</v>
      </c>
      <c r="K17" s="7">
        <f t="shared" si="0"/>
        <v>165</v>
      </c>
      <c r="L17" s="7">
        <f t="shared" si="0"/>
        <v>0</v>
      </c>
      <c r="M17" s="7">
        <f t="shared" si="0"/>
        <v>0</v>
      </c>
      <c r="N17" s="7">
        <f t="shared" si="0"/>
        <v>0</v>
      </c>
      <c r="O17" s="7">
        <f t="shared" si="0"/>
        <v>0</v>
      </c>
      <c r="P17" s="7">
        <f t="shared" si="0"/>
        <v>0</v>
      </c>
      <c r="Q17" s="7">
        <f t="shared" si="0"/>
        <v>0</v>
      </c>
      <c r="R17" s="7">
        <f t="shared" si="0"/>
        <v>0</v>
      </c>
      <c r="S17" s="7">
        <f t="shared" si="0"/>
        <v>0</v>
      </c>
      <c r="T17" s="7">
        <f t="shared" si="0"/>
        <v>0</v>
      </c>
      <c r="U17" s="7">
        <f t="shared" si="0"/>
        <v>0</v>
      </c>
      <c r="V17" s="7">
        <f t="shared" si="0"/>
        <v>0</v>
      </c>
      <c r="W17" s="7">
        <f t="shared" si="0"/>
        <v>0</v>
      </c>
      <c r="X17" s="7">
        <f t="shared" si="1"/>
        <v>475</v>
      </c>
      <c r="Y17" s="7"/>
      <c r="Z17" s="6"/>
      <c r="AA17" s="6">
        <f t="shared" si="2"/>
        <v>-261</v>
      </c>
    </row>
    <row r="18" spans="1:29">
      <c r="A18" s="6"/>
      <c r="B18" s="6" t="s">
        <v>42</v>
      </c>
      <c r="C18" s="7">
        <f t="shared" si="0"/>
        <v>1721</v>
      </c>
      <c r="D18" s="7">
        <f t="shared" si="0"/>
        <v>0</v>
      </c>
      <c r="E18" s="7">
        <f t="shared" si="0"/>
        <v>0</v>
      </c>
      <c r="F18" s="7">
        <f t="shared" si="0"/>
        <v>0</v>
      </c>
      <c r="G18" s="7">
        <f t="shared" si="0"/>
        <v>0</v>
      </c>
      <c r="H18" s="7">
        <f t="shared" si="0"/>
        <v>0</v>
      </c>
      <c r="I18" s="7">
        <f t="shared" si="0"/>
        <v>0</v>
      </c>
      <c r="J18" s="7">
        <f t="shared" si="0"/>
        <v>0</v>
      </c>
      <c r="K18" s="7">
        <f t="shared" si="0"/>
        <v>0</v>
      </c>
      <c r="L18" s="7">
        <f t="shared" si="0"/>
        <v>396</v>
      </c>
      <c r="M18" s="7">
        <f t="shared" si="0"/>
        <v>651</v>
      </c>
      <c r="N18" s="7">
        <f t="shared" si="0"/>
        <v>403</v>
      </c>
      <c r="O18" s="7">
        <f t="shared" si="0"/>
        <v>88</v>
      </c>
      <c r="P18" s="7">
        <f t="shared" si="0"/>
        <v>12</v>
      </c>
      <c r="Q18" s="7">
        <f t="shared" si="0"/>
        <v>11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1"/>
        <v>1561</v>
      </c>
      <c r="Y18" s="7"/>
      <c r="Z18" s="6"/>
      <c r="AA18" s="6">
        <f t="shared" si="2"/>
        <v>-160</v>
      </c>
    </row>
    <row r="19" spans="1:29">
      <c r="A19" s="6"/>
      <c r="B19" s="6" t="s">
        <v>43</v>
      </c>
      <c r="C19" s="7">
        <f t="shared" si="0"/>
        <v>2753</v>
      </c>
      <c r="D19" s="7">
        <f t="shared" si="0"/>
        <v>0</v>
      </c>
      <c r="E19" s="7">
        <f t="shared" si="0"/>
        <v>0</v>
      </c>
      <c r="F19" s="7">
        <f t="shared" si="0"/>
        <v>0</v>
      </c>
      <c r="G19" s="7"/>
      <c r="H19" s="7">
        <f t="shared" si="0"/>
        <v>0</v>
      </c>
      <c r="I19" s="7">
        <f t="shared" si="0"/>
        <v>0</v>
      </c>
      <c r="J19" s="7">
        <f t="shared" si="0"/>
        <v>0</v>
      </c>
      <c r="K19" s="7">
        <f t="shared" si="0"/>
        <v>0</v>
      </c>
      <c r="L19" s="7">
        <f t="shared" si="0"/>
        <v>7</v>
      </c>
      <c r="M19" s="7">
        <f t="shared" si="0"/>
        <v>80</v>
      </c>
      <c r="N19" s="7">
        <f t="shared" si="0"/>
        <v>847</v>
      </c>
      <c r="O19" s="7">
        <f t="shared" si="0"/>
        <v>677</v>
      </c>
      <c r="P19" s="7">
        <f t="shared" si="0"/>
        <v>224</v>
      </c>
      <c r="Q19" s="7">
        <f t="shared" si="0"/>
        <v>137</v>
      </c>
      <c r="R19" s="7">
        <f t="shared" si="0"/>
        <v>0</v>
      </c>
      <c r="S19" s="7">
        <f t="shared" si="0"/>
        <v>0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1"/>
        <v>1972</v>
      </c>
      <c r="Y19" s="7"/>
      <c r="Z19" s="6"/>
      <c r="AA19" s="6">
        <f t="shared" si="2"/>
        <v>-781</v>
      </c>
    </row>
    <row r="20" spans="1:29">
      <c r="A20" s="6"/>
      <c r="B20" s="6" t="s">
        <v>44</v>
      </c>
      <c r="C20" s="7">
        <f t="shared" si="0"/>
        <v>936</v>
      </c>
      <c r="D20" s="7">
        <f t="shared" si="0"/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3</v>
      </c>
      <c r="M20" s="7">
        <f t="shared" si="0"/>
        <v>5</v>
      </c>
      <c r="N20" s="7">
        <f t="shared" si="0"/>
        <v>17</v>
      </c>
      <c r="O20" s="7">
        <f t="shared" si="0"/>
        <v>198</v>
      </c>
      <c r="P20" s="7">
        <f t="shared" si="0"/>
        <v>393</v>
      </c>
      <c r="Q20" s="7">
        <f t="shared" si="0"/>
        <v>120</v>
      </c>
      <c r="R20" s="7">
        <f t="shared" si="0"/>
        <v>0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1"/>
        <v>736</v>
      </c>
      <c r="Y20" s="7"/>
      <c r="Z20" s="6"/>
      <c r="AA20" s="6">
        <f t="shared" si="2"/>
        <v>-200</v>
      </c>
    </row>
    <row r="21" spans="1:29">
      <c r="A21" s="6"/>
      <c r="B21" s="6" t="s">
        <v>45</v>
      </c>
      <c r="C21" s="7">
        <f t="shared" si="0"/>
        <v>2418</v>
      </c>
      <c r="D21" s="7">
        <f t="shared" si="0"/>
        <v>0</v>
      </c>
      <c r="E21" s="7">
        <f t="shared" si="0"/>
        <v>0</v>
      </c>
      <c r="F21" s="7">
        <f t="shared" si="0"/>
        <v>0</v>
      </c>
      <c r="G21" s="7">
        <f t="shared" si="0"/>
        <v>0</v>
      </c>
      <c r="H21" s="7">
        <f t="shared" si="0"/>
        <v>0</v>
      </c>
      <c r="I21" s="7">
        <f t="shared" si="0"/>
        <v>0</v>
      </c>
      <c r="J21" s="7">
        <f t="shared" si="0"/>
        <v>0</v>
      </c>
      <c r="K21" s="7">
        <f t="shared" si="0"/>
        <v>0</v>
      </c>
      <c r="L21" s="7">
        <f t="shared" si="0"/>
        <v>1</v>
      </c>
      <c r="M21" s="7">
        <f t="shared" si="0"/>
        <v>1</v>
      </c>
      <c r="N21" s="7">
        <f t="shared" si="0"/>
        <v>21</v>
      </c>
      <c r="O21" s="7">
        <f t="shared" si="0"/>
        <v>126</v>
      </c>
      <c r="P21" s="7">
        <f t="shared" si="0"/>
        <v>647</v>
      </c>
      <c r="Q21" s="7">
        <f t="shared" si="0"/>
        <v>1228</v>
      </c>
      <c r="R21" s="7">
        <f t="shared" si="0"/>
        <v>99</v>
      </c>
      <c r="S21" s="7">
        <f t="shared" si="0"/>
        <v>5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1"/>
        <v>2128</v>
      </c>
      <c r="Y21" s="7"/>
      <c r="Z21" s="6"/>
      <c r="AA21" s="6">
        <f t="shared" si="2"/>
        <v>-290</v>
      </c>
    </row>
    <row r="22" spans="1:29">
      <c r="A22" s="6"/>
      <c r="B22" s="6" t="s">
        <v>46</v>
      </c>
      <c r="C22" s="7">
        <f>C756+C987+C1305+C1624</f>
        <v>9286</v>
      </c>
      <c r="D22" s="7">
        <f t="shared" ref="D22:W22" si="3">D756+D987+D1305+D1624</f>
        <v>0</v>
      </c>
      <c r="E22" s="7">
        <f t="shared" si="3"/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7">
        <f t="shared" si="3"/>
        <v>0</v>
      </c>
      <c r="K22" s="7">
        <f t="shared" si="3"/>
        <v>0</v>
      </c>
      <c r="L22" s="7">
        <f t="shared" si="3"/>
        <v>136</v>
      </c>
      <c r="M22" s="7">
        <f t="shared" si="3"/>
        <v>825</v>
      </c>
      <c r="N22" s="7">
        <f t="shared" si="3"/>
        <v>1349</v>
      </c>
      <c r="O22" s="7">
        <f t="shared" si="3"/>
        <v>950</v>
      </c>
      <c r="P22" s="7">
        <f t="shared" si="3"/>
        <v>1329</v>
      </c>
      <c r="Q22" s="7">
        <f t="shared" si="3"/>
        <v>2940</v>
      </c>
      <c r="R22" s="7">
        <f t="shared" si="3"/>
        <v>729</v>
      </c>
      <c r="S22" s="7">
        <f t="shared" si="3"/>
        <v>431</v>
      </c>
      <c r="T22" s="7">
        <f t="shared" si="3"/>
        <v>7</v>
      </c>
      <c r="U22" s="7">
        <f t="shared" si="3"/>
        <v>0</v>
      </c>
      <c r="V22" s="7">
        <f t="shared" si="3"/>
        <v>0</v>
      </c>
      <c r="W22" s="7">
        <f t="shared" si="3"/>
        <v>0</v>
      </c>
      <c r="X22" s="7">
        <f t="shared" si="1"/>
        <v>8696</v>
      </c>
      <c r="Y22" s="7"/>
      <c r="Z22" s="6"/>
      <c r="AA22" s="6">
        <f t="shared" si="2"/>
        <v>-590</v>
      </c>
    </row>
    <row r="23" spans="1:29">
      <c r="A23" s="6"/>
      <c r="B23" s="6" t="s">
        <v>47</v>
      </c>
      <c r="C23" s="7">
        <f>C271+C439+C757+C988+C1306+C1625+C1821+C2412</f>
        <v>1058</v>
      </c>
      <c r="D23" s="7">
        <f t="shared" ref="D23:W26" si="4">D271+D439+D757+D988+D1306+D1625+D1821+D2412</f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  <c r="I23" s="7">
        <f t="shared" si="4"/>
        <v>0</v>
      </c>
      <c r="J23" s="7">
        <f t="shared" si="4"/>
        <v>0</v>
      </c>
      <c r="K23" s="7">
        <f t="shared" si="4"/>
        <v>0</v>
      </c>
      <c r="L23" s="7">
        <f t="shared" si="4"/>
        <v>0</v>
      </c>
      <c r="M23" s="7">
        <f t="shared" si="4"/>
        <v>0</v>
      </c>
      <c r="N23" s="7">
        <f t="shared" si="4"/>
        <v>0</v>
      </c>
      <c r="O23" s="7">
        <f t="shared" si="4"/>
        <v>0</v>
      </c>
      <c r="P23" s="7">
        <f t="shared" si="4"/>
        <v>0</v>
      </c>
      <c r="Q23" s="7">
        <f t="shared" si="4"/>
        <v>0</v>
      </c>
      <c r="R23" s="7">
        <f t="shared" si="4"/>
        <v>231</v>
      </c>
      <c r="S23" s="7">
        <f t="shared" si="4"/>
        <v>107</v>
      </c>
      <c r="T23" s="7">
        <f t="shared" si="4"/>
        <v>404</v>
      </c>
      <c r="U23" s="7">
        <f t="shared" si="4"/>
        <v>139</v>
      </c>
      <c r="V23" s="7">
        <f t="shared" si="4"/>
        <v>9</v>
      </c>
      <c r="W23" s="7">
        <f t="shared" si="4"/>
        <v>3</v>
      </c>
      <c r="X23" s="7">
        <f t="shared" si="1"/>
        <v>893</v>
      </c>
      <c r="Y23" s="7"/>
      <c r="Z23" s="6"/>
      <c r="AA23" s="6">
        <f t="shared" si="2"/>
        <v>-165</v>
      </c>
    </row>
    <row r="24" spans="1:29">
      <c r="A24" s="6"/>
      <c r="B24" s="6" t="s">
        <v>48</v>
      </c>
      <c r="C24" s="7">
        <f>C272+C440+C758+C989+C1307+C1626+C1822+C2413</f>
        <v>3859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si="4"/>
        <v>0</v>
      </c>
      <c r="N24" s="7">
        <f t="shared" si="4"/>
        <v>0</v>
      </c>
      <c r="O24" s="7">
        <f t="shared" si="4"/>
        <v>0</v>
      </c>
      <c r="P24" s="7">
        <f t="shared" si="4"/>
        <v>0</v>
      </c>
      <c r="Q24" s="7">
        <f t="shared" si="4"/>
        <v>1</v>
      </c>
      <c r="R24" s="7">
        <f t="shared" si="4"/>
        <v>274</v>
      </c>
      <c r="S24" s="7">
        <f t="shared" si="4"/>
        <v>379</v>
      </c>
      <c r="T24" s="7">
        <f t="shared" si="4"/>
        <v>1230</v>
      </c>
      <c r="U24" s="7">
        <f t="shared" si="4"/>
        <v>989</v>
      </c>
      <c r="V24" s="7">
        <f t="shared" si="4"/>
        <v>98</v>
      </c>
      <c r="W24" s="7">
        <f t="shared" si="4"/>
        <v>5</v>
      </c>
      <c r="X24" s="7">
        <f t="shared" si="1"/>
        <v>2976</v>
      </c>
      <c r="Y24" s="7"/>
      <c r="Z24" s="6"/>
      <c r="AA24" s="6">
        <f t="shared" si="2"/>
        <v>-883</v>
      </c>
    </row>
    <row r="25" spans="1:29">
      <c r="A25" s="6"/>
      <c r="B25" s="6" t="s">
        <v>49</v>
      </c>
      <c r="C25" s="7">
        <f>C273+C441+C759+C990+C1308+C1627+C1823+C2414</f>
        <v>2076</v>
      </c>
      <c r="D25" s="7">
        <f t="shared" si="4"/>
        <v>0</v>
      </c>
      <c r="E25" s="7">
        <f t="shared" si="4"/>
        <v>0</v>
      </c>
      <c r="F25" s="7">
        <f t="shared" si="4"/>
        <v>0</v>
      </c>
      <c r="G25" s="7">
        <f t="shared" si="4"/>
        <v>0</v>
      </c>
      <c r="H25" s="7">
        <f t="shared" si="4"/>
        <v>0</v>
      </c>
      <c r="I25" s="7">
        <f t="shared" si="4"/>
        <v>0</v>
      </c>
      <c r="J25" s="7">
        <f t="shared" si="4"/>
        <v>0</v>
      </c>
      <c r="K25" s="7">
        <f t="shared" si="4"/>
        <v>0</v>
      </c>
      <c r="L25" s="7">
        <f t="shared" si="4"/>
        <v>0</v>
      </c>
      <c r="M25" s="7">
        <f t="shared" si="4"/>
        <v>0</v>
      </c>
      <c r="N25" s="7">
        <f t="shared" si="4"/>
        <v>0</v>
      </c>
      <c r="O25" s="7">
        <f t="shared" si="4"/>
        <v>0</v>
      </c>
      <c r="P25" s="7">
        <f t="shared" si="4"/>
        <v>0</v>
      </c>
      <c r="Q25" s="7">
        <f t="shared" si="4"/>
        <v>0</v>
      </c>
      <c r="R25" s="7">
        <f t="shared" si="4"/>
        <v>2</v>
      </c>
      <c r="S25" s="7">
        <f t="shared" si="4"/>
        <v>4</v>
      </c>
      <c r="T25" s="7">
        <f t="shared" si="4"/>
        <v>25</v>
      </c>
      <c r="U25" s="7">
        <f t="shared" si="4"/>
        <v>914</v>
      </c>
      <c r="V25" s="7">
        <f t="shared" si="4"/>
        <v>691</v>
      </c>
      <c r="W25" s="7">
        <f t="shared" si="4"/>
        <v>104</v>
      </c>
      <c r="X25" s="7">
        <f t="shared" si="1"/>
        <v>1740</v>
      </c>
      <c r="Y25" s="7"/>
      <c r="Z25" s="6"/>
      <c r="AA25" s="6">
        <f t="shared" si="2"/>
        <v>-336</v>
      </c>
    </row>
    <row r="26" spans="1:29">
      <c r="A26" s="8"/>
      <c r="B26" s="8" t="s">
        <v>50</v>
      </c>
      <c r="C26" s="9">
        <f>C274+C442+C760+C991+C1309+C1628+C1824+C2415</f>
        <v>1578</v>
      </c>
      <c r="D26" s="9">
        <f t="shared" si="4"/>
        <v>0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4"/>
        <v>0</v>
      </c>
      <c r="P26" s="9">
        <f t="shared" si="4"/>
        <v>0</v>
      </c>
      <c r="Q26" s="9">
        <f t="shared" si="4"/>
        <v>0</v>
      </c>
      <c r="R26" s="9">
        <f t="shared" si="4"/>
        <v>1</v>
      </c>
      <c r="S26" s="9">
        <f t="shared" si="4"/>
        <v>0</v>
      </c>
      <c r="T26" s="9">
        <f t="shared" si="4"/>
        <v>4</v>
      </c>
      <c r="U26" s="9">
        <f t="shared" si="4"/>
        <v>94</v>
      </c>
      <c r="V26" s="9">
        <f t="shared" si="4"/>
        <v>461</v>
      </c>
      <c r="W26" s="9">
        <f t="shared" si="4"/>
        <v>385</v>
      </c>
      <c r="X26" s="9">
        <f t="shared" si="1"/>
        <v>945</v>
      </c>
      <c r="Y26" s="9"/>
      <c r="Z26" s="8"/>
      <c r="AA26" s="8">
        <f t="shared" si="2"/>
        <v>-633</v>
      </c>
    </row>
    <row r="27" spans="1:29" ht="15">
      <c r="A27" s="10"/>
      <c r="B27" s="10" t="s">
        <v>51</v>
      </c>
      <c r="C27" s="11">
        <f>SUM(C11:C26)</f>
        <v>28367</v>
      </c>
      <c r="D27" s="11">
        <f t="shared" ref="D27:AA27" si="5">SUM(D11:D26)</f>
        <v>1</v>
      </c>
      <c r="E27" s="11">
        <f t="shared" si="5"/>
        <v>1</v>
      </c>
      <c r="F27" s="11">
        <f t="shared" si="5"/>
        <v>31</v>
      </c>
      <c r="G27" s="11">
        <f t="shared" si="5"/>
        <v>155</v>
      </c>
      <c r="H27" s="11">
        <f t="shared" si="5"/>
        <v>344</v>
      </c>
      <c r="I27" s="11">
        <f t="shared" si="5"/>
        <v>1131</v>
      </c>
      <c r="J27" s="11">
        <f t="shared" si="5"/>
        <v>435</v>
      </c>
      <c r="K27" s="11">
        <f t="shared" si="5"/>
        <v>166</v>
      </c>
      <c r="L27" s="11">
        <f t="shared" si="5"/>
        <v>543</v>
      </c>
      <c r="M27" s="11">
        <f t="shared" si="5"/>
        <v>1562</v>
      </c>
      <c r="N27" s="11">
        <f t="shared" si="5"/>
        <v>2637</v>
      </c>
      <c r="O27" s="11">
        <f t="shared" si="5"/>
        <v>2039</v>
      </c>
      <c r="P27" s="11">
        <f t="shared" si="5"/>
        <v>2605</v>
      </c>
      <c r="Q27" s="11">
        <f t="shared" si="5"/>
        <v>4437</v>
      </c>
      <c r="R27" s="11">
        <f t="shared" si="5"/>
        <v>1336</v>
      </c>
      <c r="S27" s="11">
        <f t="shared" si="5"/>
        <v>926</v>
      </c>
      <c r="T27" s="11">
        <f t="shared" si="5"/>
        <v>1670</v>
      </c>
      <c r="U27" s="11">
        <f t="shared" si="5"/>
        <v>2136</v>
      </c>
      <c r="V27" s="11">
        <f t="shared" si="5"/>
        <v>1259</v>
      </c>
      <c r="W27" s="11">
        <f t="shared" si="5"/>
        <v>497</v>
      </c>
      <c r="X27" s="11">
        <f t="shared" si="5"/>
        <v>23911</v>
      </c>
      <c r="Y27" s="11">
        <f t="shared" si="5"/>
        <v>0</v>
      </c>
      <c r="Z27" s="2">
        <f t="shared" si="5"/>
        <v>0</v>
      </c>
      <c r="AA27" s="2">
        <f t="shared" si="5"/>
        <v>-4456</v>
      </c>
    </row>
    <row r="28" spans="1:29">
      <c r="A28" s="5">
        <v>2</v>
      </c>
      <c r="B28" s="5" t="s">
        <v>52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5"/>
      <c r="AA28" s="5"/>
    </row>
    <row r="29" spans="1:29">
      <c r="A29" s="6"/>
      <c r="B29" s="6" t="s">
        <v>53</v>
      </c>
      <c r="C29" s="7">
        <f t="shared" ref="C29:W32" si="6">C277+C445+C763+C994+C1312+C1631+C1827+C2418</f>
        <v>19</v>
      </c>
      <c r="D29" s="7">
        <f t="shared" si="6"/>
        <v>0</v>
      </c>
      <c r="E29" s="7">
        <f t="shared" si="6"/>
        <v>0</v>
      </c>
      <c r="F29" s="7">
        <f t="shared" si="6"/>
        <v>0</v>
      </c>
      <c r="G29" s="7">
        <f t="shared" si="6"/>
        <v>0</v>
      </c>
      <c r="H29" s="7">
        <f t="shared" si="6"/>
        <v>2</v>
      </c>
      <c r="I29" s="7">
        <f t="shared" si="6"/>
        <v>0</v>
      </c>
      <c r="J29" s="7">
        <f t="shared" si="6"/>
        <v>0</v>
      </c>
      <c r="K29" s="7">
        <f t="shared" si="6"/>
        <v>0</v>
      </c>
      <c r="L29" s="7">
        <f t="shared" si="6"/>
        <v>0</v>
      </c>
      <c r="M29" s="7">
        <f t="shared" si="6"/>
        <v>0</v>
      </c>
      <c r="N29" s="7">
        <f t="shared" si="6"/>
        <v>0</v>
      </c>
      <c r="O29" s="7">
        <f t="shared" si="6"/>
        <v>0</v>
      </c>
      <c r="P29" s="7">
        <f t="shared" si="6"/>
        <v>0</v>
      </c>
      <c r="Q29" s="7">
        <f t="shared" si="6"/>
        <v>0</v>
      </c>
      <c r="R29" s="7">
        <f t="shared" si="6"/>
        <v>0</v>
      </c>
      <c r="S29" s="7">
        <f t="shared" si="6"/>
        <v>0</v>
      </c>
      <c r="T29" s="7">
        <f t="shared" si="6"/>
        <v>0</v>
      </c>
      <c r="U29" s="7">
        <f t="shared" si="6"/>
        <v>0</v>
      </c>
      <c r="V29" s="7">
        <f t="shared" si="6"/>
        <v>0</v>
      </c>
      <c r="W29" s="7">
        <f t="shared" si="6"/>
        <v>0</v>
      </c>
      <c r="X29" s="7">
        <f>SUM(D29:W29)</f>
        <v>2</v>
      </c>
      <c r="Y29" s="7"/>
      <c r="Z29" s="6"/>
      <c r="AA29" s="6">
        <f>(Z29+X29)-C29</f>
        <v>-17</v>
      </c>
    </row>
    <row r="30" spans="1:29">
      <c r="A30" s="6"/>
      <c r="B30" s="6" t="s">
        <v>54</v>
      </c>
      <c r="C30" s="7">
        <f t="shared" si="6"/>
        <v>278</v>
      </c>
      <c r="D30" s="7">
        <f t="shared" si="6"/>
        <v>0</v>
      </c>
      <c r="E30" s="7">
        <f t="shared" si="6"/>
        <v>0</v>
      </c>
      <c r="F30" s="7">
        <f t="shared" si="6"/>
        <v>0</v>
      </c>
      <c r="G30" s="7">
        <f t="shared" si="6"/>
        <v>0</v>
      </c>
      <c r="H30" s="7">
        <f t="shared" si="6"/>
        <v>0</v>
      </c>
      <c r="I30" s="7">
        <f t="shared" si="6"/>
        <v>24</v>
      </c>
      <c r="J30" s="7">
        <f t="shared" si="6"/>
        <v>0</v>
      </c>
      <c r="K30" s="7">
        <f t="shared" si="6"/>
        <v>0</v>
      </c>
      <c r="L30" s="7">
        <f t="shared" si="6"/>
        <v>0</v>
      </c>
      <c r="M30" s="7">
        <f t="shared" si="6"/>
        <v>0</v>
      </c>
      <c r="N30" s="7">
        <f t="shared" si="6"/>
        <v>0</v>
      </c>
      <c r="O30" s="7">
        <f t="shared" si="6"/>
        <v>0</v>
      </c>
      <c r="P30" s="7">
        <f t="shared" si="6"/>
        <v>0</v>
      </c>
      <c r="Q30" s="7">
        <f t="shared" si="6"/>
        <v>0</v>
      </c>
      <c r="R30" s="7">
        <f t="shared" si="6"/>
        <v>0</v>
      </c>
      <c r="S30" s="7">
        <f t="shared" si="6"/>
        <v>0</v>
      </c>
      <c r="T30" s="7">
        <f t="shared" si="6"/>
        <v>0</v>
      </c>
      <c r="U30" s="7">
        <f t="shared" si="6"/>
        <v>0</v>
      </c>
      <c r="V30" s="7">
        <f t="shared" si="6"/>
        <v>0</v>
      </c>
      <c r="W30" s="7">
        <f t="shared" si="6"/>
        <v>0</v>
      </c>
      <c r="X30" s="7">
        <f>SUM(D30:W30)</f>
        <v>24</v>
      </c>
      <c r="Y30" s="7"/>
      <c r="Z30" s="6"/>
      <c r="AA30" s="6">
        <f>(Z30+X30)-C30</f>
        <v>-254</v>
      </c>
    </row>
    <row r="31" spans="1:29">
      <c r="A31" s="6"/>
      <c r="B31" s="6" t="s">
        <v>55</v>
      </c>
      <c r="C31" s="7">
        <f t="shared" si="6"/>
        <v>5017</v>
      </c>
      <c r="D31" s="7">
        <f t="shared" si="6"/>
        <v>0</v>
      </c>
      <c r="E31" s="7">
        <f t="shared" si="6"/>
        <v>0</v>
      </c>
      <c r="F31" s="7">
        <f t="shared" si="6"/>
        <v>0</v>
      </c>
      <c r="G31" s="7">
        <f t="shared" si="6"/>
        <v>0</v>
      </c>
      <c r="H31" s="7">
        <f t="shared" si="6"/>
        <v>0</v>
      </c>
      <c r="I31" s="7">
        <f t="shared" si="6"/>
        <v>0</v>
      </c>
      <c r="J31" s="7">
        <f t="shared" si="6"/>
        <v>0</v>
      </c>
      <c r="K31" s="7">
        <f t="shared" si="6"/>
        <v>0</v>
      </c>
      <c r="L31" s="7">
        <f t="shared" si="6"/>
        <v>97</v>
      </c>
      <c r="M31" s="7">
        <f t="shared" si="6"/>
        <v>269</v>
      </c>
      <c r="N31" s="7">
        <f t="shared" si="6"/>
        <v>340</v>
      </c>
      <c r="O31" s="7">
        <f t="shared" si="6"/>
        <v>124</v>
      </c>
      <c r="P31" s="7">
        <f t="shared" si="6"/>
        <v>103</v>
      </c>
      <c r="Q31" s="7">
        <f t="shared" si="6"/>
        <v>123</v>
      </c>
      <c r="R31" s="7">
        <f t="shared" si="6"/>
        <v>40</v>
      </c>
      <c r="S31" s="7">
        <f t="shared" si="6"/>
        <v>12</v>
      </c>
      <c r="T31" s="7">
        <f t="shared" si="6"/>
        <v>0</v>
      </c>
      <c r="U31" s="7">
        <f t="shared" si="6"/>
        <v>0</v>
      </c>
      <c r="V31" s="7">
        <f t="shared" si="6"/>
        <v>0</v>
      </c>
      <c r="W31" s="7">
        <f t="shared" si="6"/>
        <v>0</v>
      </c>
      <c r="X31" s="7">
        <f>SUM(D31:W31)</f>
        <v>1108</v>
      </c>
      <c r="Y31" s="7"/>
      <c r="Z31" s="6"/>
      <c r="AA31" s="6">
        <f>(Z31+X31)-C31</f>
        <v>-3909</v>
      </c>
      <c r="AC31" s="1">
        <f>X36+X33+X27</f>
        <v>25203</v>
      </c>
    </row>
    <row r="32" spans="1:29">
      <c r="A32" s="8"/>
      <c r="B32" s="8" t="s">
        <v>56</v>
      </c>
      <c r="C32" s="9">
        <f t="shared" si="6"/>
        <v>86</v>
      </c>
      <c r="D32" s="9">
        <f t="shared" si="6"/>
        <v>0</v>
      </c>
      <c r="E32" s="9">
        <f t="shared" si="6"/>
        <v>0</v>
      </c>
      <c r="F32" s="9">
        <f t="shared" si="6"/>
        <v>0</v>
      </c>
      <c r="G32" s="9">
        <f t="shared" si="6"/>
        <v>0</v>
      </c>
      <c r="H32" s="9">
        <f t="shared" si="6"/>
        <v>0</v>
      </c>
      <c r="I32" s="9">
        <f t="shared" si="6"/>
        <v>0</v>
      </c>
      <c r="J32" s="9">
        <f t="shared" si="6"/>
        <v>0</v>
      </c>
      <c r="K32" s="9">
        <f t="shared" si="6"/>
        <v>0</v>
      </c>
      <c r="L32" s="9">
        <f t="shared" si="6"/>
        <v>0</v>
      </c>
      <c r="M32" s="9">
        <f t="shared" si="6"/>
        <v>0</v>
      </c>
      <c r="N32" s="9">
        <f t="shared" si="6"/>
        <v>0</v>
      </c>
      <c r="O32" s="9">
        <f t="shared" si="6"/>
        <v>0</v>
      </c>
      <c r="P32" s="9">
        <f t="shared" si="6"/>
        <v>0</v>
      </c>
      <c r="Q32" s="9">
        <f t="shared" si="6"/>
        <v>0</v>
      </c>
      <c r="R32" s="9">
        <f t="shared" si="6"/>
        <v>33</v>
      </c>
      <c r="S32" s="9">
        <f t="shared" si="6"/>
        <v>7</v>
      </c>
      <c r="T32" s="9">
        <f t="shared" si="6"/>
        <v>4</v>
      </c>
      <c r="U32" s="9">
        <f t="shared" si="6"/>
        <v>4</v>
      </c>
      <c r="V32" s="9">
        <f t="shared" si="6"/>
        <v>1</v>
      </c>
      <c r="W32" s="9">
        <f t="shared" si="6"/>
        <v>0</v>
      </c>
      <c r="X32" s="9">
        <f>SUM(D32:W32)</f>
        <v>49</v>
      </c>
      <c r="Y32" s="9"/>
      <c r="Z32" s="8"/>
      <c r="AA32" s="8">
        <f>(Z32+X32)-C32</f>
        <v>-37</v>
      </c>
    </row>
    <row r="33" spans="1:27" ht="15">
      <c r="A33" s="10"/>
      <c r="B33" s="10" t="s">
        <v>51</v>
      </c>
      <c r="C33" s="11">
        <f t="shared" ref="C33:AA33" si="7">SUM(C29:C32)</f>
        <v>5400</v>
      </c>
      <c r="D33" s="11">
        <f t="shared" si="7"/>
        <v>0</v>
      </c>
      <c r="E33" s="11">
        <f t="shared" si="7"/>
        <v>0</v>
      </c>
      <c r="F33" s="11">
        <f t="shared" si="7"/>
        <v>0</v>
      </c>
      <c r="G33" s="11">
        <f t="shared" si="7"/>
        <v>0</v>
      </c>
      <c r="H33" s="11">
        <f t="shared" si="7"/>
        <v>2</v>
      </c>
      <c r="I33" s="11">
        <f t="shared" si="7"/>
        <v>24</v>
      </c>
      <c r="J33" s="11">
        <f t="shared" si="7"/>
        <v>0</v>
      </c>
      <c r="K33" s="11">
        <f t="shared" si="7"/>
        <v>0</v>
      </c>
      <c r="L33" s="11">
        <f t="shared" si="7"/>
        <v>97</v>
      </c>
      <c r="M33" s="11">
        <f t="shared" si="7"/>
        <v>269</v>
      </c>
      <c r="N33" s="11">
        <f t="shared" si="7"/>
        <v>340</v>
      </c>
      <c r="O33" s="11">
        <f t="shared" si="7"/>
        <v>124</v>
      </c>
      <c r="P33" s="11">
        <f t="shared" si="7"/>
        <v>103</v>
      </c>
      <c r="Q33" s="11">
        <f t="shared" si="7"/>
        <v>123</v>
      </c>
      <c r="R33" s="11">
        <f t="shared" si="7"/>
        <v>73</v>
      </c>
      <c r="S33" s="11">
        <f t="shared" si="7"/>
        <v>19</v>
      </c>
      <c r="T33" s="11">
        <f t="shared" si="7"/>
        <v>4</v>
      </c>
      <c r="U33" s="11">
        <f t="shared" si="7"/>
        <v>4</v>
      </c>
      <c r="V33" s="11">
        <f t="shared" si="7"/>
        <v>1</v>
      </c>
      <c r="W33" s="11">
        <f t="shared" si="7"/>
        <v>0</v>
      </c>
      <c r="X33" s="11">
        <f t="shared" si="7"/>
        <v>1183</v>
      </c>
      <c r="Y33" s="11">
        <f t="shared" si="7"/>
        <v>0</v>
      </c>
      <c r="Z33" s="2">
        <f t="shared" si="7"/>
        <v>0</v>
      </c>
      <c r="AA33" s="2">
        <f t="shared" si="7"/>
        <v>-4217</v>
      </c>
    </row>
    <row r="34" spans="1:27">
      <c r="A34" s="5">
        <v>3</v>
      </c>
      <c r="B34" s="5" t="s">
        <v>57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5"/>
      <c r="AA34" s="5"/>
    </row>
    <row r="35" spans="1:27">
      <c r="A35" s="8"/>
      <c r="B35" s="8" t="s">
        <v>58</v>
      </c>
      <c r="C35" s="9"/>
      <c r="D35" s="9">
        <f>D2424</f>
        <v>0</v>
      </c>
      <c r="E35" s="9">
        <f t="shared" ref="E35:W35" si="8">E2424</f>
        <v>0</v>
      </c>
      <c r="F35" s="9">
        <f t="shared" si="8"/>
        <v>1</v>
      </c>
      <c r="G35" s="9">
        <f t="shared" si="8"/>
        <v>30</v>
      </c>
      <c r="H35" s="9">
        <f t="shared" si="8"/>
        <v>15</v>
      </c>
      <c r="I35" s="9">
        <f t="shared" si="8"/>
        <v>7</v>
      </c>
      <c r="J35" s="9">
        <f t="shared" si="8"/>
        <v>1</v>
      </c>
      <c r="K35" s="9">
        <f t="shared" si="8"/>
        <v>0</v>
      </c>
      <c r="L35" s="9">
        <f t="shared" si="8"/>
        <v>3</v>
      </c>
      <c r="M35" s="9">
        <f t="shared" si="8"/>
        <v>5</v>
      </c>
      <c r="N35" s="9">
        <f t="shared" si="8"/>
        <v>15</v>
      </c>
      <c r="O35" s="9">
        <f t="shared" si="8"/>
        <v>10</v>
      </c>
      <c r="P35" s="9">
        <f t="shared" si="8"/>
        <v>2</v>
      </c>
      <c r="Q35" s="9">
        <f t="shared" si="8"/>
        <v>2</v>
      </c>
      <c r="R35" s="9">
        <f t="shared" si="8"/>
        <v>10</v>
      </c>
      <c r="S35" s="9">
        <f t="shared" si="8"/>
        <v>3</v>
      </c>
      <c r="T35" s="9">
        <f t="shared" si="8"/>
        <v>2</v>
      </c>
      <c r="U35" s="9">
        <f t="shared" si="8"/>
        <v>1</v>
      </c>
      <c r="V35" s="9">
        <f t="shared" si="8"/>
        <v>2</v>
      </c>
      <c r="W35" s="9">
        <f t="shared" si="8"/>
        <v>0</v>
      </c>
      <c r="X35" s="9">
        <f>SUM(D35:W35)</f>
        <v>109</v>
      </c>
      <c r="Y35" s="9"/>
      <c r="Z35" s="8"/>
      <c r="AA35" s="8">
        <f>(Z35+X35)-C35</f>
        <v>109</v>
      </c>
    </row>
    <row r="36" spans="1:27" ht="15">
      <c r="A36" s="10"/>
      <c r="B36" s="10" t="s">
        <v>51</v>
      </c>
      <c r="C36" s="11"/>
      <c r="D36" s="11">
        <f t="shared" ref="D36:AA36" si="9">SUM(D35:D35)</f>
        <v>0</v>
      </c>
      <c r="E36" s="11">
        <f t="shared" si="9"/>
        <v>0</v>
      </c>
      <c r="F36" s="11">
        <f t="shared" si="9"/>
        <v>1</v>
      </c>
      <c r="G36" s="11">
        <f t="shared" si="9"/>
        <v>30</v>
      </c>
      <c r="H36" s="11">
        <f t="shared" si="9"/>
        <v>15</v>
      </c>
      <c r="I36" s="11">
        <f t="shared" si="9"/>
        <v>7</v>
      </c>
      <c r="J36" s="11">
        <f t="shared" si="9"/>
        <v>1</v>
      </c>
      <c r="K36" s="11">
        <f t="shared" si="9"/>
        <v>0</v>
      </c>
      <c r="L36" s="11">
        <f t="shared" si="9"/>
        <v>3</v>
      </c>
      <c r="M36" s="11">
        <f t="shared" si="9"/>
        <v>5</v>
      </c>
      <c r="N36" s="11">
        <f t="shared" si="9"/>
        <v>15</v>
      </c>
      <c r="O36" s="11">
        <f t="shared" si="9"/>
        <v>10</v>
      </c>
      <c r="P36" s="11">
        <f t="shared" si="9"/>
        <v>2</v>
      </c>
      <c r="Q36" s="11">
        <f t="shared" si="9"/>
        <v>2</v>
      </c>
      <c r="R36" s="11">
        <f t="shared" si="9"/>
        <v>10</v>
      </c>
      <c r="S36" s="11">
        <f t="shared" si="9"/>
        <v>3</v>
      </c>
      <c r="T36" s="11">
        <f t="shared" si="9"/>
        <v>2</v>
      </c>
      <c r="U36" s="11">
        <f t="shared" si="9"/>
        <v>1</v>
      </c>
      <c r="V36" s="11">
        <f t="shared" si="9"/>
        <v>2</v>
      </c>
      <c r="W36" s="11">
        <f t="shared" si="9"/>
        <v>0</v>
      </c>
      <c r="X36" s="11">
        <f t="shared" si="9"/>
        <v>109</v>
      </c>
      <c r="Y36" s="11">
        <f t="shared" si="9"/>
        <v>0</v>
      </c>
      <c r="Z36" s="2">
        <f t="shared" si="9"/>
        <v>0</v>
      </c>
      <c r="AA36" s="2">
        <f t="shared" si="9"/>
        <v>109</v>
      </c>
    </row>
    <row r="39" spans="1:27">
      <c r="R39" s="13"/>
      <c r="S39" s="13"/>
      <c r="T39" s="13"/>
      <c r="U39" s="13"/>
      <c r="V39" s="196" t="s">
        <v>59</v>
      </c>
      <c r="W39" s="196"/>
      <c r="X39" s="196"/>
      <c r="Y39" s="196"/>
      <c r="Z39" s="196"/>
      <c r="AA39" s="196"/>
    </row>
    <row r="40" spans="1:27">
      <c r="R40" s="13"/>
      <c r="S40" s="13"/>
      <c r="T40" s="13"/>
      <c r="U40" s="13"/>
      <c r="V40" s="196" t="s">
        <v>60</v>
      </c>
      <c r="W40" s="196"/>
      <c r="X40" s="196"/>
      <c r="Y40" s="196"/>
      <c r="Z40" s="196"/>
      <c r="AA40" s="196"/>
    </row>
    <row r="44" spans="1:27">
      <c r="R44" s="13"/>
      <c r="S44" s="13"/>
      <c r="T44" s="13"/>
      <c r="U44" s="13"/>
      <c r="V44" s="196" t="s">
        <v>61</v>
      </c>
      <c r="W44" s="196"/>
      <c r="X44" s="196"/>
      <c r="Y44" s="196"/>
      <c r="Z44" s="196"/>
      <c r="AA44" s="196"/>
    </row>
    <row r="45" spans="1:27">
      <c r="R45" s="13"/>
      <c r="S45" s="13"/>
      <c r="T45" s="13"/>
      <c r="U45" s="13"/>
      <c r="V45" s="196" t="s">
        <v>62</v>
      </c>
      <c r="W45" s="196"/>
      <c r="X45" s="196"/>
      <c r="Y45" s="196"/>
      <c r="Z45" s="196"/>
      <c r="AA45" s="196"/>
    </row>
    <row r="54" spans="1:27">
      <c r="A54" s="14" t="s">
        <v>63</v>
      </c>
      <c r="B54" s="15"/>
      <c r="C54" s="15"/>
      <c r="D54" s="15"/>
      <c r="E54" s="15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  <c r="U54" s="17"/>
      <c r="V54" s="16"/>
      <c r="W54" s="17"/>
      <c r="X54" s="18"/>
      <c r="Y54" s="195" t="s">
        <v>64</v>
      </c>
      <c r="Z54" s="195"/>
      <c r="AA54" s="195"/>
    </row>
    <row r="55" spans="1:27">
      <c r="A55" s="197"/>
      <c r="B55" s="197"/>
      <c r="C55" s="197"/>
      <c r="D55" s="197"/>
      <c r="E55" s="19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7"/>
      <c r="R55" s="19"/>
      <c r="S55" s="19"/>
      <c r="T55" s="20"/>
      <c r="U55" s="19"/>
      <c r="V55" s="17"/>
      <c r="W55" s="17"/>
      <c r="X55" s="18"/>
      <c r="Y55" s="198" t="s">
        <v>65</v>
      </c>
      <c r="Z55" s="198"/>
      <c r="AA55" s="198"/>
    </row>
    <row r="56" spans="1:27">
      <c r="A56" s="195" t="s">
        <v>4</v>
      </c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</row>
    <row r="57" spans="1:27">
      <c r="A57" s="195" t="s">
        <v>5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</row>
    <row r="58" spans="1:27">
      <c r="A58" s="195" t="s">
        <v>66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</row>
    <row r="59" spans="1:27">
      <c r="A59" s="21" t="s">
        <v>67</v>
      </c>
      <c r="B59" s="22"/>
      <c r="C59" s="22"/>
      <c r="D59" s="23"/>
      <c r="E59" s="23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5"/>
    </row>
    <row r="60" spans="1:27">
      <c r="A60" s="177" t="s">
        <v>8</v>
      </c>
      <c r="B60" s="177" t="s">
        <v>9</v>
      </c>
      <c r="C60" s="181" t="s">
        <v>68</v>
      </c>
      <c r="D60" s="183" t="s">
        <v>9</v>
      </c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5"/>
      <c r="X60" s="177" t="s">
        <v>10</v>
      </c>
      <c r="Y60" s="177" t="s">
        <v>11</v>
      </c>
      <c r="Z60" s="177" t="s">
        <v>12</v>
      </c>
      <c r="AA60" s="179" t="s">
        <v>13</v>
      </c>
    </row>
    <row r="61" spans="1:27">
      <c r="A61" s="178"/>
      <c r="B61" s="178"/>
      <c r="C61" s="182"/>
      <c r="D61" s="26" t="s">
        <v>14</v>
      </c>
      <c r="E61" s="26" t="s">
        <v>15</v>
      </c>
      <c r="F61" s="26" t="s">
        <v>16</v>
      </c>
      <c r="G61" s="26" t="s">
        <v>17</v>
      </c>
      <c r="H61" s="26" t="s">
        <v>18</v>
      </c>
      <c r="I61" s="26" t="s">
        <v>19</v>
      </c>
      <c r="J61" s="26" t="s">
        <v>20</v>
      </c>
      <c r="K61" s="26" t="s">
        <v>21</v>
      </c>
      <c r="L61" s="26" t="s">
        <v>22</v>
      </c>
      <c r="M61" s="26" t="s">
        <v>23</v>
      </c>
      <c r="N61" s="26" t="s">
        <v>24</v>
      </c>
      <c r="O61" s="26" t="s">
        <v>25</v>
      </c>
      <c r="P61" s="26" t="s">
        <v>26</v>
      </c>
      <c r="Q61" s="26" t="s">
        <v>27</v>
      </c>
      <c r="R61" s="26" t="s">
        <v>28</v>
      </c>
      <c r="S61" s="26" t="s">
        <v>29</v>
      </c>
      <c r="T61" s="26" t="s">
        <v>30</v>
      </c>
      <c r="U61" s="26" t="s">
        <v>31</v>
      </c>
      <c r="V61" s="26" t="s">
        <v>32</v>
      </c>
      <c r="W61" s="26" t="s">
        <v>33</v>
      </c>
      <c r="X61" s="178"/>
      <c r="Y61" s="178"/>
      <c r="Z61" s="178"/>
      <c r="AA61" s="180"/>
    </row>
    <row r="62" spans="1:27" ht="15" thickBot="1">
      <c r="A62" s="27">
        <v>1</v>
      </c>
      <c r="B62" s="27">
        <v>2</v>
      </c>
      <c r="C62" s="27">
        <v>3</v>
      </c>
      <c r="D62" s="27">
        <v>4</v>
      </c>
      <c r="E62" s="27">
        <v>5</v>
      </c>
      <c r="F62" s="27">
        <v>6</v>
      </c>
      <c r="G62" s="27">
        <v>7</v>
      </c>
      <c r="H62" s="27">
        <v>8</v>
      </c>
      <c r="I62" s="27">
        <v>9</v>
      </c>
      <c r="J62" s="27">
        <v>10</v>
      </c>
      <c r="K62" s="27">
        <v>11</v>
      </c>
      <c r="L62" s="27">
        <v>12</v>
      </c>
      <c r="M62" s="27">
        <v>13</v>
      </c>
      <c r="N62" s="27">
        <v>14</v>
      </c>
      <c r="O62" s="27">
        <v>15</v>
      </c>
      <c r="P62" s="27">
        <v>16</v>
      </c>
      <c r="Q62" s="27">
        <v>17</v>
      </c>
      <c r="R62" s="27">
        <v>18</v>
      </c>
      <c r="S62" s="27">
        <v>19</v>
      </c>
      <c r="T62" s="27">
        <v>20</v>
      </c>
      <c r="U62" s="27">
        <v>21</v>
      </c>
      <c r="V62" s="27">
        <v>22</v>
      </c>
      <c r="W62" s="27">
        <v>23</v>
      </c>
      <c r="X62" s="27">
        <v>24</v>
      </c>
      <c r="Y62" s="27">
        <v>25</v>
      </c>
      <c r="Z62" s="27">
        <v>26</v>
      </c>
      <c r="AA62" s="28">
        <v>27</v>
      </c>
    </row>
    <row r="63" spans="1:27" ht="15" thickTop="1">
      <c r="A63" s="29">
        <v>1</v>
      </c>
      <c r="B63" s="30" t="s">
        <v>34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3"/>
    </row>
    <row r="64" spans="1:27">
      <c r="A64" s="31"/>
      <c r="B64" s="34" t="s">
        <v>35</v>
      </c>
      <c r="C64" s="35"/>
      <c r="D64" s="35"/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6">
        <f t="shared" ref="X64:X78" si="10">SUM(D64:W64)</f>
        <v>0</v>
      </c>
      <c r="Y64" s="36"/>
      <c r="Z64" s="35"/>
      <c r="AA64" s="37">
        <f t="shared" ref="AA64:AA78" si="11">(Z64+X64)-C64</f>
        <v>0</v>
      </c>
    </row>
    <row r="65" spans="1:27">
      <c r="A65" s="31"/>
      <c r="B65" s="34" t="s">
        <v>36</v>
      </c>
      <c r="C65" s="35"/>
      <c r="D65" s="35">
        <v>0</v>
      </c>
      <c r="E65" s="35"/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6">
        <f t="shared" si="10"/>
        <v>0</v>
      </c>
      <c r="Y65" s="36"/>
      <c r="Z65" s="35"/>
      <c r="AA65" s="37">
        <f t="shared" si="11"/>
        <v>0</v>
      </c>
    </row>
    <row r="66" spans="1:27">
      <c r="A66" s="31"/>
      <c r="B66" s="34" t="s">
        <v>37</v>
      </c>
      <c r="C66" s="35">
        <v>1</v>
      </c>
      <c r="D66" s="35">
        <v>0</v>
      </c>
      <c r="E66" s="35">
        <v>0</v>
      </c>
      <c r="F66" s="35">
        <v>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6">
        <f t="shared" si="10"/>
        <v>1</v>
      </c>
      <c r="Y66" s="36"/>
      <c r="Z66" s="35"/>
      <c r="AA66" s="37">
        <f t="shared" si="11"/>
        <v>0</v>
      </c>
    </row>
    <row r="67" spans="1:27">
      <c r="A67" s="31"/>
      <c r="B67" s="34" t="s">
        <v>38</v>
      </c>
      <c r="C67" s="35">
        <v>1</v>
      </c>
      <c r="D67" s="35">
        <v>0</v>
      </c>
      <c r="E67" s="35">
        <v>0</v>
      </c>
      <c r="F67" s="35"/>
      <c r="G67" s="35">
        <v>1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6">
        <f t="shared" si="10"/>
        <v>1</v>
      </c>
      <c r="Y67" s="36"/>
      <c r="Z67" s="35"/>
      <c r="AA67" s="37">
        <f t="shared" si="11"/>
        <v>0</v>
      </c>
    </row>
    <row r="68" spans="1:27">
      <c r="A68" s="31"/>
      <c r="B68" s="34" t="s">
        <v>39</v>
      </c>
      <c r="C68" s="35">
        <v>7</v>
      </c>
      <c r="D68" s="35">
        <v>0</v>
      </c>
      <c r="E68" s="35">
        <v>0</v>
      </c>
      <c r="F68" s="35"/>
      <c r="G68" s="35"/>
      <c r="H68" s="35">
        <v>6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6">
        <f t="shared" si="10"/>
        <v>6</v>
      </c>
      <c r="Y68" s="36"/>
      <c r="Z68" s="35"/>
      <c r="AA68" s="37">
        <f t="shared" si="11"/>
        <v>-1</v>
      </c>
    </row>
    <row r="69" spans="1:27">
      <c r="A69" s="31"/>
      <c r="B69" s="34" t="s">
        <v>40</v>
      </c>
      <c r="C69" s="35">
        <v>17</v>
      </c>
      <c r="D69" s="35">
        <v>0</v>
      </c>
      <c r="E69" s="35">
        <v>0</v>
      </c>
      <c r="F69" s="35"/>
      <c r="G69" s="35"/>
      <c r="H69" s="35"/>
      <c r="I69" s="35">
        <v>10</v>
      </c>
      <c r="J69" s="35">
        <v>4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6">
        <f t="shared" si="10"/>
        <v>14</v>
      </c>
      <c r="Y69" s="36"/>
      <c r="Z69" s="35"/>
      <c r="AA69" s="37">
        <f t="shared" si="11"/>
        <v>-3</v>
      </c>
    </row>
    <row r="70" spans="1:27">
      <c r="A70" s="31"/>
      <c r="B70" s="34" t="s">
        <v>41</v>
      </c>
      <c r="C70" s="35">
        <v>5</v>
      </c>
      <c r="D70" s="35">
        <v>0</v>
      </c>
      <c r="E70" s="35">
        <v>0</v>
      </c>
      <c r="F70" s="35"/>
      <c r="G70" s="35"/>
      <c r="H70" s="35"/>
      <c r="I70" s="35"/>
      <c r="J70" s="35">
        <v>2</v>
      </c>
      <c r="K70" s="35">
        <v>2</v>
      </c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6">
        <f t="shared" si="10"/>
        <v>4</v>
      </c>
      <c r="Y70" s="36"/>
      <c r="Z70" s="35"/>
      <c r="AA70" s="37">
        <f t="shared" si="11"/>
        <v>-1</v>
      </c>
    </row>
    <row r="71" spans="1:27">
      <c r="A71" s="31"/>
      <c r="B71" s="34" t="s">
        <v>42</v>
      </c>
      <c r="C71" s="35">
        <v>14</v>
      </c>
      <c r="D71" s="35">
        <v>0</v>
      </c>
      <c r="E71" s="35">
        <v>0</v>
      </c>
      <c r="F71" s="35"/>
      <c r="G71" s="35"/>
      <c r="H71" s="35"/>
      <c r="I71" s="35"/>
      <c r="J71" s="35"/>
      <c r="K71" s="35"/>
      <c r="L71" s="35"/>
      <c r="M71" s="35"/>
      <c r="N71" s="35">
        <v>3</v>
      </c>
      <c r="O71" s="35">
        <v>6</v>
      </c>
      <c r="P71" s="35">
        <v>1</v>
      </c>
      <c r="Q71" s="35">
        <v>4</v>
      </c>
      <c r="R71" s="35"/>
      <c r="S71" s="35"/>
      <c r="T71" s="35"/>
      <c r="U71" s="35"/>
      <c r="V71" s="35"/>
      <c r="W71" s="35"/>
      <c r="X71" s="36">
        <f t="shared" si="10"/>
        <v>14</v>
      </c>
      <c r="Y71" s="36"/>
      <c r="Z71" s="35"/>
      <c r="AA71" s="37">
        <f t="shared" si="11"/>
        <v>0</v>
      </c>
    </row>
    <row r="72" spans="1:27">
      <c r="A72" s="31"/>
      <c r="B72" s="34" t="s">
        <v>43</v>
      </c>
      <c r="C72" s="35">
        <v>14</v>
      </c>
      <c r="D72" s="35">
        <v>0</v>
      </c>
      <c r="E72" s="35">
        <v>0</v>
      </c>
      <c r="F72" s="35"/>
      <c r="G72" s="35"/>
      <c r="H72" s="35"/>
      <c r="I72" s="35"/>
      <c r="J72" s="35"/>
      <c r="K72" s="35"/>
      <c r="L72" s="35"/>
      <c r="M72" s="35"/>
      <c r="N72" s="35"/>
      <c r="O72" s="35">
        <v>5</v>
      </c>
      <c r="P72" s="35">
        <v>5</v>
      </c>
      <c r="Q72" s="35">
        <v>4</v>
      </c>
      <c r="R72" s="35"/>
      <c r="S72" s="35"/>
      <c r="T72" s="35"/>
      <c r="U72" s="35"/>
      <c r="V72" s="35"/>
      <c r="W72" s="35"/>
      <c r="X72" s="36">
        <f t="shared" si="10"/>
        <v>14</v>
      </c>
      <c r="Y72" s="36"/>
      <c r="Z72" s="35"/>
      <c r="AA72" s="37">
        <f t="shared" si="11"/>
        <v>0</v>
      </c>
    </row>
    <row r="73" spans="1:27">
      <c r="A73" s="31"/>
      <c r="B73" s="34" t="s">
        <v>44</v>
      </c>
      <c r="C73" s="35">
        <v>27</v>
      </c>
      <c r="D73" s="35">
        <v>0</v>
      </c>
      <c r="E73" s="35">
        <v>0</v>
      </c>
      <c r="F73" s="35"/>
      <c r="G73" s="35"/>
      <c r="H73" s="35"/>
      <c r="I73" s="35"/>
      <c r="J73" s="35"/>
      <c r="K73" s="35"/>
      <c r="L73" s="35"/>
      <c r="M73" s="35"/>
      <c r="N73" s="35"/>
      <c r="O73" s="35">
        <v>3</v>
      </c>
      <c r="P73" s="35">
        <v>13</v>
      </c>
      <c r="Q73" s="35">
        <v>11</v>
      </c>
      <c r="R73" s="35"/>
      <c r="S73" s="35"/>
      <c r="T73" s="35"/>
      <c r="U73" s="35"/>
      <c r="V73" s="35"/>
      <c r="W73" s="35"/>
      <c r="X73" s="36">
        <f t="shared" si="10"/>
        <v>27</v>
      </c>
      <c r="Y73" s="36"/>
      <c r="Z73" s="35"/>
      <c r="AA73" s="37">
        <f t="shared" si="11"/>
        <v>0</v>
      </c>
    </row>
    <row r="74" spans="1:27">
      <c r="A74" s="31"/>
      <c r="B74" s="34" t="s">
        <v>45</v>
      </c>
      <c r="C74" s="35">
        <v>42</v>
      </c>
      <c r="D74" s="35">
        <v>0</v>
      </c>
      <c r="E74" s="35">
        <v>0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>
        <v>11</v>
      </c>
      <c r="Q74" s="35">
        <v>31</v>
      </c>
      <c r="R74" s="35"/>
      <c r="S74" s="35"/>
      <c r="T74" s="35"/>
      <c r="U74" s="35"/>
      <c r="V74" s="35"/>
      <c r="W74" s="35"/>
      <c r="X74" s="36">
        <f t="shared" si="10"/>
        <v>42</v>
      </c>
      <c r="Y74" s="36"/>
      <c r="Z74" s="35"/>
      <c r="AA74" s="37">
        <f t="shared" si="11"/>
        <v>0</v>
      </c>
    </row>
    <row r="75" spans="1:27">
      <c r="A75" s="31"/>
      <c r="B75" s="34" t="s">
        <v>47</v>
      </c>
      <c r="C75" s="35">
        <v>4</v>
      </c>
      <c r="D75" s="35">
        <v>0</v>
      </c>
      <c r="E75" s="35">
        <v>0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>
        <v>4</v>
      </c>
      <c r="T75" s="35"/>
      <c r="U75" s="35"/>
      <c r="V75" s="35"/>
      <c r="W75" s="35"/>
      <c r="X75" s="36">
        <f t="shared" si="10"/>
        <v>4</v>
      </c>
      <c r="Y75" s="36"/>
      <c r="Z75" s="35"/>
      <c r="AA75" s="37">
        <f t="shared" si="11"/>
        <v>0</v>
      </c>
    </row>
    <row r="76" spans="1:27">
      <c r="A76" s="31"/>
      <c r="B76" s="34" t="s">
        <v>48</v>
      </c>
      <c r="C76" s="35">
        <v>113</v>
      </c>
      <c r="D76" s="35">
        <v>0</v>
      </c>
      <c r="E76" s="35">
        <v>0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>
        <v>3</v>
      </c>
      <c r="S76" s="35">
        <v>10</v>
      </c>
      <c r="T76" s="35">
        <v>27</v>
      </c>
      <c r="U76" s="35">
        <v>63</v>
      </c>
      <c r="V76" s="35">
        <v>10</v>
      </c>
      <c r="W76" s="35"/>
      <c r="X76" s="36">
        <f t="shared" si="10"/>
        <v>113</v>
      </c>
      <c r="Y76" s="36"/>
      <c r="Z76" s="35"/>
      <c r="AA76" s="37">
        <f t="shared" si="11"/>
        <v>0</v>
      </c>
    </row>
    <row r="77" spans="1:27">
      <c r="A77" s="31"/>
      <c r="B77" s="34" t="s">
        <v>49</v>
      </c>
      <c r="C77" s="35">
        <v>0</v>
      </c>
      <c r="D77" s="35">
        <v>0</v>
      </c>
      <c r="E77" s="35">
        <v>0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6">
        <f t="shared" si="10"/>
        <v>0</v>
      </c>
      <c r="Y77" s="36"/>
      <c r="Z77" s="35"/>
      <c r="AA77" s="37">
        <f t="shared" si="11"/>
        <v>0</v>
      </c>
    </row>
    <row r="78" spans="1:27" ht="15" thickBot="1">
      <c r="A78" s="31"/>
      <c r="B78" s="38" t="s">
        <v>50</v>
      </c>
      <c r="C78" s="35">
        <v>65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5">
        <v>0</v>
      </c>
      <c r="S78" s="35">
        <v>0</v>
      </c>
      <c r="T78" s="35">
        <v>0</v>
      </c>
      <c r="U78" s="35">
        <v>24</v>
      </c>
      <c r="V78" s="35">
        <v>39</v>
      </c>
      <c r="W78" s="35">
        <v>0</v>
      </c>
      <c r="X78" s="36">
        <f t="shared" si="10"/>
        <v>63</v>
      </c>
      <c r="Y78" s="36"/>
      <c r="Z78" s="35"/>
      <c r="AA78" s="37">
        <f t="shared" si="11"/>
        <v>-2</v>
      </c>
    </row>
    <row r="79" spans="1:27" ht="15" thickBot="1">
      <c r="A79" s="39"/>
      <c r="B79" s="40" t="s">
        <v>51</v>
      </c>
      <c r="C79" s="41">
        <f>SUM(C64:C78)</f>
        <v>310</v>
      </c>
      <c r="D79" s="41">
        <f>SUM(D64:D78)</f>
        <v>0</v>
      </c>
      <c r="E79" s="41">
        <f t="shared" ref="E79:AA79" si="12">SUM(E64:E78)</f>
        <v>0</v>
      </c>
      <c r="F79" s="41">
        <f t="shared" si="12"/>
        <v>1</v>
      </c>
      <c r="G79" s="41">
        <f>SUM(G64:G78)</f>
        <v>1</v>
      </c>
      <c r="H79" s="41">
        <f t="shared" si="12"/>
        <v>6</v>
      </c>
      <c r="I79" s="41">
        <f t="shared" si="12"/>
        <v>10</v>
      </c>
      <c r="J79" s="41">
        <f t="shared" si="12"/>
        <v>6</v>
      </c>
      <c r="K79" s="41">
        <f t="shared" si="12"/>
        <v>2</v>
      </c>
      <c r="L79" s="41">
        <f t="shared" si="12"/>
        <v>0</v>
      </c>
      <c r="M79" s="41">
        <f t="shared" si="12"/>
        <v>0</v>
      </c>
      <c r="N79" s="41">
        <f t="shared" si="12"/>
        <v>3</v>
      </c>
      <c r="O79" s="41">
        <f t="shared" si="12"/>
        <v>14</v>
      </c>
      <c r="P79" s="41">
        <f t="shared" si="12"/>
        <v>30</v>
      </c>
      <c r="Q79" s="41">
        <f t="shared" si="12"/>
        <v>50</v>
      </c>
      <c r="R79" s="41">
        <f t="shared" si="12"/>
        <v>3</v>
      </c>
      <c r="S79" s="41">
        <f t="shared" si="12"/>
        <v>14</v>
      </c>
      <c r="T79" s="41">
        <f t="shared" si="12"/>
        <v>27</v>
      </c>
      <c r="U79" s="41">
        <f t="shared" si="12"/>
        <v>87</v>
      </c>
      <c r="V79" s="41">
        <f t="shared" si="12"/>
        <v>49</v>
      </c>
      <c r="W79" s="41">
        <f t="shared" si="12"/>
        <v>0</v>
      </c>
      <c r="X79" s="41">
        <f t="shared" si="12"/>
        <v>303</v>
      </c>
      <c r="Y79" s="41">
        <f t="shared" si="12"/>
        <v>0</v>
      </c>
      <c r="Z79" s="41">
        <f t="shared" si="12"/>
        <v>0</v>
      </c>
      <c r="AA79" s="42">
        <f t="shared" si="12"/>
        <v>-7</v>
      </c>
    </row>
    <row r="80" spans="1:27">
      <c r="A80" s="29">
        <v>2</v>
      </c>
      <c r="B80" s="43" t="s">
        <v>52</v>
      </c>
      <c r="C80" s="31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/>
      <c r="Y80" s="32"/>
      <c r="Z80" s="32"/>
      <c r="AA80" s="44"/>
    </row>
    <row r="81" spans="1:29">
      <c r="A81" s="31"/>
      <c r="B81" s="45" t="s">
        <v>53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6">
        <f>SUM(D81:W81)</f>
        <v>0</v>
      </c>
      <c r="Y81" s="36"/>
      <c r="Z81" s="35"/>
      <c r="AA81" s="37">
        <f>(Z81+X81)-C81</f>
        <v>0</v>
      </c>
      <c r="AC81" s="1">
        <f>X79+X85</f>
        <v>303</v>
      </c>
    </row>
    <row r="82" spans="1:29">
      <c r="A82" s="31"/>
      <c r="B82" s="45" t="s">
        <v>54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6">
        <f>SUM(D82:W82)</f>
        <v>0</v>
      </c>
      <c r="Y82" s="36"/>
      <c r="Z82" s="35"/>
      <c r="AA82" s="37">
        <f>(Z82+X82)-C82</f>
        <v>0</v>
      </c>
    </row>
    <row r="83" spans="1:29">
      <c r="A83" s="31"/>
      <c r="B83" s="45" t="s">
        <v>55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6">
        <f>SUM(D83:W83)</f>
        <v>0</v>
      </c>
      <c r="Y83" s="36"/>
      <c r="Z83" s="35"/>
      <c r="AA83" s="37">
        <f>(Z83+X83)-C83</f>
        <v>0</v>
      </c>
    </row>
    <row r="84" spans="1:29" ht="15" thickBot="1">
      <c r="A84" s="31"/>
      <c r="B84" s="32" t="s">
        <v>56</v>
      </c>
      <c r="C84" s="35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6">
        <f>SUM(D84:W84)</f>
        <v>0</v>
      </c>
      <c r="Y84" s="36"/>
      <c r="Z84" s="35"/>
      <c r="AA84" s="37">
        <f>(Z84+X84)-C84</f>
        <v>0</v>
      </c>
    </row>
    <row r="85" spans="1:29" ht="15" thickBot="1">
      <c r="A85" s="39"/>
      <c r="B85" s="40" t="s">
        <v>51</v>
      </c>
      <c r="C85" s="39">
        <v>0</v>
      </c>
      <c r="D85" s="41">
        <f t="shared" ref="D85:AA85" si="13">SUM(D81:D84)</f>
        <v>0</v>
      </c>
      <c r="E85" s="41">
        <f t="shared" si="13"/>
        <v>0</v>
      </c>
      <c r="F85" s="41">
        <f t="shared" si="13"/>
        <v>0</v>
      </c>
      <c r="G85" s="41">
        <f t="shared" si="13"/>
        <v>0</v>
      </c>
      <c r="H85" s="41">
        <f t="shared" si="13"/>
        <v>0</v>
      </c>
      <c r="I85" s="41">
        <f t="shared" si="13"/>
        <v>0</v>
      </c>
      <c r="J85" s="41">
        <f t="shared" si="13"/>
        <v>0</v>
      </c>
      <c r="K85" s="41">
        <f t="shared" si="13"/>
        <v>0</v>
      </c>
      <c r="L85" s="41">
        <f t="shared" si="13"/>
        <v>0</v>
      </c>
      <c r="M85" s="41">
        <f t="shared" si="13"/>
        <v>0</v>
      </c>
      <c r="N85" s="41">
        <f t="shared" si="13"/>
        <v>0</v>
      </c>
      <c r="O85" s="41">
        <f t="shared" si="13"/>
        <v>0</v>
      </c>
      <c r="P85" s="41">
        <f t="shared" si="13"/>
        <v>0</v>
      </c>
      <c r="Q85" s="41">
        <f t="shared" si="13"/>
        <v>0</v>
      </c>
      <c r="R85" s="41">
        <f t="shared" si="13"/>
        <v>0</v>
      </c>
      <c r="S85" s="41">
        <f t="shared" si="13"/>
        <v>0</v>
      </c>
      <c r="T85" s="41">
        <f t="shared" si="13"/>
        <v>0</v>
      </c>
      <c r="U85" s="41">
        <f t="shared" si="13"/>
        <v>0</v>
      </c>
      <c r="V85" s="41">
        <f t="shared" si="13"/>
        <v>0</v>
      </c>
      <c r="W85" s="41">
        <f t="shared" si="13"/>
        <v>0</v>
      </c>
      <c r="X85" s="41">
        <f t="shared" si="13"/>
        <v>0</v>
      </c>
      <c r="Y85" s="41">
        <f t="shared" si="13"/>
        <v>0</v>
      </c>
      <c r="Z85" s="41">
        <f t="shared" si="13"/>
        <v>0</v>
      </c>
      <c r="AA85" s="42">
        <f t="shared" si="13"/>
        <v>0</v>
      </c>
    </row>
    <row r="86" spans="1:29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7"/>
    </row>
    <row r="87" spans="1:29">
      <c r="A87" s="48" t="s">
        <v>69</v>
      </c>
      <c r="B87" s="48"/>
      <c r="C87" s="48"/>
      <c r="D87" s="49"/>
      <c r="E87" s="49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1"/>
    </row>
    <row r="88" spans="1:29">
      <c r="A88" s="177" t="s">
        <v>8</v>
      </c>
      <c r="B88" s="186" t="s">
        <v>9</v>
      </c>
      <c r="C88" s="190" t="s">
        <v>68</v>
      </c>
      <c r="D88" s="192" t="s">
        <v>9</v>
      </c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4"/>
      <c r="X88" s="186" t="s">
        <v>10</v>
      </c>
      <c r="Y88" s="186" t="s">
        <v>11</v>
      </c>
      <c r="Z88" s="186" t="s">
        <v>12</v>
      </c>
      <c r="AA88" s="188" t="s">
        <v>13</v>
      </c>
    </row>
    <row r="89" spans="1:29">
      <c r="A89" s="178"/>
      <c r="B89" s="187"/>
      <c r="C89" s="191"/>
      <c r="D89" s="52" t="s">
        <v>14</v>
      </c>
      <c r="E89" s="52" t="s">
        <v>15</v>
      </c>
      <c r="F89" s="52" t="s">
        <v>16</v>
      </c>
      <c r="G89" s="52" t="s">
        <v>17</v>
      </c>
      <c r="H89" s="52" t="s">
        <v>18</v>
      </c>
      <c r="I89" s="52" t="s">
        <v>19</v>
      </c>
      <c r="J89" s="52" t="s">
        <v>20</v>
      </c>
      <c r="K89" s="52" t="s">
        <v>21</v>
      </c>
      <c r="L89" s="52" t="s">
        <v>22</v>
      </c>
      <c r="M89" s="52" t="s">
        <v>23</v>
      </c>
      <c r="N89" s="52" t="s">
        <v>24</v>
      </c>
      <c r="O89" s="52" t="s">
        <v>25</v>
      </c>
      <c r="P89" s="52" t="s">
        <v>26</v>
      </c>
      <c r="Q89" s="52" t="s">
        <v>27</v>
      </c>
      <c r="R89" s="52" t="s">
        <v>28</v>
      </c>
      <c r="S89" s="52" t="s">
        <v>29</v>
      </c>
      <c r="T89" s="52" t="s">
        <v>30</v>
      </c>
      <c r="U89" s="52" t="s">
        <v>31</v>
      </c>
      <c r="V89" s="52" t="s">
        <v>32</v>
      </c>
      <c r="W89" s="52" t="s">
        <v>33</v>
      </c>
      <c r="X89" s="187"/>
      <c r="Y89" s="187"/>
      <c r="Z89" s="187"/>
      <c r="AA89" s="189"/>
    </row>
    <row r="90" spans="1:29" ht="15" thickBot="1">
      <c r="A90" s="27">
        <v>1</v>
      </c>
      <c r="B90" s="53">
        <v>2</v>
      </c>
      <c r="C90" s="53">
        <v>3</v>
      </c>
      <c r="D90" s="27">
        <v>4</v>
      </c>
      <c r="E90" s="53">
        <v>5</v>
      </c>
      <c r="F90" s="53">
        <v>6</v>
      </c>
      <c r="G90" s="27">
        <v>7</v>
      </c>
      <c r="H90" s="53">
        <v>8</v>
      </c>
      <c r="I90" s="53">
        <v>9</v>
      </c>
      <c r="J90" s="27">
        <v>10</v>
      </c>
      <c r="K90" s="53">
        <v>11</v>
      </c>
      <c r="L90" s="53">
        <v>12</v>
      </c>
      <c r="M90" s="27">
        <v>13</v>
      </c>
      <c r="N90" s="53">
        <v>14</v>
      </c>
      <c r="O90" s="53">
        <v>15</v>
      </c>
      <c r="P90" s="27">
        <v>16</v>
      </c>
      <c r="Q90" s="53">
        <v>17</v>
      </c>
      <c r="R90" s="53">
        <v>18</v>
      </c>
      <c r="S90" s="27">
        <v>19</v>
      </c>
      <c r="T90" s="53">
        <v>20</v>
      </c>
      <c r="U90" s="53">
        <v>21</v>
      </c>
      <c r="V90" s="27">
        <v>22</v>
      </c>
      <c r="W90" s="53">
        <v>23</v>
      </c>
      <c r="X90" s="53">
        <v>24</v>
      </c>
      <c r="Y90" s="27">
        <v>25</v>
      </c>
      <c r="Z90" s="53">
        <v>26</v>
      </c>
      <c r="AA90" s="54">
        <v>27</v>
      </c>
    </row>
    <row r="91" spans="1:29" ht="15" thickTop="1">
      <c r="A91" s="29">
        <v>1</v>
      </c>
      <c r="B91" s="55" t="s">
        <v>34</v>
      </c>
      <c r="C91" s="56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8"/>
    </row>
    <row r="92" spans="1:29">
      <c r="A92" s="31"/>
      <c r="B92" s="59" t="s">
        <v>35</v>
      </c>
      <c r="C92" s="60"/>
      <c r="D92" s="60"/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36">
        <f t="shared" ref="X92:X106" si="14">SUM(D92:W92)</f>
        <v>0</v>
      </c>
      <c r="Y92" s="36"/>
      <c r="Z92" s="60"/>
      <c r="AA92" s="37">
        <f t="shared" ref="AA92:AA106" si="15">(Z92+X92)-C92</f>
        <v>0</v>
      </c>
    </row>
    <row r="93" spans="1:29">
      <c r="A93" s="31"/>
      <c r="B93" s="59" t="s">
        <v>36</v>
      </c>
      <c r="C93" s="60"/>
      <c r="D93" s="60">
        <v>0</v>
      </c>
      <c r="E93" s="60"/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36">
        <f t="shared" si="14"/>
        <v>0</v>
      </c>
      <c r="Y93" s="36"/>
      <c r="Z93" s="60"/>
      <c r="AA93" s="37">
        <f t="shared" si="15"/>
        <v>0</v>
      </c>
    </row>
    <row r="94" spans="1:29">
      <c r="A94" s="31"/>
      <c r="B94" s="59" t="s">
        <v>37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36">
        <f t="shared" si="14"/>
        <v>0</v>
      </c>
      <c r="Y94" s="36"/>
      <c r="Z94" s="60"/>
      <c r="AA94" s="37">
        <f t="shared" si="15"/>
        <v>0</v>
      </c>
    </row>
    <row r="95" spans="1:29">
      <c r="A95" s="31"/>
      <c r="B95" s="59" t="s">
        <v>38</v>
      </c>
      <c r="C95" s="60">
        <v>1</v>
      </c>
      <c r="D95" s="60">
        <v>0</v>
      </c>
      <c r="E95" s="60">
        <v>0</v>
      </c>
      <c r="F95" s="60">
        <v>0</v>
      </c>
      <c r="G95" s="60">
        <v>1</v>
      </c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36">
        <f t="shared" si="14"/>
        <v>1</v>
      </c>
      <c r="Y95" s="36"/>
      <c r="Z95" s="60"/>
      <c r="AA95" s="37">
        <f t="shared" si="15"/>
        <v>0</v>
      </c>
    </row>
    <row r="96" spans="1:29">
      <c r="A96" s="31"/>
      <c r="B96" s="59" t="s">
        <v>39</v>
      </c>
      <c r="C96" s="60">
        <v>1</v>
      </c>
      <c r="D96" s="60">
        <v>0</v>
      </c>
      <c r="E96" s="60">
        <v>0</v>
      </c>
      <c r="F96" s="60">
        <v>0</v>
      </c>
      <c r="G96" s="60"/>
      <c r="H96" s="60">
        <v>1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36">
        <f t="shared" si="14"/>
        <v>1</v>
      </c>
      <c r="Y96" s="36"/>
      <c r="Z96" s="60"/>
      <c r="AA96" s="37">
        <f t="shared" si="15"/>
        <v>0</v>
      </c>
    </row>
    <row r="97" spans="1:27">
      <c r="A97" s="31"/>
      <c r="B97" s="59" t="s">
        <v>40</v>
      </c>
      <c r="C97" s="60">
        <v>11</v>
      </c>
      <c r="D97" s="60">
        <v>0</v>
      </c>
      <c r="E97" s="60">
        <v>0</v>
      </c>
      <c r="F97" s="60">
        <v>0</v>
      </c>
      <c r="G97" s="60"/>
      <c r="H97" s="60"/>
      <c r="I97" s="60">
        <v>4</v>
      </c>
      <c r="J97" s="60">
        <v>3</v>
      </c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36">
        <f t="shared" si="14"/>
        <v>7</v>
      </c>
      <c r="Y97" s="36"/>
      <c r="Z97" s="60"/>
      <c r="AA97" s="37">
        <f t="shared" si="15"/>
        <v>-4</v>
      </c>
    </row>
    <row r="98" spans="1:27">
      <c r="A98" s="31"/>
      <c r="B98" s="59" t="s">
        <v>41</v>
      </c>
      <c r="C98" s="60">
        <v>19</v>
      </c>
      <c r="D98" s="60">
        <v>0</v>
      </c>
      <c r="E98" s="60">
        <v>0</v>
      </c>
      <c r="F98" s="60">
        <v>0</v>
      </c>
      <c r="G98" s="60"/>
      <c r="H98" s="60"/>
      <c r="I98" s="60"/>
      <c r="J98" s="60">
        <v>6</v>
      </c>
      <c r="K98" s="60">
        <v>9</v>
      </c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36">
        <f t="shared" si="14"/>
        <v>15</v>
      </c>
      <c r="Y98" s="36"/>
      <c r="Z98" s="60"/>
      <c r="AA98" s="37">
        <f t="shared" si="15"/>
        <v>-4</v>
      </c>
    </row>
    <row r="99" spans="1:27">
      <c r="A99" s="31"/>
      <c r="B99" s="59" t="s">
        <v>42</v>
      </c>
      <c r="C99" s="60">
        <v>4</v>
      </c>
      <c r="D99" s="60">
        <v>0</v>
      </c>
      <c r="E99" s="60">
        <v>0</v>
      </c>
      <c r="F99" s="60">
        <v>0</v>
      </c>
      <c r="G99" s="60"/>
      <c r="H99" s="60"/>
      <c r="I99" s="60"/>
      <c r="J99" s="60"/>
      <c r="K99" s="60"/>
      <c r="L99" s="60"/>
      <c r="M99" s="60"/>
      <c r="N99" s="60"/>
      <c r="O99" s="60">
        <v>4</v>
      </c>
      <c r="P99" s="60"/>
      <c r="Q99" s="60"/>
      <c r="R99" s="60"/>
      <c r="S99" s="60"/>
      <c r="T99" s="60"/>
      <c r="U99" s="60"/>
      <c r="V99" s="60"/>
      <c r="W99" s="60"/>
      <c r="X99" s="36">
        <f t="shared" si="14"/>
        <v>4</v>
      </c>
      <c r="Y99" s="36"/>
      <c r="Z99" s="60"/>
      <c r="AA99" s="37">
        <f t="shared" si="15"/>
        <v>0</v>
      </c>
    </row>
    <row r="100" spans="1:27">
      <c r="A100" s="31"/>
      <c r="B100" s="59" t="s">
        <v>43</v>
      </c>
      <c r="C100" s="60">
        <v>18</v>
      </c>
      <c r="D100" s="60">
        <v>0</v>
      </c>
      <c r="E100" s="60">
        <v>0</v>
      </c>
      <c r="F100" s="60">
        <v>0</v>
      </c>
      <c r="G100" s="60"/>
      <c r="H100" s="60"/>
      <c r="I100" s="60"/>
      <c r="J100" s="60"/>
      <c r="K100" s="60"/>
      <c r="L100" s="60"/>
      <c r="M100" s="60"/>
      <c r="N100" s="60">
        <v>1</v>
      </c>
      <c r="O100" s="60">
        <v>13</v>
      </c>
      <c r="P100" s="60">
        <v>4</v>
      </c>
      <c r="Q100" s="60"/>
      <c r="R100" s="60"/>
      <c r="S100" s="60"/>
      <c r="T100" s="60"/>
      <c r="U100" s="60"/>
      <c r="V100" s="60"/>
      <c r="W100" s="60"/>
      <c r="X100" s="36">
        <f t="shared" si="14"/>
        <v>18</v>
      </c>
      <c r="Y100" s="36"/>
      <c r="Z100" s="60"/>
      <c r="AA100" s="37">
        <f t="shared" si="15"/>
        <v>0</v>
      </c>
    </row>
    <row r="101" spans="1:27">
      <c r="A101" s="31"/>
      <c r="B101" s="59" t="s">
        <v>44</v>
      </c>
      <c r="C101" s="60">
        <v>28</v>
      </c>
      <c r="D101" s="60">
        <v>0</v>
      </c>
      <c r="E101" s="60">
        <v>0</v>
      </c>
      <c r="F101" s="60">
        <v>0</v>
      </c>
      <c r="G101" s="60"/>
      <c r="H101" s="60"/>
      <c r="I101" s="60"/>
      <c r="J101" s="60"/>
      <c r="K101" s="60"/>
      <c r="L101" s="60"/>
      <c r="M101" s="60"/>
      <c r="N101" s="60"/>
      <c r="O101" s="60">
        <v>10</v>
      </c>
      <c r="P101" s="60">
        <v>18</v>
      </c>
      <c r="Q101" s="60"/>
      <c r="R101" s="60"/>
      <c r="S101" s="60"/>
      <c r="T101" s="60"/>
      <c r="U101" s="60"/>
      <c r="V101" s="60"/>
      <c r="W101" s="60"/>
      <c r="X101" s="36">
        <f t="shared" si="14"/>
        <v>28</v>
      </c>
      <c r="Y101" s="36"/>
      <c r="Z101" s="60"/>
      <c r="AA101" s="37">
        <f t="shared" si="15"/>
        <v>0</v>
      </c>
    </row>
    <row r="102" spans="1:27">
      <c r="A102" s="31"/>
      <c r="B102" s="59" t="s">
        <v>45</v>
      </c>
      <c r="C102" s="60">
        <v>67</v>
      </c>
      <c r="D102" s="60">
        <v>0</v>
      </c>
      <c r="E102" s="60">
        <v>0</v>
      </c>
      <c r="F102" s="60">
        <v>0</v>
      </c>
      <c r="G102" s="60"/>
      <c r="H102" s="60"/>
      <c r="I102" s="60"/>
      <c r="J102" s="60"/>
      <c r="K102" s="60"/>
      <c r="L102" s="60"/>
      <c r="M102" s="60"/>
      <c r="N102" s="60"/>
      <c r="O102" s="60"/>
      <c r="P102" s="60">
        <v>24</v>
      </c>
      <c r="Q102" s="60">
        <v>42</v>
      </c>
      <c r="R102" s="60"/>
      <c r="S102" s="60"/>
      <c r="T102" s="60"/>
      <c r="U102" s="60"/>
      <c r="V102" s="60"/>
      <c r="W102" s="60"/>
      <c r="X102" s="36">
        <f t="shared" si="14"/>
        <v>66</v>
      </c>
      <c r="Y102" s="36"/>
      <c r="Z102" s="60"/>
      <c r="AA102" s="37">
        <f t="shared" si="15"/>
        <v>-1</v>
      </c>
    </row>
    <row r="103" spans="1:27">
      <c r="A103" s="31"/>
      <c r="B103" s="59" t="s">
        <v>47</v>
      </c>
      <c r="C103" s="60">
        <v>78</v>
      </c>
      <c r="D103" s="60">
        <v>0</v>
      </c>
      <c r="E103" s="60">
        <v>0</v>
      </c>
      <c r="F103" s="60">
        <v>0</v>
      </c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>
        <v>4</v>
      </c>
      <c r="S103" s="60">
        <v>2</v>
      </c>
      <c r="T103" s="60">
        <v>40</v>
      </c>
      <c r="U103" s="60">
        <v>9</v>
      </c>
      <c r="V103" s="60"/>
      <c r="W103" s="60"/>
      <c r="X103" s="36">
        <f t="shared" si="14"/>
        <v>55</v>
      </c>
      <c r="Y103" s="36"/>
      <c r="Z103" s="60"/>
      <c r="AA103" s="37">
        <f t="shared" si="15"/>
        <v>-23</v>
      </c>
    </row>
    <row r="104" spans="1:27">
      <c r="A104" s="31"/>
      <c r="B104" s="59" t="s">
        <v>48</v>
      </c>
      <c r="C104" s="60">
        <v>140</v>
      </c>
      <c r="D104" s="60">
        <v>0</v>
      </c>
      <c r="E104" s="60">
        <v>0</v>
      </c>
      <c r="F104" s="60">
        <v>0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>
        <v>1</v>
      </c>
      <c r="T104" s="60">
        <v>60</v>
      </c>
      <c r="U104" s="60">
        <v>74</v>
      </c>
      <c r="V104" s="60"/>
      <c r="W104" s="60"/>
      <c r="X104" s="36">
        <f t="shared" si="14"/>
        <v>135</v>
      </c>
      <c r="Y104" s="36"/>
      <c r="Z104" s="60"/>
      <c r="AA104" s="37">
        <f t="shared" si="15"/>
        <v>-5</v>
      </c>
    </row>
    <row r="105" spans="1:27">
      <c r="A105" s="31"/>
      <c r="B105" s="59" t="s">
        <v>49</v>
      </c>
      <c r="C105" s="60">
        <v>163</v>
      </c>
      <c r="D105" s="60">
        <v>0</v>
      </c>
      <c r="E105" s="60">
        <v>0</v>
      </c>
      <c r="F105" s="60">
        <v>0</v>
      </c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>
        <v>81</v>
      </c>
      <c r="V105" s="60">
        <v>80</v>
      </c>
      <c r="W105" s="60"/>
      <c r="X105" s="36">
        <f t="shared" si="14"/>
        <v>161</v>
      </c>
      <c r="Y105" s="36"/>
      <c r="Z105" s="60"/>
      <c r="AA105" s="37">
        <f t="shared" si="15"/>
        <v>-2</v>
      </c>
    </row>
    <row r="106" spans="1:27" ht="15" thickBot="1">
      <c r="A106" s="31"/>
      <c r="B106" s="61" t="s">
        <v>50</v>
      </c>
      <c r="C106" s="60">
        <v>132</v>
      </c>
      <c r="D106" s="56">
        <v>0</v>
      </c>
      <c r="E106" s="56">
        <v>0</v>
      </c>
      <c r="F106" s="56">
        <v>0</v>
      </c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60"/>
      <c r="S106" s="60"/>
      <c r="T106" s="60"/>
      <c r="U106" s="60"/>
      <c r="V106" s="60">
        <v>15</v>
      </c>
      <c r="W106" s="60">
        <v>31</v>
      </c>
      <c r="X106" s="36">
        <f t="shared" si="14"/>
        <v>46</v>
      </c>
      <c r="Y106" s="36"/>
      <c r="Z106" s="60"/>
      <c r="AA106" s="37">
        <f t="shared" si="15"/>
        <v>-86</v>
      </c>
    </row>
    <row r="107" spans="1:27" ht="15" thickBot="1">
      <c r="A107" s="62"/>
      <c r="B107" s="63" t="s">
        <v>51</v>
      </c>
      <c r="C107" s="64">
        <f>SUM(C92:C106)</f>
        <v>662</v>
      </c>
      <c r="D107" s="41">
        <f>SUM(D92:D106)</f>
        <v>0</v>
      </c>
      <c r="E107" s="41">
        <f t="shared" ref="E107:X107" si="16">SUM(E92:E106)</f>
        <v>0</v>
      </c>
      <c r="F107" s="41">
        <f t="shared" si="16"/>
        <v>0</v>
      </c>
      <c r="G107" s="41">
        <f>SUM(G92:G106)</f>
        <v>1</v>
      </c>
      <c r="H107" s="41">
        <f t="shared" si="16"/>
        <v>1</v>
      </c>
      <c r="I107" s="41">
        <f t="shared" si="16"/>
        <v>4</v>
      </c>
      <c r="J107" s="41">
        <f t="shared" si="16"/>
        <v>9</v>
      </c>
      <c r="K107" s="41">
        <f t="shared" si="16"/>
        <v>9</v>
      </c>
      <c r="L107" s="41">
        <f t="shared" si="16"/>
        <v>0</v>
      </c>
      <c r="M107" s="41">
        <f t="shared" si="16"/>
        <v>0</v>
      </c>
      <c r="N107" s="41">
        <f t="shared" si="16"/>
        <v>1</v>
      </c>
      <c r="O107" s="41">
        <f t="shared" si="16"/>
        <v>27</v>
      </c>
      <c r="P107" s="41">
        <f t="shared" si="16"/>
        <v>46</v>
      </c>
      <c r="Q107" s="41">
        <f t="shared" si="16"/>
        <v>42</v>
      </c>
      <c r="R107" s="41">
        <f t="shared" si="16"/>
        <v>4</v>
      </c>
      <c r="S107" s="41">
        <f t="shared" si="16"/>
        <v>3</v>
      </c>
      <c r="T107" s="41">
        <f t="shared" si="16"/>
        <v>100</v>
      </c>
      <c r="U107" s="41">
        <f t="shared" si="16"/>
        <v>164</v>
      </c>
      <c r="V107" s="41">
        <f t="shared" si="16"/>
        <v>95</v>
      </c>
      <c r="W107" s="41">
        <f t="shared" si="16"/>
        <v>31</v>
      </c>
      <c r="X107" s="41">
        <f t="shared" si="16"/>
        <v>537</v>
      </c>
      <c r="Y107" s="65">
        <f>SUM(Y92:Y106)</f>
        <v>0</v>
      </c>
      <c r="Z107" s="65">
        <f>SUM(Z92:Z106)</f>
        <v>0</v>
      </c>
      <c r="AA107" s="66">
        <f>SUM(AA92:AA106)</f>
        <v>-125</v>
      </c>
    </row>
    <row r="108" spans="1:27">
      <c r="A108" s="29">
        <v>2</v>
      </c>
      <c r="B108" s="67" t="s">
        <v>52</v>
      </c>
      <c r="C108" s="56">
        <v>0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/>
      <c r="Y108" s="57"/>
      <c r="Z108" s="57"/>
      <c r="AA108" s="68"/>
    </row>
    <row r="109" spans="1:27">
      <c r="A109" s="31"/>
      <c r="B109" s="69" t="s">
        <v>53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36">
        <f>SUM(D109:W109)</f>
        <v>0</v>
      </c>
      <c r="Y109" s="36"/>
      <c r="Z109" s="60"/>
      <c r="AA109" s="37">
        <f>(Z109+X109)-C109</f>
        <v>0</v>
      </c>
    </row>
    <row r="110" spans="1:27">
      <c r="A110" s="31"/>
      <c r="B110" s="69" t="s">
        <v>54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36"/>
      <c r="Y110" s="36"/>
      <c r="Z110" s="60"/>
      <c r="AA110" s="37">
        <f>(Z110+X110)-C110</f>
        <v>0</v>
      </c>
    </row>
    <row r="111" spans="1:27">
      <c r="A111" s="31"/>
      <c r="B111" s="69" t="s">
        <v>55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36">
        <f>SUM(D111:W111)</f>
        <v>0</v>
      </c>
      <c r="Y111" s="36"/>
      <c r="Z111" s="60"/>
      <c r="AA111" s="37">
        <f>(Z111+X111)-C111</f>
        <v>0</v>
      </c>
    </row>
    <row r="112" spans="1:27" ht="15" thickBot="1">
      <c r="A112" s="31"/>
      <c r="B112" s="57" t="s">
        <v>56</v>
      </c>
      <c r="C112" s="60">
        <v>0</v>
      </c>
      <c r="D112" s="56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36">
        <f>SUM(D112:W112)</f>
        <v>0</v>
      </c>
      <c r="Y112" s="36"/>
      <c r="Z112" s="60"/>
      <c r="AA112" s="37">
        <f>(Z112+X112)-C112</f>
        <v>0</v>
      </c>
    </row>
    <row r="113" spans="1:27" ht="15" thickBot="1">
      <c r="A113" s="62"/>
      <c r="B113" s="63" t="s">
        <v>51</v>
      </c>
      <c r="C113" s="62">
        <v>0</v>
      </c>
      <c r="D113" s="64">
        <f t="shared" ref="D113:AA113" si="17">SUM(D109:D112)</f>
        <v>0</v>
      </c>
      <c r="E113" s="64">
        <f t="shared" si="17"/>
        <v>0</v>
      </c>
      <c r="F113" s="64">
        <f t="shared" si="17"/>
        <v>0</v>
      </c>
      <c r="G113" s="64">
        <f t="shared" si="17"/>
        <v>0</v>
      </c>
      <c r="H113" s="64">
        <f t="shared" si="17"/>
        <v>0</v>
      </c>
      <c r="I113" s="64">
        <f t="shared" si="17"/>
        <v>0</v>
      </c>
      <c r="J113" s="64">
        <f t="shared" si="17"/>
        <v>0</v>
      </c>
      <c r="K113" s="64">
        <f t="shared" si="17"/>
        <v>0</v>
      </c>
      <c r="L113" s="64">
        <f t="shared" si="17"/>
        <v>0</v>
      </c>
      <c r="M113" s="64">
        <f t="shared" si="17"/>
        <v>0</v>
      </c>
      <c r="N113" s="64">
        <f t="shared" si="17"/>
        <v>0</v>
      </c>
      <c r="O113" s="64">
        <f t="shared" si="17"/>
        <v>0</v>
      </c>
      <c r="P113" s="64">
        <f t="shared" si="17"/>
        <v>0</v>
      </c>
      <c r="Q113" s="64">
        <f t="shared" si="17"/>
        <v>0</v>
      </c>
      <c r="R113" s="64">
        <f t="shared" si="17"/>
        <v>0</v>
      </c>
      <c r="S113" s="64">
        <f t="shared" si="17"/>
        <v>0</v>
      </c>
      <c r="T113" s="64">
        <f t="shared" si="17"/>
        <v>0</v>
      </c>
      <c r="U113" s="64">
        <f t="shared" si="17"/>
        <v>0</v>
      </c>
      <c r="V113" s="64">
        <f t="shared" si="17"/>
        <v>0</v>
      </c>
      <c r="W113" s="64">
        <f t="shared" si="17"/>
        <v>0</v>
      </c>
      <c r="X113" s="64">
        <f t="shared" si="17"/>
        <v>0</v>
      </c>
      <c r="Y113" s="64">
        <f t="shared" si="17"/>
        <v>0</v>
      </c>
      <c r="Z113" s="64">
        <f t="shared" si="17"/>
        <v>0</v>
      </c>
      <c r="AA113" s="70">
        <f t="shared" si="17"/>
        <v>0</v>
      </c>
    </row>
    <row r="114" spans="1:27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7"/>
    </row>
    <row r="115" spans="1:27">
      <c r="A115" s="21" t="s">
        <v>70</v>
      </c>
      <c r="B115" s="48"/>
      <c r="C115" s="48"/>
      <c r="D115" s="49"/>
      <c r="E115" s="49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1"/>
    </row>
    <row r="116" spans="1:27">
      <c r="A116" s="177" t="s">
        <v>8</v>
      </c>
      <c r="B116" s="186" t="s">
        <v>9</v>
      </c>
      <c r="C116" s="190" t="s">
        <v>68</v>
      </c>
      <c r="D116" s="192" t="s">
        <v>9</v>
      </c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4"/>
      <c r="X116" s="186" t="s">
        <v>10</v>
      </c>
      <c r="Y116" s="186" t="s">
        <v>11</v>
      </c>
      <c r="Z116" s="186" t="s">
        <v>12</v>
      </c>
      <c r="AA116" s="188" t="s">
        <v>13</v>
      </c>
    </row>
    <row r="117" spans="1:27">
      <c r="A117" s="178"/>
      <c r="B117" s="187"/>
      <c r="C117" s="191"/>
      <c r="D117" s="52" t="s">
        <v>14</v>
      </c>
      <c r="E117" s="52" t="s">
        <v>15</v>
      </c>
      <c r="F117" s="52" t="s">
        <v>16</v>
      </c>
      <c r="G117" s="52" t="s">
        <v>17</v>
      </c>
      <c r="H117" s="52" t="s">
        <v>18</v>
      </c>
      <c r="I117" s="52" t="s">
        <v>19</v>
      </c>
      <c r="J117" s="52" t="s">
        <v>20</v>
      </c>
      <c r="K117" s="52" t="s">
        <v>21</v>
      </c>
      <c r="L117" s="52" t="s">
        <v>22</v>
      </c>
      <c r="M117" s="52" t="s">
        <v>23</v>
      </c>
      <c r="N117" s="52" t="s">
        <v>24</v>
      </c>
      <c r="O117" s="52" t="s">
        <v>25</v>
      </c>
      <c r="P117" s="52" t="s">
        <v>26</v>
      </c>
      <c r="Q117" s="52" t="s">
        <v>27</v>
      </c>
      <c r="R117" s="52" t="s">
        <v>28</v>
      </c>
      <c r="S117" s="52" t="s">
        <v>29</v>
      </c>
      <c r="T117" s="52" t="s">
        <v>30</v>
      </c>
      <c r="U117" s="52" t="s">
        <v>31</v>
      </c>
      <c r="V117" s="52" t="s">
        <v>32</v>
      </c>
      <c r="W117" s="52" t="s">
        <v>33</v>
      </c>
      <c r="X117" s="187"/>
      <c r="Y117" s="187"/>
      <c r="Z117" s="187"/>
      <c r="AA117" s="189"/>
    </row>
    <row r="118" spans="1:27" ht="15" thickBot="1">
      <c r="A118" s="27">
        <v>1</v>
      </c>
      <c r="B118" s="53">
        <v>2</v>
      </c>
      <c r="C118" s="53">
        <v>3</v>
      </c>
      <c r="D118" s="27">
        <v>4</v>
      </c>
      <c r="E118" s="53">
        <v>5</v>
      </c>
      <c r="F118" s="53">
        <v>6</v>
      </c>
      <c r="G118" s="27">
        <v>7</v>
      </c>
      <c r="H118" s="53">
        <v>8</v>
      </c>
      <c r="I118" s="53">
        <v>9</v>
      </c>
      <c r="J118" s="27">
        <v>10</v>
      </c>
      <c r="K118" s="53">
        <v>11</v>
      </c>
      <c r="L118" s="53">
        <v>12</v>
      </c>
      <c r="M118" s="27">
        <v>13</v>
      </c>
      <c r="N118" s="53">
        <v>14</v>
      </c>
      <c r="O118" s="53">
        <v>15</v>
      </c>
      <c r="P118" s="27">
        <v>16</v>
      </c>
      <c r="Q118" s="53">
        <v>17</v>
      </c>
      <c r="R118" s="53">
        <v>18</v>
      </c>
      <c r="S118" s="27">
        <v>19</v>
      </c>
      <c r="T118" s="53">
        <v>20</v>
      </c>
      <c r="U118" s="53">
        <v>21</v>
      </c>
      <c r="V118" s="27">
        <v>22</v>
      </c>
      <c r="W118" s="53">
        <v>23</v>
      </c>
      <c r="X118" s="53">
        <v>24</v>
      </c>
      <c r="Y118" s="27">
        <v>25</v>
      </c>
      <c r="Z118" s="53">
        <v>26</v>
      </c>
      <c r="AA118" s="54">
        <v>27</v>
      </c>
    </row>
    <row r="119" spans="1:27" ht="15" thickTop="1">
      <c r="A119" s="29">
        <v>1</v>
      </c>
      <c r="B119" s="55" t="s">
        <v>34</v>
      </c>
      <c r="C119" s="56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8"/>
    </row>
    <row r="120" spans="1:27">
      <c r="A120" s="31"/>
      <c r="B120" s="59" t="s">
        <v>35</v>
      </c>
      <c r="C120" s="60"/>
      <c r="D120" s="60"/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36">
        <f t="shared" ref="X120:X134" si="18">SUM(D120:W120)</f>
        <v>0</v>
      </c>
      <c r="Y120" s="36"/>
      <c r="Z120" s="60"/>
      <c r="AA120" s="37">
        <f t="shared" ref="AA120:AA134" si="19">(Z120+X120)-C120</f>
        <v>0</v>
      </c>
    </row>
    <row r="121" spans="1:27">
      <c r="A121" s="31"/>
      <c r="B121" s="59" t="s">
        <v>36</v>
      </c>
      <c r="C121" s="60"/>
      <c r="D121" s="60">
        <v>0</v>
      </c>
      <c r="E121" s="60"/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36">
        <f t="shared" si="18"/>
        <v>0</v>
      </c>
      <c r="Y121" s="36"/>
      <c r="Z121" s="60"/>
      <c r="AA121" s="37">
        <f t="shared" si="19"/>
        <v>0</v>
      </c>
    </row>
    <row r="122" spans="1:27">
      <c r="A122" s="31"/>
      <c r="B122" s="59" t="s">
        <v>37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/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36">
        <f t="shared" si="18"/>
        <v>0</v>
      </c>
      <c r="Y122" s="36"/>
      <c r="Z122" s="60"/>
      <c r="AA122" s="37">
        <f t="shared" si="19"/>
        <v>0</v>
      </c>
    </row>
    <row r="123" spans="1:27">
      <c r="A123" s="31"/>
      <c r="B123" s="59" t="s">
        <v>38</v>
      </c>
      <c r="C123" s="60">
        <v>1</v>
      </c>
      <c r="D123" s="60">
        <v>0</v>
      </c>
      <c r="E123" s="60">
        <v>0</v>
      </c>
      <c r="F123" s="60">
        <v>0</v>
      </c>
      <c r="G123" s="60"/>
      <c r="H123" s="60">
        <v>1</v>
      </c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36">
        <f t="shared" si="18"/>
        <v>1</v>
      </c>
      <c r="Y123" s="36"/>
      <c r="Z123" s="60"/>
      <c r="AA123" s="37">
        <f t="shared" si="19"/>
        <v>0</v>
      </c>
    </row>
    <row r="124" spans="1:27">
      <c r="A124" s="31"/>
      <c r="B124" s="59" t="s">
        <v>39</v>
      </c>
      <c r="C124" s="60">
        <v>1</v>
      </c>
      <c r="D124" s="60">
        <v>0</v>
      </c>
      <c r="E124" s="60">
        <v>0</v>
      </c>
      <c r="F124" s="60">
        <v>0</v>
      </c>
      <c r="G124" s="60"/>
      <c r="H124" s="60">
        <v>1</v>
      </c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36">
        <f t="shared" si="18"/>
        <v>1</v>
      </c>
      <c r="Y124" s="36"/>
      <c r="Z124" s="60"/>
      <c r="AA124" s="37">
        <f t="shared" si="19"/>
        <v>0</v>
      </c>
    </row>
    <row r="125" spans="1:27">
      <c r="A125" s="31"/>
      <c r="B125" s="59" t="s">
        <v>40</v>
      </c>
      <c r="C125" s="60">
        <v>11</v>
      </c>
      <c r="D125" s="60">
        <v>0</v>
      </c>
      <c r="E125" s="60">
        <v>0</v>
      </c>
      <c r="F125" s="60">
        <v>0</v>
      </c>
      <c r="G125" s="60"/>
      <c r="H125" s="60"/>
      <c r="I125" s="60">
        <v>3</v>
      </c>
      <c r="J125" s="60">
        <v>7</v>
      </c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36">
        <f t="shared" si="18"/>
        <v>10</v>
      </c>
      <c r="Y125" s="36"/>
      <c r="Z125" s="60"/>
      <c r="AA125" s="37">
        <f t="shared" si="19"/>
        <v>-1</v>
      </c>
    </row>
    <row r="126" spans="1:27">
      <c r="A126" s="31"/>
      <c r="B126" s="59" t="s">
        <v>41</v>
      </c>
      <c r="C126" s="60">
        <v>19</v>
      </c>
      <c r="D126" s="60">
        <v>0</v>
      </c>
      <c r="E126" s="60">
        <v>0</v>
      </c>
      <c r="F126" s="60">
        <v>0</v>
      </c>
      <c r="G126" s="60"/>
      <c r="H126" s="60"/>
      <c r="I126" s="60"/>
      <c r="J126" s="60">
        <v>8</v>
      </c>
      <c r="K126" s="60">
        <v>10</v>
      </c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36">
        <f t="shared" si="18"/>
        <v>18</v>
      </c>
      <c r="Y126" s="36"/>
      <c r="Z126" s="60"/>
      <c r="AA126" s="37">
        <f t="shared" si="19"/>
        <v>-1</v>
      </c>
    </row>
    <row r="127" spans="1:27">
      <c r="A127" s="31"/>
      <c r="B127" s="59" t="s">
        <v>42</v>
      </c>
      <c r="C127" s="60">
        <v>4</v>
      </c>
      <c r="D127" s="60">
        <v>0</v>
      </c>
      <c r="E127" s="60">
        <v>0</v>
      </c>
      <c r="F127" s="60">
        <v>0</v>
      </c>
      <c r="G127" s="60"/>
      <c r="H127" s="60"/>
      <c r="I127" s="60"/>
      <c r="J127" s="60"/>
      <c r="K127" s="60"/>
      <c r="L127" s="60"/>
      <c r="M127" s="60"/>
      <c r="N127" s="60"/>
      <c r="O127" s="60">
        <v>4</v>
      </c>
      <c r="P127" s="60"/>
      <c r="Q127" s="60"/>
      <c r="R127" s="60"/>
      <c r="S127" s="60"/>
      <c r="T127" s="60"/>
      <c r="U127" s="60"/>
      <c r="V127" s="60"/>
      <c r="W127" s="60"/>
      <c r="X127" s="36">
        <f t="shared" si="18"/>
        <v>4</v>
      </c>
      <c r="Y127" s="36"/>
      <c r="Z127" s="60"/>
      <c r="AA127" s="37">
        <f t="shared" si="19"/>
        <v>0</v>
      </c>
    </row>
    <row r="128" spans="1:27">
      <c r="A128" s="31"/>
      <c r="B128" s="59" t="s">
        <v>43</v>
      </c>
      <c r="C128" s="60">
        <v>18</v>
      </c>
      <c r="D128" s="60">
        <v>0</v>
      </c>
      <c r="E128" s="60">
        <v>0</v>
      </c>
      <c r="F128" s="60">
        <v>0</v>
      </c>
      <c r="G128" s="60"/>
      <c r="H128" s="60"/>
      <c r="I128" s="60"/>
      <c r="J128" s="60"/>
      <c r="K128" s="60"/>
      <c r="L128" s="60"/>
      <c r="M128" s="60"/>
      <c r="N128" s="60"/>
      <c r="O128" s="60">
        <v>9</v>
      </c>
      <c r="P128" s="60">
        <v>9</v>
      </c>
      <c r="Q128" s="60"/>
      <c r="R128" s="60"/>
      <c r="S128" s="60"/>
      <c r="T128" s="60"/>
      <c r="U128" s="60"/>
      <c r="V128" s="60"/>
      <c r="W128" s="60"/>
      <c r="X128" s="36">
        <f t="shared" si="18"/>
        <v>18</v>
      </c>
      <c r="Y128" s="36"/>
      <c r="Z128" s="60"/>
      <c r="AA128" s="37">
        <f t="shared" si="19"/>
        <v>0</v>
      </c>
    </row>
    <row r="129" spans="1:27">
      <c r="A129" s="31"/>
      <c r="B129" s="59" t="s">
        <v>44</v>
      </c>
      <c r="C129" s="60">
        <v>28</v>
      </c>
      <c r="D129" s="60">
        <v>0</v>
      </c>
      <c r="E129" s="60">
        <v>0</v>
      </c>
      <c r="F129" s="60">
        <v>0</v>
      </c>
      <c r="G129" s="60"/>
      <c r="H129" s="60"/>
      <c r="I129" s="60"/>
      <c r="J129" s="60"/>
      <c r="K129" s="60"/>
      <c r="L129" s="60"/>
      <c r="M129" s="60"/>
      <c r="N129" s="60"/>
      <c r="O129" s="60">
        <v>7</v>
      </c>
      <c r="P129" s="60">
        <v>18</v>
      </c>
      <c r="Q129" s="60">
        <v>3</v>
      </c>
      <c r="R129" s="60"/>
      <c r="S129" s="60"/>
      <c r="T129" s="60"/>
      <c r="U129" s="60"/>
      <c r="V129" s="60"/>
      <c r="W129" s="60"/>
      <c r="X129" s="36">
        <f t="shared" si="18"/>
        <v>28</v>
      </c>
      <c r="Y129" s="36"/>
      <c r="Z129" s="60"/>
      <c r="AA129" s="37">
        <f t="shared" si="19"/>
        <v>0</v>
      </c>
    </row>
    <row r="130" spans="1:27">
      <c r="A130" s="31"/>
      <c r="B130" s="59" t="s">
        <v>45</v>
      </c>
      <c r="C130" s="60">
        <v>67</v>
      </c>
      <c r="D130" s="60">
        <v>0</v>
      </c>
      <c r="E130" s="60">
        <v>0</v>
      </c>
      <c r="F130" s="60">
        <v>0</v>
      </c>
      <c r="G130" s="60"/>
      <c r="H130" s="60"/>
      <c r="I130" s="60"/>
      <c r="J130" s="60"/>
      <c r="K130" s="60"/>
      <c r="L130" s="60"/>
      <c r="M130" s="60"/>
      <c r="N130" s="60"/>
      <c r="O130" s="60"/>
      <c r="P130" s="60">
        <v>17</v>
      </c>
      <c r="Q130" s="60">
        <v>50</v>
      </c>
      <c r="R130" s="60"/>
      <c r="S130" s="60"/>
      <c r="T130" s="60"/>
      <c r="U130" s="60"/>
      <c r="V130" s="60"/>
      <c r="W130" s="60"/>
      <c r="X130" s="36">
        <f t="shared" si="18"/>
        <v>67</v>
      </c>
      <c r="Y130" s="36"/>
      <c r="Z130" s="60"/>
      <c r="AA130" s="37">
        <f t="shared" si="19"/>
        <v>0</v>
      </c>
    </row>
    <row r="131" spans="1:27">
      <c r="A131" s="31"/>
      <c r="B131" s="59" t="s">
        <v>47</v>
      </c>
      <c r="C131" s="60">
        <v>78</v>
      </c>
      <c r="D131" s="60">
        <v>0</v>
      </c>
      <c r="E131" s="60">
        <v>0</v>
      </c>
      <c r="F131" s="60">
        <v>0</v>
      </c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v>2</v>
      </c>
      <c r="T131" s="60">
        <v>60</v>
      </c>
      <c r="U131" s="60">
        <v>10</v>
      </c>
      <c r="V131" s="60">
        <v>4</v>
      </c>
      <c r="W131" s="60"/>
      <c r="X131" s="36">
        <f t="shared" si="18"/>
        <v>76</v>
      </c>
      <c r="Y131" s="36"/>
      <c r="Z131" s="60"/>
      <c r="AA131" s="37">
        <f t="shared" si="19"/>
        <v>-2</v>
      </c>
    </row>
    <row r="132" spans="1:27">
      <c r="A132" s="31"/>
      <c r="B132" s="59" t="s">
        <v>48</v>
      </c>
      <c r="C132" s="60">
        <v>140</v>
      </c>
      <c r="D132" s="60">
        <v>0</v>
      </c>
      <c r="E132" s="60">
        <v>0</v>
      </c>
      <c r="F132" s="60">
        <v>0</v>
      </c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>
        <v>63</v>
      </c>
      <c r="U132" s="60">
        <v>68</v>
      </c>
      <c r="V132" s="60">
        <v>2</v>
      </c>
      <c r="W132" s="60"/>
      <c r="X132" s="36">
        <f t="shared" si="18"/>
        <v>133</v>
      </c>
      <c r="Y132" s="36"/>
      <c r="Z132" s="60"/>
      <c r="AA132" s="37">
        <f t="shared" si="19"/>
        <v>-7</v>
      </c>
    </row>
    <row r="133" spans="1:27">
      <c r="A133" s="31"/>
      <c r="B133" s="59" t="s">
        <v>49</v>
      </c>
      <c r="C133" s="60">
        <v>163</v>
      </c>
      <c r="D133" s="60">
        <v>0</v>
      </c>
      <c r="E133" s="60">
        <v>0</v>
      </c>
      <c r="F133" s="60">
        <v>0</v>
      </c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>
        <v>4</v>
      </c>
      <c r="U133" s="60">
        <v>109</v>
      </c>
      <c r="V133" s="60">
        <v>34</v>
      </c>
      <c r="W133" s="60">
        <v>1</v>
      </c>
      <c r="X133" s="36">
        <f t="shared" si="18"/>
        <v>148</v>
      </c>
      <c r="Y133" s="36"/>
      <c r="Z133" s="60"/>
      <c r="AA133" s="37">
        <f t="shared" si="19"/>
        <v>-15</v>
      </c>
    </row>
    <row r="134" spans="1:27" ht="15" thickBot="1">
      <c r="A134" s="31"/>
      <c r="B134" s="61" t="s">
        <v>50</v>
      </c>
      <c r="C134" s="60">
        <v>132</v>
      </c>
      <c r="D134" s="56">
        <v>0</v>
      </c>
      <c r="E134" s="56">
        <v>0</v>
      </c>
      <c r="F134" s="56">
        <v>0</v>
      </c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60"/>
      <c r="S134" s="60"/>
      <c r="T134" s="60"/>
      <c r="U134" s="60">
        <v>15</v>
      </c>
      <c r="V134" s="60">
        <v>48</v>
      </c>
      <c r="W134" s="60">
        <v>29</v>
      </c>
      <c r="X134" s="36">
        <f t="shared" si="18"/>
        <v>92</v>
      </c>
      <c r="Y134" s="36"/>
      <c r="Z134" s="60"/>
      <c r="AA134" s="37">
        <f t="shared" si="19"/>
        <v>-40</v>
      </c>
    </row>
    <row r="135" spans="1:27" ht="15" thickBot="1">
      <c r="A135" s="62"/>
      <c r="B135" s="63" t="s">
        <v>51</v>
      </c>
      <c r="C135" s="64">
        <f>SUM(C120:C134)</f>
        <v>662</v>
      </c>
      <c r="D135" s="41">
        <f>SUM(D120:D134)</f>
        <v>0</v>
      </c>
      <c r="E135" s="41">
        <f t="shared" ref="E135:X135" si="20">SUM(E120:E134)</f>
        <v>0</v>
      </c>
      <c r="F135" s="41">
        <f t="shared" si="20"/>
        <v>0</v>
      </c>
      <c r="G135" s="41">
        <f>SUM(G120:G134)</f>
        <v>0</v>
      </c>
      <c r="H135" s="41">
        <f t="shared" si="20"/>
        <v>2</v>
      </c>
      <c r="I135" s="41">
        <f t="shared" si="20"/>
        <v>3</v>
      </c>
      <c r="J135" s="41">
        <f t="shared" si="20"/>
        <v>15</v>
      </c>
      <c r="K135" s="41">
        <f t="shared" si="20"/>
        <v>10</v>
      </c>
      <c r="L135" s="41">
        <f t="shared" si="20"/>
        <v>0</v>
      </c>
      <c r="M135" s="41">
        <f t="shared" si="20"/>
        <v>0</v>
      </c>
      <c r="N135" s="41">
        <f t="shared" si="20"/>
        <v>0</v>
      </c>
      <c r="O135" s="41">
        <f t="shared" si="20"/>
        <v>20</v>
      </c>
      <c r="P135" s="41">
        <f t="shared" si="20"/>
        <v>44</v>
      </c>
      <c r="Q135" s="41">
        <f t="shared" si="20"/>
        <v>53</v>
      </c>
      <c r="R135" s="41">
        <f t="shared" si="20"/>
        <v>0</v>
      </c>
      <c r="S135" s="41">
        <f t="shared" si="20"/>
        <v>2</v>
      </c>
      <c r="T135" s="41">
        <f t="shared" si="20"/>
        <v>127</v>
      </c>
      <c r="U135" s="41">
        <f t="shared" si="20"/>
        <v>202</v>
      </c>
      <c r="V135" s="41">
        <f t="shared" si="20"/>
        <v>88</v>
      </c>
      <c r="W135" s="41">
        <f t="shared" si="20"/>
        <v>30</v>
      </c>
      <c r="X135" s="41">
        <f t="shared" si="20"/>
        <v>596</v>
      </c>
      <c r="Y135" s="64">
        <f>SUM(Y120:Y134)</f>
        <v>0</v>
      </c>
      <c r="Z135" s="64">
        <f>SUM(Z120:Z134)</f>
        <v>0</v>
      </c>
      <c r="AA135" s="70">
        <f>SUM(AA120:AA134)</f>
        <v>-66</v>
      </c>
    </row>
    <row r="136" spans="1:27">
      <c r="A136" s="29">
        <v>2</v>
      </c>
      <c r="B136" s="67" t="s">
        <v>52</v>
      </c>
      <c r="C136" s="56">
        <v>0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/>
      <c r="Z136" s="57"/>
      <c r="AA136" s="68"/>
    </row>
    <row r="137" spans="1:27">
      <c r="A137" s="31"/>
      <c r="B137" s="69" t="s">
        <v>53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36">
        <f>SUM(D137:W137)</f>
        <v>0</v>
      </c>
      <c r="Y137" s="36"/>
      <c r="Z137" s="60"/>
      <c r="AA137" s="37">
        <f>(Z137+X137)-C137</f>
        <v>0</v>
      </c>
    </row>
    <row r="138" spans="1:27">
      <c r="A138" s="31"/>
      <c r="B138" s="69" t="s">
        <v>54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36">
        <f>SUM(D138:W138)</f>
        <v>0</v>
      </c>
      <c r="Y138" s="36"/>
      <c r="Z138" s="60"/>
      <c r="AA138" s="37">
        <f>(Z138+X138)-C138</f>
        <v>0</v>
      </c>
    </row>
    <row r="139" spans="1:27">
      <c r="A139" s="31"/>
      <c r="B139" s="69" t="s">
        <v>55</v>
      </c>
      <c r="C139" s="60"/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36">
        <f>SUM(D139:W139)</f>
        <v>0</v>
      </c>
      <c r="Y139" s="36"/>
      <c r="Z139" s="60"/>
      <c r="AA139" s="37">
        <f>(Z139+X139)-C139</f>
        <v>0</v>
      </c>
    </row>
    <row r="140" spans="1:27" ht="15" thickBot="1">
      <c r="A140" s="31"/>
      <c r="B140" s="57" t="s">
        <v>56</v>
      </c>
      <c r="C140" s="60"/>
      <c r="D140" s="56">
        <v>0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36">
        <f>SUM(D140:W140)</f>
        <v>0</v>
      </c>
      <c r="Y140" s="36"/>
      <c r="Z140" s="60"/>
      <c r="AA140" s="37">
        <f>(Z140+X140)-C140</f>
        <v>0</v>
      </c>
    </row>
    <row r="141" spans="1:27" ht="15" thickBot="1">
      <c r="A141" s="62"/>
      <c r="B141" s="63" t="s">
        <v>51</v>
      </c>
      <c r="C141" s="62">
        <v>18</v>
      </c>
      <c r="D141" s="64">
        <f t="shared" ref="D141:AA141" si="21">SUM(D137:D140)</f>
        <v>0</v>
      </c>
      <c r="E141" s="64">
        <f t="shared" si="21"/>
        <v>0</v>
      </c>
      <c r="F141" s="64">
        <f t="shared" si="21"/>
        <v>0</v>
      </c>
      <c r="G141" s="64">
        <f t="shared" si="21"/>
        <v>0</v>
      </c>
      <c r="H141" s="64">
        <f t="shared" si="21"/>
        <v>0</v>
      </c>
      <c r="I141" s="64">
        <f t="shared" si="21"/>
        <v>0</v>
      </c>
      <c r="J141" s="64">
        <f t="shared" si="21"/>
        <v>0</v>
      </c>
      <c r="K141" s="64">
        <f t="shared" si="21"/>
        <v>0</v>
      </c>
      <c r="L141" s="64">
        <f t="shared" si="21"/>
        <v>0</v>
      </c>
      <c r="M141" s="64">
        <f t="shared" si="21"/>
        <v>0</v>
      </c>
      <c r="N141" s="64">
        <f t="shared" si="21"/>
        <v>0</v>
      </c>
      <c r="O141" s="64">
        <f t="shared" si="21"/>
        <v>0</v>
      </c>
      <c r="P141" s="64">
        <f t="shared" si="21"/>
        <v>0</v>
      </c>
      <c r="Q141" s="64">
        <f t="shared" si="21"/>
        <v>0</v>
      </c>
      <c r="R141" s="64">
        <f t="shared" si="21"/>
        <v>0</v>
      </c>
      <c r="S141" s="64">
        <f t="shared" si="21"/>
        <v>0</v>
      </c>
      <c r="T141" s="64">
        <f t="shared" si="21"/>
        <v>0</v>
      </c>
      <c r="U141" s="64">
        <f t="shared" si="21"/>
        <v>0</v>
      </c>
      <c r="V141" s="64">
        <f t="shared" si="21"/>
        <v>0</v>
      </c>
      <c r="W141" s="64">
        <f t="shared" si="21"/>
        <v>0</v>
      </c>
      <c r="X141" s="64">
        <f t="shared" si="21"/>
        <v>0</v>
      </c>
      <c r="Y141" s="64">
        <f t="shared" si="21"/>
        <v>0</v>
      </c>
      <c r="Z141" s="64">
        <f t="shared" si="21"/>
        <v>0</v>
      </c>
      <c r="AA141" s="70">
        <f t="shared" si="21"/>
        <v>0</v>
      </c>
    </row>
    <row r="142" spans="1:27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7"/>
    </row>
    <row r="143" spans="1:27">
      <c r="A143" s="48" t="s">
        <v>71</v>
      </c>
      <c r="B143" s="48"/>
      <c r="C143" s="48"/>
      <c r="D143" s="49"/>
      <c r="E143" s="49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1"/>
    </row>
    <row r="144" spans="1:27">
      <c r="A144" s="177" t="s">
        <v>8</v>
      </c>
      <c r="B144" s="186" t="s">
        <v>9</v>
      </c>
      <c r="C144" s="190" t="s">
        <v>68</v>
      </c>
      <c r="D144" s="192" t="s">
        <v>9</v>
      </c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4"/>
      <c r="X144" s="186" t="s">
        <v>10</v>
      </c>
      <c r="Y144" s="186" t="s">
        <v>11</v>
      </c>
      <c r="Z144" s="186" t="s">
        <v>12</v>
      </c>
      <c r="AA144" s="188" t="s">
        <v>13</v>
      </c>
    </row>
    <row r="145" spans="1:28">
      <c r="A145" s="178"/>
      <c r="B145" s="187"/>
      <c r="C145" s="191"/>
      <c r="D145" s="52" t="s">
        <v>14</v>
      </c>
      <c r="E145" s="52" t="s">
        <v>15</v>
      </c>
      <c r="F145" s="52" t="s">
        <v>16</v>
      </c>
      <c r="G145" s="52" t="s">
        <v>17</v>
      </c>
      <c r="H145" s="52" t="s">
        <v>18</v>
      </c>
      <c r="I145" s="52" t="s">
        <v>19</v>
      </c>
      <c r="J145" s="52" t="s">
        <v>20</v>
      </c>
      <c r="K145" s="52" t="s">
        <v>21</v>
      </c>
      <c r="L145" s="52" t="s">
        <v>22</v>
      </c>
      <c r="M145" s="52" t="s">
        <v>23</v>
      </c>
      <c r="N145" s="52" t="s">
        <v>24</v>
      </c>
      <c r="O145" s="52" t="s">
        <v>25</v>
      </c>
      <c r="P145" s="52" t="s">
        <v>26</v>
      </c>
      <c r="Q145" s="52" t="s">
        <v>27</v>
      </c>
      <c r="R145" s="52" t="s">
        <v>28</v>
      </c>
      <c r="S145" s="52" t="s">
        <v>29</v>
      </c>
      <c r="T145" s="52" t="s">
        <v>30</v>
      </c>
      <c r="U145" s="52" t="s">
        <v>31</v>
      </c>
      <c r="V145" s="52" t="s">
        <v>32</v>
      </c>
      <c r="W145" s="52" t="s">
        <v>33</v>
      </c>
      <c r="X145" s="187"/>
      <c r="Y145" s="187"/>
      <c r="Z145" s="187"/>
      <c r="AA145" s="189"/>
    </row>
    <row r="146" spans="1:28" ht="15" thickBot="1">
      <c r="A146" s="27">
        <v>1</v>
      </c>
      <c r="B146" s="53">
        <v>2</v>
      </c>
      <c r="C146" s="53">
        <v>3</v>
      </c>
      <c r="D146" s="27">
        <v>4</v>
      </c>
      <c r="E146" s="53">
        <v>5</v>
      </c>
      <c r="F146" s="53">
        <v>6</v>
      </c>
      <c r="G146" s="27">
        <v>7</v>
      </c>
      <c r="H146" s="53">
        <v>8</v>
      </c>
      <c r="I146" s="53">
        <v>9</v>
      </c>
      <c r="J146" s="27">
        <v>10</v>
      </c>
      <c r="K146" s="53">
        <v>11</v>
      </c>
      <c r="L146" s="53">
        <v>12</v>
      </c>
      <c r="M146" s="27">
        <v>13</v>
      </c>
      <c r="N146" s="53">
        <v>14</v>
      </c>
      <c r="O146" s="53">
        <v>15</v>
      </c>
      <c r="P146" s="27">
        <v>16</v>
      </c>
      <c r="Q146" s="53">
        <v>17</v>
      </c>
      <c r="R146" s="53">
        <v>18</v>
      </c>
      <c r="S146" s="27">
        <v>19</v>
      </c>
      <c r="T146" s="53">
        <v>20</v>
      </c>
      <c r="U146" s="53">
        <v>21</v>
      </c>
      <c r="V146" s="27">
        <v>22</v>
      </c>
      <c r="W146" s="53">
        <v>23</v>
      </c>
      <c r="X146" s="53">
        <v>24</v>
      </c>
      <c r="Y146" s="27">
        <v>25</v>
      </c>
      <c r="Z146" s="53">
        <v>26</v>
      </c>
      <c r="AA146" s="54">
        <v>27</v>
      </c>
    </row>
    <row r="147" spans="1:28" ht="15" thickTop="1">
      <c r="A147" s="29">
        <v>1</v>
      </c>
      <c r="B147" s="55" t="s">
        <v>34</v>
      </c>
      <c r="C147" s="56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8"/>
    </row>
    <row r="148" spans="1:28">
      <c r="A148" s="31"/>
      <c r="B148" s="59" t="s">
        <v>35</v>
      </c>
      <c r="C148" s="60"/>
      <c r="D148" s="60"/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36">
        <f t="shared" ref="X148:X162" si="22">SUM(D148:W148)</f>
        <v>0</v>
      </c>
      <c r="Y148" s="36"/>
      <c r="Z148" s="60"/>
      <c r="AA148" s="37">
        <f t="shared" ref="AA148:AA162" si="23">(Z148+X148)-C148</f>
        <v>0</v>
      </c>
    </row>
    <row r="149" spans="1:28">
      <c r="A149" s="31"/>
      <c r="B149" s="59" t="s">
        <v>36</v>
      </c>
      <c r="C149" s="60"/>
      <c r="D149" s="60">
        <v>0</v>
      </c>
      <c r="E149" s="60"/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36">
        <f t="shared" si="22"/>
        <v>0</v>
      </c>
      <c r="Y149" s="36"/>
      <c r="Z149" s="60"/>
      <c r="AA149" s="37">
        <f t="shared" si="23"/>
        <v>0</v>
      </c>
    </row>
    <row r="150" spans="1:28">
      <c r="A150" s="31"/>
      <c r="B150" s="59" t="s">
        <v>37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36">
        <f t="shared" si="22"/>
        <v>0</v>
      </c>
      <c r="Y150" s="36"/>
      <c r="Z150" s="60"/>
      <c r="AA150" s="37">
        <f t="shared" si="23"/>
        <v>0</v>
      </c>
      <c r="AB150" s="1">
        <v>1</v>
      </c>
    </row>
    <row r="151" spans="1:28">
      <c r="A151" s="31"/>
      <c r="B151" s="59" t="s">
        <v>38</v>
      </c>
      <c r="C151" s="60">
        <v>1</v>
      </c>
      <c r="D151" s="60">
        <v>0</v>
      </c>
      <c r="E151" s="60">
        <v>0</v>
      </c>
      <c r="F151" s="60">
        <v>0</v>
      </c>
      <c r="G151" s="60">
        <v>1</v>
      </c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36">
        <f t="shared" si="22"/>
        <v>1</v>
      </c>
      <c r="Y151" s="36"/>
      <c r="Z151" s="60"/>
      <c r="AA151" s="37">
        <f t="shared" si="23"/>
        <v>0</v>
      </c>
      <c r="AB151" s="1">
        <v>1</v>
      </c>
    </row>
    <row r="152" spans="1:28">
      <c r="A152" s="31"/>
      <c r="B152" s="59" t="s">
        <v>39</v>
      </c>
      <c r="C152" s="60">
        <v>1</v>
      </c>
      <c r="D152" s="60">
        <v>0</v>
      </c>
      <c r="E152" s="60">
        <v>0</v>
      </c>
      <c r="F152" s="60">
        <v>0</v>
      </c>
      <c r="G152" s="60"/>
      <c r="H152" s="60">
        <v>1</v>
      </c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36">
        <f t="shared" si="22"/>
        <v>1</v>
      </c>
      <c r="Y152" s="36"/>
      <c r="Z152" s="60"/>
      <c r="AA152" s="37">
        <f t="shared" si="23"/>
        <v>0</v>
      </c>
      <c r="AB152" s="1">
        <v>3</v>
      </c>
    </row>
    <row r="153" spans="1:28">
      <c r="A153" s="31"/>
      <c r="B153" s="59" t="s">
        <v>40</v>
      </c>
      <c r="C153" s="60">
        <v>11</v>
      </c>
      <c r="D153" s="60">
        <v>0</v>
      </c>
      <c r="E153" s="60">
        <v>0</v>
      </c>
      <c r="F153" s="60">
        <v>0</v>
      </c>
      <c r="G153" s="60"/>
      <c r="H153" s="60"/>
      <c r="I153" s="60">
        <v>1</v>
      </c>
      <c r="J153" s="60">
        <v>7</v>
      </c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36">
        <f t="shared" si="22"/>
        <v>8</v>
      </c>
      <c r="Y153" s="36"/>
      <c r="Z153" s="60"/>
      <c r="AA153" s="37">
        <f t="shared" si="23"/>
        <v>-3</v>
      </c>
      <c r="AB153" s="1">
        <v>10</v>
      </c>
    </row>
    <row r="154" spans="1:28">
      <c r="A154" s="31"/>
      <c r="B154" s="59" t="s">
        <v>41</v>
      </c>
      <c r="C154" s="60">
        <v>19</v>
      </c>
      <c r="D154" s="60">
        <v>0</v>
      </c>
      <c r="E154" s="60">
        <v>0</v>
      </c>
      <c r="F154" s="60">
        <v>0</v>
      </c>
      <c r="G154" s="60"/>
      <c r="H154" s="60"/>
      <c r="I154" s="60"/>
      <c r="J154" s="60">
        <v>8</v>
      </c>
      <c r="K154" s="60">
        <v>11</v>
      </c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36">
        <f t="shared" si="22"/>
        <v>19</v>
      </c>
      <c r="Y154" s="36"/>
      <c r="Z154" s="60"/>
      <c r="AA154" s="37">
        <f t="shared" si="23"/>
        <v>0</v>
      </c>
      <c r="AB154" s="1">
        <v>16</v>
      </c>
    </row>
    <row r="155" spans="1:28">
      <c r="A155" s="31"/>
      <c r="B155" s="59" t="s">
        <v>42</v>
      </c>
      <c r="C155" s="60">
        <v>4</v>
      </c>
      <c r="D155" s="60">
        <v>0</v>
      </c>
      <c r="E155" s="60">
        <v>0</v>
      </c>
      <c r="F155" s="60">
        <v>0</v>
      </c>
      <c r="G155" s="60"/>
      <c r="H155" s="60"/>
      <c r="I155" s="60"/>
      <c r="J155" s="60"/>
      <c r="K155" s="60"/>
      <c r="L155" s="60"/>
      <c r="M155" s="60"/>
      <c r="N155" s="60"/>
      <c r="O155" s="60">
        <v>4</v>
      </c>
      <c r="P155" s="60"/>
      <c r="Q155" s="60"/>
      <c r="R155" s="60"/>
      <c r="S155" s="60"/>
      <c r="T155" s="60"/>
      <c r="U155" s="60"/>
      <c r="V155" s="60"/>
      <c r="W155" s="60"/>
      <c r="X155" s="36">
        <f t="shared" si="22"/>
        <v>4</v>
      </c>
      <c r="Y155" s="36"/>
      <c r="Z155" s="60"/>
      <c r="AA155" s="37">
        <f t="shared" si="23"/>
        <v>0</v>
      </c>
    </row>
    <row r="156" spans="1:28">
      <c r="A156" s="31"/>
      <c r="B156" s="59" t="s">
        <v>43</v>
      </c>
      <c r="C156" s="60">
        <v>18</v>
      </c>
      <c r="D156" s="60">
        <v>0</v>
      </c>
      <c r="E156" s="60">
        <v>0</v>
      </c>
      <c r="F156" s="60">
        <v>0</v>
      </c>
      <c r="G156" s="60"/>
      <c r="H156" s="60"/>
      <c r="I156" s="60"/>
      <c r="J156" s="60"/>
      <c r="K156" s="60"/>
      <c r="L156" s="60"/>
      <c r="M156" s="60"/>
      <c r="N156" s="60"/>
      <c r="O156" s="60">
        <v>6</v>
      </c>
      <c r="P156" s="60">
        <v>12</v>
      </c>
      <c r="Q156" s="60"/>
      <c r="R156" s="60"/>
      <c r="S156" s="60"/>
      <c r="T156" s="60"/>
      <c r="U156" s="60"/>
      <c r="V156" s="60"/>
      <c r="W156" s="60"/>
      <c r="X156" s="36">
        <f t="shared" si="22"/>
        <v>18</v>
      </c>
      <c r="Y156" s="36"/>
      <c r="Z156" s="60"/>
      <c r="AA156" s="37">
        <f t="shared" si="23"/>
        <v>0</v>
      </c>
    </row>
    <row r="157" spans="1:28">
      <c r="A157" s="31"/>
      <c r="B157" s="59" t="s">
        <v>44</v>
      </c>
      <c r="C157" s="60">
        <v>28</v>
      </c>
      <c r="D157" s="60">
        <v>0</v>
      </c>
      <c r="E157" s="60">
        <v>0</v>
      </c>
      <c r="F157" s="60">
        <v>0</v>
      </c>
      <c r="G157" s="60"/>
      <c r="H157" s="60"/>
      <c r="I157" s="60"/>
      <c r="J157" s="60"/>
      <c r="K157" s="60"/>
      <c r="L157" s="60"/>
      <c r="M157" s="60"/>
      <c r="N157" s="60"/>
      <c r="O157" s="60">
        <v>2</v>
      </c>
      <c r="P157" s="60">
        <v>26</v>
      </c>
      <c r="Q157" s="60"/>
      <c r="R157" s="60"/>
      <c r="S157" s="60"/>
      <c r="T157" s="60"/>
      <c r="U157" s="60"/>
      <c r="V157" s="60"/>
      <c r="W157" s="60"/>
      <c r="X157" s="36">
        <f t="shared" si="22"/>
        <v>28</v>
      </c>
      <c r="Y157" s="36"/>
      <c r="Z157" s="60"/>
      <c r="AA157" s="37">
        <f t="shared" si="23"/>
        <v>0</v>
      </c>
    </row>
    <row r="158" spans="1:28">
      <c r="A158" s="31"/>
      <c r="B158" s="59" t="s">
        <v>45</v>
      </c>
      <c r="C158" s="60">
        <v>67</v>
      </c>
      <c r="D158" s="60">
        <v>0</v>
      </c>
      <c r="E158" s="60">
        <v>0</v>
      </c>
      <c r="F158" s="60">
        <v>0</v>
      </c>
      <c r="G158" s="60"/>
      <c r="H158" s="60"/>
      <c r="I158" s="60"/>
      <c r="J158" s="60"/>
      <c r="K158" s="60"/>
      <c r="L158" s="60"/>
      <c r="M158" s="60"/>
      <c r="N158" s="60"/>
      <c r="O158" s="60"/>
      <c r="P158" s="60">
        <v>20</v>
      </c>
      <c r="Q158" s="60">
        <v>47</v>
      </c>
      <c r="R158" s="60"/>
      <c r="S158" s="60"/>
      <c r="T158" s="60"/>
      <c r="U158" s="60"/>
      <c r="V158" s="60"/>
      <c r="W158" s="60"/>
      <c r="X158" s="36">
        <f t="shared" si="22"/>
        <v>67</v>
      </c>
      <c r="Y158" s="36"/>
      <c r="Z158" s="60"/>
      <c r="AA158" s="37">
        <f t="shared" si="23"/>
        <v>0</v>
      </c>
      <c r="AB158" s="1">
        <v>9</v>
      </c>
    </row>
    <row r="159" spans="1:28">
      <c r="A159" s="31"/>
      <c r="B159" s="59" t="s">
        <v>47</v>
      </c>
      <c r="C159" s="60">
        <v>78</v>
      </c>
      <c r="D159" s="60">
        <v>0</v>
      </c>
      <c r="E159" s="60">
        <v>0</v>
      </c>
      <c r="F159" s="60">
        <v>0</v>
      </c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>
        <v>36</v>
      </c>
      <c r="U159" s="60">
        <v>40</v>
      </c>
      <c r="V159" s="60"/>
      <c r="W159" s="60"/>
      <c r="X159" s="36">
        <f t="shared" si="22"/>
        <v>76</v>
      </c>
      <c r="Y159" s="36"/>
      <c r="Z159" s="60"/>
      <c r="AA159" s="37">
        <f t="shared" si="23"/>
        <v>-2</v>
      </c>
      <c r="AB159" s="1">
        <v>60</v>
      </c>
    </row>
    <row r="160" spans="1:28">
      <c r="A160" s="31"/>
      <c r="B160" s="59" t="s">
        <v>48</v>
      </c>
      <c r="C160" s="60">
        <v>140</v>
      </c>
      <c r="D160" s="60">
        <v>0</v>
      </c>
      <c r="E160" s="60">
        <v>0</v>
      </c>
      <c r="F160" s="60">
        <v>0</v>
      </c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>
        <v>1</v>
      </c>
      <c r="U160" s="60">
        <v>138</v>
      </c>
      <c r="V160" s="60"/>
      <c r="W160" s="60"/>
      <c r="X160" s="36">
        <f t="shared" si="22"/>
        <v>139</v>
      </c>
      <c r="Y160" s="36"/>
      <c r="Z160" s="60"/>
      <c r="AA160" s="37">
        <f t="shared" si="23"/>
        <v>-1</v>
      </c>
      <c r="AB160" s="1">
        <v>49</v>
      </c>
    </row>
    <row r="161" spans="1:28">
      <c r="A161" s="31"/>
      <c r="B161" s="59" t="s">
        <v>49</v>
      </c>
      <c r="C161" s="60">
        <v>163</v>
      </c>
      <c r="D161" s="60">
        <v>0</v>
      </c>
      <c r="E161" s="60">
        <v>0</v>
      </c>
      <c r="F161" s="60">
        <v>0</v>
      </c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>
        <v>143</v>
      </c>
      <c r="V161" s="60">
        <v>19</v>
      </c>
      <c r="W161" s="60"/>
      <c r="X161" s="36">
        <f t="shared" si="22"/>
        <v>162</v>
      </c>
      <c r="Y161" s="36"/>
      <c r="Z161" s="60"/>
      <c r="AA161" s="37">
        <f t="shared" si="23"/>
        <v>-1</v>
      </c>
    </row>
    <row r="162" spans="1:28" ht="15" thickBot="1">
      <c r="A162" s="31"/>
      <c r="B162" s="61" t="s">
        <v>50</v>
      </c>
      <c r="C162" s="60">
        <v>132</v>
      </c>
      <c r="D162" s="56">
        <v>0</v>
      </c>
      <c r="E162" s="56">
        <v>0</v>
      </c>
      <c r="F162" s="56">
        <v>0</v>
      </c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60"/>
      <c r="S162" s="60"/>
      <c r="T162" s="60"/>
      <c r="U162" s="60"/>
      <c r="V162" s="60">
        <v>53</v>
      </c>
      <c r="W162" s="60">
        <v>28</v>
      </c>
      <c r="X162" s="36">
        <f t="shared" si="22"/>
        <v>81</v>
      </c>
      <c r="Y162" s="36"/>
      <c r="Z162" s="60"/>
      <c r="AA162" s="37">
        <f t="shared" si="23"/>
        <v>-51</v>
      </c>
    </row>
    <row r="163" spans="1:28" ht="15" thickBot="1">
      <c r="A163" s="62"/>
      <c r="B163" s="63" t="s">
        <v>51</v>
      </c>
      <c r="C163" s="64">
        <f>SUM(C148:C162)</f>
        <v>662</v>
      </c>
      <c r="D163" s="41">
        <f>SUM(D148:D162)</f>
        <v>0</v>
      </c>
      <c r="E163" s="41">
        <f t="shared" ref="E163:X163" si="24">SUM(E148:E162)</f>
        <v>0</v>
      </c>
      <c r="F163" s="41">
        <f t="shared" si="24"/>
        <v>0</v>
      </c>
      <c r="G163" s="41">
        <f>SUM(G148:G162)</f>
        <v>1</v>
      </c>
      <c r="H163" s="41">
        <f t="shared" si="24"/>
        <v>1</v>
      </c>
      <c r="I163" s="41">
        <f t="shared" si="24"/>
        <v>1</v>
      </c>
      <c r="J163" s="41">
        <f t="shared" si="24"/>
        <v>15</v>
      </c>
      <c r="K163" s="41">
        <f t="shared" si="24"/>
        <v>11</v>
      </c>
      <c r="L163" s="41">
        <f t="shared" si="24"/>
        <v>0</v>
      </c>
      <c r="M163" s="41">
        <f t="shared" si="24"/>
        <v>0</v>
      </c>
      <c r="N163" s="41">
        <f t="shared" si="24"/>
        <v>0</v>
      </c>
      <c r="O163" s="41">
        <f t="shared" si="24"/>
        <v>12</v>
      </c>
      <c r="P163" s="41">
        <f t="shared" si="24"/>
        <v>58</v>
      </c>
      <c r="Q163" s="41">
        <f t="shared" si="24"/>
        <v>47</v>
      </c>
      <c r="R163" s="41">
        <f t="shared" si="24"/>
        <v>0</v>
      </c>
      <c r="S163" s="41">
        <f t="shared" si="24"/>
        <v>0</v>
      </c>
      <c r="T163" s="41">
        <f t="shared" si="24"/>
        <v>37</v>
      </c>
      <c r="U163" s="41">
        <f t="shared" si="24"/>
        <v>321</v>
      </c>
      <c r="V163" s="41">
        <f t="shared" si="24"/>
        <v>72</v>
      </c>
      <c r="W163" s="41">
        <f t="shared" si="24"/>
        <v>28</v>
      </c>
      <c r="X163" s="41">
        <f t="shared" si="24"/>
        <v>604</v>
      </c>
      <c r="Y163" s="64">
        <f>SUM(Y148:Y162)</f>
        <v>0</v>
      </c>
      <c r="Z163" s="64">
        <f>SUM(Z148:Z162)</f>
        <v>0</v>
      </c>
      <c r="AA163" s="70">
        <f>SUM(AA148:AA162)</f>
        <v>-58</v>
      </c>
      <c r="AB163" s="1">
        <v>35</v>
      </c>
    </row>
    <row r="164" spans="1:28">
      <c r="A164" s="29">
        <v>2</v>
      </c>
      <c r="B164" s="67" t="s">
        <v>52</v>
      </c>
      <c r="C164" s="56">
        <v>0</v>
      </c>
      <c r="D164" s="57">
        <v>0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57">
        <v>0</v>
      </c>
      <c r="V164" s="57">
        <v>0</v>
      </c>
      <c r="W164" s="57">
        <v>0</v>
      </c>
      <c r="X164" s="57"/>
      <c r="Y164" s="57"/>
      <c r="Z164" s="57"/>
      <c r="AA164" s="68"/>
      <c r="AB164" s="1">
        <v>309</v>
      </c>
    </row>
    <row r="165" spans="1:28">
      <c r="A165" s="31"/>
      <c r="B165" s="69" t="s">
        <v>53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36">
        <f>SUM(D165:W165)</f>
        <v>0</v>
      </c>
      <c r="Y165" s="36"/>
      <c r="Z165" s="60"/>
      <c r="AA165" s="37">
        <f>(Z165+X165)-C165</f>
        <v>0</v>
      </c>
      <c r="AB165" s="1">
        <v>90</v>
      </c>
    </row>
    <row r="166" spans="1:28">
      <c r="A166" s="31"/>
      <c r="B166" s="69" t="s">
        <v>54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/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36">
        <f>SUM(D166:W166)</f>
        <v>0</v>
      </c>
      <c r="Y166" s="36"/>
      <c r="Z166" s="60"/>
      <c r="AA166" s="37">
        <f>(Z166+X166)-C166</f>
        <v>0</v>
      </c>
      <c r="AB166" s="1">
        <v>29</v>
      </c>
    </row>
    <row r="167" spans="1:28">
      <c r="A167" s="31"/>
      <c r="B167" s="69" t="s">
        <v>55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36">
        <f>SUM(D167:W167)</f>
        <v>0</v>
      </c>
      <c r="Y167" s="36"/>
      <c r="Z167" s="60"/>
      <c r="AA167" s="37">
        <f>(Z167+X167)-C167</f>
        <v>0</v>
      </c>
    </row>
    <row r="168" spans="1:28" ht="15" thickBot="1">
      <c r="A168" s="31"/>
      <c r="B168" s="57" t="s">
        <v>56</v>
      </c>
      <c r="C168" s="60">
        <v>0</v>
      </c>
      <c r="D168" s="56">
        <v>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36">
        <f>SUM(D168:W168)</f>
        <v>0</v>
      </c>
      <c r="Y168" s="36"/>
      <c r="Z168" s="60"/>
      <c r="AA168" s="37">
        <f>(Z168+X168)-C168</f>
        <v>0</v>
      </c>
    </row>
    <row r="169" spans="1:28" ht="15" thickBot="1">
      <c r="A169" s="62"/>
      <c r="B169" s="63" t="s">
        <v>51</v>
      </c>
      <c r="C169" s="62">
        <v>0</v>
      </c>
      <c r="D169" s="64">
        <f t="shared" ref="D169:AA169" si="25">SUM(D165:D168)</f>
        <v>0</v>
      </c>
      <c r="E169" s="64">
        <f t="shared" si="25"/>
        <v>0</v>
      </c>
      <c r="F169" s="64">
        <f t="shared" si="25"/>
        <v>0</v>
      </c>
      <c r="G169" s="64">
        <f t="shared" si="25"/>
        <v>0</v>
      </c>
      <c r="H169" s="64">
        <f t="shared" si="25"/>
        <v>0</v>
      </c>
      <c r="I169" s="64">
        <f t="shared" si="25"/>
        <v>0</v>
      </c>
      <c r="J169" s="64">
        <f t="shared" si="25"/>
        <v>0</v>
      </c>
      <c r="K169" s="64">
        <f t="shared" si="25"/>
        <v>0</v>
      </c>
      <c r="L169" s="64">
        <f t="shared" si="25"/>
        <v>0</v>
      </c>
      <c r="M169" s="64">
        <f t="shared" si="25"/>
        <v>0</v>
      </c>
      <c r="N169" s="64">
        <f t="shared" si="25"/>
        <v>0</v>
      </c>
      <c r="O169" s="64">
        <f t="shared" si="25"/>
        <v>0</v>
      </c>
      <c r="P169" s="64">
        <f t="shared" si="25"/>
        <v>0</v>
      </c>
      <c r="Q169" s="64">
        <f t="shared" si="25"/>
        <v>0</v>
      </c>
      <c r="R169" s="64">
        <f t="shared" si="25"/>
        <v>0</v>
      </c>
      <c r="S169" s="64">
        <f t="shared" si="25"/>
        <v>0</v>
      </c>
      <c r="T169" s="64">
        <f t="shared" si="25"/>
        <v>0</v>
      </c>
      <c r="U169" s="64">
        <f t="shared" si="25"/>
        <v>0</v>
      </c>
      <c r="V169" s="64">
        <f t="shared" si="25"/>
        <v>0</v>
      </c>
      <c r="W169" s="64">
        <f t="shared" si="25"/>
        <v>0</v>
      </c>
      <c r="X169" s="64">
        <f t="shared" si="25"/>
        <v>0</v>
      </c>
      <c r="Y169" s="64">
        <f t="shared" si="25"/>
        <v>0</v>
      </c>
      <c r="Z169" s="64">
        <f t="shared" si="25"/>
        <v>0</v>
      </c>
      <c r="AA169" s="70">
        <f t="shared" si="25"/>
        <v>0</v>
      </c>
    </row>
    <row r="170" spans="1:28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7"/>
    </row>
    <row r="171" spans="1:28">
      <c r="A171" s="21" t="s">
        <v>72</v>
      </c>
      <c r="B171" s="22"/>
      <c r="C171" s="48"/>
      <c r="D171" s="49"/>
      <c r="E171" s="49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1"/>
    </row>
    <row r="172" spans="1:28">
      <c r="A172" s="177" t="s">
        <v>8</v>
      </c>
      <c r="B172" s="186" t="s">
        <v>9</v>
      </c>
      <c r="C172" s="190" t="s">
        <v>68</v>
      </c>
      <c r="D172" s="192" t="s">
        <v>9</v>
      </c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4"/>
      <c r="X172" s="186" t="s">
        <v>10</v>
      </c>
      <c r="Y172" s="186" t="s">
        <v>11</v>
      </c>
      <c r="Z172" s="186" t="s">
        <v>12</v>
      </c>
      <c r="AA172" s="188" t="s">
        <v>13</v>
      </c>
    </row>
    <row r="173" spans="1:28">
      <c r="A173" s="178"/>
      <c r="B173" s="187"/>
      <c r="C173" s="191"/>
      <c r="D173" s="52" t="s">
        <v>14</v>
      </c>
      <c r="E173" s="52" t="s">
        <v>15</v>
      </c>
      <c r="F173" s="52" t="s">
        <v>16</v>
      </c>
      <c r="G173" s="52" t="s">
        <v>17</v>
      </c>
      <c r="H173" s="52" t="s">
        <v>18</v>
      </c>
      <c r="I173" s="52" t="s">
        <v>19</v>
      </c>
      <c r="J173" s="52" t="s">
        <v>20</v>
      </c>
      <c r="K173" s="52" t="s">
        <v>21</v>
      </c>
      <c r="L173" s="52" t="s">
        <v>22</v>
      </c>
      <c r="M173" s="52" t="s">
        <v>23</v>
      </c>
      <c r="N173" s="52" t="s">
        <v>24</v>
      </c>
      <c r="O173" s="52" t="s">
        <v>25</v>
      </c>
      <c r="P173" s="52" t="s">
        <v>26</v>
      </c>
      <c r="Q173" s="52" t="s">
        <v>27</v>
      </c>
      <c r="R173" s="52" t="s">
        <v>28</v>
      </c>
      <c r="S173" s="52" t="s">
        <v>29</v>
      </c>
      <c r="T173" s="52" t="s">
        <v>30</v>
      </c>
      <c r="U173" s="52" t="s">
        <v>31</v>
      </c>
      <c r="V173" s="52" t="s">
        <v>32</v>
      </c>
      <c r="W173" s="52" t="s">
        <v>33</v>
      </c>
      <c r="X173" s="187"/>
      <c r="Y173" s="187"/>
      <c r="Z173" s="187"/>
      <c r="AA173" s="189"/>
    </row>
    <row r="174" spans="1:28" ht="15" thickBot="1">
      <c r="A174" s="27">
        <v>1</v>
      </c>
      <c r="B174" s="53">
        <v>2</v>
      </c>
      <c r="C174" s="53">
        <v>3</v>
      </c>
      <c r="D174" s="27">
        <v>4</v>
      </c>
      <c r="E174" s="53">
        <v>5</v>
      </c>
      <c r="F174" s="53">
        <v>6</v>
      </c>
      <c r="G174" s="27">
        <v>7</v>
      </c>
      <c r="H174" s="53">
        <v>8</v>
      </c>
      <c r="I174" s="53">
        <v>9</v>
      </c>
      <c r="J174" s="27">
        <v>10</v>
      </c>
      <c r="K174" s="53">
        <v>11</v>
      </c>
      <c r="L174" s="53">
        <v>12</v>
      </c>
      <c r="M174" s="27">
        <v>13</v>
      </c>
      <c r="N174" s="53">
        <v>14</v>
      </c>
      <c r="O174" s="53">
        <v>15</v>
      </c>
      <c r="P174" s="27">
        <v>16</v>
      </c>
      <c r="Q174" s="53">
        <v>17</v>
      </c>
      <c r="R174" s="53">
        <v>18</v>
      </c>
      <c r="S174" s="27">
        <v>19</v>
      </c>
      <c r="T174" s="53">
        <v>20</v>
      </c>
      <c r="U174" s="53">
        <v>21</v>
      </c>
      <c r="V174" s="27">
        <v>22</v>
      </c>
      <c r="W174" s="53">
        <v>23</v>
      </c>
      <c r="X174" s="53">
        <v>24</v>
      </c>
      <c r="Y174" s="27">
        <v>25</v>
      </c>
      <c r="Z174" s="53">
        <v>26</v>
      </c>
      <c r="AA174" s="54">
        <v>27</v>
      </c>
    </row>
    <row r="175" spans="1:28" ht="15" thickTop="1">
      <c r="A175" s="29">
        <v>1</v>
      </c>
      <c r="B175" s="55" t="s">
        <v>34</v>
      </c>
      <c r="C175" s="56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8"/>
    </row>
    <row r="176" spans="1:28">
      <c r="A176" s="31"/>
      <c r="B176" s="59" t="s">
        <v>35</v>
      </c>
      <c r="C176" s="60"/>
      <c r="D176" s="60"/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36">
        <f t="shared" ref="X176:X190" si="26">SUM(D176:W176)</f>
        <v>0</v>
      </c>
      <c r="Y176" s="36"/>
      <c r="Z176" s="60"/>
      <c r="AA176" s="37">
        <f t="shared" ref="AA176:AA190" si="27">(Z176+X176)-C176</f>
        <v>0</v>
      </c>
    </row>
    <row r="177" spans="1:27">
      <c r="A177" s="31"/>
      <c r="B177" s="59" t="s">
        <v>36</v>
      </c>
      <c r="C177" s="60"/>
      <c r="D177" s="60">
        <v>0</v>
      </c>
      <c r="E177" s="60"/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36">
        <f t="shared" si="26"/>
        <v>0</v>
      </c>
      <c r="Y177" s="36"/>
      <c r="Z177" s="60"/>
      <c r="AA177" s="37">
        <f t="shared" si="27"/>
        <v>0</v>
      </c>
    </row>
    <row r="178" spans="1:27">
      <c r="A178" s="31"/>
      <c r="B178" s="59" t="s">
        <v>37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36">
        <f t="shared" si="26"/>
        <v>0</v>
      </c>
      <c r="Y178" s="36"/>
      <c r="Z178" s="60"/>
      <c r="AA178" s="37">
        <f t="shared" si="27"/>
        <v>0</v>
      </c>
    </row>
    <row r="179" spans="1:27">
      <c r="A179" s="31"/>
      <c r="B179" s="59" t="s">
        <v>38</v>
      </c>
      <c r="C179" s="60">
        <v>1</v>
      </c>
      <c r="D179" s="60">
        <v>0</v>
      </c>
      <c r="E179" s="60">
        <v>0</v>
      </c>
      <c r="F179" s="60">
        <v>0</v>
      </c>
      <c r="G179" s="60"/>
      <c r="H179" s="60">
        <v>1</v>
      </c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36">
        <f t="shared" si="26"/>
        <v>1</v>
      </c>
      <c r="Y179" s="36"/>
      <c r="Z179" s="60"/>
      <c r="AA179" s="37">
        <f t="shared" si="27"/>
        <v>0</v>
      </c>
    </row>
    <row r="180" spans="1:27">
      <c r="A180" s="31"/>
      <c r="B180" s="59" t="s">
        <v>39</v>
      </c>
      <c r="C180" s="60">
        <v>1</v>
      </c>
      <c r="D180" s="60">
        <v>0</v>
      </c>
      <c r="E180" s="60">
        <v>0</v>
      </c>
      <c r="F180" s="60">
        <v>0</v>
      </c>
      <c r="G180" s="60"/>
      <c r="H180" s="60">
        <v>1</v>
      </c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36">
        <f t="shared" si="26"/>
        <v>1</v>
      </c>
      <c r="Y180" s="36"/>
      <c r="Z180" s="60"/>
      <c r="AA180" s="37">
        <f t="shared" si="27"/>
        <v>0</v>
      </c>
    </row>
    <row r="181" spans="1:27">
      <c r="A181" s="31"/>
      <c r="B181" s="59" t="s">
        <v>40</v>
      </c>
      <c r="C181" s="60">
        <v>11</v>
      </c>
      <c r="D181" s="60">
        <v>0</v>
      </c>
      <c r="E181" s="60">
        <v>0</v>
      </c>
      <c r="F181" s="60">
        <v>0</v>
      </c>
      <c r="G181" s="60"/>
      <c r="H181" s="60"/>
      <c r="I181" s="60">
        <v>6</v>
      </c>
      <c r="J181" s="60">
        <v>4</v>
      </c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36">
        <f t="shared" si="26"/>
        <v>10</v>
      </c>
      <c r="Y181" s="36"/>
      <c r="Z181" s="60"/>
      <c r="AA181" s="37">
        <f t="shared" si="27"/>
        <v>-1</v>
      </c>
    </row>
    <row r="182" spans="1:27">
      <c r="A182" s="31"/>
      <c r="B182" s="59" t="s">
        <v>41</v>
      </c>
      <c r="C182" s="60">
        <v>19</v>
      </c>
      <c r="D182" s="60">
        <v>0</v>
      </c>
      <c r="E182" s="60">
        <v>0</v>
      </c>
      <c r="F182" s="60">
        <v>0</v>
      </c>
      <c r="G182" s="60"/>
      <c r="H182" s="60"/>
      <c r="I182" s="60"/>
      <c r="J182" s="60">
        <v>10</v>
      </c>
      <c r="K182" s="60">
        <v>3</v>
      </c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36">
        <f t="shared" si="26"/>
        <v>13</v>
      </c>
      <c r="Y182" s="36"/>
      <c r="Z182" s="60"/>
      <c r="AA182" s="37">
        <f t="shared" si="27"/>
        <v>-6</v>
      </c>
    </row>
    <row r="183" spans="1:27">
      <c r="A183" s="31"/>
      <c r="B183" s="59" t="s">
        <v>42</v>
      </c>
      <c r="C183" s="60">
        <v>4</v>
      </c>
      <c r="D183" s="60">
        <v>0</v>
      </c>
      <c r="E183" s="60">
        <v>0</v>
      </c>
      <c r="F183" s="60">
        <v>0</v>
      </c>
      <c r="G183" s="60"/>
      <c r="H183" s="60"/>
      <c r="I183" s="60"/>
      <c r="J183" s="60"/>
      <c r="K183" s="60"/>
      <c r="L183" s="60"/>
      <c r="M183" s="60"/>
      <c r="N183" s="60"/>
      <c r="O183" s="60">
        <v>4</v>
      </c>
      <c r="P183" s="60"/>
      <c r="Q183" s="60"/>
      <c r="R183" s="60"/>
      <c r="S183" s="60"/>
      <c r="T183" s="60"/>
      <c r="U183" s="60"/>
      <c r="V183" s="60"/>
      <c r="W183" s="60"/>
      <c r="X183" s="36">
        <f t="shared" si="26"/>
        <v>4</v>
      </c>
      <c r="Y183" s="36"/>
      <c r="Z183" s="60"/>
      <c r="AA183" s="37">
        <f t="shared" si="27"/>
        <v>0</v>
      </c>
    </row>
    <row r="184" spans="1:27">
      <c r="A184" s="31"/>
      <c r="B184" s="59" t="s">
        <v>43</v>
      </c>
      <c r="C184" s="60">
        <v>18</v>
      </c>
      <c r="D184" s="60">
        <v>0</v>
      </c>
      <c r="E184" s="60">
        <v>0</v>
      </c>
      <c r="F184" s="60">
        <v>0</v>
      </c>
      <c r="G184" s="60"/>
      <c r="H184" s="60"/>
      <c r="I184" s="60"/>
      <c r="J184" s="60"/>
      <c r="K184" s="60"/>
      <c r="L184" s="60"/>
      <c r="M184" s="60"/>
      <c r="N184" s="60"/>
      <c r="O184" s="60">
        <v>11</v>
      </c>
      <c r="P184" s="60">
        <v>4</v>
      </c>
      <c r="Q184" s="60"/>
      <c r="R184" s="60"/>
      <c r="S184" s="60"/>
      <c r="T184" s="60"/>
      <c r="U184" s="60"/>
      <c r="V184" s="60"/>
      <c r="W184" s="60"/>
      <c r="X184" s="36">
        <f t="shared" si="26"/>
        <v>15</v>
      </c>
      <c r="Y184" s="36"/>
      <c r="Z184" s="60"/>
      <c r="AA184" s="37">
        <f t="shared" si="27"/>
        <v>-3</v>
      </c>
    </row>
    <row r="185" spans="1:27">
      <c r="A185" s="31"/>
      <c r="B185" s="59" t="s">
        <v>44</v>
      </c>
      <c r="C185" s="60">
        <v>28</v>
      </c>
      <c r="D185" s="60">
        <v>0</v>
      </c>
      <c r="E185" s="60">
        <v>0</v>
      </c>
      <c r="F185" s="60">
        <v>0</v>
      </c>
      <c r="G185" s="60"/>
      <c r="H185" s="60"/>
      <c r="I185" s="60"/>
      <c r="J185" s="60"/>
      <c r="K185" s="60"/>
      <c r="L185" s="60"/>
      <c r="M185" s="60"/>
      <c r="N185" s="60"/>
      <c r="O185" s="60">
        <v>1</v>
      </c>
      <c r="P185" s="60">
        <v>25</v>
      </c>
      <c r="Q185" s="60"/>
      <c r="R185" s="60"/>
      <c r="S185" s="60"/>
      <c r="T185" s="60"/>
      <c r="U185" s="60"/>
      <c r="V185" s="60"/>
      <c r="W185" s="60"/>
      <c r="X185" s="36">
        <f t="shared" si="26"/>
        <v>26</v>
      </c>
      <c r="Y185" s="36"/>
      <c r="Z185" s="60"/>
      <c r="AA185" s="37">
        <f t="shared" si="27"/>
        <v>-2</v>
      </c>
    </row>
    <row r="186" spans="1:27">
      <c r="A186" s="31"/>
      <c r="B186" s="59" t="s">
        <v>45</v>
      </c>
      <c r="C186" s="60">
        <v>62</v>
      </c>
      <c r="D186" s="60">
        <v>0</v>
      </c>
      <c r="E186" s="60">
        <v>0</v>
      </c>
      <c r="F186" s="60">
        <v>0</v>
      </c>
      <c r="G186" s="60"/>
      <c r="H186" s="60"/>
      <c r="I186" s="60"/>
      <c r="J186" s="60"/>
      <c r="K186" s="60"/>
      <c r="L186" s="60"/>
      <c r="M186" s="60"/>
      <c r="N186" s="60"/>
      <c r="O186" s="60"/>
      <c r="P186" s="60">
        <v>16</v>
      </c>
      <c r="Q186" s="60">
        <v>42</v>
      </c>
      <c r="R186" s="60"/>
      <c r="S186" s="60"/>
      <c r="T186" s="60"/>
      <c r="U186" s="60"/>
      <c r="V186" s="60"/>
      <c r="W186" s="60"/>
      <c r="X186" s="36">
        <f t="shared" si="26"/>
        <v>58</v>
      </c>
      <c r="Y186" s="36"/>
      <c r="Z186" s="60"/>
      <c r="AA186" s="37">
        <f t="shared" si="27"/>
        <v>-4</v>
      </c>
    </row>
    <row r="187" spans="1:27">
      <c r="A187" s="31"/>
      <c r="B187" s="59" t="s">
        <v>47</v>
      </c>
      <c r="C187" s="60">
        <v>97</v>
      </c>
      <c r="D187" s="60">
        <v>0</v>
      </c>
      <c r="E187" s="60">
        <v>0</v>
      </c>
      <c r="F187" s="60">
        <v>0</v>
      </c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>
        <v>1</v>
      </c>
      <c r="S187" s="60">
        <v>2</v>
      </c>
      <c r="T187" s="60">
        <v>73</v>
      </c>
      <c r="U187" s="60">
        <v>1</v>
      </c>
      <c r="V187" s="60"/>
      <c r="W187" s="60"/>
      <c r="X187" s="36">
        <f t="shared" si="26"/>
        <v>77</v>
      </c>
      <c r="Y187" s="36"/>
      <c r="Z187" s="60"/>
      <c r="AA187" s="37">
        <f t="shared" si="27"/>
        <v>-20</v>
      </c>
    </row>
    <row r="188" spans="1:27">
      <c r="A188" s="31"/>
      <c r="B188" s="59" t="s">
        <v>48</v>
      </c>
      <c r="C188" s="60">
        <v>150</v>
      </c>
      <c r="D188" s="60">
        <v>0</v>
      </c>
      <c r="E188" s="60">
        <v>0</v>
      </c>
      <c r="F188" s="60">
        <v>0</v>
      </c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>
        <v>133</v>
      </c>
      <c r="U188" s="60">
        <v>10</v>
      </c>
      <c r="V188" s="60"/>
      <c r="W188" s="60"/>
      <c r="X188" s="36">
        <f t="shared" si="26"/>
        <v>143</v>
      </c>
      <c r="Y188" s="36"/>
      <c r="Z188" s="60"/>
      <c r="AA188" s="37">
        <f t="shared" si="27"/>
        <v>-7</v>
      </c>
    </row>
    <row r="189" spans="1:27">
      <c r="A189" s="31"/>
      <c r="B189" s="59" t="s">
        <v>49</v>
      </c>
      <c r="C189" s="60">
        <v>207</v>
      </c>
      <c r="D189" s="60">
        <v>0</v>
      </c>
      <c r="E189" s="60">
        <v>0</v>
      </c>
      <c r="F189" s="60">
        <v>0</v>
      </c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>
        <v>103</v>
      </c>
      <c r="V189" s="60">
        <v>79</v>
      </c>
      <c r="W189" s="60"/>
      <c r="X189" s="36">
        <f t="shared" si="26"/>
        <v>182</v>
      </c>
      <c r="Y189" s="36"/>
      <c r="Z189" s="60"/>
      <c r="AA189" s="37">
        <f t="shared" si="27"/>
        <v>-25</v>
      </c>
    </row>
    <row r="190" spans="1:27" ht="15" thickBot="1">
      <c r="A190" s="31"/>
      <c r="B190" s="61" t="s">
        <v>50</v>
      </c>
      <c r="C190" s="60">
        <v>149</v>
      </c>
      <c r="D190" s="56">
        <v>0</v>
      </c>
      <c r="E190" s="56">
        <v>0</v>
      </c>
      <c r="F190" s="56">
        <v>0</v>
      </c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60"/>
      <c r="S190" s="60"/>
      <c r="T190" s="60"/>
      <c r="U190" s="60"/>
      <c r="V190" s="60">
        <v>41</v>
      </c>
      <c r="W190" s="60">
        <v>31</v>
      </c>
      <c r="X190" s="36">
        <f t="shared" si="26"/>
        <v>72</v>
      </c>
      <c r="Y190" s="36"/>
      <c r="Z190" s="60"/>
      <c r="AA190" s="37">
        <f t="shared" si="27"/>
        <v>-77</v>
      </c>
    </row>
    <row r="191" spans="1:27" ht="15" thickBot="1">
      <c r="A191" s="62"/>
      <c r="B191" s="63" t="s">
        <v>51</v>
      </c>
      <c r="C191" s="64">
        <f>SUM(C176:C190)</f>
        <v>747</v>
      </c>
      <c r="D191" s="41">
        <f>SUM(D176:D190)</f>
        <v>0</v>
      </c>
      <c r="E191" s="41">
        <f t="shared" ref="E191:X191" si="28">SUM(E176:E190)</f>
        <v>0</v>
      </c>
      <c r="F191" s="41">
        <f t="shared" si="28"/>
        <v>0</v>
      </c>
      <c r="G191" s="41">
        <f>SUM(G176:G190)</f>
        <v>0</v>
      </c>
      <c r="H191" s="41">
        <f t="shared" si="28"/>
        <v>2</v>
      </c>
      <c r="I191" s="41">
        <f t="shared" si="28"/>
        <v>6</v>
      </c>
      <c r="J191" s="41">
        <f t="shared" si="28"/>
        <v>14</v>
      </c>
      <c r="K191" s="41">
        <f t="shared" si="28"/>
        <v>3</v>
      </c>
      <c r="L191" s="41">
        <f t="shared" si="28"/>
        <v>0</v>
      </c>
      <c r="M191" s="41">
        <f t="shared" si="28"/>
        <v>0</v>
      </c>
      <c r="N191" s="41">
        <f t="shared" si="28"/>
        <v>0</v>
      </c>
      <c r="O191" s="41">
        <f t="shared" si="28"/>
        <v>16</v>
      </c>
      <c r="P191" s="41">
        <f t="shared" si="28"/>
        <v>45</v>
      </c>
      <c r="Q191" s="41">
        <f t="shared" si="28"/>
        <v>42</v>
      </c>
      <c r="R191" s="41">
        <f t="shared" si="28"/>
        <v>1</v>
      </c>
      <c r="S191" s="41">
        <f t="shared" si="28"/>
        <v>2</v>
      </c>
      <c r="T191" s="41">
        <f t="shared" si="28"/>
        <v>206</v>
      </c>
      <c r="U191" s="41">
        <f t="shared" si="28"/>
        <v>114</v>
      </c>
      <c r="V191" s="41">
        <f t="shared" si="28"/>
        <v>120</v>
      </c>
      <c r="W191" s="41">
        <f t="shared" si="28"/>
        <v>31</v>
      </c>
      <c r="X191" s="41">
        <f t="shared" si="28"/>
        <v>602</v>
      </c>
      <c r="Y191" s="64">
        <f>SUM(Y176:Y190)</f>
        <v>0</v>
      </c>
      <c r="Z191" s="64">
        <f>SUM(Z176:Z190)</f>
        <v>0</v>
      </c>
      <c r="AA191" s="70">
        <f>SUM(AA176:AA190)</f>
        <v>-145</v>
      </c>
    </row>
    <row r="192" spans="1:27">
      <c r="A192" s="29">
        <v>2</v>
      </c>
      <c r="B192" s="67" t="s">
        <v>52</v>
      </c>
      <c r="C192" s="56">
        <v>0</v>
      </c>
      <c r="D192" s="57">
        <v>0</v>
      </c>
      <c r="E192" s="57">
        <v>0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  <c r="S192" s="57">
        <v>0</v>
      </c>
      <c r="T192" s="57">
        <v>0</v>
      </c>
      <c r="U192" s="57">
        <v>0</v>
      </c>
      <c r="V192" s="57">
        <v>0</v>
      </c>
      <c r="W192" s="57">
        <v>0</v>
      </c>
      <c r="X192" s="57"/>
      <c r="Y192" s="57"/>
      <c r="Z192" s="57"/>
      <c r="AA192" s="68"/>
    </row>
    <row r="193" spans="1:27">
      <c r="A193" s="31"/>
      <c r="B193" s="69" t="s">
        <v>53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36">
        <v>0</v>
      </c>
      <c r="Y193" s="36"/>
      <c r="Z193" s="60"/>
      <c r="AA193" s="37">
        <v>0</v>
      </c>
    </row>
    <row r="194" spans="1:27">
      <c r="A194" s="31"/>
      <c r="B194" s="69" t="s">
        <v>54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36">
        <v>0</v>
      </c>
      <c r="Y194" s="36"/>
      <c r="Z194" s="60"/>
      <c r="AA194" s="37">
        <v>0</v>
      </c>
    </row>
    <row r="195" spans="1:27">
      <c r="A195" s="31"/>
      <c r="B195" s="69" t="s">
        <v>55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36">
        <v>0</v>
      </c>
      <c r="Y195" s="36"/>
      <c r="Z195" s="60"/>
      <c r="AA195" s="37">
        <v>0</v>
      </c>
    </row>
    <row r="196" spans="1:27" ht="15" thickBot="1">
      <c r="A196" s="31"/>
      <c r="B196" s="57" t="s">
        <v>56</v>
      </c>
      <c r="C196" s="60">
        <v>0</v>
      </c>
      <c r="D196" s="56">
        <v>0</v>
      </c>
      <c r="E196" s="56">
        <v>0</v>
      </c>
      <c r="F196" s="56">
        <v>0</v>
      </c>
      <c r="G196" s="56">
        <v>0</v>
      </c>
      <c r="H196" s="56">
        <v>0</v>
      </c>
      <c r="I196" s="56">
        <v>0</v>
      </c>
      <c r="J196" s="56">
        <v>0</v>
      </c>
      <c r="K196" s="56">
        <v>0</v>
      </c>
      <c r="L196" s="56">
        <v>0</v>
      </c>
      <c r="M196" s="56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36">
        <v>0</v>
      </c>
      <c r="Y196" s="29"/>
      <c r="Z196" s="60"/>
      <c r="AA196" s="37">
        <v>0</v>
      </c>
    </row>
    <row r="197" spans="1:27" ht="15" thickBot="1">
      <c r="A197" s="62"/>
      <c r="B197" s="63" t="s">
        <v>51</v>
      </c>
      <c r="C197" s="62">
        <v>0</v>
      </c>
      <c r="D197" s="64">
        <f t="shared" ref="D197:AA197" si="29">SUM(D193:D196)</f>
        <v>0</v>
      </c>
      <c r="E197" s="64">
        <f t="shared" si="29"/>
        <v>0</v>
      </c>
      <c r="F197" s="64">
        <f t="shared" si="29"/>
        <v>0</v>
      </c>
      <c r="G197" s="64">
        <f t="shared" si="29"/>
        <v>0</v>
      </c>
      <c r="H197" s="64">
        <f t="shared" si="29"/>
        <v>0</v>
      </c>
      <c r="I197" s="64">
        <f t="shared" si="29"/>
        <v>0</v>
      </c>
      <c r="J197" s="64">
        <f t="shared" si="29"/>
        <v>0</v>
      </c>
      <c r="K197" s="64">
        <f t="shared" si="29"/>
        <v>0</v>
      </c>
      <c r="L197" s="64">
        <f t="shared" si="29"/>
        <v>0</v>
      </c>
      <c r="M197" s="64">
        <f t="shared" si="29"/>
        <v>0</v>
      </c>
      <c r="N197" s="64">
        <f t="shared" si="29"/>
        <v>0</v>
      </c>
      <c r="O197" s="64">
        <f t="shared" si="29"/>
        <v>0</v>
      </c>
      <c r="P197" s="64">
        <f t="shared" si="29"/>
        <v>0</v>
      </c>
      <c r="Q197" s="64">
        <f t="shared" si="29"/>
        <v>0</v>
      </c>
      <c r="R197" s="64">
        <f t="shared" si="29"/>
        <v>0</v>
      </c>
      <c r="S197" s="64">
        <f t="shared" si="29"/>
        <v>0</v>
      </c>
      <c r="T197" s="64">
        <f t="shared" si="29"/>
        <v>0</v>
      </c>
      <c r="U197" s="64">
        <f t="shared" si="29"/>
        <v>0</v>
      </c>
      <c r="V197" s="64">
        <f t="shared" si="29"/>
        <v>0</v>
      </c>
      <c r="W197" s="64">
        <f t="shared" si="29"/>
        <v>0</v>
      </c>
      <c r="X197" s="64">
        <f t="shared" si="29"/>
        <v>0</v>
      </c>
      <c r="Y197" s="64">
        <f t="shared" si="29"/>
        <v>0</v>
      </c>
      <c r="Z197" s="64">
        <f t="shared" si="29"/>
        <v>0</v>
      </c>
      <c r="AA197" s="70">
        <f t="shared" si="29"/>
        <v>0</v>
      </c>
    </row>
    <row r="198" spans="1:27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7"/>
    </row>
    <row r="199" spans="1:27">
      <c r="A199" s="48" t="s">
        <v>73</v>
      </c>
      <c r="B199" s="48"/>
      <c r="C199" s="48"/>
      <c r="D199" s="49"/>
      <c r="E199" s="49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1"/>
    </row>
    <row r="200" spans="1:27">
      <c r="A200" s="177" t="s">
        <v>8</v>
      </c>
      <c r="B200" s="186" t="s">
        <v>9</v>
      </c>
      <c r="C200" s="190" t="s">
        <v>68</v>
      </c>
      <c r="D200" s="192" t="s">
        <v>9</v>
      </c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4"/>
      <c r="X200" s="186" t="s">
        <v>10</v>
      </c>
      <c r="Y200" s="186" t="s">
        <v>11</v>
      </c>
      <c r="Z200" s="186" t="s">
        <v>12</v>
      </c>
      <c r="AA200" s="188" t="s">
        <v>13</v>
      </c>
    </row>
    <row r="201" spans="1:27">
      <c r="A201" s="178"/>
      <c r="B201" s="187"/>
      <c r="C201" s="191"/>
      <c r="D201" s="52" t="s">
        <v>14</v>
      </c>
      <c r="E201" s="52" t="s">
        <v>15</v>
      </c>
      <c r="F201" s="52" t="s">
        <v>16</v>
      </c>
      <c r="G201" s="52" t="s">
        <v>17</v>
      </c>
      <c r="H201" s="52" t="s">
        <v>18</v>
      </c>
      <c r="I201" s="52" t="s">
        <v>19</v>
      </c>
      <c r="J201" s="52" t="s">
        <v>20</v>
      </c>
      <c r="K201" s="52" t="s">
        <v>21</v>
      </c>
      <c r="L201" s="52" t="s">
        <v>22</v>
      </c>
      <c r="M201" s="52" t="s">
        <v>23</v>
      </c>
      <c r="N201" s="52" t="s">
        <v>24</v>
      </c>
      <c r="O201" s="52" t="s">
        <v>25</v>
      </c>
      <c r="P201" s="52" t="s">
        <v>26</v>
      </c>
      <c r="Q201" s="52" t="s">
        <v>27</v>
      </c>
      <c r="R201" s="52" t="s">
        <v>28</v>
      </c>
      <c r="S201" s="52" t="s">
        <v>29</v>
      </c>
      <c r="T201" s="52" t="s">
        <v>30</v>
      </c>
      <c r="U201" s="52" t="s">
        <v>31</v>
      </c>
      <c r="V201" s="52" t="s">
        <v>32</v>
      </c>
      <c r="W201" s="52" t="s">
        <v>33</v>
      </c>
      <c r="X201" s="187"/>
      <c r="Y201" s="187"/>
      <c r="Z201" s="187"/>
      <c r="AA201" s="189"/>
    </row>
    <row r="202" spans="1:27" ht="15" thickBot="1">
      <c r="A202" s="27">
        <v>1</v>
      </c>
      <c r="B202" s="53">
        <v>2</v>
      </c>
      <c r="C202" s="53">
        <v>3</v>
      </c>
      <c r="D202" s="27">
        <v>4</v>
      </c>
      <c r="E202" s="53">
        <v>5</v>
      </c>
      <c r="F202" s="53">
        <v>6</v>
      </c>
      <c r="G202" s="27">
        <v>7</v>
      </c>
      <c r="H202" s="53">
        <v>8</v>
      </c>
      <c r="I202" s="53">
        <v>9</v>
      </c>
      <c r="J202" s="27">
        <v>10</v>
      </c>
      <c r="K202" s="53">
        <v>11</v>
      </c>
      <c r="L202" s="53">
        <v>12</v>
      </c>
      <c r="M202" s="27">
        <v>13</v>
      </c>
      <c r="N202" s="53">
        <v>14</v>
      </c>
      <c r="O202" s="53">
        <v>15</v>
      </c>
      <c r="P202" s="27">
        <v>16</v>
      </c>
      <c r="Q202" s="53">
        <v>17</v>
      </c>
      <c r="R202" s="53">
        <v>18</v>
      </c>
      <c r="S202" s="27">
        <v>19</v>
      </c>
      <c r="T202" s="53">
        <v>20</v>
      </c>
      <c r="U202" s="53">
        <v>21</v>
      </c>
      <c r="V202" s="27">
        <v>22</v>
      </c>
      <c r="W202" s="53">
        <v>23</v>
      </c>
      <c r="X202" s="53">
        <v>24</v>
      </c>
      <c r="Y202" s="27">
        <v>25</v>
      </c>
      <c r="Z202" s="53">
        <v>26</v>
      </c>
      <c r="AA202" s="54">
        <v>27</v>
      </c>
    </row>
    <row r="203" spans="1:27" ht="15" thickTop="1">
      <c r="A203" s="29">
        <v>1</v>
      </c>
      <c r="B203" s="55" t="s">
        <v>34</v>
      </c>
      <c r="C203" s="56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8"/>
    </row>
    <row r="204" spans="1:27">
      <c r="A204" s="31"/>
      <c r="B204" s="59" t="s">
        <v>35</v>
      </c>
      <c r="C204" s="60"/>
      <c r="D204" s="60"/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36">
        <f t="shared" ref="X204:X218" si="30">SUM(D204:W204)</f>
        <v>0</v>
      </c>
      <c r="Y204" s="36"/>
      <c r="Z204" s="60"/>
      <c r="AA204" s="37">
        <f t="shared" ref="AA204:AA218" si="31">(Z204+X204)-C204</f>
        <v>0</v>
      </c>
    </row>
    <row r="205" spans="1:27">
      <c r="A205" s="31"/>
      <c r="B205" s="59" t="s">
        <v>36</v>
      </c>
      <c r="C205" s="60"/>
      <c r="D205" s="60">
        <v>0</v>
      </c>
      <c r="E205" s="60"/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36">
        <f t="shared" si="30"/>
        <v>0</v>
      </c>
      <c r="Y205" s="36"/>
      <c r="Z205" s="60"/>
      <c r="AA205" s="37">
        <f t="shared" si="31"/>
        <v>0</v>
      </c>
    </row>
    <row r="206" spans="1:27">
      <c r="A206" s="31"/>
      <c r="B206" s="59" t="s">
        <v>37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36">
        <f t="shared" si="30"/>
        <v>0</v>
      </c>
      <c r="Y206" s="36"/>
      <c r="Z206" s="60"/>
      <c r="AA206" s="37">
        <f t="shared" si="31"/>
        <v>0</v>
      </c>
    </row>
    <row r="207" spans="1:27">
      <c r="A207" s="31"/>
      <c r="B207" s="59" t="s">
        <v>38</v>
      </c>
      <c r="C207" s="60">
        <v>1</v>
      </c>
      <c r="D207" s="60">
        <v>0</v>
      </c>
      <c r="E207" s="60">
        <v>0</v>
      </c>
      <c r="F207" s="60">
        <v>0</v>
      </c>
      <c r="G207" s="60">
        <v>0</v>
      </c>
      <c r="H207" s="60">
        <v>1</v>
      </c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36">
        <f t="shared" si="30"/>
        <v>1</v>
      </c>
      <c r="Y207" s="36"/>
      <c r="Z207" s="60"/>
      <c r="AA207" s="37">
        <f t="shared" si="31"/>
        <v>0</v>
      </c>
    </row>
    <row r="208" spans="1:27">
      <c r="A208" s="31"/>
      <c r="B208" s="59" t="s">
        <v>39</v>
      </c>
      <c r="C208" s="60">
        <v>1</v>
      </c>
      <c r="D208" s="60">
        <v>0</v>
      </c>
      <c r="E208" s="60">
        <v>0</v>
      </c>
      <c r="F208" s="60">
        <v>0</v>
      </c>
      <c r="G208" s="60"/>
      <c r="H208" s="60">
        <v>1</v>
      </c>
      <c r="I208" s="60">
        <v>0</v>
      </c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36">
        <f t="shared" si="30"/>
        <v>1</v>
      </c>
      <c r="Y208" s="36"/>
      <c r="Z208" s="60"/>
      <c r="AA208" s="37">
        <f t="shared" si="31"/>
        <v>0</v>
      </c>
    </row>
    <row r="209" spans="1:27">
      <c r="A209" s="31"/>
      <c r="B209" s="59" t="s">
        <v>40</v>
      </c>
      <c r="C209" s="60">
        <v>11</v>
      </c>
      <c r="D209" s="60">
        <v>0</v>
      </c>
      <c r="E209" s="60">
        <v>0</v>
      </c>
      <c r="F209" s="60">
        <v>0</v>
      </c>
      <c r="G209" s="60"/>
      <c r="H209" s="60"/>
      <c r="I209" s="60">
        <v>4</v>
      </c>
      <c r="J209" s="60">
        <v>6</v>
      </c>
      <c r="K209" s="60">
        <v>0</v>
      </c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36">
        <f t="shared" si="30"/>
        <v>10</v>
      </c>
      <c r="Y209" s="36"/>
      <c r="Z209" s="60"/>
      <c r="AA209" s="37">
        <f t="shared" si="31"/>
        <v>-1</v>
      </c>
    </row>
    <row r="210" spans="1:27">
      <c r="A210" s="31"/>
      <c r="B210" s="59" t="s">
        <v>41</v>
      </c>
      <c r="C210" s="60">
        <v>19</v>
      </c>
      <c r="D210" s="60">
        <v>0</v>
      </c>
      <c r="E210" s="60">
        <v>0</v>
      </c>
      <c r="F210" s="60">
        <v>0</v>
      </c>
      <c r="G210" s="60"/>
      <c r="H210" s="60"/>
      <c r="I210" s="60">
        <v>0</v>
      </c>
      <c r="J210" s="60">
        <v>5</v>
      </c>
      <c r="K210" s="60">
        <v>6</v>
      </c>
      <c r="L210" s="60">
        <v>0</v>
      </c>
      <c r="M210" s="60">
        <v>0</v>
      </c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36">
        <f t="shared" si="30"/>
        <v>11</v>
      </c>
      <c r="Y210" s="36"/>
      <c r="Z210" s="60"/>
      <c r="AA210" s="37">
        <f t="shared" si="31"/>
        <v>-8</v>
      </c>
    </row>
    <row r="211" spans="1:27">
      <c r="A211" s="31"/>
      <c r="B211" s="59" t="s">
        <v>42</v>
      </c>
      <c r="C211" s="60">
        <v>4</v>
      </c>
      <c r="D211" s="60">
        <v>0</v>
      </c>
      <c r="E211" s="60">
        <v>0</v>
      </c>
      <c r="F211" s="60">
        <v>0</v>
      </c>
      <c r="G211" s="60"/>
      <c r="H211" s="60"/>
      <c r="I211" s="60"/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4</v>
      </c>
      <c r="P211" s="60">
        <v>0</v>
      </c>
      <c r="Q211" s="60">
        <v>0</v>
      </c>
      <c r="R211" s="60"/>
      <c r="S211" s="60"/>
      <c r="T211" s="60"/>
      <c r="U211" s="60"/>
      <c r="V211" s="60"/>
      <c r="W211" s="60"/>
      <c r="X211" s="36">
        <f t="shared" si="30"/>
        <v>4</v>
      </c>
      <c r="Y211" s="36"/>
      <c r="Z211" s="60"/>
      <c r="AA211" s="37">
        <f t="shared" si="31"/>
        <v>0</v>
      </c>
    </row>
    <row r="212" spans="1:27">
      <c r="A212" s="31"/>
      <c r="B212" s="59" t="s">
        <v>43</v>
      </c>
      <c r="C212" s="60">
        <v>18</v>
      </c>
      <c r="D212" s="60">
        <v>0</v>
      </c>
      <c r="E212" s="60">
        <v>0</v>
      </c>
      <c r="F212" s="60">
        <v>0</v>
      </c>
      <c r="G212" s="60"/>
      <c r="H212" s="60"/>
      <c r="I212" s="60"/>
      <c r="J212" s="60"/>
      <c r="K212" s="60"/>
      <c r="L212" s="60">
        <v>0</v>
      </c>
      <c r="M212" s="60">
        <v>0</v>
      </c>
      <c r="N212" s="60">
        <v>0</v>
      </c>
      <c r="O212" s="60">
        <v>9</v>
      </c>
      <c r="P212" s="60">
        <v>8</v>
      </c>
      <c r="Q212" s="60">
        <v>0</v>
      </c>
      <c r="R212" s="60"/>
      <c r="S212" s="60"/>
      <c r="T212" s="60"/>
      <c r="U212" s="60"/>
      <c r="V212" s="60"/>
      <c r="W212" s="60"/>
      <c r="X212" s="36">
        <f t="shared" si="30"/>
        <v>17</v>
      </c>
      <c r="Y212" s="36"/>
      <c r="Z212" s="60"/>
      <c r="AA212" s="37">
        <f t="shared" si="31"/>
        <v>-1</v>
      </c>
    </row>
    <row r="213" spans="1:27">
      <c r="A213" s="31"/>
      <c r="B213" s="59" t="s">
        <v>44</v>
      </c>
      <c r="C213" s="60">
        <v>28</v>
      </c>
      <c r="D213" s="60">
        <v>0</v>
      </c>
      <c r="E213" s="60">
        <v>0</v>
      </c>
      <c r="F213" s="60">
        <v>0</v>
      </c>
      <c r="G213" s="60"/>
      <c r="H213" s="60"/>
      <c r="I213" s="60"/>
      <c r="J213" s="60"/>
      <c r="K213" s="60"/>
      <c r="L213" s="60">
        <v>0</v>
      </c>
      <c r="M213" s="60">
        <v>0</v>
      </c>
      <c r="N213" s="60">
        <v>0</v>
      </c>
      <c r="O213" s="60">
        <v>0</v>
      </c>
      <c r="P213" s="60">
        <v>19</v>
      </c>
      <c r="Q213" s="60">
        <v>8</v>
      </c>
      <c r="R213" s="60"/>
      <c r="S213" s="60"/>
      <c r="T213" s="60"/>
      <c r="U213" s="60"/>
      <c r="V213" s="60"/>
      <c r="W213" s="60"/>
      <c r="X213" s="36">
        <f t="shared" si="30"/>
        <v>27</v>
      </c>
      <c r="Y213" s="36"/>
      <c r="Z213" s="60"/>
      <c r="AA213" s="37">
        <f t="shared" si="31"/>
        <v>-1</v>
      </c>
    </row>
    <row r="214" spans="1:27">
      <c r="A214" s="31"/>
      <c r="B214" s="59" t="s">
        <v>45</v>
      </c>
      <c r="C214" s="60">
        <v>67</v>
      </c>
      <c r="D214" s="60">
        <v>0</v>
      </c>
      <c r="E214" s="60">
        <v>0</v>
      </c>
      <c r="F214" s="60">
        <v>0</v>
      </c>
      <c r="G214" s="60"/>
      <c r="H214" s="60"/>
      <c r="I214" s="60"/>
      <c r="J214" s="60"/>
      <c r="K214" s="60"/>
      <c r="L214" s="60">
        <v>0</v>
      </c>
      <c r="M214" s="60">
        <v>0</v>
      </c>
      <c r="N214" s="60">
        <v>0</v>
      </c>
      <c r="O214" s="60">
        <v>0</v>
      </c>
      <c r="P214" s="60">
        <v>9</v>
      </c>
      <c r="Q214" s="60">
        <v>53</v>
      </c>
      <c r="R214" s="60"/>
      <c r="S214" s="60"/>
      <c r="T214" s="60"/>
      <c r="U214" s="60"/>
      <c r="V214" s="60"/>
      <c r="W214" s="60"/>
      <c r="X214" s="36">
        <f t="shared" si="30"/>
        <v>62</v>
      </c>
      <c r="Y214" s="36"/>
      <c r="Z214" s="60"/>
      <c r="AA214" s="37">
        <f t="shared" si="31"/>
        <v>-5</v>
      </c>
    </row>
    <row r="215" spans="1:27">
      <c r="A215" s="31"/>
      <c r="B215" s="59" t="s">
        <v>47</v>
      </c>
      <c r="C215" s="60">
        <v>78</v>
      </c>
      <c r="D215" s="60">
        <v>0</v>
      </c>
      <c r="E215" s="60">
        <v>0</v>
      </c>
      <c r="F215" s="60">
        <v>0</v>
      </c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>
        <v>0</v>
      </c>
      <c r="S215" s="60">
        <v>0</v>
      </c>
      <c r="T215" s="60">
        <v>56</v>
      </c>
      <c r="U215" s="60">
        <v>15</v>
      </c>
      <c r="V215" s="60">
        <v>0</v>
      </c>
      <c r="W215" s="60">
        <v>0</v>
      </c>
      <c r="X215" s="36">
        <f t="shared" si="30"/>
        <v>71</v>
      </c>
      <c r="Y215" s="36"/>
      <c r="Z215" s="60"/>
      <c r="AA215" s="37">
        <f t="shared" si="31"/>
        <v>-7</v>
      </c>
    </row>
    <row r="216" spans="1:27">
      <c r="A216" s="31"/>
      <c r="B216" s="59" t="s">
        <v>48</v>
      </c>
      <c r="C216" s="60">
        <v>140</v>
      </c>
      <c r="D216" s="60">
        <v>0</v>
      </c>
      <c r="E216" s="60">
        <v>0</v>
      </c>
      <c r="F216" s="60">
        <v>0</v>
      </c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>
        <v>0</v>
      </c>
      <c r="S216" s="60">
        <v>0</v>
      </c>
      <c r="T216" s="60">
        <v>95</v>
      </c>
      <c r="U216" s="60">
        <v>36</v>
      </c>
      <c r="V216" s="60">
        <v>0</v>
      </c>
      <c r="W216" s="60">
        <v>0</v>
      </c>
      <c r="X216" s="36">
        <f t="shared" si="30"/>
        <v>131</v>
      </c>
      <c r="Y216" s="36"/>
      <c r="Z216" s="60"/>
      <c r="AA216" s="37">
        <f t="shared" si="31"/>
        <v>-9</v>
      </c>
    </row>
    <row r="217" spans="1:27">
      <c r="A217" s="31"/>
      <c r="B217" s="59" t="s">
        <v>49</v>
      </c>
      <c r="C217" s="60">
        <v>163</v>
      </c>
      <c r="D217" s="60">
        <v>0</v>
      </c>
      <c r="E217" s="60">
        <v>0</v>
      </c>
      <c r="F217" s="60">
        <v>0</v>
      </c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>
        <v>0</v>
      </c>
      <c r="S217" s="60">
        <v>0</v>
      </c>
      <c r="T217" s="60">
        <v>0</v>
      </c>
      <c r="U217" s="60">
        <v>50</v>
      </c>
      <c r="V217" s="60">
        <v>89</v>
      </c>
      <c r="W217" s="60">
        <v>5</v>
      </c>
      <c r="X217" s="36">
        <f t="shared" si="30"/>
        <v>144</v>
      </c>
      <c r="Y217" s="36"/>
      <c r="Z217" s="60"/>
      <c r="AA217" s="37">
        <f t="shared" si="31"/>
        <v>-19</v>
      </c>
    </row>
    <row r="218" spans="1:27" ht="15" thickBot="1">
      <c r="A218" s="31"/>
      <c r="B218" s="61" t="s">
        <v>50</v>
      </c>
      <c r="C218" s="60">
        <v>132</v>
      </c>
      <c r="D218" s="56">
        <v>0</v>
      </c>
      <c r="E218" s="56">
        <v>0</v>
      </c>
      <c r="F218" s="56">
        <v>0</v>
      </c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60">
        <v>0</v>
      </c>
      <c r="S218" s="60">
        <v>0</v>
      </c>
      <c r="T218" s="60">
        <v>0</v>
      </c>
      <c r="U218" s="60">
        <v>0</v>
      </c>
      <c r="V218" s="60">
        <v>23</v>
      </c>
      <c r="W218" s="60">
        <v>35</v>
      </c>
      <c r="X218" s="36">
        <f t="shared" si="30"/>
        <v>58</v>
      </c>
      <c r="Y218" s="36"/>
      <c r="Z218" s="60"/>
      <c r="AA218" s="37">
        <f t="shared" si="31"/>
        <v>-74</v>
      </c>
    </row>
    <row r="219" spans="1:27" ht="15" thickBot="1">
      <c r="A219" s="62"/>
      <c r="B219" s="63" t="s">
        <v>51</v>
      </c>
      <c r="C219" s="64">
        <f>SUM(C204:C218)</f>
        <v>662</v>
      </c>
      <c r="D219" s="41">
        <f>SUM(D204:D218)</f>
        <v>0</v>
      </c>
      <c r="E219" s="41">
        <f t="shared" ref="E219:X219" si="32">SUM(E204:E218)</f>
        <v>0</v>
      </c>
      <c r="F219" s="41">
        <f t="shared" si="32"/>
        <v>0</v>
      </c>
      <c r="G219" s="41">
        <f>SUM(G204:G218)</f>
        <v>0</v>
      </c>
      <c r="H219" s="41">
        <f t="shared" si="32"/>
        <v>2</v>
      </c>
      <c r="I219" s="41">
        <f t="shared" si="32"/>
        <v>4</v>
      </c>
      <c r="J219" s="41">
        <f t="shared" si="32"/>
        <v>11</v>
      </c>
      <c r="K219" s="41">
        <f t="shared" si="32"/>
        <v>6</v>
      </c>
      <c r="L219" s="41">
        <f t="shared" si="32"/>
        <v>0</v>
      </c>
      <c r="M219" s="41">
        <f t="shared" si="32"/>
        <v>0</v>
      </c>
      <c r="N219" s="41">
        <f t="shared" si="32"/>
        <v>0</v>
      </c>
      <c r="O219" s="41">
        <f t="shared" si="32"/>
        <v>13</v>
      </c>
      <c r="P219" s="41">
        <f t="shared" si="32"/>
        <v>36</v>
      </c>
      <c r="Q219" s="41">
        <f t="shared" si="32"/>
        <v>61</v>
      </c>
      <c r="R219" s="41">
        <f t="shared" si="32"/>
        <v>0</v>
      </c>
      <c r="S219" s="41">
        <f t="shared" si="32"/>
        <v>0</v>
      </c>
      <c r="T219" s="41">
        <f t="shared" si="32"/>
        <v>151</v>
      </c>
      <c r="U219" s="41">
        <f t="shared" si="32"/>
        <v>101</v>
      </c>
      <c r="V219" s="41">
        <f t="shared" si="32"/>
        <v>112</v>
      </c>
      <c r="W219" s="41">
        <f t="shared" si="32"/>
        <v>40</v>
      </c>
      <c r="X219" s="41">
        <f t="shared" si="32"/>
        <v>537</v>
      </c>
      <c r="Y219" s="64">
        <f>SUM(Y204:Y218)</f>
        <v>0</v>
      </c>
      <c r="Z219" s="64">
        <f>SUM(Z204:Z218)</f>
        <v>0</v>
      </c>
      <c r="AA219" s="70">
        <f>SUM(AA204:AA218)</f>
        <v>-125</v>
      </c>
    </row>
    <row r="220" spans="1:27">
      <c r="A220" s="29">
        <v>2</v>
      </c>
      <c r="B220" s="67" t="s">
        <v>52</v>
      </c>
      <c r="C220" s="56">
        <v>0</v>
      </c>
      <c r="D220" s="57">
        <v>0</v>
      </c>
      <c r="E220" s="57">
        <v>0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7">
        <v>0</v>
      </c>
      <c r="V220" s="57">
        <v>0</v>
      </c>
      <c r="W220" s="57">
        <v>0</v>
      </c>
      <c r="X220" s="57"/>
      <c r="Y220" s="57"/>
      <c r="Z220" s="57"/>
      <c r="AA220" s="68"/>
    </row>
    <row r="221" spans="1:27">
      <c r="A221" s="31"/>
      <c r="B221" s="69" t="s">
        <v>53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36">
        <v>0</v>
      </c>
      <c r="Y221" s="36"/>
      <c r="Z221" s="60"/>
      <c r="AA221" s="37">
        <v>0</v>
      </c>
    </row>
    <row r="222" spans="1:27">
      <c r="A222" s="31"/>
      <c r="B222" s="69" t="s">
        <v>54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/>
      <c r="X222" s="36">
        <v>0</v>
      </c>
      <c r="Y222" s="36"/>
      <c r="Z222" s="60"/>
      <c r="AA222" s="37">
        <v>0</v>
      </c>
    </row>
    <row r="223" spans="1:27">
      <c r="A223" s="31"/>
      <c r="B223" s="69" t="s">
        <v>55</v>
      </c>
      <c r="C223" s="60"/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/>
      <c r="U223" s="60">
        <v>0</v>
      </c>
      <c r="V223" s="60">
        <v>0</v>
      </c>
      <c r="W223" s="60">
        <v>0</v>
      </c>
      <c r="X223" s="36">
        <v>0</v>
      </c>
      <c r="Y223" s="36"/>
      <c r="Z223" s="60"/>
      <c r="AA223" s="37">
        <v>-12</v>
      </c>
    </row>
    <row r="224" spans="1:27" ht="15" thickBot="1">
      <c r="A224" s="31"/>
      <c r="B224" s="57" t="s">
        <v>56</v>
      </c>
      <c r="C224" s="60"/>
      <c r="D224" s="56">
        <v>0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56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36">
        <v>0</v>
      </c>
      <c r="Y224" s="29"/>
      <c r="Z224" s="60"/>
      <c r="AA224" s="37">
        <v>-6</v>
      </c>
    </row>
    <row r="225" spans="1:27" ht="15" thickBot="1">
      <c r="A225" s="62"/>
      <c r="B225" s="63" t="s">
        <v>51</v>
      </c>
      <c r="C225" s="62">
        <v>18</v>
      </c>
      <c r="D225" s="64">
        <f t="shared" ref="D225:AA225" si="33">SUM(D221:D224)</f>
        <v>0</v>
      </c>
      <c r="E225" s="64">
        <f t="shared" si="33"/>
        <v>0</v>
      </c>
      <c r="F225" s="64">
        <f t="shared" si="33"/>
        <v>0</v>
      </c>
      <c r="G225" s="64">
        <f t="shared" si="33"/>
        <v>0</v>
      </c>
      <c r="H225" s="64">
        <f t="shared" si="33"/>
        <v>0</v>
      </c>
      <c r="I225" s="64">
        <f t="shared" si="33"/>
        <v>0</v>
      </c>
      <c r="J225" s="64">
        <f t="shared" si="33"/>
        <v>0</v>
      </c>
      <c r="K225" s="64">
        <f t="shared" si="33"/>
        <v>0</v>
      </c>
      <c r="L225" s="64">
        <f t="shared" si="33"/>
        <v>0</v>
      </c>
      <c r="M225" s="64">
        <f t="shared" si="33"/>
        <v>0</v>
      </c>
      <c r="N225" s="64">
        <f t="shared" si="33"/>
        <v>0</v>
      </c>
      <c r="O225" s="64">
        <f t="shared" si="33"/>
        <v>0</v>
      </c>
      <c r="P225" s="64">
        <f t="shared" si="33"/>
        <v>0</v>
      </c>
      <c r="Q225" s="64">
        <f t="shared" si="33"/>
        <v>0</v>
      </c>
      <c r="R225" s="64">
        <f t="shared" si="33"/>
        <v>0</v>
      </c>
      <c r="S225" s="64">
        <f t="shared" si="33"/>
        <v>0</v>
      </c>
      <c r="T225" s="64">
        <f t="shared" si="33"/>
        <v>0</v>
      </c>
      <c r="U225" s="64">
        <f t="shared" si="33"/>
        <v>0</v>
      </c>
      <c r="V225" s="64">
        <f t="shared" si="33"/>
        <v>0</v>
      </c>
      <c r="W225" s="64">
        <f t="shared" si="33"/>
        <v>0</v>
      </c>
      <c r="X225" s="64">
        <f t="shared" si="33"/>
        <v>0</v>
      </c>
      <c r="Y225" s="64">
        <f t="shared" si="33"/>
        <v>0</v>
      </c>
      <c r="Z225" s="64">
        <f t="shared" si="33"/>
        <v>0</v>
      </c>
      <c r="AA225" s="70">
        <f t="shared" si="33"/>
        <v>-18</v>
      </c>
    </row>
    <row r="226" spans="1:27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7"/>
    </row>
    <row r="227" spans="1:27">
      <c r="A227" s="21" t="s">
        <v>74</v>
      </c>
      <c r="B227" s="48"/>
      <c r="C227" s="48"/>
      <c r="D227" s="49"/>
      <c r="E227" s="49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1"/>
    </row>
    <row r="228" spans="1:27">
      <c r="A228" s="177" t="s">
        <v>8</v>
      </c>
      <c r="B228" s="186" t="s">
        <v>9</v>
      </c>
      <c r="C228" s="190" t="s">
        <v>68</v>
      </c>
      <c r="D228" s="192" t="s">
        <v>9</v>
      </c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4"/>
      <c r="X228" s="186" t="s">
        <v>10</v>
      </c>
      <c r="Y228" s="186" t="s">
        <v>11</v>
      </c>
      <c r="Z228" s="186" t="s">
        <v>12</v>
      </c>
      <c r="AA228" s="188" t="s">
        <v>13</v>
      </c>
    </row>
    <row r="229" spans="1:27">
      <c r="A229" s="178"/>
      <c r="B229" s="187"/>
      <c r="C229" s="191"/>
      <c r="D229" s="52" t="s">
        <v>14</v>
      </c>
      <c r="E229" s="52" t="s">
        <v>15</v>
      </c>
      <c r="F229" s="52" t="s">
        <v>16</v>
      </c>
      <c r="G229" s="52" t="s">
        <v>17</v>
      </c>
      <c r="H229" s="52" t="s">
        <v>18</v>
      </c>
      <c r="I229" s="52" t="s">
        <v>19</v>
      </c>
      <c r="J229" s="52" t="s">
        <v>20</v>
      </c>
      <c r="K229" s="52" t="s">
        <v>21</v>
      </c>
      <c r="L229" s="52" t="s">
        <v>22</v>
      </c>
      <c r="M229" s="52" t="s">
        <v>23</v>
      </c>
      <c r="N229" s="52" t="s">
        <v>24</v>
      </c>
      <c r="O229" s="52" t="s">
        <v>25</v>
      </c>
      <c r="P229" s="52" t="s">
        <v>26</v>
      </c>
      <c r="Q229" s="52" t="s">
        <v>27</v>
      </c>
      <c r="R229" s="52" t="s">
        <v>28</v>
      </c>
      <c r="S229" s="52" t="s">
        <v>29</v>
      </c>
      <c r="T229" s="52" t="s">
        <v>30</v>
      </c>
      <c r="U229" s="52" t="s">
        <v>31</v>
      </c>
      <c r="V229" s="52" t="s">
        <v>32</v>
      </c>
      <c r="W229" s="52" t="s">
        <v>33</v>
      </c>
      <c r="X229" s="187"/>
      <c r="Y229" s="187"/>
      <c r="Z229" s="187"/>
      <c r="AA229" s="189"/>
    </row>
    <row r="230" spans="1:27" ht="15" thickBot="1">
      <c r="A230" s="27">
        <v>1</v>
      </c>
      <c r="B230" s="53">
        <v>2</v>
      </c>
      <c r="C230" s="53">
        <v>3</v>
      </c>
      <c r="D230" s="27">
        <v>4</v>
      </c>
      <c r="E230" s="53">
        <v>5</v>
      </c>
      <c r="F230" s="53">
        <v>6</v>
      </c>
      <c r="G230" s="27">
        <v>7</v>
      </c>
      <c r="H230" s="53">
        <v>8</v>
      </c>
      <c r="I230" s="53">
        <v>9</v>
      </c>
      <c r="J230" s="27">
        <v>10</v>
      </c>
      <c r="K230" s="53">
        <v>11</v>
      </c>
      <c r="L230" s="53">
        <v>12</v>
      </c>
      <c r="M230" s="27">
        <v>13</v>
      </c>
      <c r="N230" s="53">
        <v>14</v>
      </c>
      <c r="O230" s="53">
        <v>15</v>
      </c>
      <c r="P230" s="27">
        <v>16</v>
      </c>
      <c r="Q230" s="53">
        <v>17</v>
      </c>
      <c r="R230" s="53">
        <v>18</v>
      </c>
      <c r="S230" s="27">
        <v>19</v>
      </c>
      <c r="T230" s="53">
        <v>20</v>
      </c>
      <c r="U230" s="53">
        <v>21</v>
      </c>
      <c r="V230" s="27">
        <v>22</v>
      </c>
      <c r="W230" s="53">
        <v>23</v>
      </c>
      <c r="X230" s="53">
        <v>24</v>
      </c>
      <c r="Y230" s="27">
        <v>25</v>
      </c>
      <c r="Z230" s="53">
        <v>26</v>
      </c>
      <c r="AA230" s="54">
        <v>27</v>
      </c>
    </row>
    <row r="231" spans="1:27" ht="15" thickTop="1">
      <c r="A231" s="29">
        <v>1</v>
      </c>
      <c r="B231" s="55" t="s">
        <v>34</v>
      </c>
      <c r="C231" s="56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8"/>
    </row>
    <row r="232" spans="1:27">
      <c r="A232" s="31"/>
      <c r="B232" s="59" t="s">
        <v>35</v>
      </c>
      <c r="C232" s="60"/>
      <c r="D232" s="60"/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36">
        <f>SUM(D232:W232)</f>
        <v>0</v>
      </c>
      <c r="Y232" s="36"/>
      <c r="Z232" s="60"/>
      <c r="AA232" s="37">
        <f t="shared" ref="AA232:AA246" si="34">(Z232+X232)-C232</f>
        <v>0</v>
      </c>
    </row>
    <row r="233" spans="1:27">
      <c r="A233" s="31"/>
      <c r="B233" s="59" t="s">
        <v>36</v>
      </c>
      <c r="C233" s="60"/>
      <c r="D233" s="60">
        <v>0</v>
      </c>
      <c r="E233" s="60"/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36">
        <f>SUM(D233:W233)</f>
        <v>0</v>
      </c>
      <c r="Y233" s="36"/>
      <c r="Z233" s="60"/>
      <c r="AA233" s="37">
        <f t="shared" si="34"/>
        <v>0</v>
      </c>
    </row>
    <row r="234" spans="1:27">
      <c r="A234" s="31"/>
      <c r="B234" s="59" t="s">
        <v>37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36">
        <f>SUM(D234:W234)</f>
        <v>0</v>
      </c>
      <c r="Y234" s="36"/>
      <c r="Z234" s="60"/>
      <c r="AA234" s="37">
        <f t="shared" si="34"/>
        <v>0</v>
      </c>
    </row>
    <row r="235" spans="1:27">
      <c r="A235" s="31"/>
      <c r="B235" s="59" t="s">
        <v>38</v>
      </c>
      <c r="C235" s="60">
        <v>1</v>
      </c>
      <c r="D235" s="60">
        <v>0</v>
      </c>
      <c r="E235" s="60">
        <v>0</v>
      </c>
      <c r="F235" s="60">
        <v>0</v>
      </c>
      <c r="G235" s="60">
        <v>0</v>
      </c>
      <c r="H235" s="60">
        <v>1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36">
        <f>SUM(D235:W235)</f>
        <v>1</v>
      </c>
      <c r="Y235" s="36"/>
      <c r="Z235" s="60"/>
      <c r="AA235" s="37">
        <f t="shared" si="34"/>
        <v>0</v>
      </c>
    </row>
    <row r="236" spans="1:27">
      <c r="A236" s="31"/>
      <c r="B236" s="59" t="s">
        <v>39</v>
      </c>
      <c r="C236" s="60">
        <v>1</v>
      </c>
      <c r="D236" s="60">
        <v>0</v>
      </c>
      <c r="E236" s="60">
        <v>0</v>
      </c>
      <c r="F236" s="60">
        <v>0</v>
      </c>
      <c r="G236" s="60">
        <v>0</v>
      </c>
      <c r="H236" s="60">
        <v>1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36">
        <f t="shared" ref="X236:X246" si="35">SUM(D236:W236)</f>
        <v>1</v>
      </c>
      <c r="Y236" s="36"/>
      <c r="Z236" s="60"/>
      <c r="AA236" s="37">
        <f t="shared" si="34"/>
        <v>0</v>
      </c>
    </row>
    <row r="237" spans="1:27">
      <c r="A237" s="31"/>
      <c r="B237" s="59" t="s">
        <v>40</v>
      </c>
      <c r="C237" s="60">
        <v>11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7</v>
      </c>
      <c r="J237" s="60">
        <v>3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36">
        <f t="shared" si="35"/>
        <v>10</v>
      </c>
      <c r="Y237" s="36"/>
      <c r="Z237" s="60"/>
      <c r="AA237" s="37">
        <f t="shared" si="34"/>
        <v>-1</v>
      </c>
    </row>
    <row r="238" spans="1:27">
      <c r="A238" s="31"/>
      <c r="B238" s="59" t="s">
        <v>41</v>
      </c>
      <c r="C238" s="60">
        <v>19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7</v>
      </c>
      <c r="K238" s="60">
        <v>7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36">
        <f t="shared" si="35"/>
        <v>14</v>
      </c>
      <c r="Y238" s="36"/>
      <c r="Z238" s="60"/>
      <c r="AA238" s="37">
        <f t="shared" si="34"/>
        <v>-5</v>
      </c>
    </row>
    <row r="239" spans="1:27">
      <c r="A239" s="31"/>
      <c r="B239" s="59" t="s">
        <v>42</v>
      </c>
      <c r="C239" s="60">
        <v>4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2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36">
        <f t="shared" si="35"/>
        <v>2</v>
      </c>
      <c r="Y239" s="36"/>
      <c r="Z239" s="60"/>
      <c r="AA239" s="37">
        <f t="shared" si="34"/>
        <v>-2</v>
      </c>
    </row>
    <row r="240" spans="1:27">
      <c r="A240" s="31"/>
      <c r="B240" s="59" t="s">
        <v>43</v>
      </c>
      <c r="C240" s="60">
        <v>18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4</v>
      </c>
      <c r="P240" s="60">
        <v>11</v>
      </c>
      <c r="Q240" s="60">
        <v>2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36">
        <f t="shared" si="35"/>
        <v>17</v>
      </c>
      <c r="Y240" s="36"/>
      <c r="Z240" s="60"/>
      <c r="AA240" s="37">
        <f t="shared" si="34"/>
        <v>-1</v>
      </c>
    </row>
    <row r="241" spans="1:27">
      <c r="A241" s="31"/>
      <c r="B241" s="59" t="s">
        <v>44</v>
      </c>
      <c r="C241" s="60">
        <v>28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8</v>
      </c>
      <c r="P241" s="60">
        <v>17</v>
      </c>
      <c r="Q241" s="60">
        <v>2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36">
        <f t="shared" si="35"/>
        <v>27</v>
      </c>
      <c r="Y241" s="36"/>
      <c r="Z241" s="60"/>
      <c r="AA241" s="37">
        <f t="shared" si="34"/>
        <v>-1</v>
      </c>
    </row>
    <row r="242" spans="1:27">
      <c r="A242" s="31"/>
      <c r="B242" s="59" t="s">
        <v>45</v>
      </c>
      <c r="C242" s="60">
        <v>67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13</v>
      </c>
      <c r="Q242" s="60">
        <v>53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36">
        <f t="shared" si="35"/>
        <v>66</v>
      </c>
      <c r="Y242" s="36"/>
      <c r="Z242" s="60"/>
      <c r="AA242" s="37">
        <f t="shared" si="34"/>
        <v>-1</v>
      </c>
    </row>
    <row r="243" spans="1:27">
      <c r="A243" s="31"/>
      <c r="B243" s="59" t="s">
        <v>47</v>
      </c>
      <c r="C243" s="60">
        <v>78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38</v>
      </c>
      <c r="U243" s="60">
        <v>17</v>
      </c>
      <c r="V243" s="60">
        <v>0</v>
      </c>
      <c r="W243" s="60">
        <v>0</v>
      </c>
      <c r="X243" s="36">
        <f t="shared" si="35"/>
        <v>55</v>
      </c>
      <c r="Y243" s="36"/>
      <c r="Z243" s="60"/>
      <c r="AA243" s="37">
        <f t="shared" si="34"/>
        <v>-23</v>
      </c>
    </row>
    <row r="244" spans="1:27">
      <c r="A244" s="31"/>
      <c r="B244" s="59" t="s">
        <v>48</v>
      </c>
      <c r="C244" s="60">
        <v>140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90</v>
      </c>
      <c r="U244" s="60">
        <v>50</v>
      </c>
      <c r="V244" s="60">
        <v>0</v>
      </c>
      <c r="W244" s="60">
        <v>0</v>
      </c>
      <c r="X244" s="36">
        <f t="shared" si="35"/>
        <v>140</v>
      </c>
      <c r="Y244" s="36"/>
      <c r="Z244" s="60"/>
      <c r="AA244" s="37">
        <f t="shared" si="34"/>
        <v>0</v>
      </c>
    </row>
    <row r="245" spans="1:27">
      <c r="A245" s="31"/>
      <c r="B245" s="59" t="s">
        <v>49</v>
      </c>
      <c r="C245" s="60">
        <v>163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96</v>
      </c>
      <c r="V245" s="60">
        <v>45</v>
      </c>
      <c r="W245" s="60">
        <v>0</v>
      </c>
      <c r="X245" s="36">
        <f t="shared" si="35"/>
        <v>141</v>
      </c>
      <c r="Y245" s="36"/>
      <c r="Z245" s="60"/>
      <c r="AA245" s="37">
        <f t="shared" si="34"/>
        <v>-22</v>
      </c>
    </row>
    <row r="246" spans="1:27" ht="15" thickBot="1">
      <c r="A246" s="31"/>
      <c r="B246" s="61" t="s">
        <v>50</v>
      </c>
      <c r="C246" s="60">
        <v>132</v>
      </c>
      <c r="D246" s="56">
        <v>0</v>
      </c>
      <c r="E246" s="56">
        <v>0</v>
      </c>
      <c r="F246" s="56">
        <v>0</v>
      </c>
      <c r="G246" s="56">
        <v>0</v>
      </c>
      <c r="H246" s="56">
        <v>0</v>
      </c>
      <c r="I246" s="56">
        <v>0</v>
      </c>
      <c r="J246" s="56">
        <v>0</v>
      </c>
      <c r="K246" s="56">
        <v>0</v>
      </c>
      <c r="L246" s="56">
        <v>0</v>
      </c>
      <c r="M246" s="56">
        <v>0</v>
      </c>
      <c r="N246" s="56">
        <v>0</v>
      </c>
      <c r="O246" s="56">
        <v>0</v>
      </c>
      <c r="P246" s="56">
        <v>0</v>
      </c>
      <c r="Q246" s="56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60</v>
      </c>
      <c r="W246" s="60">
        <v>33</v>
      </c>
      <c r="X246" s="36">
        <f t="shared" si="35"/>
        <v>93</v>
      </c>
      <c r="Y246" s="36"/>
      <c r="Z246" s="60"/>
      <c r="AA246" s="37">
        <f t="shared" si="34"/>
        <v>-39</v>
      </c>
    </row>
    <row r="247" spans="1:27" ht="15" thickBot="1">
      <c r="A247" s="62"/>
      <c r="B247" s="63" t="s">
        <v>51</v>
      </c>
      <c r="C247" s="64">
        <f>SUM(C232:C246)</f>
        <v>662</v>
      </c>
      <c r="D247" s="41">
        <f>SUM(D232:D246)</f>
        <v>0</v>
      </c>
      <c r="E247" s="41">
        <f>SUM(E232:E246)</f>
        <v>0</v>
      </c>
      <c r="F247" s="41">
        <f>SUM(F232:F246)</f>
        <v>0</v>
      </c>
      <c r="G247" s="41">
        <f>SUM(G232:G246)</f>
        <v>0</v>
      </c>
      <c r="H247" s="41">
        <f t="shared" ref="H247:W247" si="36">SUM(H232:H246)</f>
        <v>2</v>
      </c>
      <c r="I247" s="41">
        <f t="shared" si="36"/>
        <v>7</v>
      </c>
      <c r="J247" s="41">
        <f t="shared" si="36"/>
        <v>10</v>
      </c>
      <c r="K247" s="41">
        <f t="shared" si="36"/>
        <v>7</v>
      </c>
      <c r="L247" s="41">
        <f t="shared" si="36"/>
        <v>0</v>
      </c>
      <c r="M247" s="41">
        <f t="shared" si="36"/>
        <v>0</v>
      </c>
      <c r="N247" s="41">
        <f t="shared" si="36"/>
        <v>0</v>
      </c>
      <c r="O247" s="41">
        <f t="shared" si="36"/>
        <v>14</v>
      </c>
      <c r="P247" s="41">
        <f t="shared" si="36"/>
        <v>41</v>
      </c>
      <c r="Q247" s="41">
        <f t="shared" si="36"/>
        <v>57</v>
      </c>
      <c r="R247" s="41">
        <f t="shared" si="36"/>
        <v>0</v>
      </c>
      <c r="S247" s="41">
        <f t="shared" si="36"/>
        <v>0</v>
      </c>
      <c r="T247" s="41">
        <f t="shared" si="36"/>
        <v>128</v>
      </c>
      <c r="U247" s="41">
        <f t="shared" si="36"/>
        <v>163</v>
      </c>
      <c r="V247" s="41">
        <f t="shared" si="36"/>
        <v>105</v>
      </c>
      <c r="W247" s="41">
        <f t="shared" si="36"/>
        <v>33</v>
      </c>
      <c r="X247" s="41">
        <f>SUM(X232:X246)</f>
        <v>567</v>
      </c>
      <c r="Y247" s="64">
        <f>SUM(Y232:Y246)</f>
        <v>0</v>
      </c>
      <c r="Z247" s="64">
        <f>SUM(Z232:Z246)</f>
        <v>0</v>
      </c>
      <c r="AA247" s="70">
        <f>SUM(AA232:AA246)</f>
        <v>-95</v>
      </c>
    </row>
    <row r="248" spans="1:27">
      <c r="A248" s="29">
        <v>2</v>
      </c>
      <c r="B248" s="67" t="s">
        <v>52</v>
      </c>
      <c r="C248" s="56">
        <v>0</v>
      </c>
      <c r="D248" s="57">
        <v>0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  <c r="U248" s="57">
        <v>0</v>
      </c>
      <c r="V248" s="57">
        <v>0</v>
      </c>
      <c r="W248" s="57">
        <v>0</v>
      </c>
      <c r="X248" s="57"/>
      <c r="Y248" s="57"/>
      <c r="Z248" s="57"/>
      <c r="AA248" s="68"/>
    </row>
    <row r="249" spans="1:27">
      <c r="A249" s="31"/>
      <c r="B249" s="69" t="s">
        <v>53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/>
      <c r="X249" s="36">
        <v>0</v>
      </c>
      <c r="Y249" s="36"/>
      <c r="Z249" s="60"/>
      <c r="AA249" s="37">
        <v>0</v>
      </c>
    </row>
    <row r="250" spans="1:27">
      <c r="A250" s="31"/>
      <c r="B250" s="69" t="s">
        <v>54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/>
      <c r="U250" s="60">
        <v>0</v>
      </c>
      <c r="V250" s="60">
        <v>0</v>
      </c>
      <c r="W250" s="60">
        <v>0</v>
      </c>
      <c r="X250" s="36">
        <v>0</v>
      </c>
      <c r="Y250" s="36"/>
      <c r="Z250" s="60"/>
      <c r="AA250" s="37">
        <v>0</v>
      </c>
    </row>
    <row r="251" spans="1:27">
      <c r="A251" s="31"/>
      <c r="B251" s="69" t="s">
        <v>55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36">
        <v>0</v>
      </c>
      <c r="Y251" s="36"/>
      <c r="Z251" s="60"/>
      <c r="AA251" s="37">
        <v>0</v>
      </c>
    </row>
    <row r="252" spans="1:27" ht="15" thickBot="1">
      <c r="A252" s="31"/>
      <c r="B252" s="57" t="s">
        <v>56</v>
      </c>
      <c r="C252" s="60">
        <v>0</v>
      </c>
      <c r="D252" s="56">
        <v>0</v>
      </c>
      <c r="E252" s="56">
        <v>0</v>
      </c>
      <c r="F252" s="56">
        <v>0</v>
      </c>
      <c r="G252" s="56">
        <v>0</v>
      </c>
      <c r="H252" s="56">
        <v>0</v>
      </c>
      <c r="I252" s="56">
        <v>0</v>
      </c>
      <c r="J252" s="56">
        <v>0</v>
      </c>
      <c r="K252" s="56">
        <v>0</v>
      </c>
      <c r="L252" s="56">
        <v>0</v>
      </c>
      <c r="M252" s="56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36">
        <v>0</v>
      </c>
      <c r="Y252" s="29"/>
      <c r="Z252" s="60"/>
      <c r="AA252" s="37">
        <v>0</v>
      </c>
    </row>
    <row r="253" spans="1:27" ht="15" thickBot="1">
      <c r="A253" s="62"/>
      <c r="B253" s="63" t="s">
        <v>51</v>
      </c>
      <c r="C253" s="62">
        <v>0</v>
      </c>
      <c r="D253" s="64">
        <f t="shared" ref="D253:AA253" si="37">SUM(D249:D252)</f>
        <v>0</v>
      </c>
      <c r="E253" s="64">
        <f t="shared" si="37"/>
        <v>0</v>
      </c>
      <c r="F253" s="64">
        <f t="shared" si="37"/>
        <v>0</v>
      </c>
      <c r="G253" s="64">
        <f t="shared" si="37"/>
        <v>0</v>
      </c>
      <c r="H253" s="64">
        <f t="shared" si="37"/>
        <v>0</v>
      </c>
      <c r="I253" s="64">
        <f t="shared" si="37"/>
        <v>0</v>
      </c>
      <c r="J253" s="64">
        <f t="shared" si="37"/>
        <v>0</v>
      </c>
      <c r="K253" s="64">
        <f t="shared" si="37"/>
        <v>0</v>
      </c>
      <c r="L253" s="64">
        <f t="shared" si="37"/>
        <v>0</v>
      </c>
      <c r="M253" s="64">
        <f t="shared" si="37"/>
        <v>0</v>
      </c>
      <c r="N253" s="64">
        <f t="shared" si="37"/>
        <v>0</v>
      </c>
      <c r="O253" s="64">
        <f t="shared" si="37"/>
        <v>0</v>
      </c>
      <c r="P253" s="64">
        <f t="shared" si="37"/>
        <v>0</v>
      </c>
      <c r="Q253" s="64">
        <f t="shared" si="37"/>
        <v>0</v>
      </c>
      <c r="R253" s="64">
        <f t="shared" si="37"/>
        <v>0</v>
      </c>
      <c r="S253" s="64">
        <f t="shared" si="37"/>
        <v>0</v>
      </c>
      <c r="T253" s="64">
        <f t="shared" si="37"/>
        <v>0</v>
      </c>
      <c r="U253" s="64">
        <f t="shared" si="37"/>
        <v>0</v>
      </c>
      <c r="V253" s="64">
        <f t="shared" si="37"/>
        <v>0</v>
      </c>
      <c r="W253" s="64">
        <f t="shared" si="37"/>
        <v>0</v>
      </c>
      <c r="X253" s="64">
        <f t="shared" si="37"/>
        <v>0</v>
      </c>
      <c r="Y253" s="64">
        <f t="shared" si="37"/>
        <v>0</v>
      </c>
      <c r="Z253" s="64">
        <f t="shared" si="37"/>
        <v>0</v>
      </c>
      <c r="AA253" s="70">
        <f t="shared" si="37"/>
        <v>0</v>
      </c>
    </row>
    <row r="254" spans="1:27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7"/>
    </row>
    <row r="255" spans="1:27">
      <c r="A255" s="71" t="s">
        <v>75</v>
      </c>
      <c r="B255" s="71"/>
      <c r="C255" s="71"/>
      <c r="D255" s="72"/>
      <c r="E255" s="72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4"/>
    </row>
    <row r="256" spans="1:27">
      <c r="A256" s="166" t="s">
        <v>8</v>
      </c>
      <c r="B256" s="166" t="s">
        <v>9</v>
      </c>
      <c r="C256" s="172" t="s">
        <v>68</v>
      </c>
      <c r="D256" s="174" t="s">
        <v>9</v>
      </c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6"/>
      <c r="X256" s="166" t="s">
        <v>10</v>
      </c>
      <c r="Y256" s="166" t="s">
        <v>11</v>
      </c>
      <c r="Z256" s="166" t="s">
        <v>12</v>
      </c>
      <c r="AA256" s="168" t="s">
        <v>13</v>
      </c>
    </row>
    <row r="257" spans="1:27">
      <c r="A257" s="167"/>
      <c r="B257" s="167"/>
      <c r="C257" s="173"/>
      <c r="D257" s="75" t="s">
        <v>14</v>
      </c>
      <c r="E257" s="75" t="s">
        <v>15</v>
      </c>
      <c r="F257" s="75" t="s">
        <v>16</v>
      </c>
      <c r="G257" s="75" t="s">
        <v>17</v>
      </c>
      <c r="H257" s="75" t="s">
        <v>18</v>
      </c>
      <c r="I257" s="75" t="s">
        <v>19</v>
      </c>
      <c r="J257" s="75" t="s">
        <v>20</v>
      </c>
      <c r="K257" s="75" t="s">
        <v>21</v>
      </c>
      <c r="L257" s="75" t="s">
        <v>22</v>
      </c>
      <c r="M257" s="75" t="s">
        <v>23</v>
      </c>
      <c r="N257" s="75" t="s">
        <v>24</v>
      </c>
      <c r="O257" s="75" t="s">
        <v>25</v>
      </c>
      <c r="P257" s="75" t="s">
        <v>26</v>
      </c>
      <c r="Q257" s="75" t="s">
        <v>27</v>
      </c>
      <c r="R257" s="75" t="s">
        <v>28</v>
      </c>
      <c r="S257" s="75" t="s">
        <v>29</v>
      </c>
      <c r="T257" s="75" t="s">
        <v>30</v>
      </c>
      <c r="U257" s="75" t="s">
        <v>31</v>
      </c>
      <c r="V257" s="75" t="s">
        <v>32</v>
      </c>
      <c r="W257" s="75" t="s">
        <v>33</v>
      </c>
      <c r="X257" s="167"/>
      <c r="Y257" s="167"/>
      <c r="Z257" s="167"/>
      <c r="AA257" s="169"/>
    </row>
    <row r="258" spans="1:27" ht="15" thickBot="1">
      <c r="A258" s="76">
        <v>1</v>
      </c>
      <c r="B258" s="76">
        <v>2</v>
      </c>
      <c r="C258" s="76">
        <v>3</v>
      </c>
      <c r="D258" s="76">
        <v>4</v>
      </c>
      <c r="E258" s="76">
        <v>5</v>
      </c>
      <c r="F258" s="76">
        <v>6</v>
      </c>
      <c r="G258" s="76">
        <v>7</v>
      </c>
      <c r="H258" s="76">
        <v>8</v>
      </c>
      <c r="I258" s="76">
        <v>9</v>
      </c>
      <c r="J258" s="76">
        <v>10</v>
      </c>
      <c r="K258" s="76">
        <v>11</v>
      </c>
      <c r="L258" s="76">
        <v>12</v>
      </c>
      <c r="M258" s="76">
        <v>13</v>
      </c>
      <c r="N258" s="76">
        <v>14</v>
      </c>
      <c r="O258" s="76">
        <v>15</v>
      </c>
      <c r="P258" s="76">
        <v>16</v>
      </c>
      <c r="Q258" s="76">
        <v>17</v>
      </c>
      <c r="R258" s="76">
        <v>18</v>
      </c>
      <c r="S258" s="76">
        <v>19</v>
      </c>
      <c r="T258" s="76">
        <v>20</v>
      </c>
      <c r="U258" s="76">
        <v>21</v>
      </c>
      <c r="V258" s="76">
        <v>22</v>
      </c>
      <c r="W258" s="76">
        <v>23</v>
      </c>
      <c r="X258" s="76">
        <v>24</v>
      </c>
      <c r="Y258" s="76">
        <v>25</v>
      </c>
      <c r="Z258" s="76">
        <v>26</v>
      </c>
      <c r="AA258" s="77">
        <v>27</v>
      </c>
    </row>
    <row r="259" spans="1:27" ht="15" thickTop="1">
      <c r="A259" s="78">
        <v>1</v>
      </c>
      <c r="B259" s="79" t="s">
        <v>34</v>
      </c>
      <c r="C259" s="80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2"/>
    </row>
    <row r="260" spans="1:27">
      <c r="A260" s="83"/>
      <c r="B260" s="84" t="s">
        <v>35</v>
      </c>
      <c r="C260" s="83">
        <f t="shared" ref="C260:R274" si="38">C232+C204+C176+C148+C120+C92+C64</f>
        <v>0</v>
      </c>
      <c r="D260" s="83">
        <f>D232+D204+D176+D148+D120+D92+D64</f>
        <v>0</v>
      </c>
      <c r="E260" s="83">
        <f t="shared" ref="E260:W274" si="39">E232+E204+E176+E148+E120+E92+E64</f>
        <v>0</v>
      </c>
      <c r="F260" s="83">
        <f t="shared" si="39"/>
        <v>0</v>
      </c>
      <c r="G260" s="83">
        <f t="shared" si="39"/>
        <v>0</v>
      </c>
      <c r="H260" s="83">
        <f t="shared" si="39"/>
        <v>0</v>
      </c>
      <c r="I260" s="83">
        <f t="shared" si="39"/>
        <v>0</v>
      </c>
      <c r="J260" s="83">
        <f t="shared" si="39"/>
        <v>0</v>
      </c>
      <c r="K260" s="83">
        <f t="shared" si="39"/>
        <v>0</v>
      </c>
      <c r="L260" s="83">
        <f t="shared" si="39"/>
        <v>0</v>
      </c>
      <c r="M260" s="83">
        <f t="shared" si="39"/>
        <v>0</v>
      </c>
      <c r="N260" s="83">
        <f t="shared" si="39"/>
        <v>0</v>
      </c>
      <c r="O260" s="83">
        <f t="shared" si="39"/>
        <v>0</v>
      </c>
      <c r="P260" s="83">
        <f t="shared" si="39"/>
        <v>0</v>
      </c>
      <c r="Q260" s="83">
        <f t="shared" si="39"/>
        <v>0</v>
      </c>
      <c r="R260" s="83">
        <f t="shared" si="39"/>
        <v>0</v>
      </c>
      <c r="S260" s="83">
        <f t="shared" si="39"/>
        <v>0</v>
      </c>
      <c r="T260" s="83">
        <f t="shared" si="39"/>
        <v>0</v>
      </c>
      <c r="U260" s="83">
        <f t="shared" si="39"/>
        <v>0</v>
      </c>
      <c r="V260" s="83">
        <f t="shared" si="39"/>
        <v>0</v>
      </c>
      <c r="W260" s="83">
        <f t="shared" si="39"/>
        <v>0</v>
      </c>
      <c r="X260" s="85">
        <f t="shared" ref="X260:X274" si="40">SUM(D260:W260)</f>
        <v>0</v>
      </c>
      <c r="Y260" s="85"/>
      <c r="Z260" s="86"/>
      <c r="AA260" s="87">
        <f t="shared" ref="AA260:AA274" si="41">(Z260+X260)-C260</f>
        <v>0</v>
      </c>
    </row>
    <row r="261" spans="1:27">
      <c r="A261" s="83"/>
      <c r="B261" s="84" t="s">
        <v>36</v>
      </c>
      <c r="C261" s="83">
        <f t="shared" si="38"/>
        <v>0</v>
      </c>
      <c r="D261" s="83">
        <f t="shared" si="38"/>
        <v>0</v>
      </c>
      <c r="E261" s="83">
        <f t="shared" si="38"/>
        <v>0</v>
      </c>
      <c r="F261" s="83">
        <f t="shared" si="38"/>
        <v>0</v>
      </c>
      <c r="G261" s="83">
        <f t="shared" si="38"/>
        <v>0</v>
      </c>
      <c r="H261" s="83">
        <f t="shared" si="38"/>
        <v>0</v>
      </c>
      <c r="I261" s="83">
        <f t="shared" si="38"/>
        <v>0</v>
      </c>
      <c r="J261" s="83">
        <f t="shared" si="38"/>
        <v>0</v>
      </c>
      <c r="K261" s="83">
        <f t="shared" si="38"/>
        <v>0</v>
      </c>
      <c r="L261" s="83">
        <f t="shared" si="38"/>
        <v>0</v>
      </c>
      <c r="M261" s="83">
        <f t="shared" si="38"/>
        <v>0</v>
      </c>
      <c r="N261" s="83">
        <f t="shared" si="38"/>
        <v>0</v>
      </c>
      <c r="O261" s="83">
        <f t="shared" si="38"/>
        <v>0</v>
      </c>
      <c r="P261" s="83">
        <f t="shared" si="38"/>
        <v>0</v>
      </c>
      <c r="Q261" s="83">
        <f t="shared" si="38"/>
        <v>0</v>
      </c>
      <c r="R261" s="83">
        <f t="shared" si="38"/>
        <v>0</v>
      </c>
      <c r="S261" s="83">
        <f t="shared" si="39"/>
        <v>0</v>
      </c>
      <c r="T261" s="83">
        <f t="shared" si="39"/>
        <v>0</v>
      </c>
      <c r="U261" s="83">
        <f t="shared" si="39"/>
        <v>0</v>
      </c>
      <c r="V261" s="83">
        <f t="shared" si="39"/>
        <v>0</v>
      </c>
      <c r="W261" s="83">
        <f t="shared" si="39"/>
        <v>0</v>
      </c>
      <c r="X261" s="85">
        <f t="shared" si="40"/>
        <v>0</v>
      </c>
      <c r="Y261" s="85"/>
      <c r="Z261" s="86"/>
      <c r="AA261" s="87">
        <f t="shared" si="41"/>
        <v>0</v>
      </c>
    </row>
    <row r="262" spans="1:27">
      <c r="A262" s="83"/>
      <c r="B262" s="84" t="s">
        <v>37</v>
      </c>
      <c r="C262" s="83">
        <f t="shared" si="38"/>
        <v>1</v>
      </c>
      <c r="D262" s="83">
        <f t="shared" si="38"/>
        <v>0</v>
      </c>
      <c r="E262" s="83">
        <f t="shared" si="38"/>
        <v>0</v>
      </c>
      <c r="F262" s="83">
        <f t="shared" si="38"/>
        <v>1</v>
      </c>
      <c r="G262" s="83">
        <f t="shared" si="38"/>
        <v>0</v>
      </c>
      <c r="H262" s="83">
        <f t="shared" si="38"/>
        <v>0</v>
      </c>
      <c r="I262" s="83">
        <f t="shared" si="38"/>
        <v>0</v>
      </c>
      <c r="J262" s="83">
        <f t="shared" si="38"/>
        <v>0</v>
      </c>
      <c r="K262" s="83">
        <f t="shared" si="38"/>
        <v>0</v>
      </c>
      <c r="L262" s="83">
        <f t="shared" si="38"/>
        <v>0</v>
      </c>
      <c r="M262" s="83">
        <f t="shared" si="38"/>
        <v>0</v>
      </c>
      <c r="N262" s="83">
        <f t="shared" si="38"/>
        <v>0</v>
      </c>
      <c r="O262" s="83">
        <f t="shared" si="38"/>
        <v>0</v>
      </c>
      <c r="P262" s="83">
        <f t="shared" si="38"/>
        <v>0</v>
      </c>
      <c r="Q262" s="83">
        <f t="shared" si="38"/>
        <v>0</v>
      </c>
      <c r="R262" s="83">
        <f t="shared" si="38"/>
        <v>0</v>
      </c>
      <c r="S262" s="83">
        <f t="shared" si="39"/>
        <v>0</v>
      </c>
      <c r="T262" s="83">
        <f t="shared" si="39"/>
        <v>0</v>
      </c>
      <c r="U262" s="83">
        <f t="shared" si="39"/>
        <v>0</v>
      </c>
      <c r="V262" s="83">
        <f t="shared" si="39"/>
        <v>0</v>
      </c>
      <c r="W262" s="83">
        <f t="shared" si="39"/>
        <v>0</v>
      </c>
      <c r="X262" s="85">
        <f t="shared" si="40"/>
        <v>1</v>
      </c>
      <c r="Y262" s="85"/>
      <c r="Z262" s="86"/>
      <c r="AA262" s="87">
        <f t="shared" si="41"/>
        <v>0</v>
      </c>
    </row>
    <row r="263" spans="1:27">
      <c r="A263" s="83"/>
      <c r="B263" s="84" t="s">
        <v>38</v>
      </c>
      <c r="C263" s="83">
        <f t="shared" si="38"/>
        <v>7</v>
      </c>
      <c r="D263" s="83">
        <f t="shared" si="38"/>
        <v>0</v>
      </c>
      <c r="E263" s="83">
        <f t="shared" si="38"/>
        <v>0</v>
      </c>
      <c r="F263" s="83">
        <f t="shared" si="38"/>
        <v>0</v>
      </c>
      <c r="G263" s="83">
        <f t="shared" si="38"/>
        <v>3</v>
      </c>
      <c r="H263" s="83">
        <f t="shared" si="38"/>
        <v>4</v>
      </c>
      <c r="I263" s="83">
        <f t="shared" si="38"/>
        <v>0</v>
      </c>
      <c r="J263" s="83">
        <f t="shared" si="38"/>
        <v>0</v>
      </c>
      <c r="K263" s="83">
        <f t="shared" si="38"/>
        <v>0</v>
      </c>
      <c r="L263" s="83">
        <f t="shared" si="38"/>
        <v>0</v>
      </c>
      <c r="M263" s="83">
        <f t="shared" si="38"/>
        <v>0</v>
      </c>
      <c r="N263" s="83">
        <f t="shared" si="38"/>
        <v>0</v>
      </c>
      <c r="O263" s="83">
        <f t="shared" si="38"/>
        <v>0</v>
      </c>
      <c r="P263" s="83">
        <f t="shared" si="38"/>
        <v>0</v>
      </c>
      <c r="Q263" s="83">
        <f t="shared" si="38"/>
        <v>0</v>
      </c>
      <c r="R263" s="83">
        <f t="shared" si="38"/>
        <v>0</v>
      </c>
      <c r="S263" s="83">
        <f t="shared" si="39"/>
        <v>0</v>
      </c>
      <c r="T263" s="83">
        <f t="shared" si="39"/>
        <v>0</v>
      </c>
      <c r="U263" s="83">
        <f t="shared" si="39"/>
        <v>0</v>
      </c>
      <c r="V263" s="83">
        <f t="shared" si="39"/>
        <v>0</v>
      </c>
      <c r="W263" s="83">
        <f t="shared" si="39"/>
        <v>0</v>
      </c>
      <c r="X263" s="85">
        <f t="shared" si="40"/>
        <v>7</v>
      </c>
      <c r="Y263" s="85"/>
      <c r="Z263" s="86"/>
      <c r="AA263" s="87">
        <f t="shared" si="41"/>
        <v>0</v>
      </c>
    </row>
    <row r="264" spans="1:27">
      <c r="A264" s="83"/>
      <c r="B264" s="84" t="s">
        <v>39</v>
      </c>
      <c r="C264" s="83">
        <f t="shared" si="38"/>
        <v>13</v>
      </c>
      <c r="D264" s="83">
        <f t="shared" si="38"/>
        <v>0</v>
      </c>
      <c r="E264" s="83">
        <f t="shared" si="38"/>
        <v>0</v>
      </c>
      <c r="F264" s="83">
        <f t="shared" si="38"/>
        <v>0</v>
      </c>
      <c r="G264" s="83">
        <f t="shared" si="38"/>
        <v>0</v>
      </c>
      <c r="H264" s="83">
        <f t="shared" si="38"/>
        <v>12</v>
      </c>
      <c r="I264" s="83">
        <f t="shared" si="38"/>
        <v>0</v>
      </c>
      <c r="J264" s="83">
        <f t="shared" si="38"/>
        <v>0</v>
      </c>
      <c r="K264" s="83">
        <f t="shared" si="38"/>
        <v>0</v>
      </c>
      <c r="L264" s="83">
        <f t="shared" si="38"/>
        <v>0</v>
      </c>
      <c r="M264" s="83">
        <f t="shared" si="38"/>
        <v>0</v>
      </c>
      <c r="N264" s="83">
        <f t="shared" si="38"/>
        <v>0</v>
      </c>
      <c r="O264" s="83">
        <f t="shared" si="38"/>
        <v>0</v>
      </c>
      <c r="P264" s="83">
        <f t="shared" si="38"/>
        <v>0</v>
      </c>
      <c r="Q264" s="83">
        <f t="shared" si="38"/>
        <v>0</v>
      </c>
      <c r="R264" s="83">
        <f t="shared" si="38"/>
        <v>0</v>
      </c>
      <c r="S264" s="83">
        <f t="shared" si="39"/>
        <v>0</v>
      </c>
      <c r="T264" s="83">
        <f t="shared" si="39"/>
        <v>0</v>
      </c>
      <c r="U264" s="83">
        <f t="shared" si="39"/>
        <v>0</v>
      </c>
      <c r="V264" s="83">
        <f t="shared" si="39"/>
        <v>0</v>
      </c>
      <c r="W264" s="83">
        <f t="shared" si="39"/>
        <v>0</v>
      </c>
      <c r="X264" s="85">
        <f t="shared" si="40"/>
        <v>12</v>
      </c>
      <c r="Y264" s="85"/>
      <c r="Z264" s="86"/>
      <c r="AA264" s="87">
        <f t="shared" si="41"/>
        <v>-1</v>
      </c>
    </row>
    <row r="265" spans="1:27">
      <c r="A265" s="83"/>
      <c r="B265" s="84" t="s">
        <v>40</v>
      </c>
      <c r="C265" s="83">
        <f t="shared" si="38"/>
        <v>83</v>
      </c>
      <c r="D265" s="83">
        <f t="shared" si="38"/>
        <v>0</v>
      </c>
      <c r="E265" s="83">
        <f t="shared" si="38"/>
        <v>0</v>
      </c>
      <c r="F265" s="83">
        <f t="shared" si="38"/>
        <v>0</v>
      </c>
      <c r="G265" s="83">
        <f t="shared" si="38"/>
        <v>0</v>
      </c>
      <c r="H265" s="83">
        <f t="shared" si="38"/>
        <v>0</v>
      </c>
      <c r="I265" s="83">
        <f t="shared" si="38"/>
        <v>35</v>
      </c>
      <c r="J265" s="83">
        <f t="shared" si="38"/>
        <v>34</v>
      </c>
      <c r="K265" s="83">
        <f t="shared" si="38"/>
        <v>0</v>
      </c>
      <c r="L265" s="83">
        <f t="shared" si="38"/>
        <v>0</v>
      </c>
      <c r="M265" s="83">
        <f t="shared" si="38"/>
        <v>0</v>
      </c>
      <c r="N265" s="83">
        <f t="shared" si="38"/>
        <v>0</v>
      </c>
      <c r="O265" s="83">
        <f t="shared" si="38"/>
        <v>0</v>
      </c>
      <c r="P265" s="83">
        <f t="shared" si="38"/>
        <v>0</v>
      </c>
      <c r="Q265" s="83">
        <f t="shared" si="38"/>
        <v>0</v>
      </c>
      <c r="R265" s="83">
        <f t="shared" si="38"/>
        <v>0</v>
      </c>
      <c r="S265" s="83">
        <f t="shared" si="39"/>
        <v>0</v>
      </c>
      <c r="T265" s="83">
        <f t="shared" si="39"/>
        <v>0</v>
      </c>
      <c r="U265" s="83">
        <f t="shared" si="39"/>
        <v>0</v>
      </c>
      <c r="V265" s="83">
        <f t="shared" si="39"/>
        <v>0</v>
      </c>
      <c r="W265" s="83">
        <f t="shared" si="39"/>
        <v>0</v>
      </c>
      <c r="X265" s="85">
        <f t="shared" si="40"/>
        <v>69</v>
      </c>
      <c r="Y265" s="85"/>
      <c r="Z265" s="86"/>
      <c r="AA265" s="87">
        <f t="shared" si="41"/>
        <v>-14</v>
      </c>
    </row>
    <row r="266" spans="1:27">
      <c r="A266" s="83"/>
      <c r="B266" s="84" t="s">
        <v>41</v>
      </c>
      <c r="C266" s="83">
        <f t="shared" si="38"/>
        <v>119</v>
      </c>
      <c r="D266" s="83">
        <f t="shared" si="38"/>
        <v>0</v>
      </c>
      <c r="E266" s="83">
        <f t="shared" si="38"/>
        <v>0</v>
      </c>
      <c r="F266" s="83">
        <f t="shared" si="38"/>
        <v>0</v>
      </c>
      <c r="G266" s="83">
        <f t="shared" si="38"/>
        <v>0</v>
      </c>
      <c r="H266" s="83">
        <f t="shared" si="38"/>
        <v>0</v>
      </c>
      <c r="I266" s="83">
        <f t="shared" si="38"/>
        <v>0</v>
      </c>
      <c r="J266" s="83">
        <f t="shared" si="38"/>
        <v>46</v>
      </c>
      <c r="K266" s="83">
        <f t="shared" si="38"/>
        <v>48</v>
      </c>
      <c r="L266" s="83">
        <f t="shared" si="38"/>
        <v>0</v>
      </c>
      <c r="M266" s="83">
        <f t="shared" si="38"/>
        <v>0</v>
      </c>
      <c r="N266" s="83">
        <f t="shared" si="38"/>
        <v>0</v>
      </c>
      <c r="O266" s="83">
        <f t="shared" si="38"/>
        <v>0</v>
      </c>
      <c r="P266" s="83">
        <f t="shared" si="38"/>
        <v>0</v>
      </c>
      <c r="Q266" s="83">
        <f t="shared" si="38"/>
        <v>0</v>
      </c>
      <c r="R266" s="83">
        <f t="shared" si="38"/>
        <v>0</v>
      </c>
      <c r="S266" s="83">
        <f t="shared" si="39"/>
        <v>0</v>
      </c>
      <c r="T266" s="83">
        <f t="shared" si="39"/>
        <v>0</v>
      </c>
      <c r="U266" s="83">
        <f t="shared" si="39"/>
        <v>0</v>
      </c>
      <c r="V266" s="83">
        <f t="shared" si="39"/>
        <v>0</v>
      </c>
      <c r="W266" s="83">
        <f t="shared" si="39"/>
        <v>0</v>
      </c>
      <c r="X266" s="85">
        <f t="shared" si="40"/>
        <v>94</v>
      </c>
      <c r="Y266" s="85"/>
      <c r="Z266" s="86"/>
      <c r="AA266" s="87">
        <f t="shared" si="41"/>
        <v>-25</v>
      </c>
    </row>
    <row r="267" spans="1:27">
      <c r="A267" s="83"/>
      <c r="B267" s="84" t="s">
        <v>42</v>
      </c>
      <c r="C267" s="83">
        <f t="shared" si="38"/>
        <v>38</v>
      </c>
      <c r="D267" s="83">
        <f t="shared" si="38"/>
        <v>0</v>
      </c>
      <c r="E267" s="83">
        <f t="shared" si="38"/>
        <v>0</v>
      </c>
      <c r="F267" s="83">
        <f t="shared" si="38"/>
        <v>0</v>
      </c>
      <c r="G267" s="83">
        <f t="shared" si="38"/>
        <v>0</v>
      </c>
      <c r="H267" s="83">
        <f t="shared" si="38"/>
        <v>0</v>
      </c>
      <c r="I267" s="83">
        <f t="shared" si="38"/>
        <v>0</v>
      </c>
      <c r="J267" s="83">
        <f t="shared" si="38"/>
        <v>0</v>
      </c>
      <c r="K267" s="83">
        <f t="shared" si="38"/>
        <v>0</v>
      </c>
      <c r="L267" s="83">
        <f t="shared" si="38"/>
        <v>0</v>
      </c>
      <c r="M267" s="83">
        <f t="shared" si="38"/>
        <v>0</v>
      </c>
      <c r="N267" s="83">
        <f t="shared" si="38"/>
        <v>3</v>
      </c>
      <c r="O267" s="83">
        <f t="shared" si="38"/>
        <v>28</v>
      </c>
      <c r="P267" s="83">
        <f t="shared" si="38"/>
        <v>1</v>
      </c>
      <c r="Q267" s="83">
        <f t="shared" si="38"/>
        <v>4</v>
      </c>
      <c r="R267" s="83">
        <f t="shared" si="38"/>
        <v>0</v>
      </c>
      <c r="S267" s="83">
        <f t="shared" si="39"/>
        <v>0</v>
      </c>
      <c r="T267" s="83">
        <f t="shared" si="39"/>
        <v>0</v>
      </c>
      <c r="U267" s="83">
        <f t="shared" si="39"/>
        <v>0</v>
      </c>
      <c r="V267" s="83">
        <f t="shared" si="39"/>
        <v>0</v>
      </c>
      <c r="W267" s="83">
        <f t="shared" si="39"/>
        <v>0</v>
      </c>
      <c r="X267" s="85">
        <f t="shared" si="40"/>
        <v>36</v>
      </c>
      <c r="Y267" s="85"/>
      <c r="Z267" s="86"/>
      <c r="AA267" s="87">
        <f t="shared" si="41"/>
        <v>-2</v>
      </c>
    </row>
    <row r="268" spans="1:27">
      <c r="A268" s="83"/>
      <c r="B268" s="84" t="s">
        <v>43</v>
      </c>
      <c r="C268" s="83">
        <f t="shared" si="38"/>
        <v>122</v>
      </c>
      <c r="D268" s="83">
        <f t="shared" si="38"/>
        <v>0</v>
      </c>
      <c r="E268" s="83">
        <f t="shared" si="38"/>
        <v>0</v>
      </c>
      <c r="F268" s="83">
        <f t="shared" si="38"/>
        <v>0</v>
      </c>
      <c r="G268" s="83">
        <f t="shared" si="38"/>
        <v>0</v>
      </c>
      <c r="H268" s="83">
        <f t="shared" si="38"/>
        <v>0</v>
      </c>
      <c r="I268" s="83">
        <f t="shared" si="38"/>
        <v>0</v>
      </c>
      <c r="J268" s="83">
        <f t="shared" si="38"/>
        <v>0</v>
      </c>
      <c r="K268" s="83">
        <f t="shared" si="38"/>
        <v>0</v>
      </c>
      <c r="L268" s="83">
        <f t="shared" si="38"/>
        <v>0</v>
      </c>
      <c r="M268" s="83">
        <f t="shared" si="38"/>
        <v>0</v>
      </c>
      <c r="N268" s="83">
        <f t="shared" si="38"/>
        <v>1</v>
      </c>
      <c r="O268" s="83">
        <f t="shared" si="38"/>
        <v>57</v>
      </c>
      <c r="P268" s="83">
        <f t="shared" si="38"/>
        <v>53</v>
      </c>
      <c r="Q268" s="83">
        <f t="shared" si="38"/>
        <v>6</v>
      </c>
      <c r="R268" s="83">
        <f t="shared" si="38"/>
        <v>0</v>
      </c>
      <c r="S268" s="83">
        <f t="shared" si="39"/>
        <v>0</v>
      </c>
      <c r="T268" s="83">
        <f t="shared" si="39"/>
        <v>0</v>
      </c>
      <c r="U268" s="83">
        <f t="shared" si="39"/>
        <v>0</v>
      </c>
      <c r="V268" s="83">
        <f t="shared" si="39"/>
        <v>0</v>
      </c>
      <c r="W268" s="83">
        <f t="shared" si="39"/>
        <v>0</v>
      </c>
      <c r="X268" s="85">
        <f t="shared" si="40"/>
        <v>117</v>
      </c>
      <c r="Y268" s="85"/>
      <c r="Z268" s="86"/>
      <c r="AA268" s="87">
        <f t="shared" si="41"/>
        <v>-5</v>
      </c>
    </row>
    <row r="269" spans="1:27">
      <c r="A269" s="83"/>
      <c r="B269" s="84" t="s">
        <v>44</v>
      </c>
      <c r="C269" s="83">
        <f t="shared" si="38"/>
        <v>195</v>
      </c>
      <c r="D269" s="83">
        <f t="shared" si="38"/>
        <v>0</v>
      </c>
      <c r="E269" s="83">
        <f t="shared" si="38"/>
        <v>0</v>
      </c>
      <c r="F269" s="83">
        <f t="shared" si="38"/>
        <v>0</v>
      </c>
      <c r="G269" s="83">
        <f t="shared" si="38"/>
        <v>0</v>
      </c>
      <c r="H269" s="83">
        <f t="shared" si="38"/>
        <v>0</v>
      </c>
      <c r="I269" s="83">
        <f t="shared" si="38"/>
        <v>0</v>
      </c>
      <c r="J269" s="83">
        <f t="shared" si="38"/>
        <v>0</v>
      </c>
      <c r="K269" s="83">
        <f t="shared" si="38"/>
        <v>0</v>
      </c>
      <c r="L269" s="83">
        <f t="shared" si="38"/>
        <v>0</v>
      </c>
      <c r="M269" s="83">
        <f t="shared" si="38"/>
        <v>0</v>
      </c>
      <c r="N269" s="83">
        <f t="shared" si="38"/>
        <v>0</v>
      </c>
      <c r="O269" s="83">
        <f t="shared" si="38"/>
        <v>31</v>
      </c>
      <c r="P269" s="83">
        <f t="shared" si="38"/>
        <v>136</v>
      </c>
      <c r="Q269" s="83">
        <f t="shared" si="38"/>
        <v>24</v>
      </c>
      <c r="R269" s="83">
        <f t="shared" si="38"/>
        <v>0</v>
      </c>
      <c r="S269" s="83">
        <f t="shared" si="39"/>
        <v>0</v>
      </c>
      <c r="T269" s="83">
        <f t="shared" si="39"/>
        <v>0</v>
      </c>
      <c r="U269" s="83">
        <f t="shared" si="39"/>
        <v>0</v>
      </c>
      <c r="V269" s="83">
        <f t="shared" si="39"/>
        <v>0</v>
      </c>
      <c r="W269" s="83">
        <f t="shared" si="39"/>
        <v>0</v>
      </c>
      <c r="X269" s="85">
        <f t="shared" si="40"/>
        <v>191</v>
      </c>
      <c r="Y269" s="85"/>
      <c r="Z269" s="86"/>
      <c r="AA269" s="87">
        <f t="shared" si="41"/>
        <v>-4</v>
      </c>
    </row>
    <row r="270" spans="1:27">
      <c r="A270" s="83"/>
      <c r="B270" s="84" t="s">
        <v>45</v>
      </c>
      <c r="C270" s="83">
        <f t="shared" si="38"/>
        <v>439</v>
      </c>
      <c r="D270" s="83">
        <f t="shared" si="38"/>
        <v>0</v>
      </c>
      <c r="E270" s="83">
        <f t="shared" si="38"/>
        <v>0</v>
      </c>
      <c r="F270" s="83">
        <f t="shared" si="38"/>
        <v>0</v>
      </c>
      <c r="G270" s="83">
        <f t="shared" si="38"/>
        <v>0</v>
      </c>
      <c r="H270" s="83">
        <f t="shared" si="38"/>
        <v>0</v>
      </c>
      <c r="I270" s="83">
        <f t="shared" si="38"/>
        <v>0</v>
      </c>
      <c r="J270" s="83">
        <f t="shared" si="38"/>
        <v>0</v>
      </c>
      <c r="K270" s="83">
        <f t="shared" si="38"/>
        <v>0</v>
      </c>
      <c r="L270" s="83">
        <f t="shared" si="38"/>
        <v>0</v>
      </c>
      <c r="M270" s="83">
        <f t="shared" si="38"/>
        <v>0</v>
      </c>
      <c r="N270" s="83">
        <f t="shared" si="38"/>
        <v>0</v>
      </c>
      <c r="O270" s="83">
        <f t="shared" si="38"/>
        <v>0</v>
      </c>
      <c r="P270" s="83">
        <f t="shared" si="38"/>
        <v>110</v>
      </c>
      <c r="Q270" s="83">
        <f t="shared" si="38"/>
        <v>318</v>
      </c>
      <c r="R270" s="83">
        <f t="shared" si="38"/>
        <v>0</v>
      </c>
      <c r="S270" s="83">
        <f t="shared" si="39"/>
        <v>0</v>
      </c>
      <c r="T270" s="83">
        <f t="shared" si="39"/>
        <v>0</v>
      </c>
      <c r="U270" s="83">
        <f t="shared" si="39"/>
        <v>0</v>
      </c>
      <c r="V270" s="83">
        <f t="shared" si="39"/>
        <v>0</v>
      </c>
      <c r="W270" s="83">
        <f t="shared" si="39"/>
        <v>0</v>
      </c>
      <c r="X270" s="85">
        <f t="shared" si="40"/>
        <v>428</v>
      </c>
      <c r="Y270" s="85"/>
      <c r="Z270" s="86"/>
      <c r="AA270" s="87">
        <f t="shared" si="41"/>
        <v>-11</v>
      </c>
    </row>
    <row r="271" spans="1:27">
      <c r="A271" s="83"/>
      <c r="B271" s="84" t="s">
        <v>47</v>
      </c>
      <c r="C271" s="83">
        <f t="shared" si="38"/>
        <v>491</v>
      </c>
      <c r="D271" s="83">
        <f t="shared" si="38"/>
        <v>0</v>
      </c>
      <c r="E271" s="83">
        <f t="shared" si="38"/>
        <v>0</v>
      </c>
      <c r="F271" s="83">
        <f t="shared" si="38"/>
        <v>0</v>
      </c>
      <c r="G271" s="83">
        <f t="shared" si="38"/>
        <v>0</v>
      </c>
      <c r="H271" s="83">
        <f t="shared" si="38"/>
        <v>0</v>
      </c>
      <c r="I271" s="83">
        <f t="shared" si="38"/>
        <v>0</v>
      </c>
      <c r="J271" s="83">
        <f t="shared" si="38"/>
        <v>0</v>
      </c>
      <c r="K271" s="83">
        <f t="shared" si="38"/>
        <v>0</v>
      </c>
      <c r="L271" s="83">
        <f t="shared" si="38"/>
        <v>0</v>
      </c>
      <c r="M271" s="83">
        <f t="shared" si="38"/>
        <v>0</v>
      </c>
      <c r="N271" s="83">
        <f t="shared" si="38"/>
        <v>0</v>
      </c>
      <c r="O271" s="83">
        <f t="shared" si="38"/>
        <v>0</v>
      </c>
      <c r="P271" s="83">
        <f t="shared" si="38"/>
        <v>0</v>
      </c>
      <c r="Q271" s="83">
        <f t="shared" si="38"/>
        <v>0</v>
      </c>
      <c r="R271" s="83">
        <f t="shared" si="38"/>
        <v>5</v>
      </c>
      <c r="S271" s="83">
        <f t="shared" si="39"/>
        <v>10</v>
      </c>
      <c r="T271" s="83">
        <f t="shared" si="39"/>
        <v>303</v>
      </c>
      <c r="U271" s="83">
        <f t="shared" si="39"/>
        <v>92</v>
      </c>
      <c r="V271" s="83">
        <f t="shared" si="39"/>
        <v>4</v>
      </c>
      <c r="W271" s="83">
        <f t="shared" si="39"/>
        <v>0</v>
      </c>
      <c r="X271" s="85">
        <f t="shared" si="40"/>
        <v>414</v>
      </c>
      <c r="Y271" s="85"/>
      <c r="Z271" s="86"/>
      <c r="AA271" s="87">
        <f t="shared" si="41"/>
        <v>-77</v>
      </c>
    </row>
    <row r="272" spans="1:27">
      <c r="A272" s="83"/>
      <c r="B272" s="84" t="s">
        <v>48</v>
      </c>
      <c r="C272" s="83">
        <f t="shared" si="38"/>
        <v>963</v>
      </c>
      <c r="D272" s="83">
        <f t="shared" si="38"/>
        <v>0</v>
      </c>
      <c r="E272" s="83">
        <f t="shared" si="38"/>
        <v>0</v>
      </c>
      <c r="F272" s="83">
        <f t="shared" si="38"/>
        <v>0</v>
      </c>
      <c r="G272" s="83">
        <f t="shared" si="38"/>
        <v>0</v>
      </c>
      <c r="H272" s="83">
        <f t="shared" si="38"/>
        <v>0</v>
      </c>
      <c r="I272" s="83">
        <f t="shared" si="38"/>
        <v>0</v>
      </c>
      <c r="J272" s="83">
        <f t="shared" si="38"/>
        <v>0</v>
      </c>
      <c r="K272" s="83">
        <f t="shared" si="38"/>
        <v>0</v>
      </c>
      <c r="L272" s="83">
        <f t="shared" si="38"/>
        <v>0</v>
      </c>
      <c r="M272" s="83">
        <f t="shared" si="38"/>
        <v>0</v>
      </c>
      <c r="N272" s="83">
        <f t="shared" si="38"/>
        <v>0</v>
      </c>
      <c r="O272" s="83">
        <f t="shared" si="38"/>
        <v>0</v>
      </c>
      <c r="P272" s="83">
        <f t="shared" si="38"/>
        <v>0</v>
      </c>
      <c r="Q272" s="83">
        <f t="shared" si="38"/>
        <v>0</v>
      </c>
      <c r="R272" s="83">
        <f t="shared" si="38"/>
        <v>3</v>
      </c>
      <c r="S272" s="83">
        <f t="shared" si="39"/>
        <v>11</v>
      </c>
      <c r="T272" s="83">
        <f t="shared" si="39"/>
        <v>469</v>
      </c>
      <c r="U272" s="83">
        <f t="shared" si="39"/>
        <v>439</v>
      </c>
      <c r="V272" s="83">
        <f t="shared" si="39"/>
        <v>12</v>
      </c>
      <c r="W272" s="83">
        <f t="shared" si="39"/>
        <v>0</v>
      </c>
      <c r="X272" s="85">
        <f t="shared" si="40"/>
        <v>934</v>
      </c>
      <c r="Y272" s="85"/>
      <c r="Z272" s="86"/>
      <c r="AA272" s="87">
        <f t="shared" si="41"/>
        <v>-29</v>
      </c>
    </row>
    <row r="273" spans="1:27">
      <c r="A273" s="83"/>
      <c r="B273" s="84" t="s">
        <v>49</v>
      </c>
      <c r="C273" s="83">
        <f t="shared" si="38"/>
        <v>1022</v>
      </c>
      <c r="D273" s="83">
        <f t="shared" si="38"/>
        <v>0</v>
      </c>
      <c r="E273" s="83">
        <f t="shared" si="38"/>
        <v>0</v>
      </c>
      <c r="F273" s="83">
        <f t="shared" si="38"/>
        <v>0</v>
      </c>
      <c r="G273" s="83">
        <f t="shared" si="38"/>
        <v>0</v>
      </c>
      <c r="H273" s="83">
        <f t="shared" si="38"/>
        <v>0</v>
      </c>
      <c r="I273" s="83">
        <f t="shared" si="38"/>
        <v>0</v>
      </c>
      <c r="J273" s="83">
        <f t="shared" si="38"/>
        <v>0</v>
      </c>
      <c r="K273" s="83">
        <f t="shared" si="38"/>
        <v>0</v>
      </c>
      <c r="L273" s="83">
        <f t="shared" si="38"/>
        <v>0</v>
      </c>
      <c r="M273" s="83">
        <f t="shared" si="38"/>
        <v>0</v>
      </c>
      <c r="N273" s="83">
        <f t="shared" si="38"/>
        <v>0</v>
      </c>
      <c r="O273" s="83">
        <f t="shared" si="38"/>
        <v>0</v>
      </c>
      <c r="P273" s="83">
        <f t="shared" si="38"/>
        <v>0</v>
      </c>
      <c r="Q273" s="83">
        <f t="shared" si="38"/>
        <v>0</v>
      </c>
      <c r="R273" s="83">
        <f t="shared" si="38"/>
        <v>0</v>
      </c>
      <c r="S273" s="83">
        <f t="shared" si="39"/>
        <v>0</v>
      </c>
      <c r="T273" s="83">
        <f t="shared" si="39"/>
        <v>4</v>
      </c>
      <c r="U273" s="83">
        <f t="shared" si="39"/>
        <v>582</v>
      </c>
      <c r="V273" s="83">
        <f t="shared" si="39"/>
        <v>346</v>
      </c>
      <c r="W273" s="83">
        <f t="shared" si="39"/>
        <v>6</v>
      </c>
      <c r="X273" s="85">
        <f t="shared" si="40"/>
        <v>938</v>
      </c>
      <c r="Y273" s="85"/>
      <c r="Z273" s="86"/>
      <c r="AA273" s="87">
        <f t="shared" si="41"/>
        <v>-84</v>
      </c>
    </row>
    <row r="274" spans="1:27" ht="15" thickBot="1">
      <c r="A274" s="88"/>
      <c r="B274" s="89" t="s">
        <v>50</v>
      </c>
      <c r="C274" s="83">
        <f t="shared" si="38"/>
        <v>874</v>
      </c>
      <c r="D274" s="83">
        <f t="shared" si="38"/>
        <v>0</v>
      </c>
      <c r="E274" s="83">
        <f t="shared" si="38"/>
        <v>0</v>
      </c>
      <c r="F274" s="83">
        <f t="shared" si="38"/>
        <v>0</v>
      </c>
      <c r="G274" s="83">
        <f t="shared" si="38"/>
        <v>0</v>
      </c>
      <c r="H274" s="83">
        <f t="shared" si="38"/>
        <v>0</v>
      </c>
      <c r="I274" s="83">
        <f t="shared" si="38"/>
        <v>0</v>
      </c>
      <c r="J274" s="83">
        <f t="shared" si="38"/>
        <v>0</v>
      </c>
      <c r="K274" s="83">
        <f t="shared" si="38"/>
        <v>0</v>
      </c>
      <c r="L274" s="83">
        <f t="shared" si="38"/>
        <v>0</v>
      </c>
      <c r="M274" s="83">
        <f t="shared" si="38"/>
        <v>0</v>
      </c>
      <c r="N274" s="83">
        <f t="shared" si="38"/>
        <v>0</v>
      </c>
      <c r="O274" s="83">
        <f t="shared" si="38"/>
        <v>0</v>
      </c>
      <c r="P274" s="83">
        <f t="shared" si="38"/>
        <v>0</v>
      </c>
      <c r="Q274" s="83">
        <f t="shared" si="38"/>
        <v>0</v>
      </c>
      <c r="R274" s="83">
        <f t="shared" si="38"/>
        <v>0</v>
      </c>
      <c r="S274" s="83">
        <f t="shared" si="39"/>
        <v>0</v>
      </c>
      <c r="T274" s="83">
        <f t="shared" si="39"/>
        <v>0</v>
      </c>
      <c r="U274" s="83">
        <f t="shared" si="39"/>
        <v>39</v>
      </c>
      <c r="V274" s="83">
        <f t="shared" si="39"/>
        <v>279</v>
      </c>
      <c r="W274" s="83">
        <f t="shared" si="39"/>
        <v>187</v>
      </c>
      <c r="X274" s="85">
        <f t="shared" si="40"/>
        <v>505</v>
      </c>
      <c r="Y274" s="85"/>
      <c r="Z274" s="86"/>
      <c r="AA274" s="87">
        <f t="shared" si="41"/>
        <v>-369</v>
      </c>
    </row>
    <row r="275" spans="1:27" ht="15" thickBot="1">
      <c r="A275" s="90"/>
      <c r="B275" s="91" t="s">
        <v>51</v>
      </c>
      <c r="C275" s="92">
        <f>SUM(C260:C274)</f>
        <v>4367</v>
      </c>
      <c r="D275" s="92">
        <f>SUM(D260:D274)</f>
        <v>0</v>
      </c>
      <c r="E275" s="92">
        <f t="shared" ref="E275:X275" si="42">SUM(E260:E274)</f>
        <v>0</v>
      </c>
      <c r="F275" s="92">
        <f t="shared" si="42"/>
        <v>1</v>
      </c>
      <c r="G275" s="92">
        <f>SUM(G260:G274)</f>
        <v>3</v>
      </c>
      <c r="H275" s="92">
        <f t="shared" si="42"/>
        <v>16</v>
      </c>
      <c r="I275" s="92">
        <f t="shared" si="42"/>
        <v>35</v>
      </c>
      <c r="J275" s="92">
        <f t="shared" si="42"/>
        <v>80</v>
      </c>
      <c r="K275" s="92">
        <f t="shared" si="42"/>
        <v>48</v>
      </c>
      <c r="L275" s="92">
        <f t="shared" si="42"/>
        <v>0</v>
      </c>
      <c r="M275" s="92">
        <f t="shared" si="42"/>
        <v>0</v>
      </c>
      <c r="N275" s="92">
        <f t="shared" si="42"/>
        <v>4</v>
      </c>
      <c r="O275" s="92">
        <f t="shared" si="42"/>
        <v>116</v>
      </c>
      <c r="P275" s="92">
        <f t="shared" si="42"/>
        <v>300</v>
      </c>
      <c r="Q275" s="92">
        <f t="shared" si="42"/>
        <v>352</v>
      </c>
      <c r="R275" s="92">
        <f t="shared" si="42"/>
        <v>8</v>
      </c>
      <c r="S275" s="92">
        <f t="shared" si="42"/>
        <v>21</v>
      </c>
      <c r="T275" s="92">
        <f t="shared" si="42"/>
        <v>776</v>
      </c>
      <c r="U275" s="92">
        <f t="shared" si="42"/>
        <v>1152</v>
      </c>
      <c r="V275" s="92">
        <f t="shared" si="42"/>
        <v>641</v>
      </c>
      <c r="W275" s="92">
        <f t="shared" si="42"/>
        <v>193</v>
      </c>
      <c r="X275" s="92">
        <f t="shared" si="42"/>
        <v>3746</v>
      </c>
      <c r="Y275" s="93"/>
      <c r="Z275" s="90">
        <v>0</v>
      </c>
      <c r="AA275" s="94">
        <v>-1065</v>
      </c>
    </row>
    <row r="276" spans="1:27">
      <c r="A276" s="95">
        <v>2</v>
      </c>
      <c r="B276" s="96" t="s">
        <v>52</v>
      </c>
      <c r="C276" s="97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9"/>
    </row>
    <row r="277" spans="1:27">
      <c r="A277" s="83"/>
      <c r="B277" s="100" t="s">
        <v>53</v>
      </c>
      <c r="C277" s="83">
        <f>C249+C221+C193+C165+C137+C109+C81</f>
        <v>0</v>
      </c>
      <c r="D277" s="83">
        <f t="shared" ref="D277:W280" si="43">D249+D221+D193+D165+D137+D109+D81</f>
        <v>0</v>
      </c>
      <c r="E277" s="83">
        <f t="shared" si="43"/>
        <v>0</v>
      </c>
      <c r="F277" s="83">
        <f t="shared" si="43"/>
        <v>0</v>
      </c>
      <c r="G277" s="83">
        <f t="shared" si="43"/>
        <v>0</v>
      </c>
      <c r="H277" s="83">
        <f t="shared" si="43"/>
        <v>0</v>
      </c>
      <c r="I277" s="83">
        <f t="shared" si="43"/>
        <v>0</v>
      </c>
      <c r="J277" s="83">
        <f t="shared" si="43"/>
        <v>0</v>
      </c>
      <c r="K277" s="83">
        <f t="shared" si="43"/>
        <v>0</v>
      </c>
      <c r="L277" s="83">
        <f t="shared" si="43"/>
        <v>0</v>
      </c>
      <c r="M277" s="83">
        <f t="shared" si="43"/>
        <v>0</v>
      </c>
      <c r="N277" s="83">
        <f t="shared" si="43"/>
        <v>0</v>
      </c>
      <c r="O277" s="83">
        <f t="shared" si="43"/>
        <v>0</v>
      </c>
      <c r="P277" s="83">
        <f t="shared" si="43"/>
        <v>0</v>
      </c>
      <c r="Q277" s="83">
        <f t="shared" si="43"/>
        <v>0</v>
      </c>
      <c r="R277" s="83">
        <f t="shared" si="43"/>
        <v>0</v>
      </c>
      <c r="S277" s="83">
        <f t="shared" si="43"/>
        <v>0</v>
      </c>
      <c r="T277" s="83">
        <f t="shared" si="43"/>
        <v>0</v>
      </c>
      <c r="U277" s="83">
        <f t="shared" si="43"/>
        <v>0</v>
      </c>
      <c r="V277" s="83">
        <f t="shared" si="43"/>
        <v>0</v>
      </c>
      <c r="W277" s="83">
        <f t="shared" si="43"/>
        <v>0</v>
      </c>
      <c r="X277" s="85">
        <f>SUM(D277:W277)</f>
        <v>0</v>
      </c>
      <c r="Y277" s="85"/>
      <c r="Z277" s="86"/>
      <c r="AA277" s="87">
        <f>(Z277+X277)-C277</f>
        <v>0</v>
      </c>
    </row>
    <row r="278" spans="1:27">
      <c r="A278" s="83"/>
      <c r="B278" s="100" t="s">
        <v>54</v>
      </c>
      <c r="C278" s="83">
        <f>C250+C222+C194+C166+C138+C110+C82</f>
        <v>0</v>
      </c>
      <c r="D278" s="83">
        <f t="shared" si="43"/>
        <v>0</v>
      </c>
      <c r="E278" s="83">
        <f t="shared" si="43"/>
        <v>0</v>
      </c>
      <c r="F278" s="83">
        <f t="shared" si="43"/>
        <v>0</v>
      </c>
      <c r="G278" s="83">
        <f t="shared" si="43"/>
        <v>0</v>
      </c>
      <c r="H278" s="83">
        <f t="shared" si="43"/>
        <v>0</v>
      </c>
      <c r="I278" s="83">
        <f t="shared" si="43"/>
        <v>0</v>
      </c>
      <c r="J278" s="83">
        <f t="shared" si="43"/>
        <v>0</v>
      </c>
      <c r="K278" s="83">
        <f t="shared" si="43"/>
        <v>0</v>
      </c>
      <c r="L278" s="83">
        <f t="shared" si="43"/>
        <v>0</v>
      </c>
      <c r="M278" s="83">
        <f t="shared" si="43"/>
        <v>0</v>
      </c>
      <c r="N278" s="83">
        <f t="shared" si="43"/>
        <v>0</v>
      </c>
      <c r="O278" s="83">
        <f t="shared" si="43"/>
        <v>0</v>
      </c>
      <c r="P278" s="83">
        <f t="shared" si="43"/>
        <v>0</v>
      </c>
      <c r="Q278" s="83">
        <f t="shared" si="43"/>
        <v>0</v>
      </c>
      <c r="R278" s="83">
        <f t="shared" si="43"/>
        <v>0</v>
      </c>
      <c r="S278" s="83">
        <f t="shared" si="43"/>
        <v>0</v>
      </c>
      <c r="T278" s="83">
        <f t="shared" si="43"/>
        <v>0</v>
      </c>
      <c r="U278" s="83">
        <f t="shared" si="43"/>
        <v>0</v>
      </c>
      <c r="V278" s="83">
        <f t="shared" si="43"/>
        <v>0</v>
      </c>
      <c r="W278" s="83">
        <f t="shared" si="43"/>
        <v>0</v>
      </c>
      <c r="X278" s="85">
        <f>SUM(D278:W278)</f>
        <v>0</v>
      </c>
      <c r="Y278" s="85"/>
      <c r="Z278" s="86"/>
      <c r="AA278" s="87">
        <f>(Z278+X278)-C278</f>
        <v>0</v>
      </c>
    </row>
    <row r="279" spans="1:27">
      <c r="A279" s="83"/>
      <c r="B279" s="100" t="s">
        <v>55</v>
      </c>
      <c r="C279" s="83">
        <f>C251+C223+C195+C167+C139+C111+C83</f>
        <v>0</v>
      </c>
      <c r="D279" s="83">
        <f t="shared" si="43"/>
        <v>0</v>
      </c>
      <c r="E279" s="83">
        <f t="shared" si="43"/>
        <v>0</v>
      </c>
      <c r="F279" s="83">
        <f t="shared" si="43"/>
        <v>0</v>
      </c>
      <c r="G279" s="83">
        <f t="shared" si="43"/>
        <v>0</v>
      </c>
      <c r="H279" s="83">
        <f t="shared" si="43"/>
        <v>0</v>
      </c>
      <c r="I279" s="83">
        <f t="shared" si="43"/>
        <v>0</v>
      </c>
      <c r="J279" s="83">
        <f t="shared" si="43"/>
        <v>0</v>
      </c>
      <c r="K279" s="83">
        <f t="shared" si="43"/>
        <v>0</v>
      </c>
      <c r="L279" s="83">
        <f t="shared" si="43"/>
        <v>0</v>
      </c>
      <c r="M279" s="83">
        <f t="shared" si="43"/>
        <v>0</v>
      </c>
      <c r="N279" s="83">
        <f t="shared" si="43"/>
        <v>0</v>
      </c>
      <c r="O279" s="83">
        <f t="shared" si="43"/>
        <v>0</v>
      </c>
      <c r="P279" s="83">
        <f t="shared" si="43"/>
        <v>0</v>
      </c>
      <c r="Q279" s="83">
        <f t="shared" si="43"/>
        <v>0</v>
      </c>
      <c r="R279" s="83">
        <f t="shared" si="43"/>
        <v>0</v>
      </c>
      <c r="S279" s="83">
        <f t="shared" si="43"/>
        <v>0</v>
      </c>
      <c r="T279" s="83">
        <f t="shared" si="43"/>
        <v>0</v>
      </c>
      <c r="U279" s="83">
        <f t="shared" si="43"/>
        <v>0</v>
      </c>
      <c r="V279" s="83">
        <f t="shared" si="43"/>
        <v>0</v>
      </c>
      <c r="W279" s="83">
        <f t="shared" si="43"/>
        <v>0</v>
      </c>
      <c r="X279" s="85">
        <f>SUM(D279:W279)</f>
        <v>0</v>
      </c>
      <c r="Y279" s="85"/>
      <c r="Z279" s="86"/>
      <c r="AA279" s="87">
        <f>(Z279+X279)-C279</f>
        <v>0</v>
      </c>
    </row>
    <row r="280" spans="1:27" ht="15" thickBot="1">
      <c r="A280" s="88"/>
      <c r="B280" s="101" t="s">
        <v>56</v>
      </c>
      <c r="C280" s="83">
        <f>C252+C224+C196+C168+C140+C112+C84</f>
        <v>0</v>
      </c>
      <c r="D280" s="83">
        <f t="shared" si="43"/>
        <v>0</v>
      </c>
      <c r="E280" s="83">
        <f t="shared" si="43"/>
        <v>0</v>
      </c>
      <c r="F280" s="83">
        <f t="shared" si="43"/>
        <v>0</v>
      </c>
      <c r="G280" s="83">
        <f t="shared" si="43"/>
        <v>0</v>
      </c>
      <c r="H280" s="83">
        <f t="shared" si="43"/>
        <v>0</v>
      </c>
      <c r="I280" s="83">
        <f t="shared" si="43"/>
        <v>0</v>
      </c>
      <c r="J280" s="83">
        <f t="shared" si="43"/>
        <v>0</v>
      </c>
      <c r="K280" s="83">
        <f t="shared" si="43"/>
        <v>0</v>
      </c>
      <c r="L280" s="83">
        <f t="shared" si="43"/>
        <v>0</v>
      </c>
      <c r="M280" s="83">
        <f t="shared" si="43"/>
        <v>0</v>
      </c>
      <c r="N280" s="83">
        <f t="shared" si="43"/>
        <v>0</v>
      </c>
      <c r="O280" s="83">
        <f t="shared" si="43"/>
        <v>0</v>
      </c>
      <c r="P280" s="83">
        <f t="shared" si="43"/>
        <v>0</v>
      </c>
      <c r="Q280" s="83">
        <f t="shared" si="43"/>
        <v>0</v>
      </c>
      <c r="R280" s="83">
        <f t="shared" si="43"/>
        <v>0</v>
      </c>
      <c r="S280" s="83">
        <f t="shared" si="43"/>
        <v>0</v>
      </c>
      <c r="T280" s="83">
        <f t="shared" si="43"/>
        <v>0</v>
      </c>
      <c r="U280" s="83">
        <f t="shared" si="43"/>
        <v>0</v>
      </c>
      <c r="V280" s="83">
        <f t="shared" si="43"/>
        <v>0</v>
      </c>
      <c r="W280" s="83">
        <f t="shared" si="43"/>
        <v>0</v>
      </c>
      <c r="X280" s="85">
        <f>SUM(D280:W280)</f>
        <v>0</v>
      </c>
      <c r="Y280" s="85"/>
      <c r="Z280" s="86"/>
      <c r="AA280" s="87">
        <f>(Z280+X280)-C280</f>
        <v>0</v>
      </c>
    </row>
    <row r="281" spans="1:27" ht="15" thickBot="1">
      <c r="A281" s="90"/>
      <c r="B281" s="91" t="s">
        <v>51</v>
      </c>
      <c r="C281" s="92">
        <f t="shared" ref="C281:AA281" si="44">SUM(C277:C280)</f>
        <v>0</v>
      </c>
      <c r="D281" s="92">
        <f t="shared" si="44"/>
        <v>0</v>
      </c>
      <c r="E281" s="92">
        <f t="shared" si="44"/>
        <v>0</v>
      </c>
      <c r="F281" s="92">
        <f t="shared" si="44"/>
        <v>0</v>
      </c>
      <c r="G281" s="92">
        <f t="shared" si="44"/>
        <v>0</v>
      </c>
      <c r="H281" s="92">
        <f t="shared" si="44"/>
        <v>0</v>
      </c>
      <c r="I281" s="92">
        <f t="shared" si="44"/>
        <v>0</v>
      </c>
      <c r="J281" s="92">
        <f t="shared" si="44"/>
        <v>0</v>
      </c>
      <c r="K281" s="92">
        <f t="shared" si="44"/>
        <v>0</v>
      </c>
      <c r="L281" s="92">
        <f t="shared" si="44"/>
        <v>0</v>
      </c>
      <c r="M281" s="92">
        <f t="shared" si="44"/>
        <v>0</v>
      </c>
      <c r="N281" s="92">
        <f t="shared" si="44"/>
        <v>0</v>
      </c>
      <c r="O281" s="92">
        <f t="shared" si="44"/>
        <v>0</v>
      </c>
      <c r="P281" s="92">
        <f t="shared" si="44"/>
        <v>0</v>
      </c>
      <c r="Q281" s="92">
        <f t="shared" si="44"/>
        <v>0</v>
      </c>
      <c r="R281" s="92">
        <f t="shared" si="44"/>
        <v>0</v>
      </c>
      <c r="S281" s="92">
        <f t="shared" si="44"/>
        <v>0</v>
      </c>
      <c r="T281" s="92">
        <f t="shared" si="44"/>
        <v>0</v>
      </c>
      <c r="U281" s="92">
        <f t="shared" si="44"/>
        <v>0</v>
      </c>
      <c r="V281" s="92">
        <f t="shared" si="44"/>
        <v>0</v>
      </c>
      <c r="W281" s="92">
        <f t="shared" si="44"/>
        <v>0</v>
      </c>
      <c r="X281" s="92">
        <f t="shared" si="44"/>
        <v>0</v>
      </c>
      <c r="Y281" s="92">
        <f t="shared" si="44"/>
        <v>0</v>
      </c>
      <c r="Z281" s="92">
        <f t="shared" si="44"/>
        <v>0</v>
      </c>
      <c r="AA281" s="102">
        <f t="shared" si="44"/>
        <v>0</v>
      </c>
    </row>
    <row r="282" spans="1:27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7"/>
    </row>
    <row r="283" spans="1:27">
      <c r="A283" s="21" t="s">
        <v>76</v>
      </c>
      <c r="B283" s="22"/>
      <c r="C283" s="22"/>
      <c r="D283" s="23"/>
      <c r="E283" s="23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5"/>
    </row>
    <row r="284" spans="1:27">
      <c r="A284" s="177" t="s">
        <v>8</v>
      </c>
      <c r="B284" s="177" t="s">
        <v>9</v>
      </c>
      <c r="C284" s="181" t="s">
        <v>68</v>
      </c>
      <c r="D284" s="183" t="s">
        <v>9</v>
      </c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5"/>
      <c r="X284" s="177" t="s">
        <v>10</v>
      </c>
      <c r="Y284" s="177" t="s">
        <v>11</v>
      </c>
      <c r="Z284" s="177" t="s">
        <v>12</v>
      </c>
      <c r="AA284" s="179" t="s">
        <v>13</v>
      </c>
    </row>
    <row r="285" spans="1:27">
      <c r="A285" s="178"/>
      <c r="B285" s="178"/>
      <c r="C285" s="182"/>
      <c r="D285" s="26" t="s">
        <v>14</v>
      </c>
      <c r="E285" s="26" t="s">
        <v>15</v>
      </c>
      <c r="F285" s="26" t="s">
        <v>16</v>
      </c>
      <c r="G285" s="26" t="s">
        <v>17</v>
      </c>
      <c r="H285" s="26" t="s">
        <v>18</v>
      </c>
      <c r="I285" s="26" t="s">
        <v>19</v>
      </c>
      <c r="J285" s="26" t="s">
        <v>20</v>
      </c>
      <c r="K285" s="26" t="s">
        <v>21</v>
      </c>
      <c r="L285" s="26" t="s">
        <v>22</v>
      </c>
      <c r="M285" s="26" t="s">
        <v>23</v>
      </c>
      <c r="N285" s="26" t="s">
        <v>24</v>
      </c>
      <c r="O285" s="26" t="s">
        <v>25</v>
      </c>
      <c r="P285" s="26" t="s">
        <v>26</v>
      </c>
      <c r="Q285" s="26" t="s">
        <v>27</v>
      </c>
      <c r="R285" s="26" t="s">
        <v>28</v>
      </c>
      <c r="S285" s="26" t="s">
        <v>29</v>
      </c>
      <c r="T285" s="26" t="s">
        <v>30</v>
      </c>
      <c r="U285" s="26" t="s">
        <v>31</v>
      </c>
      <c r="V285" s="26" t="s">
        <v>32</v>
      </c>
      <c r="W285" s="26" t="s">
        <v>33</v>
      </c>
      <c r="X285" s="178"/>
      <c r="Y285" s="178"/>
      <c r="Z285" s="178"/>
      <c r="AA285" s="180"/>
    </row>
    <row r="286" spans="1:27" ht="15" thickBot="1">
      <c r="A286" s="27">
        <v>1</v>
      </c>
      <c r="B286" s="27">
        <v>2</v>
      </c>
      <c r="C286" s="27">
        <v>3</v>
      </c>
      <c r="D286" s="27">
        <v>4</v>
      </c>
      <c r="E286" s="27">
        <v>5</v>
      </c>
      <c r="F286" s="27">
        <v>6</v>
      </c>
      <c r="G286" s="27">
        <v>7</v>
      </c>
      <c r="H286" s="27">
        <v>8</v>
      </c>
      <c r="I286" s="27">
        <v>9</v>
      </c>
      <c r="J286" s="27">
        <v>10</v>
      </c>
      <c r="K286" s="27">
        <v>11</v>
      </c>
      <c r="L286" s="27">
        <v>12</v>
      </c>
      <c r="M286" s="27">
        <v>13</v>
      </c>
      <c r="N286" s="27">
        <v>14</v>
      </c>
      <c r="O286" s="27">
        <v>15</v>
      </c>
      <c r="P286" s="27">
        <v>16</v>
      </c>
      <c r="Q286" s="27">
        <v>17</v>
      </c>
      <c r="R286" s="27">
        <v>18</v>
      </c>
      <c r="S286" s="27">
        <v>19</v>
      </c>
      <c r="T286" s="27">
        <v>20</v>
      </c>
      <c r="U286" s="27">
        <v>21</v>
      </c>
      <c r="V286" s="27">
        <v>22</v>
      </c>
      <c r="W286" s="27">
        <v>23</v>
      </c>
      <c r="X286" s="27">
        <v>24</v>
      </c>
      <c r="Y286" s="27">
        <v>25</v>
      </c>
      <c r="Z286" s="27">
        <v>26</v>
      </c>
      <c r="AA286" s="28">
        <v>27</v>
      </c>
    </row>
    <row r="287" spans="1:27" ht="15" thickTop="1">
      <c r="A287" s="29">
        <v>1</v>
      </c>
      <c r="B287" s="30" t="s">
        <v>34</v>
      </c>
      <c r="C287" s="31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3"/>
    </row>
    <row r="288" spans="1:27">
      <c r="A288" s="31"/>
      <c r="B288" s="34" t="s">
        <v>35</v>
      </c>
      <c r="C288" s="103"/>
      <c r="D288" s="103"/>
      <c r="E288" s="103">
        <v>0</v>
      </c>
      <c r="F288" s="103">
        <v>0</v>
      </c>
      <c r="G288" s="103">
        <v>0</v>
      </c>
      <c r="H288" s="103">
        <v>0</v>
      </c>
      <c r="I288" s="103">
        <v>0</v>
      </c>
      <c r="J288" s="103">
        <v>0</v>
      </c>
      <c r="K288" s="103">
        <v>0</v>
      </c>
      <c r="L288" s="103">
        <v>0</v>
      </c>
      <c r="M288" s="103">
        <v>0</v>
      </c>
      <c r="N288" s="103">
        <v>0</v>
      </c>
      <c r="O288" s="103">
        <v>0</v>
      </c>
      <c r="P288" s="103">
        <v>0</v>
      </c>
      <c r="Q288" s="103">
        <v>0</v>
      </c>
      <c r="R288" s="103">
        <v>0</v>
      </c>
      <c r="S288" s="103">
        <v>0</v>
      </c>
      <c r="T288" s="103">
        <v>0</v>
      </c>
      <c r="U288" s="103">
        <v>0</v>
      </c>
      <c r="V288" s="103">
        <v>0</v>
      </c>
      <c r="W288" s="103">
        <v>0</v>
      </c>
      <c r="X288" s="36">
        <f t="shared" ref="X288:X302" si="45">SUM(D288:W288)</f>
        <v>0</v>
      </c>
      <c r="Y288" s="36"/>
      <c r="Z288" s="35"/>
      <c r="AA288" s="37">
        <f t="shared" ref="AA288:AA302" si="46">(Z288+X288)-C288</f>
        <v>0</v>
      </c>
    </row>
    <row r="289" spans="1:27">
      <c r="A289" s="31"/>
      <c r="B289" s="34" t="s">
        <v>36</v>
      </c>
      <c r="C289" s="103"/>
      <c r="D289" s="103">
        <v>0</v>
      </c>
      <c r="E289" s="103"/>
      <c r="F289" s="103">
        <v>0</v>
      </c>
      <c r="G289" s="103">
        <v>0</v>
      </c>
      <c r="H289" s="103">
        <v>0</v>
      </c>
      <c r="I289" s="103">
        <v>0</v>
      </c>
      <c r="J289" s="103">
        <v>0</v>
      </c>
      <c r="K289" s="103">
        <v>0</v>
      </c>
      <c r="L289" s="103">
        <v>0</v>
      </c>
      <c r="M289" s="103">
        <v>0</v>
      </c>
      <c r="N289" s="103">
        <v>0</v>
      </c>
      <c r="O289" s="103">
        <v>0</v>
      </c>
      <c r="P289" s="103">
        <v>0</v>
      </c>
      <c r="Q289" s="103">
        <v>0</v>
      </c>
      <c r="R289" s="103">
        <v>0</v>
      </c>
      <c r="S289" s="103">
        <v>0</v>
      </c>
      <c r="T289" s="103">
        <v>0</v>
      </c>
      <c r="U289" s="103">
        <v>0</v>
      </c>
      <c r="V289" s="103">
        <v>0</v>
      </c>
      <c r="W289" s="103">
        <v>0</v>
      </c>
      <c r="X289" s="36">
        <f t="shared" si="45"/>
        <v>0</v>
      </c>
      <c r="Y289" s="36"/>
      <c r="Z289" s="35"/>
      <c r="AA289" s="37">
        <f t="shared" si="46"/>
        <v>0</v>
      </c>
    </row>
    <row r="290" spans="1:27">
      <c r="A290" s="31"/>
      <c r="B290" s="34" t="s">
        <v>37</v>
      </c>
      <c r="C290" s="103">
        <v>0</v>
      </c>
      <c r="D290" s="103">
        <v>0</v>
      </c>
      <c r="E290" s="103">
        <v>0</v>
      </c>
      <c r="F290" s="103">
        <v>0</v>
      </c>
      <c r="G290" s="103">
        <v>0</v>
      </c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36">
        <f t="shared" si="45"/>
        <v>0</v>
      </c>
      <c r="Y290" s="36"/>
      <c r="Z290" s="35"/>
      <c r="AA290" s="37">
        <f t="shared" si="46"/>
        <v>0</v>
      </c>
    </row>
    <row r="291" spans="1:27">
      <c r="A291" s="31"/>
      <c r="B291" s="34" t="s">
        <v>38</v>
      </c>
      <c r="C291" s="103">
        <v>1</v>
      </c>
      <c r="D291" s="103">
        <v>0</v>
      </c>
      <c r="E291" s="103">
        <v>0</v>
      </c>
      <c r="F291" s="103"/>
      <c r="G291" s="103">
        <v>1</v>
      </c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36">
        <f t="shared" si="45"/>
        <v>1</v>
      </c>
      <c r="Y291" s="36"/>
      <c r="Z291" s="35"/>
      <c r="AA291" s="37">
        <f t="shared" si="46"/>
        <v>0</v>
      </c>
    </row>
    <row r="292" spans="1:27">
      <c r="A292" s="31"/>
      <c r="B292" s="34" t="s">
        <v>39</v>
      </c>
      <c r="C292" s="103">
        <v>1</v>
      </c>
      <c r="D292" s="103">
        <v>0</v>
      </c>
      <c r="E292" s="103">
        <v>0</v>
      </c>
      <c r="F292" s="103"/>
      <c r="G292" s="103"/>
      <c r="H292" s="103">
        <v>1</v>
      </c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36">
        <f t="shared" si="45"/>
        <v>1</v>
      </c>
      <c r="Y292" s="36"/>
      <c r="Z292" s="35"/>
      <c r="AA292" s="37">
        <f t="shared" si="46"/>
        <v>0</v>
      </c>
    </row>
    <row r="293" spans="1:27">
      <c r="A293" s="31"/>
      <c r="B293" s="34" t="s">
        <v>40</v>
      </c>
      <c r="C293" s="103">
        <v>10</v>
      </c>
      <c r="D293" s="103">
        <v>0</v>
      </c>
      <c r="E293" s="103">
        <v>0</v>
      </c>
      <c r="F293" s="103"/>
      <c r="G293" s="103"/>
      <c r="H293" s="103"/>
      <c r="I293" s="103">
        <v>2</v>
      </c>
      <c r="J293" s="103">
        <v>5</v>
      </c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36">
        <f t="shared" si="45"/>
        <v>7</v>
      </c>
      <c r="Y293" s="36"/>
      <c r="Z293" s="35"/>
      <c r="AA293" s="37">
        <f t="shared" si="46"/>
        <v>-3</v>
      </c>
    </row>
    <row r="294" spans="1:27">
      <c r="A294" s="31"/>
      <c r="B294" s="34" t="s">
        <v>41</v>
      </c>
      <c r="C294" s="103">
        <v>14</v>
      </c>
      <c r="D294" s="103">
        <v>0</v>
      </c>
      <c r="E294" s="103">
        <v>0</v>
      </c>
      <c r="F294" s="103"/>
      <c r="G294" s="103"/>
      <c r="H294" s="103"/>
      <c r="I294" s="103"/>
      <c r="J294" s="103">
        <v>3</v>
      </c>
      <c r="K294" s="103">
        <v>9</v>
      </c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36">
        <f t="shared" si="45"/>
        <v>12</v>
      </c>
      <c r="Y294" s="36"/>
      <c r="Z294" s="35"/>
      <c r="AA294" s="37">
        <f t="shared" si="46"/>
        <v>-2</v>
      </c>
    </row>
    <row r="295" spans="1:27">
      <c r="A295" s="31"/>
      <c r="B295" s="34" t="s">
        <v>42</v>
      </c>
      <c r="C295" s="103">
        <v>6</v>
      </c>
      <c r="D295" s="103">
        <v>0</v>
      </c>
      <c r="E295" s="103">
        <v>0</v>
      </c>
      <c r="F295" s="103"/>
      <c r="G295" s="103"/>
      <c r="H295" s="103"/>
      <c r="I295" s="103"/>
      <c r="J295" s="103"/>
      <c r="K295" s="103"/>
      <c r="L295" s="103">
        <v>1</v>
      </c>
      <c r="M295" s="103"/>
      <c r="N295" s="103">
        <v>2</v>
      </c>
      <c r="O295" s="103">
        <v>1</v>
      </c>
      <c r="P295" s="103"/>
      <c r="Q295" s="103"/>
      <c r="R295" s="103"/>
      <c r="S295" s="103"/>
      <c r="T295" s="103"/>
      <c r="U295" s="103"/>
      <c r="V295" s="103"/>
      <c r="W295" s="103"/>
      <c r="X295" s="36">
        <f t="shared" si="45"/>
        <v>4</v>
      </c>
      <c r="Y295" s="36"/>
      <c r="Z295" s="35"/>
      <c r="AA295" s="37">
        <f t="shared" si="46"/>
        <v>-2</v>
      </c>
    </row>
    <row r="296" spans="1:27">
      <c r="A296" s="31"/>
      <c r="B296" s="34" t="s">
        <v>43</v>
      </c>
      <c r="C296" s="103">
        <v>20</v>
      </c>
      <c r="D296" s="103">
        <v>0</v>
      </c>
      <c r="E296" s="103">
        <v>0</v>
      </c>
      <c r="F296" s="103"/>
      <c r="G296" s="103"/>
      <c r="H296" s="103"/>
      <c r="I296" s="103"/>
      <c r="J296" s="103"/>
      <c r="K296" s="103"/>
      <c r="L296" s="103"/>
      <c r="M296" s="103"/>
      <c r="N296" s="103">
        <v>1</v>
      </c>
      <c r="O296" s="103">
        <v>9</v>
      </c>
      <c r="P296" s="103">
        <v>7</v>
      </c>
      <c r="Q296" s="103">
        <v>2</v>
      </c>
      <c r="R296" s="103"/>
      <c r="S296" s="103"/>
      <c r="T296" s="103"/>
      <c r="U296" s="103"/>
      <c r="V296" s="103"/>
      <c r="W296" s="103"/>
      <c r="X296" s="36">
        <f t="shared" si="45"/>
        <v>19</v>
      </c>
      <c r="Y296" s="36"/>
      <c r="Z296" s="35"/>
      <c r="AA296" s="37">
        <f t="shared" si="46"/>
        <v>-1</v>
      </c>
    </row>
    <row r="297" spans="1:27">
      <c r="A297" s="31"/>
      <c r="B297" s="34" t="s">
        <v>44</v>
      </c>
      <c r="C297" s="103">
        <v>38</v>
      </c>
      <c r="D297" s="103">
        <v>0</v>
      </c>
      <c r="E297" s="103">
        <v>0</v>
      </c>
      <c r="F297" s="103"/>
      <c r="G297" s="103"/>
      <c r="H297" s="103"/>
      <c r="I297" s="103"/>
      <c r="J297" s="103"/>
      <c r="K297" s="103"/>
      <c r="L297" s="103"/>
      <c r="M297" s="103"/>
      <c r="N297" s="103"/>
      <c r="O297" s="103">
        <v>3</v>
      </c>
      <c r="P297" s="103">
        <v>16</v>
      </c>
      <c r="Q297" s="103">
        <v>17</v>
      </c>
      <c r="R297" s="103"/>
      <c r="S297" s="103"/>
      <c r="T297" s="103"/>
      <c r="U297" s="103"/>
      <c r="V297" s="103"/>
      <c r="W297" s="103"/>
      <c r="X297" s="36">
        <f t="shared" si="45"/>
        <v>36</v>
      </c>
      <c r="Y297" s="36"/>
      <c r="Z297" s="35"/>
      <c r="AA297" s="37">
        <f t="shared" si="46"/>
        <v>-2</v>
      </c>
    </row>
    <row r="298" spans="1:27">
      <c r="A298" s="31"/>
      <c r="B298" s="34" t="s">
        <v>45</v>
      </c>
      <c r="C298" s="103">
        <v>31</v>
      </c>
      <c r="D298" s="103">
        <v>0</v>
      </c>
      <c r="E298" s="103">
        <v>0</v>
      </c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>
        <v>5</v>
      </c>
      <c r="Q298" s="103">
        <v>28</v>
      </c>
      <c r="R298" s="103"/>
      <c r="S298" s="103"/>
      <c r="T298" s="103"/>
      <c r="U298" s="103"/>
      <c r="V298" s="103"/>
      <c r="W298" s="103"/>
      <c r="X298" s="36">
        <f t="shared" si="45"/>
        <v>33</v>
      </c>
      <c r="Y298" s="36"/>
      <c r="Z298" s="35"/>
      <c r="AA298" s="37">
        <f t="shared" si="46"/>
        <v>2</v>
      </c>
    </row>
    <row r="299" spans="1:27">
      <c r="A299" s="31"/>
      <c r="B299" s="34" t="s">
        <v>47</v>
      </c>
      <c r="C299" s="103">
        <v>79</v>
      </c>
      <c r="D299" s="103">
        <v>0</v>
      </c>
      <c r="E299" s="103">
        <v>0</v>
      </c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>
        <v>14</v>
      </c>
      <c r="S299" s="103">
        <v>4</v>
      </c>
      <c r="T299" s="103">
        <v>19</v>
      </c>
      <c r="U299" s="103">
        <v>25</v>
      </c>
      <c r="V299" s="103">
        <v>5</v>
      </c>
      <c r="W299" s="103">
        <v>2</v>
      </c>
      <c r="X299" s="36">
        <f t="shared" si="45"/>
        <v>69</v>
      </c>
      <c r="Y299" s="36"/>
      <c r="Z299" s="35"/>
      <c r="AA299" s="37">
        <f t="shared" si="46"/>
        <v>-10</v>
      </c>
    </row>
    <row r="300" spans="1:27">
      <c r="A300" s="31"/>
      <c r="B300" s="34" t="s">
        <v>48</v>
      </c>
      <c r="C300" s="103">
        <v>119</v>
      </c>
      <c r="D300" s="103">
        <v>0</v>
      </c>
      <c r="E300" s="103">
        <v>0</v>
      </c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>
        <v>4</v>
      </c>
      <c r="U300" s="103">
        <v>62</v>
      </c>
      <c r="V300" s="103">
        <v>10</v>
      </c>
      <c r="W300" s="103">
        <v>2</v>
      </c>
      <c r="X300" s="36">
        <f t="shared" si="45"/>
        <v>78</v>
      </c>
      <c r="Y300" s="36"/>
      <c r="Z300" s="35"/>
      <c r="AA300" s="37">
        <f t="shared" si="46"/>
        <v>-41</v>
      </c>
    </row>
    <row r="301" spans="1:27">
      <c r="A301" s="31"/>
      <c r="B301" s="34" t="s">
        <v>49</v>
      </c>
      <c r="C301" s="103">
        <v>100</v>
      </c>
      <c r="D301" s="103">
        <v>0</v>
      </c>
      <c r="E301" s="103">
        <v>0</v>
      </c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>
        <v>29</v>
      </c>
      <c r="V301" s="103">
        <v>57</v>
      </c>
      <c r="W301" s="103">
        <v>9</v>
      </c>
      <c r="X301" s="36">
        <f t="shared" si="45"/>
        <v>95</v>
      </c>
      <c r="Y301" s="36"/>
      <c r="Z301" s="35"/>
      <c r="AA301" s="37">
        <f t="shared" si="46"/>
        <v>-5</v>
      </c>
    </row>
    <row r="302" spans="1:27" ht="15" thickBot="1">
      <c r="A302" s="31"/>
      <c r="B302" s="38" t="s">
        <v>50</v>
      </c>
      <c r="C302" s="103">
        <v>18</v>
      </c>
      <c r="D302" s="104">
        <v>0</v>
      </c>
      <c r="E302" s="104">
        <v>0</v>
      </c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3"/>
      <c r="S302" s="103"/>
      <c r="T302" s="103"/>
      <c r="U302" s="103"/>
      <c r="V302" s="103">
        <v>3</v>
      </c>
      <c r="W302" s="103">
        <v>37</v>
      </c>
      <c r="X302" s="36">
        <f t="shared" si="45"/>
        <v>40</v>
      </c>
      <c r="Y302" s="36"/>
      <c r="Z302" s="35"/>
      <c r="AA302" s="37">
        <f t="shared" si="46"/>
        <v>22</v>
      </c>
    </row>
    <row r="303" spans="1:27" ht="15" thickBot="1">
      <c r="A303" s="39"/>
      <c r="B303" s="40" t="s">
        <v>51</v>
      </c>
      <c r="C303" s="41">
        <f>SUM(C288:C302)</f>
        <v>437</v>
      </c>
      <c r="D303" s="41">
        <f>SUM(D288:D302)</f>
        <v>0</v>
      </c>
      <c r="E303" s="41">
        <f t="shared" ref="E303:X303" si="47">SUM(E288:E302)</f>
        <v>0</v>
      </c>
      <c r="F303" s="41">
        <f t="shared" si="47"/>
        <v>0</v>
      </c>
      <c r="G303" s="41">
        <f>SUM(G288:G302)</f>
        <v>1</v>
      </c>
      <c r="H303" s="41">
        <f t="shared" si="47"/>
        <v>1</v>
      </c>
      <c r="I303" s="41">
        <f t="shared" si="47"/>
        <v>2</v>
      </c>
      <c r="J303" s="41">
        <f t="shared" si="47"/>
        <v>8</v>
      </c>
      <c r="K303" s="41">
        <f t="shared" si="47"/>
        <v>9</v>
      </c>
      <c r="L303" s="41">
        <f t="shared" si="47"/>
        <v>1</v>
      </c>
      <c r="M303" s="41">
        <f t="shared" si="47"/>
        <v>0</v>
      </c>
      <c r="N303" s="41">
        <f t="shared" si="47"/>
        <v>3</v>
      </c>
      <c r="O303" s="41">
        <f t="shared" si="47"/>
        <v>13</v>
      </c>
      <c r="P303" s="41">
        <f t="shared" si="47"/>
        <v>28</v>
      </c>
      <c r="Q303" s="41">
        <f t="shared" si="47"/>
        <v>47</v>
      </c>
      <c r="R303" s="41">
        <f t="shared" si="47"/>
        <v>14</v>
      </c>
      <c r="S303" s="41">
        <f t="shared" si="47"/>
        <v>4</v>
      </c>
      <c r="T303" s="41">
        <f t="shared" si="47"/>
        <v>23</v>
      </c>
      <c r="U303" s="41">
        <f t="shared" si="47"/>
        <v>116</v>
      </c>
      <c r="V303" s="41">
        <f t="shared" si="47"/>
        <v>75</v>
      </c>
      <c r="W303" s="41">
        <f t="shared" si="47"/>
        <v>50</v>
      </c>
      <c r="X303" s="41">
        <f t="shared" si="47"/>
        <v>395</v>
      </c>
      <c r="Y303" s="41">
        <f>SUM(Y288:Y302)</f>
        <v>0</v>
      </c>
      <c r="Z303" s="41">
        <f>SUM(Z288:Z302)</f>
        <v>0</v>
      </c>
      <c r="AA303" s="42">
        <f>SUM(AA288:AA302)</f>
        <v>-42</v>
      </c>
    </row>
    <row r="304" spans="1:27">
      <c r="A304" s="29">
        <v>2</v>
      </c>
      <c r="B304" s="43" t="s">
        <v>52</v>
      </c>
      <c r="C304" s="31">
        <v>0</v>
      </c>
      <c r="D304" s="32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  <c r="R304" s="32">
        <v>0</v>
      </c>
      <c r="S304" s="32">
        <v>0</v>
      </c>
      <c r="T304" s="32">
        <v>0</v>
      </c>
      <c r="U304" s="32">
        <v>0</v>
      </c>
      <c r="V304" s="32">
        <v>0</v>
      </c>
      <c r="W304" s="32">
        <v>0</v>
      </c>
      <c r="X304" s="32"/>
      <c r="Y304" s="32"/>
      <c r="Z304" s="32"/>
      <c r="AA304" s="44"/>
    </row>
    <row r="305" spans="1:27">
      <c r="A305" s="31"/>
      <c r="B305" s="45" t="s">
        <v>53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6">
        <f>SUM(D305:W305)</f>
        <v>0</v>
      </c>
      <c r="Y305" s="36"/>
      <c r="Z305" s="35"/>
      <c r="AA305" s="37">
        <f>(Z305+X305)-C305</f>
        <v>0</v>
      </c>
    </row>
    <row r="306" spans="1:27">
      <c r="A306" s="31"/>
      <c r="B306" s="45" t="s">
        <v>54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6">
        <f>SUM(D306:W306)</f>
        <v>0</v>
      </c>
      <c r="Y306" s="36"/>
      <c r="Z306" s="35"/>
      <c r="AA306" s="37">
        <f>(Z306+X306)-C306</f>
        <v>0</v>
      </c>
    </row>
    <row r="307" spans="1:27">
      <c r="A307" s="31"/>
      <c r="B307" s="45" t="s">
        <v>55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6">
        <f>SUM(D307:W307)</f>
        <v>0</v>
      </c>
      <c r="Y307" s="36"/>
      <c r="Z307" s="35"/>
      <c r="AA307" s="37">
        <f>(Z307+X307)-C307</f>
        <v>0</v>
      </c>
    </row>
    <row r="308" spans="1:27" ht="15" thickBot="1">
      <c r="A308" s="31"/>
      <c r="B308" s="32" t="s">
        <v>56</v>
      </c>
      <c r="C308" s="35">
        <v>0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6">
        <f>SUM(D308:W308)</f>
        <v>0</v>
      </c>
      <c r="Y308" s="36"/>
      <c r="Z308" s="35"/>
      <c r="AA308" s="37">
        <f>(Z308+X308)-C308</f>
        <v>0</v>
      </c>
    </row>
    <row r="309" spans="1:27" ht="15" thickBot="1">
      <c r="A309" s="39"/>
      <c r="B309" s="40" t="s">
        <v>51</v>
      </c>
      <c r="C309" s="39">
        <v>0</v>
      </c>
      <c r="D309" s="41">
        <f t="shared" ref="D309:AA309" si="48">SUM(D305:D308)</f>
        <v>0</v>
      </c>
      <c r="E309" s="41">
        <f t="shared" si="48"/>
        <v>0</v>
      </c>
      <c r="F309" s="41">
        <f t="shared" si="48"/>
        <v>0</v>
      </c>
      <c r="G309" s="41">
        <f t="shared" si="48"/>
        <v>0</v>
      </c>
      <c r="H309" s="41">
        <f t="shared" si="48"/>
        <v>0</v>
      </c>
      <c r="I309" s="41">
        <f t="shared" si="48"/>
        <v>0</v>
      </c>
      <c r="J309" s="41">
        <f t="shared" si="48"/>
        <v>0</v>
      </c>
      <c r="K309" s="41">
        <f t="shared" si="48"/>
        <v>0</v>
      </c>
      <c r="L309" s="41">
        <f t="shared" si="48"/>
        <v>0</v>
      </c>
      <c r="M309" s="41">
        <f t="shared" si="48"/>
        <v>0</v>
      </c>
      <c r="N309" s="41">
        <f t="shared" si="48"/>
        <v>0</v>
      </c>
      <c r="O309" s="41">
        <f t="shared" si="48"/>
        <v>0</v>
      </c>
      <c r="P309" s="41">
        <f t="shared" si="48"/>
        <v>0</v>
      </c>
      <c r="Q309" s="41">
        <f t="shared" si="48"/>
        <v>0</v>
      </c>
      <c r="R309" s="41">
        <f t="shared" si="48"/>
        <v>0</v>
      </c>
      <c r="S309" s="41">
        <f t="shared" si="48"/>
        <v>0</v>
      </c>
      <c r="T309" s="41">
        <f t="shared" si="48"/>
        <v>0</v>
      </c>
      <c r="U309" s="41">
        <f t="shared" si="48"/>
        <v>0</v>
      </c>
      <c r="V309" s="41">
        <f t="shared" si="48"/>
        <v>0</v>
      </c>
      <c r="W309" s="41">
        <f t="shared" si="48"/>
        <v>0</v>
      </c>
      <c r="X309" s="41">
        <f t="shared" si="48"/>
        <v>0</v>
      </c>
      <c r="Y309" s="41">
        <f t="shared" si="48"/>
        <v>0</v>
      </c>
      <c r="Z309" s="41">
        <f t="shared" si="48"/>
        <v>0</v>
      </c>
      <c r="AA309" s="42">
        <f t="shared" si="48"/>
        <v>0</v>
      </c>
    </row>
    <row r="310" spans="1:27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7"/>
    </row>
    <row r="311" spans="1:27">
      <c r="A311" s="48" t="s">
        <v>77</v>
      </c>
      <c r="B311" s="48"/>
      <c r="C311" s="48"/>
      <c r="D311" s="49"/>
      <c r="E311" s="49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1"/>
    </row>
    <row r="312" spans="1:27">
      <c r="A312" s="177" t="s">
        <v>8</v>
      </c>
      <c r="B312" s="186" t="s">
        <v>9</v>
      </c>
      <c r="C312" s="190" t="s">
        <v>68</v>
      </c>
      <c r="D312" s="192" t="s">
        <v>9</v>
      </c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4"/>
      <c r="X312" s="186" t="s">
        <v>10</v>
      </c>
      <c r="Y312" s="186" t="s">
        <v>11</v>
      </c>
      <c r="Z312" s="186" t="s">
        <v>12</v>
      </c>
      <c r="AA312" s="188" t="s">
        <v>13</v>
      </c>
    </row>
    <row r="313" spans="1:27">
      <c r="A313" s="178"/>
      <c r="B313" s="187"/>
      <c r="C313" s="191"/>
      <c r="D313" s="52" t="s">
        <v>14</v>
      </c>
      <c r="E313" s="52" t="s">
        <v>15</v>
      </c>
      <c r="F313" s="52" t="s">
        <v>16</v>
      </c>
      <c r="G313" s="52" t="s">
        <v>17</v>
      </c>
      <c r="H313" s="52" t="s">
        <v>18</v>
      </c>
      <c r="I313" s="52" t="s">
        <v>19</v>
      </c>
      <c r="J313" s="52" t="s">
        <v>20</v>
      </c>
      <c r="K313" s="52" t="s">
        <v>21</v>
      </c>
      <c r="L313" s="52" t="s">
        <v>22</v>
      </c>
      <c r="M313" s="52" t="s">
        <v>23</v>
      </c>
      <c r="N313" s="52" t="s">
        <v>24</v>
      </c>
      <c r="O313" s="52" t="s">
        <v>25</v>
      </c>
      <c r="P313" s="52" t="s">
        <v>26</v>
      </c>
      <c r="Q313" s="52" t="s">
        <v>27</v>
      </c>
      <c r="R313" s="52" t="s">
        <v>28</v>
      </c>
      <c r="S313" s="52" t="s">
        <v>29</v>
      </c>
      <c r="T313" s="52" t="s">
        <v>30</v>
      </c>
      <c r="U313" s="52" t="s">
        <v>31</v>
      </c>
      <c r="V313" s="52" t="s">
        <v>32</v>
      </c>
      <c r="W313" s="52" t="s">
        <v>33</v>
      </c>
      <c r="X313" s="187"/>
      <c r="Y313" s="187"/>
      <c r="Z313" s="187"/>
      <c r="AA313" s="189"/>
    </row>
    <row r="314" spans="1:27" ht="15" thickBot="1">
      <c r="A314" s="27">
        <v>1</v>
      </c>
      <c r="B314" s="53">
        <v>2</v>
      </c>
      <c r="C314" s="53">
        <v>3</v>
      </c>
      <c r="D314" s="27">
        <v>4</v>
      </c>
      <c r="E314" s="53">
        <v>5</v>
      </c>
      <c r="F314" s="53">
        <v>6</v>
      </c>
      <c r="G314" s="27">
        <v>7</v>
      </c>
      <c r="H314" s="53">
        <v>8</v>
      </c>
      <c r="I314" s="53">
        <v>9</v>
      </c>
      <c r="J314" s="27">
        <v>10</v>
      </c>
      <c r="K314" s="53">
        <v>11</v>
      </c>
      <c r="L314" s="53">
        <v>12</v>
      </c>
      <c r="M314" s="27">
        <v>13</v>
      </c>
      <c r="N314" s="53">
        <v>14</v>
      </c>
      <c r="O314" s="53">
        <v>15</v>
      </c>
      <c r="P314" s="27">
        <v>16</v>
      </c>
      <c r="Q314" s="53">
        <v>17</v>
      </c>
      <c r="R314" s="53">
        <v>18</v>
      </c>
      <c r="S314" s="27">
        <v>19</v>
      </c>
      <c r="T314" s="53">
        <v>20</v>
      </c>
      <c r="U314" s="53">
        <v>21</v>
      </c>
      <c r="V314" s="27">
        <v>22</v>
      </c>
      <c r="W314" s="53">
        <v>23</v>
      </c>
      <c r="X314" s="53">
        <v>24</v>
      </c>
      <c r="Y314" s="27">
        <v>25</v>
      </c>
      <c r="Z314" s="53">
        <v>26</v>
      </c>
      <c r="AA314" s="54">
        <v>27</v>
      </c>
    </row>
    <row r="315" spans="1:27" ht="15" thickTop="1">
      <c r="A315" s="29">
        <v>1</v>
      </c>
      <c r="B315" s="55" t="s">
        <v>34</v>
      </c>
      <c r="C315" s="56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8"/>
    </row>
    <row r="316" spans="1:27">
      <c r="A316" s="31"/>
      <c r="B316" s="59" t="s">
        <v>35</v>
      </c>
      <c r="C316" s="60"/>
      <c r="D316" s="60"/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36">
        <f t="shared" ref="X316:X330" si="49">SUM(D316:W316)</f>
        <v>0</v>
      </c>
      <c r="Y316" s="36"/>
      <c r="Z316" s="60"/>
      <c r="AA316" s="37">
        <f t="shared" ref="AA316:AA330" si="50">(Z316+X316)-C316</f>
        <v>0</v>
      </c>
    </row>
    <row r="317" spans="1:27">
      <c r="A317" s="31"/>
      <c r="B317" s="59" t="s">
        <v>36</v>
      </c>
      <c r="C317" s="60"/>
      <c r="D317" s="60">
        <v>0</v>
      </c>
      <c r="E317" s="60"/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36">
        <f t="shared" si="49"/>
        <v>0</v>
      </c>
      <c r="Y317" s="36"/>
      <c r="Z317" s="60"/>
      <c r="AA317" s="37">
        <f t="shared" si="50"/>
        <v>0</v>
      </c>
    </row>
    <row r="318" spans="1:27">
      <c r="A318" s="31"/>
      <c r="B318" s="59" t="s">
        <v>37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36">
        <f t="shared" si="49"/>
        <v>0</v>
      </c>
      <c r="Y318" s="36"/>
      <c r="Z318" s="60"/>
      <c r="AA318" s="37">
        <f t="shared" si="50"/>
        <v>0</v>
      </c>
    </row>
    <row r="319" spans="1:27">
      <c r="A319" s="31"/>
      <c r="B319" s="59" t="s">
        <v>38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36">
        <f t="shared" si="49"/>
        <v>0</v>
      </c>
      <c r="Y319" s="36"/>
      <c r="Z319" s="60"/>
      <c r="AA319" s="37">
        <f t="shared" si="50"/>
        <v>0</v>
      </c>
    </row>
    <row r="320" spans="1:27">
      <c r="A320" s="31"/>
      <c r="B320" s="59" t="s">
        <v>39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36">
        <f t="shared" si="49"/>
        <v>0</v>
      </c>
      <c r="Y320" s="36"/>
      <c r="Z320" s="60"/>
      <c r="AA320" s="37">
        <f t="shared" si="50"/>
        <v>0</v>
      </c>
    </row>
    <row r="321" spans="1:27">
      <c r="A321" s="31"/>
      <c r="B321" s="59" t="s">
        <v>40</v>
      </c>
      <c r="C321" s="60">
        <v>1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1</v>
      </c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36">
        <f t="shared" si="49"/>
        <v>1</v>
      </c>
      <c r="Y321" s="36"/>
      <c r="Z321" s="60"/>
      <c r="AA321" s="37">
        <f t="shared" si="50"/>
        <v>0</v>
      </c>
    </row>
    <row r="322" spans="1:27">
      <c r="A322" s="31"/>
      <c r="B322" s="59" t="s">
        <v>41</v>
      </c>
      <c r="C322" s="60">
        <v>4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/>
      <c r="J322" s="60">
        <v>1</v>
      </c>
      <c r="K322" s="60">
        <v>2</v>
      </c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36">
        <f t="shared" si="49"/>
        <v>3</v>
      </c>
      <c r="Y322" s="36"/>
      <c r="Z322" s="60"/>
      <c r="AA322" s="37">
        <f t="shared" si="50"/>
        <v>-1</v>
      </c>
    </row>
    <row r="323" spans="1:27">
      <c r="A323" s="31"/>
      <c r="B323" s="59" t="s">
        <v>42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36">
        <f t="shared" si="49"/>
        <v>0</v>
      </c>
      <c r="Y323" s="36"/>
      <c r="Z323" s="60"/>
      <c r="AA323" s="37">
        <f t="shared" si="50"/>
        <v>0</v>
      </c>
    </row>
    <row r="324" spans="1:27">
      <c r="A324" s="31"/>
      <c r="B324" s="59" t="s">
        <v>43</v>
      </c>
      <c r="C324" s="60">
        <v>3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/>
      <c r="J324" s="60"/>
      <c r="K324" s="60"/>
      <c r="L324" s="60"/>
      <c r="M324" s="60"/>
      <c r="N324" s="60"/>
      <c r="O324" s="60">
        <v>2</v>
      </c>
      <c r="P324" s="60">
        <v>1</v>
      </c>
      <c r="Q324" s="60"/>
      <c r="R324" s="60"/>
      <c r="S324" s="60"/>
      <c r="T324" s="60"/>
      <c r="U324" s="60"/>
      <c r="V324" s="60"/>
      <c r="W324" s="60"/>
      <c r="X324" s="36">
        <f t="shared" si="49"/>
        <v>3</v>
      </c>
      <c r="Y324" s="36"/>
      <c r="Z324" s="60"/>
      <c r="AA324" s="37">
        <f t="shared" si="50"/>
        <v>0</v>
      </c>
    </row>
    <row r="325" spans="1:27">
      <c r="A325" s="31"/>
      <c r="B325" s="59" t="s">
        <v>44</v>
      </c>
      <c r="C325" s="60">
        <v>18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/>
      <c r="J325" s="60"/>
      <c r="K325" s="60"/>
      <c r="L325" s="60"/>
      <c r="M325" s="60"/>
      <c r="N325" s="60"/>
      <c r="O325" s="60">
        <v>1</v>
      </c>
      <c r="P325" s="60">
        <v>7</v>
      </c>
      <c r="Q325" s="60">
        <v>10</v>
      </c>
      <c r="R325" s="60"/>
      <c r="S325" s="60"/>
      <c r="T325" s="60"/>
      <c r="U325" s="60"/>
      <c r="V325" s="60"/>
      <c r="W325" s="60"/>
      <c r="X325" s="36">
        <f t="shared" si="49"/>
        <v>18</v>
      </c>
      <c r="Y325" s="36"/>
      <c r="Z325" s="60"/>
      <c r="AA325" s="37">
        <f t="shared" si="50"/>
        <v>0</v>
      </c>
    </row>
    <row r="326" spans="1:27">
      <c r="A326" s="31"/>
      <c r="B326" s="59" t="s">
        <v>45</v>
      </c>
      <c r="C326" s="60">
        <v>6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/>
      <c r="J326" s="60"/>
      <c r="K326" s="60"/>
      <c r="L326" s="60"/>
      <c r="M326" s="60"/>
      <c r="N326" s="60"/>
      <c r="O326" s="60"/>
      <c r="P326" s="60"/>
      <c r="Q326" s="60">
        <v>6</v>
      </c>
      <c r="R326" s="60"/>
      <c r="S326" s="60"/>
      <c r="T326" s="60"/>
      <c r="U326" s="60"/>
      <c r="V326" s="60"/>
      <c r="W326" s="60"/>
      <c r="X326" s="36">
        <f t="shared" si="49"/>
        <v>6</v>
      </c>
      <c r="Y326" s="36"/>
      <c r="Z326" s="60"/>
      <c r="AA326" s="37">
        <f t="shared" si="50"/>
        <v>0</v>
      </c>
    </row>
    <row r="327" spans="1:27">
      <c r="A327" s="31"/>
      <c r="B327" s="59" t="s">
        <v>47</v>
      </c>
      <c r="C327" s="60">
        <v>19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/>
      <c r="J327" s="60"/>
      <c r="K327" s="60"/>
      <c r="L327" s="60"/>
      <c r="M327" s="60"/>
      <c r="N327" s="60"/>
      <c r="O327" s="60"/>
      <c r="P327" s="60"/>
      <c r="Q327" s="60"/>
      <c r="R327" s="60">
        <v>1</v>
      </c>
      <c r="S327" s="60">
        <v>2</v>
      </c>
      <c r="T327" s="60">
        <v>12</v>
      </c>
      <c r="U327" s="60"/>
      <c r="V327" s="60"/>
      <c r="W327" s="60">
        <v>1</v>
      </c>
      <c r="X327" s="36">
        <f t="shared" si="49"/>
        <v>16</v>
      </c>
      <c r="Y327" s="36"/>
      <c r="Z327" s="60"/>
      <c r="AA327" s="37">
        <f t="shared" si="50"/>
        <v>-3</v>
      </c>
    </row>
    <row r="328" spans="1:27">
      <c r="A328" s="31"/>
      <c r="B328" s="59" t="s">
        <v>48</v>
      </c>
      <c r="C328" s="60">
        <v>23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>
        <v>1</v>
      </c>
      <c r="U328" s="60">
        <v>22</v>
      </c>
      <c r="V328" s="60"/>
      <c r="W328" s="60"/>
      <c r="X328" s="36">
        <f t="shared" si="49"/>
        <v>23</v>
      </c>
      <c r="Y328" s="36"/>
      <c r="Z328" s="60"/>
      <c r="AA328" s="37">
        <f t="shared" si="50"/>
        <v>0</v>
      </c>
    </row>
    <row r="329" spans="1:27">
      <c r="A329" s="31"/>
      <c r="B329" s="59" t="s">
        <v>49</v>
      </c>
      <c r="C329" s="60">
        <v>38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>
        <v>13</v>
      </c>
      <c r="V329" s="60">
        <v>16</v>
      </c>
      <c r="W329" s="60">
        <v>4</v>
      </c>
      <c r="X329" s="36">
        <f t="shared" si="49"/>
        <v>33</v>
      </c>
      <c r="Y329" s="36"/>
      <c r="Z329" s="60"/>
      <c r="AA329" s="37">
        <f t="shared" si="50"/>
        <v>-5</v>
      </c>
    </row>
    <row r="330" spans="1:27" ht="15" thickBot="1">
      <c r="A330" s="31"/>
      <c r="B330" s="61" t="s">
        <v>50</v>
      </c>
      <c r="C330" s="60">
        <v>13</v>
      </c>
      <c r="D330" s="56">
        <v>0</v>
      </c>
      <c r="E330" s="56">
        <v>0</v>
      </c>
      <c r="F330" s="56">
        <v>0</v>
      </c>
      <c r="G330" s="56">
        <v>0</v>
      </c>
      <c r="H330" s="56">
        <v>0</v>
      </c>
      <c r="I330" s="56"/>
      <c r="J330" s="56"/>
      <c r="K330" s="56"/>
      <c r="L330" s="56"/>
      <c r="M330" s="56"/>
      <c r="N330" s="56"/>
      <c r="O330" s="56"/>
      <c r="P330" s="56"/>
      <c r="Q330" s="56"/>
      <c r="R330" s="60"/>
      <c r="S330" s="60"/>
      <c r="T330" s="60"/>
      <c r="U330" s="60"/>
      <c r="V330" s="60"/>
      <c r="W330" s="60">
        <v>13</v>
      </c>
      <c r="X330" s="36">
        <f t="shared" si="49"/>
        <v>13</v>
      </c>
      <c r="Y330" s="36"/>
      <c r="Z330" s="60"/>
      <c r="AA330" s="37">
        <f t="shared" si="50"/>
        <v>0</v>
      </c>
    </row>
    <row r="331" spans="1:27" ht="15" thickBot="1">
      <c r="A331" s="62"/>
      <c r="B331" s="63" t="s">
        <v>51</v>
      </c>
      <c r="C331" s="64">
        <f>SUM(C316:C330)</f>
        <v>125</v>
      </c>
      <c r="D331" s="41">
        <f>SUM(D316:D330)</f>
        <v>0</v>
      </c>
      <c r="E331" s="41">
        <f t="shared" ref="E331:X331" si="51">SUM(E316:E330)</f>
        <v>0</v>
      </c>
      <c r="F331" s="41">
        <f t="shared" si="51"/>
        <v>0</v>
      </c>
      <c r="G331" s="41">
        <f>SUM(G316:G330)</f>
        <v>0</v>
      </c>
      <c r="H331" s="41">
        <f t="shared" si="51"/>
        <v>0</v>
      </c>
      <c r="I331" s="41">
        <f t="shared" si="51"/>
        <v>1</v>
      </c>
      <c r="J331" s="41">
        <f t="shared" si="51"/>
        <v>1</v>
      </c>
      <c r="K331" s="41">
        <f t="shared" si="51"/>
        <v>2</v>
      </c>
      <c r="L331" s="41">
        <f t="shared" si="51"/>
        <v>0</v>
      </c>
      <c r="M331" s="41">
        <f t="shared" si="51"/>
        <v>0</v>
      </c>
      <c r="N331" s="41">
        <f t="shared" si="51"/>
        <v>0</v>
      </c>
      <c r="O331" s="41">
        <f t="shared" si="51"/>
        <v>3</v>
      </c>
      <c r="P331" s="41">
        <f t="shared" si="51"/>
        <v>8</v>
      </c>
      <c r="Q331" s="41">
        <f t="shared" si="51"/>
        <v>16</v>
      </c>
      <c r="R331" s="41">
        <f t="shared" si="51"/>
        <v>1</v>
      </c>
      <c r="S331" s="41">
        <f t="shared" si="51"/>
        <v>2</v>
      </c>
      <c r="T331" s="41">
        <f t="shared" si="51"/>
        <v>13</v>
      </c>
      <c r="U331" s="41">
        <f t="shared" si="51"/>
        <v>35</v>
      </c>
      <c r="V331" s="41">
        <f t="shared" si="51"/>
        <v>16</v>
      </c>
      <c r="W331" s="41">
        <f t="shared" si="51"/>
        <v>18</v>
      </c>
      <c r="X331" s="41">
        <f t="shared" si="51"/>
        <v>116</v>
      </c>
      <c r="Y331" s="64">
        <f>SUM(Y316:Y330)</f>
        <v>0</v>
      </c>
      <c r="Z331" s="64">
        <f>SUM(Z316:Z330)</f>
        <v>0</v>
      </c>
      <c r="AA331" s="70">
        <f>SUM(AA316:AA330)</f>
        <v>-9</v>
      </c>
    </row>
    <row r="332" spans="1:27">
      <c r="A332" s="29">
        <v>2</v>
      </c>
      <c r="B332" s="67" t="s">
        <v>52</v>
      </c>
      <c r="C332" s="56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68"/>
    </row>
    <row r="333" spans="1:27">
      <c r="A333" s="31"/>
      <c r="B333" s="69" t="s">
        <v>53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36">
        <v>0</v>
      </c>
      <c r="Y333" s="36"/>
      <c r="Z333" s="60"/>
      <c r="AA333" s="37">
        <v>0</v>
      </c>
    </row>
    <row r="334" spans="1:27">
      <c r="A334" s="31"/>
      <c r="B334" s="69" t="s">
        <v>54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36">
        <v>0</v>
      </c>
      <c r="Y334" s="36"/>
      <c r="Z334" s="60"/>
      <c r="AA334" s="37">
        <v>0</v>
      </c>
    </row>
    <row r="335" spans="1:27">
      <c r="A335" s="31"/>
      <c r="B335" s="69" t="s">
        <v>55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36">
        <v>0</v>
      </c>
      <c r="Y335" s="36"/>
      <c r="Z335" s="60"/>
      <c r="AA335" s="37">
        <v>0</v>
      </c>
    </row>
    <row r="336" spans="1:27" ht="15" thickBot="1">
      <c r="A336" s="31"/>
      <c r="B336" s="57" t="s">
        <v>56</v>
      </c>
      <c r="C336" s="60">
        <v>0</v>
      </c>
      <c r="D336" s="56">
        <v>0</v>
      </c>
      <c r="E336" s="56">
        <v>0</v>
      </c>
      <c r="F336" s="56">
        <v>0</v>
      </c>
      <c r="G336" s="56">
        <v>0</v>
      </c>
      <c r="H336" s="56">
        <v>0</v>
      </c>
      <c r="I336" s="56">
        <v>0</v>
      </c>
      <c r="J336" s="56">
        <v>0</v>
      </c>
      <c r="K336" s="56">
        <v>0</v>
      </c>
      <c r="L336" s="56">
        <v>0</v>
      </c>
      <c r="M336" s="56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36">
        <v>0</v>
      </c>
      <c r="Y336" s="29"/>
      <c r="Z336" s="60"/>
      <c r="AA336" s="37">
        <v>0</v>
      </c>
    </row>
    <row r="337" spans="1:27" ht="15" thickBot="1">
      <c r="A337" s="62"/>
      <c r="B337" s="63" t="s">
        <v>51</v>
      </c>
      <c r="C337" s="62">
        <v>0</v>
      </c>
      <c r="D337" s="64">
        <f t="shared" ref="D337:AA337" si="52">SUM(D333:D336)</f>
        <v>0</v>
      </c>
      <c r="E337" s="64">
        <f t="shared" si="52"/>
        <v>0</v>
      </c>
      <c r="F337" s="64">
        <f t="shared" si="52"/>
        <v>0</v>
      </c>
      <c r="G337" s="64">
        <f t="shared" si="52"/>
        <v>0</v>
      </c>
      <c r="H337" s="64">
        <f t="shared" si="52"/>
        <v>0</v>
      </c>
      <c r="I337" s="64">
        <f t="shared" si="52"/>
        <v>0</v>
      </c>
      <c r="J337" s="64">
        <f t="shared" si="52"/>
        <v>0</v>
      </c>
      <c r="K337" s="64">
        <f t="shared" si="52"/>
        <v>0</v>
      </c>
      <c r="L337" s="64">
        <f t="shared" si="52"/>
        <v>0</v>
      </c>
      <c r="M337" s="64">
        <f t="shared" si="52"/>
        <v>0</v>
      </c>
      <c r="N337" s="64">
        <f t="shared" si="52"/>
        <v>0</v>
      </c>
      <c r="O337" s="64">
        <f t="shared" si="52"/>
        <v>0</v>
      </c>
      <c r="P337" s="64">
        <f t="shared" si="52"/>
        <v>0</v>
      </c>
      <c r="Q337" s="64">
        <f t="shared" si="52"/>
        <v>0</v>
      </c>
      <c r="R337" s="64">
        <f t="shared" si="52"/>
        <v>0</v>
      </c>
      <c r="S337" s="64">
        <f t="shared" si="52"/>
        <v>0</v>
      </c>
      <c r="T337" s="64">
        <f t="shared" si="52"/>
        <v>0</v>
      </c>
      <c r="U337" s="64">
        <f t="shared" si="52"/>
        <v>0</v>
      </c>
      <c r="V337" s="64">
        <f t="shared" si="52"/>
        <v>0</v>
      </c>
      <c r="W337" s="64">
        <f t="shared" si="52"/>
        <v>0</v>
      </c>
      <c r="X337" s="64">
        <f t="shared" si="52"/>
        <v>0</v>
      </c>
      <c r="Y337" s="64">
        <f t="shared" si="52"/>
        <v>0</v>
      </c>
      <c r="Z337" s="64">
        <f t="shared" si="52"/>
        <v>0</v>
      </c>
      <c r="AA337" s="70">
        <f t="shared" si="52"/>
        <v>0</v>
      </c>
    </row>
    <row r="338" spans="1:27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7"/>
    </row>
    <row r="339" spans="1:27">
      <c r="A339" s="21" t="s">
        <v>78</v>
      </c>
      <c r="B339" s="22"/>
      <c r="C339" s="22"/>
      <c r="D339" s="23"/>
      <c r="E339" s="23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5"/>
    </row>
    <row r="340" spans="1:27">
      <c r="A340" s="177" t="s">
        <v>8</v>
      </c>
      <c r="B340" s="186" t="s">
        <v>9</v>
      </c>
      <c r="C340" s="190" t="s">
        <v>68</v>
      </c>
      <c r="D340" s="192" t="s">
        <v>9</v>
      </c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4"/>
      <c r="X340" s="186" t="s">
        <v>10</v>
      </c>
      <c r="Y340" s="186" t="s">
        <v>11</v>
      </c>
      <c r="Z340" s="186" t="s">
        <v>12</v>
      </c>
      <c r="AA340" s="188" t="s">
        <v>13</v>
      </c>
    </row>
    <row r="341" spans="1:27">
      <c r="A341" s="178"/>
      <c r="B341" s="187"/>
      <c r="C341" s="191"/>
      <c r="D341" s="52" t="s">
        <v>14</v>
      </c>
      <c r="E341" s="52" t="s">
        <v>15</v>
      </c>
      <c r="F341" s="52" t="s">
        <v>16</v>
      </c>
      <c r="G341" s="52" t="s">
        <v>17</v>
      </c>
      <c r="H341" s="52" t="s">
        <v>18</v>
      </c>
      <c r="I341" s="52" t="s">
        <v>19</v>
      </c>
      <c r="J341" s="52" t="s">
        <v>20</v>
      </c>
      <c r="K341" s="52" t="s">
        <v>21</v>
      </c>
      <c r="L341" s="52" t="s">
        <v>22</v>
      </c>
      <c r="M341" s="52" t="s">
        <v>23</v>
      </c>
      <c r="N341" s="52" t="s">
        <v>24</v>
      </c>
      <c r="O341" s="52" t="s">
        <v>25</v>
      </c>
      <c r="P341" s="52" t="s">
        <v>26</v>
      </c>
      <c r="Q341" s="52" t="s">
        <v>27</v>
      </c>
      <c r="R341" s="52" t="s">
        <v>28</v>
      </c>
      <c r="S341" s="52" t="s">
        <v>29</v>
      </c>
      <c r="T341" s="52" t="s">
        <v>30</v>
      </c>
      <c r="U341" s="52" t="s">
        <v>31</v>
      </c>
      <c r="V341" s="52" t="s">
        <v>32</v>
      </c>
      <c r="W341" s="52" t="s">
        <v>33</v>
      </c>
      <c r="X341" s="187"/>
      <c r="Y341" s="187"/>
      <c r="Z341" s="187"/>
      <c r="AA341" s="189"/>
    </row>
    <row r="342" spans="1:27" ht="15" thickBot="1">
      <c r="A342" s="27">
        <v>1</v>
      </c>
      <c r="B342" s="53">
        <v>2</v>
      </c>
      <c r="C342" s="53">
        <v>3</v>
      </c>
      <c r="D342" s="27">
        <v>4</v>
      </c>
      <c r="E342" s="53">
        <v>5</v>
      </c>
      <c r="F342" s="53">
        <v>6</v>
      </c>
      <c r="G342" s="27">
        <v>7</v>
      </c>
      <c r="H342" s="53">
        <v>8</v>
      </c>
      <c r="I342" s="53">
        <v>9</v>
      </c>
      <c r="J342" s="27">
        <v>10</v>
      </c>
      <c r="K342" s="53">
        <v>11</v>
      </c>
      <c r="L342" s="53">
        <v>12</v>
      </c>
      <c r="M342" s="27">
        <v>13</v>
      </c>
      <c r="N342" s="53">
        <v>14</v>
      </c>
      <c r="O342" s="53">
        <v>15</v>
      </c>
      <c r="P342" s="27">
        <v>16</v>
      </c>
      <c r="Q342" s="53">
        <v>17</v>
      </c>
      <c r="R342" s="53">
        <v>18</v>
      </c>
      <c r="S342" s="27">
        <v>19</v>
      </c>
      <c r="T342" s="53">
        <v>20</v>
      </c>
      <c r="U342" s="53">
        <v>21</v>
      </c>
      <c r="V342" s="27">
        <v>22</v>
      </c>
      <c r="W342" s="53">
        <v>23</v>
      </c>
      <c r="X342" s="53">
        <v>24</v>
      </c>
      <c r="Y342" s="27">
        <v>25</v>
      </c>
      <c r="Z342" s="53">
        <v>26</v>
      </c>
      <c r="AA342" s="54">
        <v>27</v>
      </c>
    </row>
    <row r="343" spans="1:27" ht="15" thickTop="1">
      <c r="A343" s="29">
        <v>1</v>
      </c>
      <c r="B343" s="55" t="s">
        <v>34</v>
      </c>
      <c r="C343" s="56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8"/>
    </row>
    <row r="344" spans="1:27">
      <c r="A344" s="31"/>
      <c r="B344" s="59" t="s">
        <v>35</v>
      </c>
      <c r="C344" s="105"/>
      <c r="D344" s="105"/>
      <c r="E344" s="105">
        <v>0</v>
      </c>
      <c r="F344" s="105">
        <v>0</v>
      </c>
      <c r="G344" s="105">
        <v>0</v>
      </c>
      <c r="H344" s="105">
        <v>0</v>
      </c>
      <c r="I344" s="105">
        <v>0</v>
      </c>
      <c r="J344" s="105">
        <v>0</v>
      </c>
      <c r="K344" s="105">
        <v>0</v>
      </c>
      <c r="L344" s="105">
        <v>0</v>
      </c>
      <c r="M344" s="105">
        <v>0</v>
      </c>
      <c r="N344" s="105">
        <v>0</v>
      </c>
      <c r="O344" s="105">
        <v>0</v>
      </c>
      <c r="P344" s="105">
        <v>0</v>
      </c>
      <c r="Q344" s="105">
        <v>0</v>
      </c>
      <c r="R344" s="105">
        <v>0</v>
      </c>
      <c r="S344" s="105">
        <v>0</v>
      </c>
      <c r="T344" s="105">
        <v>0</v>
      </c>
      <c r="U344" s="105">
        <v>0</v>
      </c>
      <c r="V344" s="105">
        <v>0</v>
      </c>
      <c r="W344" s="105">
        <v>0</v>
      </c>
      <c r="X344" s="36">
        <f t="shared" ref="X344:X358" si="53">SUM(D344:W344)</f>
        <v>0</v>
      </c>
      <c r="Y344" s="36"/>
      <c r="Z344" s="60"/>
      <c r="AA344" s="37">
        <f t="shared" ref="AA344:AA358" si="54">(Z344+X344)-C344</f>
        <v>0</v>
      </c>
    </row>
    <row r="345" spans="1:27">
      <c r="A345" s="31"/>
      <c r="B345" s="59" t="s">
        <v>36</v>
      </c>
      <c r="C345" s="105"/>
      <c r="D345" s="105">
        <v>0</v>
      </c>
      <c r="E345" s="105"/>
      <c r="F345" s="105">
        <v>0</v>
      </c>
      <c r="G345" s="105">
        <v>0</v>
      </c>
      <c r="H345" s="105">
        <v>0</v>
      </c>
      <c r="I345" s="105">
        <v>0</v>
      </c>
      <c r="J345" s="105">
        <v>0</v>
      </c>
      <c r="K345" s="105">
        <v>0</v>
      </c>
      <c r="L345" s="105">
        <v>0</v>
      </c>
      <c r="M345" s="105">
        <v>0</v>
      </c>
      <c r="N345" s="105">
        <v>0</v>
      </c>
      <c r="O345" s="105">
        <v>0</v>
      </c>
      <c r="P345" s="105">
        <v>0</v>
      </c>
      <c r="Q345" s="105">
        <v>0</v>
      </c>
      <c r="R345" s="105">
        <v>0</v>
      </c>
      <c r="S345" s="105">
        <v>0</v>
      </c>
      <c r="T345" s="105">
        <v>0</v>
      </c>
      <c r="U345" s="105">
        <v>0</v>
      </c>
      <c r="V345" s="105">
        <v>0</v>
      </c>
      <c r="W345" s="105">
        <v>0</v>
      </c>
      <c r="X345" s="36">
        <f t="shared" si="53"/>
        <v>0</v>
      </c>
      <c r="Y345" s="36"/>
      <c r="Z345" s="60"/>
      <c r="AA345" s="37">
        <f t="shared" si="54"/>
        <v>0</v>
      </c>
    </row>
    <row r="346" spans="1:27">
      <c r="A346" s="31"/>
      <c r="B346" s="59" t="s">
        <v>37</v>
      </c>
      <c r="C346" s="105">
        <v>0</v>
      </c>
      <c r="D346" s="105">
        <v>0</v>
      </c>
      <c r="E346" s="105">
        <v>0</v>
      </c>
      <c r="F346" s="105">
        <v>0</v>
      </c>
      <c r="G346" s="105">
        <v>0</v>
      </c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36">
        <f t="shared" si="53"/>
        <v>0</v>
      </c>
      <c r="Y346" s="36"/>
      <c r="Z346" s="60"/>
      <c r="AA346" s="37">
        <f t="shared" si="54"/>
        <v>0</v>
      </c>
    </row>
    <row r="347" spans="1:27">
      <c r="A347" s="31"/>
      <c r="B347" s="59" t="s">
        <v>38</v>
      </c>
      <c r="C347" s="105">
        <v>1</v>
      </c>
      <c r="D347" s="105">
        <v>0</v>
      </c>
      <c r="E347" s="105">
        <v>0</v>
      </c>
      <c r="F347" s="105"/>
      <c r="G347" s="105">
        <v>0</v>
      </c>
      <c r="H347" s="105">
        <v>1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36">
        <f t="shared" si="53"/>
        <v>1</v>
      </c>
      <c r="Y347" s="36"/>
      <c r="Z347" s="60"/>
      <c r="AA347" s="37">
        <f t="shared" si="54"/>
        <v>0</v>
      </c>
    </row>
    <row r="348" spans="1:27">
      <c r="A348" s="31"/>
      <c r="B348" s="59" t="s">
        <v>39</v>
      </c>
      <c r="C348" s="105">
        <v>1</v>
      </c>
      <c r="D348" s="105">
        <v>0</v>
      </c>
      <c r="E348" s="105">
        <v>0</v>
      </c>
      <c r="F348" s="105"/>
      <c r="G348" s="105"/>
      <c r="H348" s="105">
        <v>1</v>
      </c>
      <c r="I348" s="105">
        <v>0</v>
      </c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36">
        <f t="shared" si="53"/>
        <v>1</v>
      </c>
      <c r="Y348" s="36"/>
      <c r="Z348" s="60"/>
      <c r="AA348" s="37">
        <f t="shared" si="54"/>
        <v>0</v>
      </c>
    </row>
    <row r="349" spans="1:27">
      <c r="A349" s="31"/>
      <c r="B349" s="59" t="s">
        <v>40</v>
      </c>
      <c r="C349" s="105">
        <v>14</v>
      </c>
      <c r="D349" s="105">
        <v>0</v>
      </c>
      <c r="E349" s="105">
        <v>0</v>
      </c>
      <c r="F349" s="105"/>
      <c r="G349" s="105"/>
      <c r="H349" s="105"/>
      <c r="I349" s="105">
        <v>0</v>
      </c>
      <c r="J349" s="105">
        <v>4</v>
      </c>
      <c r="K349" s="105">
        <v>1</v>
      </c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36">
        <f t="shared" si="53"/>
        <v>5</v>
      </c>
      <c r="Y349" s="36"/>
      <c r="Z349" s="60"/>
      <c r="AA349" s="37">
        <f t="shared" si="54"/>
        <v>-9</v>
      </c>
    </row>
    <row r="350" spans="1:27">
      <c r="A350" s="31"/>
      <c r="B350" s="59" t="s">
        <v>41</v>
      </c>
      <c r="C350" s="105">
        <v>18</v>
      </c>
      <c r="D350" s="105">
        <v>0</v>
      </c>
      <c r="E350" s="105">
        <v>0</v>
      </c>
      <c r="F350" s="105"/>
      <c r="G350" s="105"/>
      <c r="H350" s="105"/>
      <c r="I350" s="105">
        <v>0</v>
      </c>
      <c r="J350" s="105">
        <v>1</v>
      </c>
      <c r="K350" s="105">
        <v>12</v>
      </c>
      <c r="L350" s="105">
        <v>0</v>
      </c>
      <c r="M350" s="105">
        <v>0</v>
      </c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36">
        <f t="shared" si="53"/>
        <v>13</v>
      </c>
      <c r="Y350" s="36"/>
      <c r="Z350" s="60"/>
      <c r="AA350" s="37">
        <f t="shared" si="54"/>
        <v>-5</v>
      </c>
    </row>
    <row r="351" spans="1:27">
      <c r="A351" s="31"/>
      <c r="B351" s="59" t="s">
        <v>42</v>
      </c>
      <c r="C351" s="105">
        <v>10</v>
      </c>
      <c r="D351" s="105">
        <v>0</v>
      </c>
      <c r="E351" s="105">
        <v>0</v>
      </c>
      <c r="F351" s="105"/>
      <c r="G351" s="105"/>
      <c r="H351" s="105"/>
      <c r="I351" s="105"/>
      <c r="J351" s="105">
        <v>0</v>
      </c>
      <c r="K351" s="105">
        <v>0</v>
      </c>
      <c r="L351" s="105">
        <v>0</v>
      </c>
      <c r="M351" s="105">
        <v>0</v>
      </c>
      <c r="N351" s="105">
        <v>5</v>
      </c>
      <c r="O351" s="105">
        <v>0</v>
      </c>
      <c r="P351" s="105">
        <v>1</v>
      </c>
      <c r="Q351" s="105">
        <v>4</v>
      </c>
      <c r="R351" s="105"/>
      <c r="S351" s="105"/>
      <c r="T351" s="105"/>
      <c r="U351" s="105"/>
      <c r="V351" s="105"/>
      <c r="W351" s="105"/>
      <c r="X351" s="36">
        <f t="shared" si="53"/>
        <v>10</v>
      </c>
      <c r="Y351" s="36"/>
      <c r="Z351" s="60"/>
      <c r="AA351" s="37">
        <f t="shared" si="54"/>
        <v>0</v>
      </c>
    </row>
    <row r="352" spans="1:27">
      <c r="A352" s="31"/>
      <c r="B352" s="59" t="s">
        <v>43</v>
      </c>
      <c r="C352" s="105">
        <v>18</v>
      </c>
      <c r="D352" s="105">
        <v>0</v>
      </c>
      <c r="E352" s="105">
        <v>0</v>
      </c>
      <c r="F352" s="105"/>
      <c r="G352" s="105"/>
      <c r="H352" s="105"/>
      <c r="I352" s="105"/>
      <c r="J352" s="105"/>
      <c r="K352" s="105"/>
      <c r="L352" s="105">
        <v>0</v>
      </c>
      <c r="M352" s="105">
        <v>0</v>
      </c>
      <c r="N352" s="105">
        <v>0</v>
      </c>
      <c r="O352" s="105">
        <v>3</v>
      </c>
      <c r="P352" s="105">
        <v>6</v>
      </c>
      <c r="Q352" s="105">
        <v>6</v>
      </c>
      <c r="R352" s="105"/>
      <c r="S352" s="105"/>
      <c r="T352" s="105"/>
      <c r="U352" s="105"/>
      <c r="V352" s="105"/>
      <c r="W352" s="105"/>
      <c r="X352" s="36">
        <f t="shared" si="53"/>
        <v>15</v>
      </c>
      <c r="Y352" s="36"/>
      <c r="Z352" s="60"/>
      <c r="AA352" s="37">
        <f t="shared" si="54"/>
        <v>-3</v>
      </c>
    </row>
    <row r="353" spans="1:27">
      <c r="A353" s="31"/>
      <c r="B353" s="59" t="s">
        <v>44</v>
      </c>
      <c r="C353" s="105">
        <v>20</v>
      </c>
      <c r="D353" s="105">
        <v>0</v>
      </c>
      <c r="E353" s="105">
        <v>0</v>
      </c>
      <c r="F353" s="105"/>
      <c r="G353" s="105"/>
      <c r="H353" s="105"/>
      <c r="I353" s="105"/>
      <c r="J353" s="105"/>
      <c r="K353" s="105"/>
      <c r="L353" s="105">
        <v>0</v>
      </c>
      <c r="M353" s="105">
        <v>0</v>
      </c>
      <c r="N353" s="105">
        <v>0</v>
      </c>
      <c r="O353" s="105">
        <v>0</v>
      </c>
      <c r="P353" s="105">
        <v>17</v>
      </c>
      <c r="Q353" s="105">
        <v>3</v>
      </c>
      <c r="R353" s="105"/>
      <c r="S353" s="105"/>
      <c r="T353" s="105"/>
      <c r="U353" s="105"/>
      <c r="V353" s="105"/>
      <c r="W353" s="105"/>
      <c r="X353" s="36">
        <f t="shared" si="53"/>
        <v>20</v>
      </c>
      <c r="Y353" s="36"/>
      <c r="Z353" s="60"/>
      <c r="AA353" s="37">
        <f t="shared" si="54"/>
        <v>0</v>
      </c>
    </row>
    <row r="354" spans="1:27">
      <c r="A354" s="31"/>
      <c r="B354" s="59" t="s">
        <v>45</v>
      </c>
      <c r="C354" s="105">
        <v>71</v>
      </c>
      <c r="D354" s="105">
        <v>0</v>
      </c>
      <c r="E354" s="105">
        <v>0</v>
      </c>
      <c r="F354" s="105"/>
      <c r="G354" s="105"/>
      <c r="H354" s="105"/>
      <c r="I354" s="105"/>
      <c r="J354" s="105"/>
      <c r="K354" s="105"/>
      <c r="L354" s="105">
        <v>0</v>
      </c>
      <c r="M354" s="105">
        <v>0</v>
      </c>
      <c r="N354" s="105">
        <v>0</v>
      </c>
      <c r="O354" s="105">
        <v>0</v>
      </c>
      <c r="P354" s="105">
        <v>4</v>
      </c>
      <c r="Q354" s="105">
        <v>50</v>
      </c>
      <c r="R354" s="105"/>
      <c r="S354" s="105"/>
      <c r="T354" s="105"/>
      <c r="U354" s="105"/>
      <c r="V354" s="105"/>
      <c r="W354" s="105"/>
      <c r="X354" s="36">
        <f t="shared" si="53"/>
        <v>54</v>
      </c>
      <c r="Y354" s="36"/>
      <c r="Z354" s="60"/>
      <c r="AA354" s="37">
        <f t="shared" si="54"/>
        <v>-17</v>
      </c>
    </row>
    <row r="355" spans="1:27">
      <c r="A355" s="31"/>
      <c r="B355" s="59" t="s">
        <v>47</v>
      </c>
      <c r="C355" s="105">
        <v>48</v>
      </c>
      <c r="D355" s="105">
        <v>0</v>
      </c>
      <c r="E355" s="105">
        <v>0</v>
      </c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>
        <v>5</v>
      </c>
      <c r="S355" s="105">
        <v>3</v>
      </c>
      <c r="T355" s="105">
        <v>11</v>
      </c>
      <c r="U355" s="105">
        <v>0</v>
      </c>
      <c r="V355" s="105">
        <v>0</v>
      </c>
      <c r="W355" s="105">
        <v>0</v>
      </c>
      <c r="X355" s="36">
        <f t="shared" si="53"/>
        <v>19</v>
      </c>
      <c r="Y355" s="36"/>
      <c r="Z355" s="60"/>
      <c r="AA355" s="37">
        <f t="shared" si="54"/>
        <v>-29</v>
      </c>
    </row>
    <row r="356" spans="1:27">
      <c r="A356" s="31"/>
      <c r="B356" s="59" t="s">
        <v>48</v>
      </c>
      <c r="C356" s="105">
        <v>109</v>
      </c>
      <c r="D356" s="105">
        <v>0</v>
      </c>
      <c r="E356" s="105">
        <v>0</v>
      </c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>
        <v>0</v>
      </c>
      <c r="S356" s="105">
        <v>0</v>
      </c>
      <c r="T356" s="105">
        <v>54</v>
      </c>
      <c r="U356" s="105">
        <v>26</v>
      </c>
      <c r="V356" s="105">
        <v>0</v>
      </c>
      <c r="W356" s="105">
        <v>0</v>
      </c>
      <c r="X356" s="36">
        <f t="shared" si="53"/>
        <v>80</v>
      </c>
      <c r="Y356" s="36"/>
      <c r="Z356" s="60"/>
      <c r="AA356" s="37">
        <f t="shared" si="54"/>
        <v>-29</v>
      </c>
    </row>
    <row r="357" spans="1:27">
      <c r="A357" s="31"/>
      <c r="B357" s="59" t="s">
        <v>49</v>
      </c>
      <c r="C357" s="105">
        <v>116</v>
      </c>
      <c r="D357" s="105">
        <v>0</v>
      </c>
      <c r="E357" s="105">
        <v>0</v>
      </c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>
        <v>0</v>
      </c>
      <c r="S357" s="105">
        <v>0</v>
      </c>
      <c r="T357" s="105">
        <v>0</v>
      </c>
      <c r="U357" s="105">
        <v>49</v>
      </c>
      <c r="V357" s="105">
        <v>52</v>
      </c>
      <c r="W357" s="105">
        <v>1</v>
      </c>
      <c r="X357" s="36">
        <f t="shared" si="53"/>
        <v>102</v>
      </c>
      <c r="Y357" s="36"/>
      <c r="Z357" s="60"/>
      <c r="AA357" s="37">
        <f t="shared" si="54"/>
        <v>-14</v>
      </c>
    </row>
    <row r="358" spans="1:27" ht="15" thickBot="1">
      <c r="A358" s="31"/>
      <c r="B358" s="61" t="s">
        <v>50</v>
      </c>
      <c r="C358" s="105">
        <v>119</v>
      </c>
      <c r="D358" s="106">
        <v>0</v>
      </c>
      <c r="E358" s="106">
        <v>0</v>
      </c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5">
        <v>0</v>
      </c>
      <c r="S358" s="105">
        <v>0</v>
      </c>
      <c r="T358" s="105">
        <v>0</v>
      </c>
      <c r="U358" s="105">
        <v>0</v>
      </c>
      <c r="V358" s="105">
        <v>42</v>
      </c>
      <c r="W358" s="105">
        <v>72</v>
      </c>
      <c r="X358" s="36">
        <f t="shared" si="53"/>
        <v>114</v>
      </c>
      <c r="Y358" s="36"/>
      <c r="Z358" s="60"/>
      <c r="AA358" s="37">
        <f t="shared" si="54"/>
        <v>-5</v>
      </c>
    </row>
    <row r="359" spans="1:27" ht="15" thickBot="1">
      <c r="A359" s="62"/>
      <c r="B359" s="63" t="s">
        <v>51</v>
      </c>
      <c r="C359" s="64">
        <f>SUM(C344:C358)</f>
        <v>545</v>
      </c>
      <c r="D359" s="41">
        <f>SUM(D344:D358)</f>
        <v>0</v>
      </c>
      <c r="E359" s="41">
        <f t="shared" ref="E359:X359" si="55">SUM(E344:E358)</f>
        <v>0</v>
      </c>
      <c r="F359" s="41">
        <f t="shared" si="55"/>
        <v>0</v>
      </c>
      <c r="G359" s="41">
        <f>SUM(G344:G358)</f>
        <v>0</v>
      </c>
      <c r="H359" s="41">
        <f t="shared" si="55"/>
        <v>2</v>
      </c>
      <c r="I359" s="41">
        <f t="shared" si="55"/>
        <v>0</v>
      </c>
      <c r="J359" s="41">
        <f t="shared" si="55"/>
        <v>5</v>
      </c>
      <c r="K359" s="41">
        <f t="shared" si="55"/>
        <v>13</v>
      </c>
      <c r="L359" s="41">
        <f t="shared" si="55"/>
        <v>0</v>
      </c>
      <c r="M359" s="41">
        <f t="shared" si="55"/>
        <v>0</v>
      </c>
      <c r="N359" s="41">
        <f t="shared" si="55"/>
        <v>5</v>
      </c>
      <c r="O359" s="41">
        <f t="shared" si="55"/>
        <v>3</v>
      </c>
      <c r="P359" s="41">
        <f t="shared" si="55"/>
        <v>28</v>
      </c>
      <c r="Q359" s="41">
        <f t="shared" si="55"/>
        <v>63</v>
      </c>
      <c r="R359" s="41">
        <f t="shared" si="55"/>
        <v>5</v>
      </c>
      <c r="S359" s="41">
        <f t="shared" si="55"/>
        <v>3</v>
      </c>
      <c r="T359" s="41">
        <f t="shared" si="55"/>
        <v>65</v>
      </c>
      <c r="U359" s="41">
        <f t="shared" si="55"/>
        <v>75</v>
      </c>
      <c r="V359" s="41">
        <f t="shared" si="55"/>
        <v>94</v>
      </c>
      <c r="W359" s="41">
        <f t="shared" si="55"/>
        <v>73</v>
      </c>
      <c r="X359" s="41">
        <f t="shared" si="55"/>
        <v>434</v>
      </c>
      <c r="Y359" s="64">
        <f>SUM(Y344:Y358)</f>
        <v>0</v>
      </c>
      <c r="Z359" s="64">
        <f>SUM(Z344:Z358)</f>
        <v>0</v>
      </c>
      <c r="AA359" s="70">
        <f>SUM(AA344:AA358)</f>
        <v>-111</v>
      </c>
    </row>
    <row r="360" spans="1:27">
      <c r="A360" s="29">
        <v>2</v>
      </c>
      <c r="B360" s="67" t="s">
        <v>52</v>
      </c>
      <c r="C360" s="56">
        <v>0</v>
      </c>
      <c r="D360" s="57">
        <v>0</v>
      </c>
      <c r="E360" s="57">
        <v>0</v>
      </c>
      <c r="F360" s="57">
        <v>0</v>
      </c>
      <c r="G360" s="57">
        <v>0</v>
      </c>
      <c r="H360" s="57">
        <v>0</v>
      </c>
      <c r="I360" s="57">
        <v>0</v>
      </c>
      <c r="J360" s="57">
        <v>0</v>
      </c>
      <c r="K360" s="57">
        <v>0</v>
      </c>
      <c r="L360" s="57">
        <v>0</v>
      </c>
      <c r="M360" s="57">
        <v>0</v>
      </c>
      <c r="N360" s="57">
        <v>0</v>
      </c>
      <c r="O360" s="57">
        <v>0</v>
      </c>
      <c r="P360" s="57">
        <v>0</v>
      </c>
      <c r="Q360" s="57">
        <v>0</v>
      </c>
      <c r="R360" s="57">
        <v>0</v>
      </c>
      <c r="S360" s="57">
        <v>0</v>
      </c>
      <c r="T360" s="57">
        <v>0</v>
      </c>
      <c r="U360" s="57">
        <v>0</v>
      </c>
      <c r="V360" s="57">
        <v>0</v>
      </c>
      <c r="W360" s="57">
        <v>0</v>
      </c>
      <c r="X360" s="57"/>
      <c r="Y360" s="57"/>
      <c r="Z360" s="57"/>
      <c r="AA360" s="68"/>
    </row>
    <row r="361" spans="1:27">
      <c r="A361" s="31"/>
      <c r="B361" s="69" t="s">
        <v>53</v>
      </c>
      <c r="C361" s="105">
        <v>0</v>
      </c>
      <c r="D361" s="105">
        <v>0</v>
      </c>
      <c r="E361" s="105">
        <v>0</v>
      </c>
      <c r="F361" s="105">
        <v>0</v>
      </c>
      <c r="G361" s="105">
        <v>0</v>
      </c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>
        <v>0</v>
      </c>
      <c r="X361" s="36">
        <f>SUM(D361:W361)</f>
        <v>0</v>
      </c>
      <c r="Y361" s="36"/>
      <c r="Z361" s="60"/>
      <c r="AA361" s="37">
        <f>(Z361+X361)-C361</f>
        <v>0</v>
      </c>
    </row>
    <row r="362" spans="1:27">
      <c r="A362" s="31"/>
      <c r="B362" s="69" t="s">
        <v>54</v>
      </c>
      <c r="C362" s="105">
        <v>0</v>
      </c>
      <c r="D362" s="105">
        <v>0</v>
      </c>
      <c r="E362" s="105">
        <v>0</v>
      </c>
      <c r="F362" s="105">
        <v>0</v>
      </c>
      <c r="G362" s="105">
        <v>0</v>
      </c>
      <c r="H362" s="105">
        <v>0</v>
      </c>
      <c r="I362" s="105">
        <v>0</v>
      </c>
      <c r="J362" s="105"/>
      <c r="K362" s="105">
        <v>0</v>
      </c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>
        <v>0</v>
      </c>
      <c r="X362" s="36">
        <f>SUM(D362:W362)</f>
        <v>0</v>
      </c>
      <c r="Y362" s="36"/>
      <c r="Z362" s="60"/>
      <c r="AA362" s="37">
        <f>(Z362+X362)-C362</f>
        <v>0</v>
      </c>
    </row>
    <row r="363" spans="1:27">
      <c r="A363" s="31"/>
      <c r="B363" s="69" t="s">
        <v>55</v>
      </c>
      <c r="C363" s="105"/>
      <c r="D363" s="105">
        <v>0</v>
      </c>
      <c r="E363" s="105">
        <v>0</v>
      </c>
      <c r="F363" s="105">
        <v>0</v>
      </c>
      <c r="G363" s="105"/>
      <c r="H363" s="105"/>
      <c r="I363" s="105"/>
      <c r="J363" s="105"/>
      <c r="K363" s="105"/>
      <c r="L363" s="105">
        <v>0</v>
      </c>
      <c r="M363" s="105">
        <v>0</v>
      </c>
      <c r="N363" s="105">
        <v>0</v>
      </c>
      <c r="O363" s="105">
        <v>0</v>
      </c>
      <c r="P363" s="105">
        <v>0</v>
      </c>
      <c r="Q363" s="105">
        <v>0</v>
      </c>
      <c r="R363" s="105">
        <v>0</v>
      </c>
      <c r="S363" s="105">
        <v>0</v>
      </c>
      <c r="T363" s="105">
        <v>0</v>
      </c>
      <c r="U363" s="105"/>
      <c r="V363" s="105"/>
      <c r="W363" s="105">
        <v>0</v>
      </c>
      <c r="X363" s="36">
        <f>SUM(D363:W363)</f>
        <v>0</v>
      </c>
      <c r="Y363" s="36"/>
      <c r="Z363" s="60"/>
      <c r="AA363" s="37">
        <f>(Z363+X363)-C363</f>
        <v>0</v>
      </c>
    </row>
    <row r="364" spans="1:27" ht="15" thickBot="1">
      <c r="A364" s="31"/>
      <c r="B364" s="57" t="s">
        <v>56</v>
      </c>
      <c r="C364" s="105"/>
      <c r="D364" s="106">
        <v>0</v>
      </c>
      <c r="E364" s="106">
        <v>0</v>
      </c>
      <c r="F364" s="106">
        <v>0</v>
      </c>
      <c r="G364" s="106"/>
      <c r="H364" s="106"/>
      <c r="I364" s="106"/>
      <c r="J364" s="106"/>
      <c r="K364" s="106"/>
      <c r="L364" s="106"/>
      <c r="M364" s="106"/>
      <c r="N364" s="105">
        <v>0</v>
      </c>
      <c r="O364" s="105">
        <v>0</v>
      </c>
      <c r="P364" s="105">
        <v>0</v>
      </c>
      <c r="Q364" s="105">
        <v>0</v>
      </c>
      <c r="R364" s="105">
        <v>0</v>
      </c>
      <c r="S364" s="105">
        <v>0</v>
      </c>
      <c r="T364" s="105">
        <v>0</v>
      </c>
      <c r="U364" s="105">
        <v>0</v>
      </c>
      <c r="V364" s="105">
        <v>0</v>
      </c>
      <c r="W364" s="105">
        <v>0</v>
      </c>
      <c r="X364" s="36">
        <f>SUM(D364:W364)</f>
        <v>0</v>
      </c>
      <c r="Y364" s="36"/>
      <c r="Z364" s="60"/>
      <c r="AA364" s="37">
        <f>(Z364+X364)-C364</f>
        <v>0</v>
      </c>
    </row>
    <row r="365" spans="1:27" ht="15" thickBot="1">
      <c r="A365" s="62"/>
      <c r="B365" s="63" t="s">
        <v>51</v>
      </c>
      <c r="C365" s="62">
        <v>18</v>
      </c>
      <c r="D365" s="64">
        <f t="shared" ref="D365:AA365" si="56">SUM(D361:D364)</f>
        <v>0</v>
      </c>
      <c r="E365" s="64">
        <f t="shared" si="56"/>
        <v>0</v>
      </c>
      <c r="F365" s="64">
        <f t="shared" si="56"/>
        <v>0</v>
      </c>
      <c r="G365" s="64">
        <f t="shared" si="56"/>
        <v>0</v>
      </c>
      <c r="H365" s="64">
        <f t="shared" si="56"/>
        <v>0</v>
      </c>
      <c r="I365" s="64">
        <f t="shared" si="56"/>
        <v>0</v>
      </c>
      <c r="J365" s="64">
        <f t="shared" si="56"/>
        <v>0</v>
      </c>
      <c r="K365" s="64">
        <f t="shared" si="56"/>
        <v>0</v>
      </c>
      <c r="L365" s="64">
        <f t="shared" si="56"/>
        <v>0</v>
      </c>
      <c r="M365" s="64">
        <f t="shared" si="56"/>
        <v>0</v>
      </c>
      <c r="N365" s="64">
        <f t="shared" si="56"/>
        <v>0</v>
      </c>
      <c r="O365" s="64">
        <f t="shared" si="56"/>
        <v>0</v>
      </c>
      <c r="P365" s="64">
        <f t="shared" si="56"/>
        <v>0</v>
      </c>
      <c r="Q365" s="64">
        <f t="shared" si="56"/>
        <v>0</v>
      </c>
      <c r="R365" s="64">
        <f t="shared" si="56"/>
        <v>0</v>
      </c>
      <c r="S365" s="64">
        <f t="shared" si="56"/>
        <v>0</v>
      </c>
      <c r="T365" s="64">
        <f t="shared" si="56"/>
        <v>0</v>
      </c>
      <c r="U365" s="64">
        <f t="shared" si="56"/>
        <v>0</v>
      </c>
      <c r="V365" s="64">
        <f t="shared" si="56"/>
        <v>0</v>
      </c>
      <c r="W365" s="64">
        <f t="shared" si="56"/>
        <v>0</v>
      </c>
      <c r="X365" s="64">
        <f t="shared" si="56"/>
        <v>0</v>
      </c>
      <c r="Y365" s="64">
        <f t="shared" si="56"/>
        <v>0</v>
      </c>
      <c r="Z365" s="64">
        <f t="shared" si="56"/>
        <v>0</v>
      </c>
      <c r="AA365" s="70">
        <f t="shared" si="56"/>
        <v>0</v>
      </c>
    </row>
    <row r="366" spans="1:27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7"/>
    </row>
    <row r="367" spans="1:27">
      <c r="A367" s="22" t="s">
        <v>79</v>
      </c>
      <c r="B367" s="22"/>
      <c r="C367" s="22"/>
      <c r="D367" s="23"/>
      <c r="E367" s="23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5"/>
    </row>
    <row r="368" spans="1:27">
      <c r="A368" s="177" t="s">
        <v>8</v>
      </c>
      <c r="B368" s="177" t="s">
        <v>9</v>
      </c>
      <c r="C368" s="181" t="s">
        <v>68</v>
      </c>
      <c r="D368" s="183" t="s">
        <v>9</v>
      </c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5"/>
      <c r="X368" s="177" t="s">
        <v>10</v>
      </c>
      <c r="Y368" s="177" t="s">
        <v>11</v>
      </c>
      <c r="Z368" s="177" t="s">
        <v>12</v>
      </c>
      <c r="AA368" s="179" t="s">
        <v>13</v>
      </c>
    </row>
    <row r="369" spans="1:27">
      <c r="A369" s="178"/>
      <c r="B369" s="178"/>
      <c r="C369" s="182"/>
      <c r="D369" s="26" t="s">
        <v>14</v>
      </c>
      <c r="E369" s="26" t="s">
        <v>15</v>
      </c>
      <c r="F369" s="26" t="s">
        <v>16</v>
      </c>
      <c r="G369" s="26" t="s">
        <v>17</v>
      </c>
      <c r="H369" s="26" t="s">
        <v>18</v>
      </c>
      <c r="I369" s="26" t="s">
        <v>19</v>
      </c>
      <c r="J369" s="26" t="s">
        <v>20</v>
      </c>
      <c r="K369" s="26" t="s">
        <v>21</v>
      </c>
      <c r="L369" s="26" t="s">
        <v>22</v>
      </c>
      <c r="M369" s="26" t="s">
        <v>23</v>
      </c>
      <c r="N369" s="26" t="s">
        <v>24</v>
      </c>
      <c r="O369" s="26" t="s">
        <v>25</v>
      </c>
      <c r="P369" s="26" t="s">
        <v>26</v>
      </c>
      <c r="Q369" s="26" t="s">
        <v>27</v>
      </c>
      <c r="R369" s="26" t="s">
        <v>28</v>
      </c>
      <c r="S369" s="26" t="s">
        <v>29</v>
      </c>
      <c r="T369" s="26" t="s">
        <v>30</v>
      </c>
      <c r="U369" s="26" t="s">
        <v>31</v>
      </c>
      <c r="V369" s="26" t="s">
        <v>32</v>
      </c>
      <c r="W369" s="26" t="s">
        <v>33</v>
      </c>
      <c r="X369" s="178"/>
      <c r="Y369" s="178"/>
      <c r="Z369" s="178"/>
      <c r="AA369" s="180"/>
    </row>
    <row r="370" spans="1:27" ht="15" thickBot="1">
      <c r="A370" s="27">
        <v>1</v>
      </c>
      <c r="B370" s="27">
        <v>2</v>
      </c>
      <c r="C370" s="27">
        <v>3</v>
      </c>
      <c r="D370" s="27">
        <v>4</v>
      </c>
      <c r="E370" s="27">
        <v>5</v>
      </c>
      <c r="F370" s="27">
        <v>6</v>
      </c>
      <c r="G370" s="27">
        <v>7</v>
      </c>
      <c r="H370" s="27">
        <v>8</v>
      </c>
      <c r="I370" s="27">
        <v>9</v>
      </c>
      <c r="J370" s="27">
        <v>10</v>
      </c>
      <c r="K370" s="27">
        <v>11</v>
      </c>
      <c r="L370" s="27">
        <v>12</v>
      </c>
      <c r="M370" s="27">
        <v>13</v>
      </c>
      <c r="N370" s="27">
        <v>14</v>
      </c>
      <c r="O370" s="27">
        <v>15</v>
      </c>
      <c r="P370" s="27">
        <v>16</v>
      </c>
      <c r="Q370" s="27">
        <v>17</v>
      </c>
      <c r="R370" s="27">
        <v>18</v>
      </c>
      <c r="S370" s="27">
        <v>19</v>
      </c>
      <c r="T370" s="27">
        <v>20</v>
      </c>
      <c r="U370" s="27">
        <v>21</v>
      </c>
      <c r="V370" s="27">
        <v>22</v>
      </c>
      <c r="W370" s="27">
        <v>23</v>
      </c>
      <c r="X370" s="27">
        <v>24</v>
      </c>
      <c r="Y370" s="27">
        <v>25</v>
      </c>
      <c r="Z370" s="27">
        <v>26</v>
      </c>
      <c r="AA370" s="28">
        <v>27</v>
      </c>
    </row>
    <row r="371" spans="1:27" ht="15" thickTop="1">
      <c r="A371" s="29">
        <v>1</v>
      </c>
      <c r="B371" s="30" t="s">
        <v>34</v>
      </c>
      <c r="C371" s="31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3"/>
    </row>
    <row r="372" spans="1:27">
      <c r="A372" s="31"/>
      <c r="B372" s="34" t="s">
        <v>35</v>
      </c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6">
        <f t="shared" ref="X372:X386" si="57">SUM(D372:W372)</f>
        <v>0</v>
      </c>
      <c r="Y372" s="36"/>
      <c r="Z372" s="35"/>
      <c r="AA372" s="37">
        <f t="shared" ref="AA372:AA386" si="58">(Z372+X372)-C372</f>
        <v>0</v>
      </c>
    </row>
    <row r="373" spans="1:27">
      <c r="A373" s="31"/>
      <c r="B373" s="34" t="s">
        <v>36</v>
      </c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6">
        <f t="shared" si="57"/>
        <v>0</v>
      </c>
      <c r="Y373" s="36"/>
      <c r="Z373" s="35"/>
      <c r="AA373" s="37">
        <f t="shared" si="58"/>
        <v>0</v>
      </c>
    </row>
    <row r="374" spans="1:27">
      <c r="A374" s="31"/>
      <c r="B374" s="34" t="s">
        <v>37</v>
      </c>
      <c r="C374" s="35"/>
      <c r="D374" s="35"/>
      <c r="E374" s="35"/>
      <c r="F374" s="35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36">
        <f t="shared" si="57"/>
        <v>0</v>
      </c>
      <c r="Y374" s="36"/>
      <c r="Z374" s="35"/>
      <c r="AA374" s="37">
        <f t="shared" si="58"/>
        <v>0</v>
      </c>
    </row>
    <row r="375" spans="1:27">
      <c r="A375" s="31"/>
      <c r="B375" s="34" t="s">
        <v>38</v>
      </c>
      <c r="C375" s="35">
        <v>1</v>
      </c>
      <c r="D375" s="35"/>
      <c r="E375" s="35"/>
      <c r="F375" s="35"/>
      <c r="G375" s="108"/>
      <c r="H375" s="109">
        <v>1</v>
      </c>
      <c r="I375" s="110"/>
      <c r="J375" s="110"/>
      <c r="K375" s="110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36">
        <f t="shared" si="57"/>
        <v>1</v>
      </c>
      <c r="Y375" s="36"/>
      <c r="Z375" s="35"/>
      <c r="AA375" s="37">
        <f t="shared" si="58"/>
        <v>0</v>
      </c>
    </row>
    <row r="376" spans="1:27">
      <c r="A376" s="31"/>
      <c r="B376" s="34" t="s">
        <v>39</v>
      </c>
      <c r="C376" s="35">
        <v>1</v>
      </c>
      <c r="D376" s="35"/>
      <c r="E376" s="35"/>
      <c r="F376" s="35"/>
      <c r="G376" s="108"/>
      <c r="H376" s="109">
        <v>1</v>
      </c>
      <c r="I376" s="110"/>
      <c r="J376" s="110"/>
      <c r="K376" s="110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36">
        <f t="shared" si="57"/>
        <v>1</v>
      </c>
      <c r="Y376" s="36"/>
      <c r="Z376" s="35"/>
      <c r="AA376" s="37">
        <f t="shared" si="58"/>
        <v>0</v>
      </c>
    </row>
    <row r="377" spans="1:27">
      <c r="A377" s="31"/>
      <c r="B377" s="34" t="s">
        <v>40</v>
      </c>
      <c r="C377" s="35">
        <v>9</v>
      </c>
      <c r="D377" s="35"/>
      <c r="E377" s="35"/>
      <c r="F377" s="35"/>
      <c r="G377" s="108"/>
      <c r="H377" s="110"/>
      <c r="I377" s="109">
        <v>5</v>
      </c>
      <c r="J377" s="109">
        <v>3</v>
      </c>
      <c r="K377" s="109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36">
        <f t="shared" si="57"/>
        <v>8</v>
      </c>
      <c r="Y377" s="36"/>
      <c r="Z377" s="35"/>
      <c r="AA377" s="37">
        <f t="shared" si="58"/>
        <v>-1</v>
      </c>
    </row>
    <row r="378" spans="1:27">
      <c r="A378" s="31"/>
      <c r="B378" s="34" t="s">
        <v>41</v>
      </c>
      <c r="C378" s="35">
        <v>15</v>
      </c>
      <c r="D378" s="35"/>
      <c r="E378" s="35"/>
      <c r="F378" s="35"/>
      <c r="G378" s="108"/>
      <c r="H378" s="110"/>
      <c r="I378" s="110"/>
      <c r="J378" s="109">
        <v>3</v>
      </c>
      <c r="K378" s="110">
        <v>6</v>
      </c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36">
        <f t="shared" si="57"/>
        <v>9</v>
      </c>
      <c r="Y378" s="36"/>
      <c r="Z378" s="35"/>
      <c r="AA378" s="37">
        <f t="shared" si="58"/>
        <v>-6</v>
      </c>
    </row>
    <row r="379" spans="1:27">
      <c r="A379" s="31"/>
      <c r="B379" s="34" t="s">
        <v>42</v>
      </c>
      <c r="C379" s="35">
        <v>19</v>
      </c>
      <c r="D379" s="35"/>
      <c r="E379" s="35"/>
      <c r="F379" s="35"/>
      <c r="G379" s="108"/>
      <c r="H379" s="108"/>
      <c r="I379" s="108"/>
      <c r="J379" s="108"/>
      <c r="K379" s="108"/>
      <c r="L379" s="108"/>
      <c r="M379" s="108"/>
      <c r="N379" s="110">
        <v>2</v>
      </c>
      <c r="O379" s="110">
        <v>9</v>
      </c>
      <c r="P379" s="109">
        <v>5</v>
      </c>
      <c r="Q379" s="109">
        <v>3</v>
      </c>
      <c r="R379" s="108"/>
      <c r="S379" s="108"/>
      <c r="T379" s="108"/>
      <c r="U379" s="108"/>
      <c r="V379" s="108"/>
      <c r="W379" s="108"/>
      <c r="X379" s="36">
        <f t="shared" si="57"/>
        <v>19</v>
      </c>
      <c r="Y379" s="36"/>
      <c r="Z379" s="35"/>
      <c r="AA379" s="37">
        <f t="shared" si="58"/>
        <v>0</v>
      </c>
    </row>
    <row r="380" spans="1:27">
      <c r="A380" s="31"/>
      <c r="B380" s="34" t="s">
        <v>43</v>
      </c>
      <c r="C380" s="35">
        <v>24</v>
      </c>
      <c r="D380" s="35"/>
      <c r="E380" s="35"/>
      <c r="F380" s="35"/>
      <c r="G380" s="108"/>
      <c r="H380" s="108"/>
      <c r="I380" s="108"/>
      <c r="J380" s="108"/>
      <c r="K380" s="108"/>
      <c r="L380" s="108"/>
      <c r="M380" s="108"/>
      <c r="N380" s="109">
        <v>2</v>
      </c>
      <c r="O380" s="109">
        <v>3</v>
      </c>
      <c r="P380" s="110">
        <v>16</v>
      </c>
      <c r="Q380" s="109">
        <v>3</v>
      </c>
      <c r="R380" s="108"/>
      <c r="S380" s="108"/>
      <c r="T380" s="108"/>
      <c r="U380" s="108"/>
      <c r="V380" s="108"/>
      <c r="W380" s="108"/>
      <c r="X380" s="36">
        <f t="shared" si="57"/>
        <v>24</v>
      </c>
      <c r="Y380" s="36"/>
      <c r="Z380" s="35"/>
      <c r="AA380" s="37">
        <f t="shared" si="58"/>
        <v>0</v>
      </c>
    </row>
    <row r="381" spans="1:27">
      <c r="A381" s="31"/>
      <c r="B381" s="34" t="s">
        <v>44</v>
      </c>
      <c r="C381" s="35">
        <v>22</v>
      </c>
      <c r="D381" s="35"/>
      <c r="E381" s="35"/>
      <c r="F381" s="35"/>
      <c r="G381" s="108"/>
      <c r="H381" s="108"/>
      <c r="I381" s="108"/>
      <c r="J381" s="108"/>
      <c r="K381" s="108"/>
      <c r="L381" s="108"/>
      <c r="M381" s="108"/>
      <c r="N381" s="110"/>
      <c r="O381" s="109"/>
      <c r="P381" s="110">
        <v>17</v>
      </c>
      <c r="Q381" s="109">
        <v>5</v>
      </c>
      <c r="R381" s="108"/>
      <c r="S381" s="108"/>
      <c r="T381" s="108"/>
      <c r="U381" s="108"/>
      <c r="V381" s="108"/>
      <c r="W381" s="108"/>
      <c r="X381" s="36">
        <f t="shared" si="57"/>
        <v>22</v>
      </c>
      <c r="Y381" s="36"/>
      <c r="Z381" s="35"/>
      <c r="AA381" s="37">
        <f t="shared" si="58"/>
        <v>0</v>
      </c>
    </row>
    <row r="382" spans="1:27">
      <c r="A382" s="31"/>
      <c r="B382" s="34" t="s">
        <v>45</v>
      </c>
      <c r="C382" s="35">
        <v>59</v>
      </c>
      <c r="D382" s="35"/>
      <c r="E382" s="35"/>
      <c r="F382" s="35"/>
      <c r="G382" s="108"/>
      <c r="H382" s="108"/>
      <c r="I382" s="108"/>
      <c r="J382" s="108"/>
      <c r="K382" s="108"/>
      <c r="L382" s="108"/>
      <c r="M382" s="108"/>
      <c r="N382" s="110"/>
      <c r="O382" s="110"/>
      <c r="P382" s="109">
        <v>2</v>
      </c>
      <c r="Q382" s="110">
        <v>56</v>
      </c>
      <c r="R382" s="108"/>
      <c r="S382" s="108"/>
      <c r="T382" s="108"/>
      <c r="U382" s="108"/>
      <c r="V382" s="108"/>
      <c r="W382" s="108"/>
      <c r="X382" s="36">
        <f t="shared" si="57"/>
        <v>58</v>
      </c>
      <c r="Y382" s="36"/>
      <c r="Z382" s="35"/>
      <c r="AA382" s="37">
        <f t="shared" si="58"/>
        <v>-1</v>
      </c>
    </row>
    <row r="383" spans="1:27">
      <c r="A383" s="31"/>
      <c r="B383" s="34" t="s">
        <v>47</v>
      </c>
      <c r="C383" s="35"/>
      <c r="D383" s="35"/>
      <c r="E383" s="35"/>
      <c r="F383" s="35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36">
        <f t="shared" si="57"/>
        <v>0</v>
      </c>
      <c r="Y383" s="36"/>
      <c r="Z383" s="35"/>
      <c r="AA383" s="37">
        <f t="shared" si="58"/>
        <v>0</v>
      </c>
    </row>
    <row r="384" spans="1:27">
      <c r="A384" s="31"/>
      <c r="B384" s="34" t="s">
        <v>48</v>
      </c>
      <c r="C384" s="35">
        <v>176</v>
      </c>
      <c r="D384" s="35"/>
      <c r="E384" s="35"/>
      <c r="F384" s="35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>
        <v>2</v>
      </c>
      <c r="S384" s="108">
        <v>1</v>
      </c>
      <c r="T384" s="108">
        <v>59</v>
      </c>
      <c r="U384" s="108">
        <v>81</v>
      </c>
      <c r="V384" s="108">
        <v>31</v>
      </c>
      <c r="W384" s="108">
        <v>2</v>
      </c>
      <c r="X384" s="36">
        <f t="shared" si="57"/>
        <v>176</v>
      </c>
      <c r="Y384" s="36"/>
      <c r="Z384" s="35"/>
      <c r="AA384" s="37">
        <f t="shared" si="58"/>
        <v>0</v>
      </c>
    </row>
    <row r="385" spans="1:27">
      <c r="A385" s="31"/>
      <c r="B385" s="34" t="s">
        <v>49</v>
      </c>
      <c r="C385" s="35">
        <v>316</v>
      </c>
      <c r="D385" s="35"/>
      <c r="E385" s="35"/>
      <c r="F385" s="35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10"/>
      <c r="S385" s="110"/>
      <c r="T385" s="110"/>
      <c r="U385" s="108">
        <v>82</v>
      </c>
      <c r="V385" s="108">
        <v>111</v>
      </c>
      <c r="W385" s="108">
        <v>83</v>
      </c>
      <c r="X385" s="36">
        <f t="shared" si="57"/>
        <v>276</v>
      </c>
      <c r="Y385" s="36"/>
      <c r="Z385" s="35"/>
      <c r="AA385" s="37">
        <f t="shared" si="58"/>
        <v>-40</v>
      </c>
    </row>
    <row r="386" spans="1:27" ht="15" thickBot="1">
      <c r="A386" s="31"/>
      <c r="B386" s="38" t="s">
        <v>50</v>
      </c>
      <c r="C386" s="35"/>
      <c r="D386" s="31"/>
      <c r="E386" s="31"/>
      <c r="F386" s="3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36">
        <f t="shared" si="57"/>
        <v>0</v>
      </c>
      <c r="Y386" s="36"/>
      <c r="Z386" s="35"/>
      <c r="AA386" s="37">
        <f t="shared" si="58"/>
        <v>0</v>
      </c>
    </row>
    <row r="387" spans="1:27" ht="15" thickBot="1">
      <c r="A387" s="39"/>
      <c r="B387" s="40" t="s">
        <v>51</v>
      </c>
      <c r="C387" s="41">
        <f>SUM(C372:C386)</f>
        <v>642</v>
      </c>
      <c r="D387" s="41">
        <f>SUM(D372:D386)</f>
        <v>0</v>
      </c>
      <c r="E387" s="41">
        <f t="shared" ref="E387:X387" si="59">SUM(E372:E386)</f>
        <v>0</v>
      </c>
      <c r="F387" s="41">
        <f t="shared" si="59"/>
        <v>0</v>
      </c>
      <c r="G387" s="41">
        <f>SUM(G372:G386)</f>
        <v>0</v>
      </c>
      <c r="H387" s="41">
        <f t="shared" si="59"/>
        <v>2</v>
      </c>
      <c r="I387" s="41">
        <f t="shared" si="59"/>
        <v>5</v>
      </c>
      <c r="J387" s="41">
        <f t="shared" si="59"/>
        <v>6</v>
      </c>
      <c r="K387" s="41">
        <f t="shared" si="59"/>
        <v>6</v>
      </c>
      <c r="L387" s="41">
        <f t="shared" si="59"/>
        <v>0</v>
      </c>
      <c r="M387" s="41">
        <f t="shared" si="59"/>
        <v>0</v>
      </c>
      <c r="N387" s="41">
        <f t="shared" si="59"/>
        <v>4</v>
      </c>
      <c r="O387" s="41">
        <f t="shared" si="59"/>
        <v>12</v>
      </c>
      <c r="P387" s="41">
        <f t="shared" si="59"/>
        <v>40</v>
      </c>
      <c r="Q387" s="41">
        <f t="shared" si="59"/>
        <v>67</v>
      </c>
      <c r="R387" s="41">
        <f t="shared" si="59"/>
        <v>2</v>
      </c>
      <c r="S387" s="41">
        <f t="shared" si="59"/>
        <v>1</v>
      </c>
      <c r="T387" s="41">
        <f t="shared" si="59"/>
        <v>59</v>
      </c>
      <c r="U387" s="41">
        <f t="shared" si="59"/>
        <v>163</v>
      </c>
      <c r="V387" s="41">
        <f t="shared" si="59"/>
        <v>142</v>
      </c>
      <c r="W387" s="41">
        <f t="shared" si="59"/>
        <v>85</v>
      </c>
      <c r="X387" s="41">
        <f t="shared" si="59"/>
        <v>594</v>
      </c>
      <c r="Y387" s="41">
        <f>SUM(Y372:Y386)</f>
        <v>0</v>
      </c>
      <c r="Z387" s="41">
        <f>SUM(Z372:Z386)</f>
        <v>0</v>
      </c>
      <c r="AA387" s="42">
        <f>SUM(AA372:AA386)</f>
        <v>-48</v>
      </c>
    </row>
    <row r="388" spans="1:27">
      <c r="A388" s="29">
        <v>2</v>
      </c>
      <c r="B388" s="43" t="s">
        <v>52</v>
      </c>
      <c r="C388" s="31">
        <v>0</v>
      </c>
      <c r="D388" s="32">
        <v>0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0</v>
      </c>
      <c r="K388" s="32">
        <v>0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0</v>
      </c>
      <c r="X388" s="32"/>
      <c r="Y388" s="32"/>
      <c r="Z388" s="32"/>
      <c r="AA388" s="44"/>
    </row>
    <row r="389" spans="1:27">
      <c r="A389" s="31"/>
      <c r="B389" s="45" t="s">
        <v>53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6">
        <f>SUM(D389:W389)</f>
        <v>0</v>
      </c>
      <c r="Y389" s="36"/>
      <c r="Z389" s="35"/>
      <c r="AA389" s="37">
        <f>(Z389+X389)-C389</f>
        <v>0</v>
      </c>
    </row>
    <row r="390" spans="1:27">
      <c r="A390" s="31"/>
      <c r="B390" s="45" t="s">
        <v>54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6">
        <f>SUM(D390:W390)</f>
        <v>0</v>
      </c>
      <c r="Y390" s="36"/>
      <c r="Z390" s="35"/>
      <c r="AA390" s="37">
        <f>(Z390+X390)-C390</f>
        <v>0</v>
      </c>
    </row>
    <row r="391" spans="1:27">
      <c r="A391" s="31"/>
      <c r="B391" s="45" t="s">
        <v>55</v>
      </c>
      <c r="C391" s="35">
        <v>0</v>
      </c>
      <c r="D391" s="35">
        <v>0</v>
      </c>
      <c r="E391" s="35">
        <v>0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6">
        <f>SUM(D391:W391)</f>
        <v>0</v>
      </c>
      <c r="Y391" s="36"/>
      <c r="Z391" s="35"/>
      <c r="AA391" s="37">
        <f>(Z391+X391)-C391</f>
        <v>0</v>
      </c>
    </row>
    <row r="392" spans="1:27" ht="15" thickBot="1">
      <c r="A392" s="31"/>
      <c r="B392" s="32" t="s">
        <v>56</v>
      </c>
      <c r="C392" s="35">
        <v>0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>
        <v>0</v>
      </c>
      <c r="L392" s="31">
        <v>0</v>
      </c>
      <c r="M392" s="31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6">
        <f>SUM(D392:W392)</f>
        <v>0</v>
      </c>
      <c r="Y392" s="36"/>
      <c r="Z392" s="35"/>
      <c r="AA392" s="37">
        <f>(Z392+X392)-C392</f>
        <v>0</v>
      </c>
    </row>
    <row r="393" spans="1:27" ht="15" thickBot="1">
      <c r="A393" s="39"/>
      <c r="B393" s="40" t="s">
        <v>51</v>
      </c>
      <c r="C393" s="39">
        <v>0</v>
      </c>
      <c r="D393" s="41">
        <f t="shared" ref="D393:AA393" si="60">SUM(D389:D392)</f>
        <v>0</v>
      </c>
      <c r="E393" s="41">
        <f t="shared" si="60"/>
        <v>0</v>
      </c>
      <c r="F393" s="41">
        <f t="shared" si="60"/>
        <v>0</v>
      </c>
      <c r="G393" s="41">
        <f t="shared" si="60"/>
        <v>0</v>
      </c>
      <c r="H393" s="41">
        <f t="shared" si="60"/>
        <v>0</v>
      </c>
      <c r="I393" s="41">
        <f t="shared" si="60"/>
        <v>0</v>
      </c>
      <c r="J393" s="41">
        <f t="shared" si="60"/>
        <v>0</v>
      </c>
      <c r="K393" s="41">
        <f t="shared" si="60"/>
        <v>0</v>
      </c>
      <c r="L393" s="41">
        <f t="shared" si="60"/>
        <v>0</v>
      </c>
      <c r="M393" s="41">
        <f t="shared" si="60"/>
        <v>0</v>
      </c>
      <c r="N393" s="41">
        <f t="shared" si="60"/>
        <v>0</v>
      </c>
      <c r="O393" s="41">
        <f t="shared" si="60"/>
        <v>0</v>
      </c>
      <c r="P393" s="41">
        <f t="shared" si="60"/>
        <v>0</v>
      </c>
      <c r="Q393" s="41">
        <f t="shared" si="60"/>
        <v>0</v>
      </c>
      <c r="R393" s="41">
        <f t="shared" si="60"/>
        <v>0</v>
      </c>
      <c r="S393" s="41">
        <f t="shared" si="60"/>
        <v>0</v>
      </c>
      <c r="T393" s="41">
        <f t="shared" si="60"/>
        <v>0</v>
      </c>
      <c r="U393" s="41">
        <f t="shared" si="60"/>
        <v>0</v>
      </c>
      <c r="V393" s="41">
        <f t="shared" si="60"/>
        <v>0</v>
      </c>
      <c r="W393" s="41">
        <f t="shared" si="60"/>
        <v>0</v>
      </c>
      <c r="X393" s="41">
        <f t="shared" si="60"/>
        <v>0</v>
      </c>
      <c r="Y393" s="41">
        <f t="shared" si="60"/>
        <v>0</v>
      </c>
      <c r="Z393" s="41">
        <f t="shared" si="60"/>
        <v>0</v>
      </c>
      <c r="AA393" s="42">
        <f t="shared" si="60"/>
        <v>0</v>
      </c>
    </row>
    <row r="394" spans="1:27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7"/>
    </row>
    <row r="395" spans="1:27">
      <c r="A395" s="21" t="s">
        <v>80</v>
      </c>
      <c r="B395" s="48"/>
      <c r="C395" s="48"/>
      <c r="D395" s="49"/>
      <c r="E395" s="49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1"/>
    </row>
    <row r="396" spans="1:27">
      <c r="A396" s="177" t="s">
        <v>8</v>
      </c>
      <c r="B396" s="186" t="s">
        <v>9</v>
      </c>
      <c r="C396" s="190" t="s">
        <v>68</v>
      </c>
      <c r="D396" s="192" t="s">
        <v>9</v>
      </c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4"/>
      <c r="X396" s="186" t="s">
        <v>10</v>
      </c>
      <c r="Y396" s="186" t="s">
        <v>11</v>
      </c>
      <c r="Z396" s="186" t="s">
        <v>12</v>
      </c>
      <c r="AA396" s="188" t="s">
        <v>13</v>
      </c>
    </row>
    <row r="397" spans="1:27">
      <c r="A397" s="178"/>
      <c r="B397" s="187"/>
      <c r="C397" s="191"/>
      <c r="D397" s="52" t="s">
        <v>14</v>
      </c>
      <c r="E397" s="52" t="s">
        <v>15</v>
      </c>
      <c r="F397" s="52" t="s">
        <v>16</v>
      </c>
      <c r="G397" s="52" t="s">
        <v>17</v>
      </c>
      <c r="H397" s="52" t="s">
        <v>18</v>
      </c>
      <c r="I397" s="52" t="s">
        <v>19</v>
      </c>
      <c r="J397" s="52" t="s">
        <v>20</v>
      </c>
      <c r="K397" s="52" t="s">
        <v>21</v>
      </c>
      <c r="L397" s="52" t="s">
        <v>22</v>
      </c>
      <c r="M397" s="52" t="s">
        <v>23</v>
      </c>
      <c r="N397" s="52" t="s">
        <v>24</v>
      </c>
      <c r="O397" s="52" t="s">
        <v>25</v>
      </c>
      <c r="P397" s="52" t="s">
        <v>26</v>
      </c>
      <c r="Q397" s="52" t="s">
        <v>27</v>
      </c>
      <c r="R397" s="52" t="s">
        <v>28</v>
      </c>
      <c r="S397" s="52" t="s">
        <v>29</v>
      </c>
      <c r="T397" s="52" t="s">
        <v>30</v>
      </c>
      <c r="U397" s="52" t="s">
        <v>31</v>
      </c>
      <c r="V397" s="52" t="s">
        <v>32</v>
      </c>
      <c r="W397" s="52" t="s">
        <v>33</v>
      </c>
      <c r="X397" s="187"/>
      <c r="Y397" s="187"/>
      <c r="Z397" s="187"/>
      <c r="AA397" s="189"/>
    </row>
    <row r="398" spans="1:27" ht="15" thickBot="1">
      <c r="A398" s="27">
        <v>1</v>
      </c>
      <c r="B398" s="53">
        <v>2</v>
      </c>
      <c r="C398" s="53">
        <v>3</v>
      </c>
      <c r="D398" s="27">
        <v>4</v>
      </c>
      <c r="E398" s="53">
        <v>5</v>
      </c>
      <c r="F398" s="53">
        <v>6</v>
      </c>
      <c r="G398" s="27">
        <v>7</v>
      </c>
      <c r="H398" s="53">
        <v>8</v>
      </c>
      <c r="I398" s="53">
        <v>9</v>
      </c>
      <c r="J398" s="27">
        <v>10</v>
      </c>
      <c r="K398" s="53">
        <v>11</v>
      </c>
      <c r="L398" s="53">
        <v>12</v>
      </c>
      <c r="M398" s="27">
        <v>13</v>
      </c>
      <c r="N398" s="53">
        <v>14</v>
      </c>
      <c r="O398" s="53">
        <v>15</v>
      </c>
      <c r="P398" s="27">
        <v>16</v>
      </c>
      <c r="Q398" s="53">
        <v>17</v>
      </c>
      <c r="R398" s="53">
        <v>18</v>
      </c>
      <c r="S398" s="27">
        <v>19</v>
      </c>
      <c r="T398" s="53">
        <v>20</v>
      </c>
      <c r="U398" s="53">
        <v>21</v>
      </c>
      <c r="V398" s="27">
        <v>22</v>
      </c>
      <c r="W398" s="53">
        <v>23</v>
      </c>
      <c r="X398" s="53">
        <v>24</v>
      </c>
      <c r="Y398" s="27">
        <v>25</v>
      </c>
      <c r="Z398" s="53">
        <v>26</v>
      </c>
      <c r="AA398" s="54">
        <v>27</v>
      </c>
    </row>
    <row r="399" spans="1:27" ht="15" thickTop="1">
      <c r="A399" s="29">
        <v>1</v>
      </c>
      <c r="B399" s="55" t="s">
        <v>34</v>
      </c>
      <c r="C399" s="56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8"/>
    </row>
    <row r="400" spans="1:27">
      <c r="A400" s="31"/>
      <c r="B400" s="59" t="s">
        <v>35</v>
      </c>
      <c r="C400" s="60"/>
      <c r="D400" s="60"/>
      <c r="E400" s="60">
        <v>0</v>
      </c>
      <c r="F400" s="60">
        <v>0</v>
      </c>
      <c r="G400" s="60">
        <v>0</v>
      </c>
      <c r="H400" s="60">
        <v>0</v>
      </c>
      <c r="I400" s="60">
        <v>0</v>
      </c>
      <c r="J400" s="60">
        <v>0</v>
      </c>
      <c r="K400" s="60">
        <v>0</v>
      </c>
      <c r="L400" s="60">
        <v>0</v>
      </c>
      <c r="M400" s="60">
        <v>0</v>
      </c>
      <c r="N400" s="60">
        <v>0</v>
      </c>
      <c r="O400" s="60">
        <v>0</v>
      </c>
      <c r="P400" s="60">
        <v>0</v>
      </c>
      <c r="Q400" s="60">
        <v>0</v>
      </c>
      <c r="R400" s="60">
        <v>0</v>
      </c>
      <c r="S400" s="60">
        <v>0</v>
      </c>
      <c r="T400" s="60">
        <v>0</v>
      </c>
      <c r="U400" s="60">
        <v>0</v>
      </c>
      <c r="V400" s="60">
        <v>0</v>
      </c>
      <c r="W400" s="60">
        <v>0</v>
      </c>
      <c r="X400" s="36">
        <f t="shared" ref="X400:X414" si="61">SUM(D400:W400)</f>
        <v>0</v>
      </c>
      <c r="Y400" s="36"/>
      <c r="Z400" s="60"/>
      <c r="AA400" s="37">
        <f t="shared" ref="AA400:AA414" si="62">(Z400+X400)-C400</f>
        <v>0</v>
      </c>
    </row>
    <row r="401" spans="1:29">
      <c r="A401" s="31"/>
      <c r="B401" s="59" t="s">
        <v>36</v>
      </c>
      <c r="C401" s="60"/>
      <c r="D401" s="60">
        <v>0</v>
      </c>
      <c r="E401" s="60"/>
      <c r="F401" s="60">
        <v>0</v>
      </c>
      <c r="G401" s="60">
        <v>0</v>
      </c>
      <c r="H401" s="60">
        <v>0</v>
      </c>
      <c r="I401" s="60">
        <v>0</v>
      </c>
      <c r="J401" s="60">
        <v>0</v>
      </c>
      <c r="K401" s="60">
        <v>0</v>
      </c>
      <c r="L401" s="60">
        <v>0</v>
      </c>
      <c r="M401" s="60">
        <v>0</v>
      </c>
      <c r="N401" s="60">
        <v>0</v>
      </c>
      <c r="O401" s="60">
        <v>0</v>
      </c>
      <c r="P401" s="60">
        <v>0</v>
      </c>
      <c r="Q401" s="60">
        <v>0</v>
      </c>
      <c r="R401" s="60">
        <v>0</v>
      </c>
      <c r="S401" s="60">
        <v>0</v>
      </c>
      <c r="T401" s="60">
        <v>0</v>
      </c>
      <c r="U401" s="60">
        <v>0</v>
      </c>
      <c r="V401" s="60">
        <v>0</v>
      </c>
      <c r="W401" s="60">
        <v>0</v>
      </c>
      <c r="X401" s="36">
        <f t="shared" si="61"/>
        <v>0</v>
      </c>
      <c r="Y401" s="36"/>
      <c r="Z401" s="60"/>
      <c r="AA401" s="37">
        <f t="shared" si="62"/>
        <v>0</v>
      </c>
    </row>
    <row r="402" spans="1:29">
      <c r="A402" s="31"/>
      <c r="B402" s="59" t="s">
        <v>37</v>
      </c>
      <c r="C402" s="60">
        <v>0</v>
      </c>
      <c r="D402" s="60">
        <v>0</v>
      </c>
      <c r="E402" s="60">
        <v>0</v>
      </c>
      <c r="F402" s="60">
        <v>0</v>
      </c>
      <c r="G402" s="60">
        <v>0</v>
      </c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36">
        <f t="shared" si="61"/>
        <v>0</v>
      </c>
      <c r="Y402" s="36"/>
      <c r="Z402" s="60"/>
      <c r="AA402" s="37">
        <f t="shared" si="62"/>
        <v>0</v>
      </c>
    </row>
    <row r="403" spans="1:29">
      <c r="A403" s="31"/>
      <c r="B403" s="59" t="s">
        <v>38</v>
      </c>
      <c r="C403" s="60">
        <v>1</v>
      </c>
      <c r="D403" s="60">
        <v>0</v>
      </c>
      <c r="E403" s="60">
        <v>0</v>
      </c>
      <c r="F403" s="60"/>
      <c r="G403" s="60">
        <v>1</v>
      </c>
      <c r="H403" s="60">
        <v>0</v>
      </c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36">
        <f t="shared" si="61"/>
        <v>1</v>
      </c>
      <c r="Y403" s="36"/>
      <c r="Z403" s="60"/>
      <c r="AA403" s="37">
        <f t="shared" si="62"/>
        <v>0</v>
      </c>
    </row>
    <row r="404" spans="1:29">
      <c r="A404" s="31"/>
      <c r="B404" s="59" t="s">
        <v>39</v>
      </c>
      <c r="C404" s="60">
        <v>1</v>
      </c>
      <c r="D404" s="60">
        <v>0</v>
      </c>
      <c r="E404" s="60">
        <v>0</v>
      </c>
      <c r="F404" s="60"/>
      <c r="G404" s="60"/>
      <c r="H404" s="60">
        <v>1</v>
      </c>
      <c r="I404" s="60">
        <v>0</v>
      </c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36">
        <f t="shared" si="61"/>
        <v>1</v>
      </c>
      <c r="Y404" s="36"/>
      <c r="Z404" s="60"/>
      <c r="AA404" s="37">
        <f t="shared" si="62"/>
        <v>0</v>
      </c>
    </row>
    <row r="405" spans="1:29">
      <c r="A405" s="31"/>
      <c r="B405" s="59" t="s">
        <v>40</v>
      </c>
      <c r="C405" s="60">
        <v>10</v>
      </c>
      <c r="D405" s="60">
        <v>0</v>
      </c>
      <c r="E405" s="60">
        <v>0</v>
      </c>
      <c r="F405" s="60"/>
      <c r="G405" s="60"/>
      <c r="H405" s="60"/>
      <c r="I405" s="60">
        <v>4</v>
      </c>
      <c r="J405" s="60">
        <v>5</v>
      </c>
      <c r="K405" s="60">
        <v>0</v>
      </c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36">
        <f t="shared" si="61"/>
        <v>9</v>
      </c>
      <c r="Y405" s="36"/>
      <c r="Z405" s="60"/>
      <c r="AA405" s="37">
        <f t="shared" si="62"/>
        <v>-1</v>
      </c>
    </row>
    <row r="406" spans="1:29">
      <c r="A406" s="31"/>
      <c r="B406" s="59" t="s">
        <v>41</v>
      </c>
      <c r="C406" s="60">
        <v>14</v>
      </c>
      <c r="D406" s="60">
        <v>0</v>
      </c>
      <c r="E406" s="60">
        <v>0</v>
      </c>
      <c r="F406" s="60"/>
      <c r="G406" s="60"/>
      <c r="H406" s="60"/>
      <c r="I406" s="60">
        <v>0</v>
      </c>
      <c r="J406" s="60">
        <v>6</v>
      </c>
      <c r="K406" s="60">
        <v>4</v>
      </c>
      <c r="L406" s="60">
        <v>0</v>
      </c>
      <c r="M406" s="60">
        <v>0</v>
      </c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36">
        <f t="shared" si="61"/>
        <v>10</v>
      </c>
      <c r="Y406" s="36"/>
      <c r="Z406" s="60"/>
      <c r="AA406" s="37">
        <f t="shared" si="62"/>
        <v>-4</v>
      </c>
    </row>
    <row r="407" spans="1:29">
      <c r="A407" s="31"/>
      <c r="B407" s="59" t="s">
        <v>42</v>
      </c>
      <c r="C407" s="60">
        <v>8</v>
      </c>
      <c r="D407" s="60">
        <v>0</v>
      </c>
      <c r="E407" s="60">
        <v>0</v>
      </c>
      <c r="F407" s="60"/>
      <c r="G407" s="60"/>
      <c r="H407" s="60"/>
      <c r="I407" s="60"/>
      <c r="J407" s="60">
        <v>0</v>
      </c>
      <c r="K407" s="60">
        <v>0</v>
      </c>
      <c r="L407" s="60">
        <v>0</v>
      </c>
      <c r="M407" s="60">
        <v>0</v>
      </c>
      <c r="N407" s="60">
        <v>2</v>
      </c>
      <c r="O407" s="60">
        <v>5</v>
      </c>
      <c r="P407" s="60">
        <v>1</v>
      </c>
      <c r="Q407" s="60">
        <v>0</v>
      </c>
      <c r="R407" s="60"/>
      <c r="S407" s="60"/>
      <c r="T407" s="60"/>
      <c r="U407" s="60"/>
      <c r="V407" s="60"/>
      <c r="W407" s="60"/>
      <c r="X407" s="36">
        <f t="shared" si="61"/>
        <v>8</v>
      </c>
      <c r="Y407" s="36"/>
      <c r="Z407" s="60"/>
      <c r="AA407" s="37">
        <f t="shared" si="62"/>
        <v>0</v>
      </c>
    </row>
    <row r="408" spans="1:29">
      <c r="A408" s="31"/>
      <c r="B408" s="59" t="s">
        <v>43</v>
      </c>
      <c r="C408" s="60">
        <v>12</v>
      </c>
      <c r="D408" s="60">
        <v>0</v>
      </c>
      <c r="E408" s="60">
        <v>0</v>
      </c>
      <c r="F408" s="60"/>
      <c r="G408" s="60"/>
      <c r="H408" s="60"/>
      <c r="I408" s="60"/>
      <c r="J408" s="60"/>
      <c r="K408" s="60"/>
      <c r="L408" s="60">
        <v>0</v>
      </c>
      <c r="M408" s="60">
        <v>0</v>
      </c>
      <c r="N408" s="60">
        <v>0</v>
      </c>
      <c r="O408" s="60">
        <v>8</v>
      </c>
      <c r="P408" s="60">
        <v>2</v>
      </c>
      <c r="Q408" s="60">
        <v>0</v>
      </c>
      <c r="R408" s="60"/>
      <c r="S408" s="60"/>
      <c r="T408" s="60"/>
      <c r="U408" s="60"/>
      <c r="V408" s="60"/>
      <c r="W408" s="60"/>
      <c r="X408" s="36">
        <f t="shared" si="61"/>
        <v>10</v>
      </c>
      <c r="Y408" s="36"/>
      <c r="Z408" s="60"/>
      <c r="AA408" s="37">
        <f t="shared" si="62"/>
        <v>-2</v>
      </c>
    </row>
    <row r="409" spans="1:29">
      <c r="A409" s="31"/>
      <c r="B409" s="59" t="s">
        <v>44</v>
      </c>
      <c r="C409" s="60">
        <v>29</v>
      </c>
      <c r="D409" s="60">
        <v>0</v>
      </c>
      <c r="E409" s="60">
        <v>0</v>
      </c>
      <c r="F409" s="60"/>
      <c r="G409" s="60"/>
      <c r="H409" s="60"/>
      <c r="I409" s="60"/>
      <c r="J409" s="60"/>
      <c r="K409" s="60"/>
      <c r="L409" s="60">
        <v>0</v>
      </c>
      <c r="M409" s="60">
        <v>0</v>
      </c>
      <c r="N409" s="60">
        <v>0</v>
      </c>
      <c r="O409" s="60">
        <v>3</v>
      </c>
      <c r="P409" s="60">
        <v>21</v>
      </c>
      <c r="Q409" s="60">
        <v>1</v>
      </c>
      <c r="R409" s="60"/>
      <c r="S409" s="60"/>
      <c r="T409" s="60"/>
      <c r="U409" s="60"/>
      <c r="V409" s="60"/>
      <c r="W409" s="60"/>
      <c r="X409" s="36">
        <f t="shared" si="61"/>
        <v>25</v>
      </c>
      <c r="Y409" s="36"/>
      <c r="Z409" s="60"/>
      <c r="AA409" s="37">
        <f t="shared" si="62"/>
        <v>-4</v>
      </c>
    </row>
    <row r="410" spans="1:29">
      <c r="A410" s="31"/>
      <c r="B410" s="59" t="s">
        <v>45</v>
      </c>
      <c r="C410" s="60">
        <v>70</v>
      </c>
      <c r="D410" s="60">
        <v>0</v>
      </c>
      <c r="E410" s="60">
        <v>0</v>
      </c>
      <c r="F410" s="60"/>
      <c r="G410" s="60"/>
      <c r="H410" s="60"/>
      <c r="I410" s="60"/>
      <c r="J410" s="60"/>
      <c r="K410" s="60"/>
      <c r="L410" s="60">
        <v>0</v>
      </c>
      <c r="M410" s="60">
        <v>0</v>
      </c>
      <c r="N410" s="60">
        <v>0</v>
      </c>
      <c r="O410" s="60">
        <v>0</v>
      </c>
      <c r="P410" s="60">
        <v>18</v>
      </c>
      <c r="Q410" s="60">
        <v>41</v>
      </c>
      <c r="R410" s="60"/>
      <c r="S410" s="60"/>
      <c r="T410" s="60"/>
      <c r="U410" s="60"/>
      <c r="V410" s="60"/>
      <c r="W410" s="60"/>
      <c r="X410" s="36">
        <f t="shared" si="61"/>
        <v>59</v>
      </c>
      <c r="Y410" s="36"/>
      <c r="Z410" s="60"/>
      <c r="AA410" s="37">
        <f t="shared" si="62"/>
        <v>-11</v>
      </c>
    </row>
    <row r="411" spans="1:29">
      <c r="A411" s="31"/>
      <c r="B411" s="59" t="s">
        <v>47</v>
      </c>
      <c r="C411" s="60">
        <v>90</v>
      </c>
      <c r="D411" s="60">
        <v>0</v>
      </c>
      <c r="E411" s="60">
        <v>0</v>
      </c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>
        <v>11</v>
      </c>
      <c r="S411" s="60">
        <v>30</v>
      </c>
      <c r="T411" s="60">
        <v>24</v>
      </c>
      <c r="U411" s="60">
        <v>6</v>
      </c>
      <c r="V411" s="60">
        <v>0</v>
      </c>
      <c r="W411" s="60">
        <v>0</v>
      </c>
      <c r="X411" s="36">
        <f t="shared" si="61"/>
        <v>71</v>
      </c>
      <c r="Y411" s="36"/>
      <c r="Z411" s="60"/>
      <c r="AA411" s="37">
        <f t="shared" si="62"/>
        <v>-19</v>
      </c>
    </row>
    <row r="412" spans="1:29">
      <c r="A412" s="31"/>
      <c r="B412" s="59" t="s">
        <v>48</v>
      </c>
      <c r="C412" s="60">
        <v>162</v>
      </c>
      <c r="D412" s="60">
        <v>0</v>
      </c>
      <c r="E412" s="60">
        <v>0</v>
      </c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>
        <v>3</v>
      </c>
      <c r="S412" s="60">
        <v>1</v>
      </c>
      <c r="T412" s="60">
        <v>31</v>
      </c>
      <c r="U412" s="60">
        <v>120</v>
      </c>
      <c r="V412" s="60">
        <v>3</v>
      </c>
      <c r="W412" s="60">
        <v>0</v>
      </c>
      <c r="X412" s="36">
        <f t="shared" si="61"/>
        <v>158</v>
      </c>
      <c r="Y412" s="36"/>
      <c r="Z412" s="60"/>
      <c r="AA412" s="37">
        <f t="shared" si="62"/>
        <v>-4</v>
      </c>
    </row>
    <row r="413" spans="1:29">
      <c r="A413" s="31"/>
      <c r="B413" s="59" t="s">
        <v>49</v>
      </c>
      <c r="C413" s="60">
        <v>105</v>
      </c>
      <c r="D413" s="60">
        <v>0</v>
      </c>
      <c r="E413" s="60">
        <v>0</v>
      </c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>
        <v>0</v>
      </c>
      <c r="S413" s="60">
        <v>0</v>
      </c>
      <c r="T413" s="60">
        <v>0</v>
      </c>
      <c r="U413" s="60">
        <v>62</v>
      </c>
      <c r="V413" s="60">
        <v>42</v>
      </c>
      <c r="W413" s="60">
        <v>0</v>
      </c>
      <c r="X413" s="36">
        <f t="shared" si="61"/>
        <v>104</v>
      </c>
      <c r="Y413" s="36"/>
      <c r="Z413" s="60"/>
      <c r="AA413" s="37">
        <f t="shared" si="62"/>
        <v>-1</v>
      </c>
      <c r="AC413" s="1">
        <v>1</v>
      </c>
    </row>
    <row r="414" spans="1:29" ht="15" thickBot="1">
      <c r="A414" s="31"/>
      <c r="B414" s="61" t="s">
        <v>50</v>
      </c>
      <c r="C414" s="60">
        <v>162</v>
      </c>
      <c r="D414" s="56">
        <v>0</v>
      </c>
      <c r="E414" s="56">
        <v>0</v>
      </c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60">
        <v>0</v>
      </c>
      <c r="S414" s="60">
        <v>0</v>
      </c>
      <c r="T414" s="60">
        <v>0</v>
      </c>
      <c r="U414" s="60">
        <v>0</v>
      </c>
      <c r="V414" s="60">
        <v>47</v>
      </c>
      <c r="W414" s="60">
        <v>56</v>
      </c>
      <c r="X414" s="36">
        <f t="shared" si="61"/>
        <v>103</v>
      </c>
      <c r="Y414" s="36"/>
      <c r="Z414" s="60"/>
      <c r="AA414" s="37">
        <f t="shared" si="62"/>
        <v>-59</v>
      </c>
    </row>
    <row r="415" spans="1:29" ht="15" thickBot="1">
      <c r="A415" s="62"/>
      <c r="B415" s="63" t="s">
        <v>51</v>
      </c>
      <c r="C415" s="64">
        <f>SUM(C400:C414)</f>
        <v>664</v>
      </c>
      <c r="D415" s="41">
        <f>SUM(D400:D414)</f>
        <v>0</v>
      </c>
      <c r="E415" s="41">
        <f t="shared" ref="E415:X415" si="63">SUM(E400:E414)</f>
        <v>0</v>
      </c>
      <c r="F415" s="41">
        <f t="shared" si="63"/>
        <v>0</v>
      </c>
      <c r="G415" s="41">
        <f>SUM(G400:G414)</f>
        <v>1</v>
      </c>
      <c r="H415" s="41">
        <f t="shared" si="63"/>
        <v>1</v>
      </c>
      <c r="I415" s="41">
        <f t="shared" si="63"/>
        <v>4</v>
      </c>
      <c r="J415" s="41">
        <f t="shared" si="63"/>
        <v>11</v>
      </c>
      <c r="K415" s="41">
        <f t="shared" si="63"/>
        <v>4</v>
      </c>
      <c r="L415" s="41">
        <f t="shared" si="63"/>
        <v>0</v>
      </c>
      <c r="M415" s="41">
        <f t="shared" si="63"/>
        <v>0</v>
      </c>
      <c r="N415" s="41">
        <f t="shared" si="63"/>
        <v>2</v>
      </c>
      <c r="O415" s="41">
        <f t="shared" si="63"/>
        <v>16</v>
      </c>
      <c r="P415" s="41">
        <f t="shared" si="63"/>
        <v>42</v>
      </c>
      <c r="Q415" s="41">
        <f t="shared" si="63"/>
        <v>42</v>
      </c>
      <c r="R415" s="41">
        <f t="shared" si="63"/>
        <v>14</v>
      </c>
      <c r="S415" s="41">
        <f t="shared" si="63"/>
        <v>31</v>
      </c>
      <c r="T415" s="41">
        <f t="shared" si="63"/>
        <v>55</v>
      </c>
      <c r="U415" s="41">
        <f t="shared" si="63"/>
        <v>188</v>
      </c>
      <c r="V415" s="41">
        <f t="shared" si="63"/>
        <v>92</v>
      </c>
      <c r="W415" s="41">
        <f t="shared" si="63"/>
        <v>56</v>
      </c>
      <c r="X415" s="41">
        <f t="shared" si="63"/>
        <v>559</v>
      </c>
      <c r="Y415" s="64">
        <f>SUM(Y400:Y414)</f>
        <v>0</v>
      </c>
      <c r="Z415" s="64">
        <f>SUM(Z400:Z414)</f>
        <v>0</v>
      </c>
      <c r="AA415" s="70">
        <f>SUM(AA400:AA414)</f>
        <v>-105</v>
      </c>
    </row>
    <row r="416" spans="1:29">
      <c r="A416" s="29">
        <v>2</v>
      </c>
      <c r="B416" s="67" t="s">
        <v>52</v>
      </c>
      <c r="C416" s="56">
        <v>0</v>
      </c>
      <c r="D416" s="57">
        <v>0</v>
      </c>
      <c r="E416" s="57">
        <v>0</v>
      </c>
      <c r="F416" s="57">
        <v>0</v>
      </c>
      <c r="G416" s="57">
        <v>0</v>
      </c>
      <c r="H416" s="57">
        <v>0</v>
      </c>
      <c r="I416" s="57">
        <v>0</v>
      </c>
      <c r="J416" s="57">
        <v>0</v>
      </c>
      <c r="K416" s="57">
        <v>0</v>
      </c>
      <c r="L416" s="57">
        <v>0</v>
      </c>
      <c r="M416" s="57">
        <v>0</v>
      </c>
      <c r="N416" s="57">
        <v>0</v>
      </c>
      <c r="O416" s="57">
        <v>0</v>
      </c>
      <c r="P416" s="57">
        <v>0</v>
      </c>
      <c r="Q416" s="57">
        <v>0</v>
      </c>
      <c r="R416" s="57">
        <v>0</v>
      </c>
      <c r="S416" s="57">
        <v>0</v>
      </c>
      <c r="T416" s="57">
        <v>0</v>
      </c>
      <c r="U416" s="57">
        <v>0</v>
      </c>
      <c r="V416" s="57">
        <v>0</v>
      </c>
      <c r="W416" s="57">
        <v>0</v>
      </c>
      <c r="X416" s="57"/>
      <c r="Y416" s="57"/>
      <c r="Z416" s="57"/>
      <c r="AA416" s="68"/>
    </row>
    <row r="417" spans="1:27">
      <c r="A417" s="31"/>
      <c r="B417" s="69" t="s">
        <v>53</v>
      </c>
      <c r="C417" s="60">
        <v>0</v>
      </c>
      <c r="D417" s="60">
        <v>0</v>
      </c>
      <c r="E417" s="60">
        <v>0</v>
      </c>
      <c r="F417" s="60">
        <v>0</v>
      </c>
      <c r="G417" s="60">
        <v>0</v>
      </c>
      <c r="H417" s="60">
        <v>0</v>
      </c>
      <c r="I417" s="60">
        <v>0</v>
      </c>
      <c r="J417" s="60">
        <v>0</v>
      </c>
      <c r="K417" s="60">
        <v>0</v>
      </c>
      <c r="L417" s="60">
        <v>0</v>
      </c>
      <c r="M417" s="60">
        <v>0</v>
      </c>
      <c r="N417" s="60">
        <v>0</v>
      </c>
      <c r="O417" s="60">
        <v>0</v>
      </c>
      <c r="P417" s="60">
        <v>0</v>
      </c>
      <c r="Q417" s="60">
        <v>0</v>
      </c>
      <c r="R417" s="60">
        <v>0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36">
        <v>0</v>
      </c>
      <c r="Y417" s="36"/>
      <c r="Z417" s="60"/>
      <c r="AA417" s="37">
        <v>0</v>
      </c>
    </row>
    <row r="418" spans="1:27">
      <c r="A418" s="31"/>
      <c r="B418" s="69" t="s">
        <v>54</v>
      </c>
      <c r="C418" s="60">
        <v>0</v>
      </c>
      <c r="D418" s="60">
        <v>0</v>
      </c>
      <c r="E418" s="60">
        <v>0</v>
      </c>
      <c r="F418" s="60">
        <v>0</v>
      </c>
      <c r="G418" s="60">
        <v>0</v>
      </c>
      <c r="H418" s="60">
        <v>0</v>
      </c>
      <c r="I418" s="60">
        <v>0</v>
      </c>
      <c r="J418" s="60">
        <v>0</v>
      </c>
      <c r="K418" s="60">
        <v>0</v>
      </c>
      <c r="L418" s="60">
        <v>0</v>
      </c>
      <c r="M418" s="60">
        <v>0</v>
      </c>
      <c r="N418" s="60">
        <v>0</v>
      </c>
      <c r="O418" s="60">
        <v>0</v>
      </c>
      <c r="P418" s="60">
        <v>0</v>
      </c>
      <c r="Q418" s="60">
        <v>0</v>
      </c>
      <c r="R418" s="60">
        <v>0</v>
      </c>
      <c r="S418" s="60">
        <v>0</v>
      </c>
      <c r="T418" s="60">
        <v>0</v>
      </c>
      <c r="U418" s="60">
        <v>0</v>
      </c>
      <c r="V418" s="60">
        <v>0</v>
      </c>
      <c r="W418" s="60">
        <v>0</v>
      </c>
      <c r="X418" s="36">
        <v>0</v>
      </c>
      <c r="Y418" s="36"/>
      <c r="Z418" s="60"/>
      <c r="AA418" s="37">
        <v>0</v>
      </c>
    </row>
    <row r="419" spans="1:27">
      <c r="A419" s="31"/>
      <c r="B419" s="69" t="s">
        <v>55</v>
      </c>
      <c r="C419" s="60"/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0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36">
        <v>0</v>
      </c>
      <c r="Y419" s="36"/>
      <c r="Z419" s="60"/>
      <c r="AA419" s="37">
        <v>-22</v>
      </c>
    </row>
    <row r="420" spans="1:27" ht="15" thickBot="1">
      <c r="A420" s="31"/>
      <c r="B420" s="57" t="s">
        <v>56</v>
      </c>
      <c r="C420" s="60"/>
      <c r="D420" s="56">
        <v>0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60">
        <v>0</v>
      </c>
      <c r="O420" s="60">
        <v>0</v>
      </c>
      <c r="P420" s="60">
        <v>0</v>
      </c>
      <c r="Q420" s="60">
        <v>0</v>
      </c>
      <c r="R420" s="60">
        <v>0</v>
      </c>
      <c r="S420" s="60">
        <v>0</v>
      </c>
      <c r="T420" s="60">
        <v>0</v>
      </c>
      <c r="U420" s="60">
        <v>0</v>
      </c>
      <c r="V420" s="60">
        <v>0</v>
      </c>
      <c r="W420" s="60">
        <v>0</v>
      </c>
      <c r="X420" s="36">
        <v>0</v>
      </c>
      <c r="Y420" s="29"/>
      <c r="Z420" s="60"/>
      <c r="AA420" s="37">
        <v>-12</v>
      </c>
    </row>
    <row r="421" spans="1:27" ht="15" thickBot="1">
      <c r="A421" s="62"/>
      <c r="B421" s="63" t="s">
        <v>51</v>
      </c>
      <c r="C421" s="62">
        <v>34</v>
      </c>
      <c r="D421" s="64">
        <f t="shared" ref="D421:AA421" si="64">SUM(D417:D420)</f>
        <v>0</v>
      </c>
      <c r="E421" s="64">
        <f t="shared" si="64"/>
        <v>0</v>
      </c>
      <c r="F421" s="64">
        <f t="shared" si="64"/>
        <v>0</v>
      </c>
      <c r="G421" s="64">
        <f t="shared" si="64"/>
        <v>0</v>
      </c>
      <c r="H421" s="64">
        <f t="shared" si="64"/>
        <v>0</v>
      </c>
      <c r="I421" s="64">
        <f t="shared" si="64"/>
        <v>0</v>
      </c>
      <c r="J421" s="64">
        <f t="shared" si="64"/>
        <v>0</v>
      </c>
      <c r="K421" s="64">
        <f t="shared" si="64"/>
        <v>0</v>
      </c>
      <c r="L421" s="64">
        <f t="shared" si="64"/>
        <v>0</v>
      </c>
      <c r="M421" s="64">
        <f t="shared" si="64"/>
        <v>0</v>
      </c>
      <c r="N421" s="64">
        <f t="shared" si="64"/>
        <v>0</v>
      </c>
      <c r="O421" s="64">
        <f t="shared" si="64"/>
        <v>0</v>
      </c>
      <c r="P421" s="64">
        <f t="shared" si="64"/>
        <v>0</v>
      </c>
      <c r="Q421" s="64">
        <f t="shared" si="64"/>
        <v>0</v>
      </c>
      <c r="R421" s="64">
        <f t="shared" si="64"/>
        <v>0</v>
      </c>
      <c r="S421" s="64">
        <f t="shared" si="64"/>
        <v>0</v>
      </c>
      <c r="T421" s="64">
        <f t="shared" si="64"/>
        <v>0</v>
      </c>
      <c r="U421" s="64">
        <f t="shared" si="64"/>
        <v>0</v>
      </c>
      <c r="V421" s="64">
        <f t="shared" si="64"/>
        <v>0</v>
      </c>
      <c r="W421" s="64">
        <f t="shared" si="64"/>
        <v>0</v>
      </c>
      <c r="X421" s="64">
        <f t="shared" si="64"/>
        <v>0</v>
      </c>
      <c r="Y421" s="64">
        <f t="shared" si="64"/>
        <v>0</v>
      </c>
      <c r="Z421" s="64">
        <f t="shared" si="64"/>
        <v>0</v>
      </c>
      <c r="AA421" s="70">
        <f t="shared" si="64"/>
        <v>-34</v>
      </c>
    </row>
    <row r="422" spans="1:27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7"/>
    </row>
    <row r="423" spans="1:27">
      <c r="A423" s="71" t="s">
        <v>81</v>
      </c>
      <c r="B423" s="71"/>
      <c r="C423" s="71"/>
      <c r="D423" s="72"/>
      <c r="E423" s="72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4"/>
    </row>
    <row r="424" spans="1:27">
      <c r="A424" s="166" t="s">
        <v>8</v>
      </c>
      <c r="B424" s="166" t="s">
        <v>9</v>
      </c>
      <c r="C424" s="172" t="s">
        <v>68</v>
      </c>
      <c r="D424" s="174" t="s">
        <v>9</v>
      </c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6"/>
      <c r="X424" s="166" t="s">
        <v>10</v>
      </c>
      <c r="Y424" s="166" t="s">
        <v>11</v>
      </c>
      <c r="Z424" s="166" t="s">
        <v>12</v>
      </c>
      <c r="AA424" s="168" t="s">
        <v>13</v>
      </c>
    </row>
    <row r="425" spans="1:27">
      <c r="A425" s="167"/>
      <c r="B425" s="167"/>
      <c r="C425" s="173"/>
      <c r="D425" s="75" t="s">
        <v>14</v>
      </c>
      <c r="E425" s="75" t="s">
        <v>15</v>
      </c>
      <c r="F425" s="75" t="s">
        <v>16</v>
      </c>
      <c r="G425" s="75" t="s">
        <v>17</v>
      </c>
      <c r="H425" s="75" t="s">
        <v>18</v>
      </c>
      <c r="I425" s="75" t="s">
        <v>19</v>
      </c>
      <c r="J425" s="75" t="s">
        <v>20</v>
      </c>
      <c r="K425" s="75" t="s">
        <v>21</v>
      </c>
      <c r="L425" s="75" t="s">
        <v>22</v>
      </c>
      <c r="M425" s="75" t="s">
        <v>23</v>
      </c>
      <c r="N425" s="75" t="s">
        <v>24</v>
      </c>
      <c r="O425" s="75" t="s">
        <v>25</v>
      </c>
      <c r="P425" s="75" t="s">
        <v>26</v>
      </c>
      <c r="Q425" s="75" t="s">
        <v>27</v>
      </c>
      <c r="R425" s="75" t="s">
        <v>28</v>
      </c>
      <c r="S425" s="75" t="s">
        <v>29</v>
      </c>
      <c r="T425" s="75" t="s">
        <v>30</v>
      </c>
      <c r="U425" s="75" t="s">
        <v>31</v>
      </c>
      <c r="V425" s="75" t="s">
        <v>32</v>
      </c>
      <c r="W425" s="75" t="s">
        <v>33</v>
      </c>
      <c r="X425" s="167"/>
      <c r="Y425" s="167"/>
      <c r="Z425" s="167"/>
      <c r="AA425" s="169"/>
    </row>
    <row r="426" spans="1:27" ht="15" thickBot="1">
      <c r="A426" s="76">
        <v>1</v>
      </c>
      <c r="B426" s="76">
        <v>2</v>
      </c>
      <c r="C426" s="76">
        <v>3</v>
      </c>
      <c r="D426" s="76">
        <v>4</v>
      </c>
      <c r="E426" s="76">
        <v>5</v>
      </c>
      <c r="F426" s="76">
        <v>6</v>
      </c>
      <c r="G426" s="76">
        <v>7</v>
      </c>
      <c r="H426" s="76">
        <v>8</v>
      </c>
      <c r="I426" s="76">
        <v>9</v>
      </c>
      <c r="J426" s="76">
        <v>10</v>
      </c>
      <c r="K426" s="76">
        <v>11</v>
      </c>
      <c r="L426" s="76">
        <v>12</v>
      </c>
      <c r="M426" s="76">
        <v>13</v>
      </c>
      <c r="N426" s="76">
        <v>14</v>
      </c>
      <c r="O426" s="76">
        <v>15</v>
      </c>
      <c r="P426" s="76">
        <v>16</v>
      </c>
      <c r="Q426" s="76">
        <v>17</v>
      </c>
      <c r="R426" s="76">
        <v>18</v>
      </c>
      <c r="S426" s="76">
        <v>19</v>
      </c>
      <c r="T426" s="76">
        <v>20</v>
      </c>
      <c r="U426" s="76">
        <v>21</v>
      </c>
      <c r="V426" s="76">
        <v>22</v>
      </c>
      <c r="W426" s="76">
        <v>23</v>
      </c>
      <c r="X426" s="76">
        <v>24</v>
      </c>
      <c r="Y426" s="76">
        <v>25</v>
      </c>
      <c r="Z426" s="76">
        <v>26</v>
      </c>
      <c r="AA426" s="77">
        <v>27</v>
      </c>
    </row>
    <row r="427" spans="1:27" ht="15" thickTop="1">
      <c r="A427" s="112">
        <v>1</v>
      </c>
      <c r="B427" s="79" t="s">
        <v>34</v>
      </c>
      <c r="C427" s="80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2"/>
    </row>
    <row r="428" spans="1:27">
      <c r="A428" s="113"/>
      <c r="B428" s="84" t="s">
        <v>35</v>
      </c>
      <c r="C428" s="83">
        <f t="shared" ref="C428:R442" si="65">C400+C372+C344+C316+C288</f>
        <v>0</v>
      </c>
      <c r="D428" s="83">
        <f>D400+D372+D344+D316+D288</f>
        <v>0</v>
      </c>
      <c r="E428" s="83">
        <f t="shared" ref="E428:W442" si="66">E400+E372+E344+E316+E288</f>
        <v>0</v>
      </c>
      <c r="F428" s="83">
        <f t="shared" si="66"/>
        <v>0</v>
      </c>
      <c r="G428" s="83">
        <f t="shared" si="66"/>
        <v>0</v>
      </c>
      <c r="H428" s="83">
        <f t="shared" si="66"/>
        <v>0</v>
      </c>
      <c r="I428" s="83">
        <f t="shared" si="66"/>
        <v>0</v>
      </c>
      <c r="J428" s="83">
        <f t="shared" si="66"/>
        <v>0</v>
      </c>
      <c r="K428" s="83">
        <f t="shared" si="66"/>
        <v>0</v>
      </c>
      <c r="L428" s="83">
        <f t="shared" si="66"/>
        <v>0</v>
      </c>
      <c r="M428" s="83">
        <f t="shared" si="66"/>
        <v>0</v>
      </c>
      <c r="N428" s="83">
        <f t="shared" si="66"/>
        <v>0</v>
      </c>
      <c r="O428" s="83">
        <f t="shared" si="66"/>
        <v>0</v>
      </c>
      <c r="P428" s="83">
        <f t="shared" si="66"/>
        <v>0</v>
      </c>
      <c r="Q428" s="83">
        <f t="shared" si="66"/>
        <v>0</v>
      </c>
      <c r="R428" s="83">
        <f t="shared" si="66"/>
        <v>0</v>
      </c>
      <c r="S428" s="83">
        <f t="shared" si="66"/>
        <v>0</v>
      </c>
      <c r="T428" s="83">
        <f t="shared" si="66"/>
        <v>0</v>
      </c>
      <c r="U428" s="83">
        <f t="shared" si="66"/>
        <v>0</v>
      </c>
      <c r="V428" s="83">
        <f t="shared" si="66"/>
        <v>0</v>
      </c>
      <c r="W428" s="83">
        <f t="shared" si="66"/>
        <v>0</v>
      </c>
      <c r="X428" s="85">
        <f t="shared" ref="X428:X442" si="67">SUM(D428:W428)</f>
        <v>0</v>
      </c>
      <c r="Y428" s="85"/>
      <c r="Z428" s="86"/>
      <c r="AA428" s="87">
        <f t="shared" ref="AA428:AA442" si="68">(Z428+X428)-C428</f>
        <v>0</v>
      </c>
    </row>
    <row r="429" spans="1:27">
      <c r="A429" s="113"/>
      <c r="B429" s="84" t="s">
        <v>36</v>
      </c>
      <c r="C429" s="83">
        <f t="shared" si="65"/>
        <v>0</v>
      </c>
      <c r="D429" s="83">
        <f>D401+D373+D345+D317+D289</f>
        <v>0</v>
      </c>
      <c r="E429" s="83">
        <f t="shared" si="66"/>
        <v>0</v>
      </c>
      <c r="F429" s="83">
        <f t="shared" si="66"/>
        <v>0</v>
      </c>
      <c r="G429" s="83">
        <f t="shared" si="66"/>
        <v>0</v>
      </c>
      <c r="H429" s="83">
        <f t="shared" si="66"/>
        <v>0</v>
      </c>
      <c r="I429" s="83">
        <f t="shared" si="66"/>
        <v>0</v>
      </c>
      <c r="J429" s="83">
        <f t="shared" si="66"/>
        <v>0</v>
      </c>
      <c r="K429" s="83">
        <f t="shared" si="66"/>
        <v>0</v>
      </c>
      <c r="L429" s="83">
        <f t="shared" si="66"/>
        <v>0</v>
      </c>
      <c r="M429" s="83">
        <f t="shared" si="66"/>
        <v>0</v>
      </c>
      <c r="N429" s="83">
        <f t="shared" si="66"/>
        <v>0</v>
      </c>
      <c r="O429" s="83">
        <f t="shared" si="66"/>
        <v>0</v>
      </c>
      <c r="P429" s="83">
        <f t="shared" si="66"/>
        <v>0</v>
      </c>
      <c r="Q429" s="83">
        <f t="shared" si="66"/>
        <v>0</v>
      </c>
      <c r="R429" s="83">
        <f t="shared" si="66"/>
        <v>0</v>
      </c>
      <c r="S429" s="83">
        <f t="shared" si="66"/>
        <v>0</v>
      </c>
      <c r="T429" s="83">
        <f t="shared" si="66"/>
        <v>0</v>
      </c>
      <c r="U429" s="83">
        <f t="shared" si="66"/>
        <v>0</v>
      </c>
      <c r="V429" s="83">
        <f t="shared" si="66"/>
        <v>0</v>
      </c>
      <c r="W429" s="83">
        <f t="shared" si="66"/>
        <v>0</v>
      </c>
      <c r="X429" s="85">
        <f t="shared" si="67"/>
        <v>0</v>
      </c>
      <c r="Y429" s="85"/>
      <c r="Z429" s="86"/>
      <c r="AA429" s="87">
        <f t="shared" si="68"/>
        <v>0</v>
      </c>
    </row>
    <row r="430" spans="1:27">
      <c r="A430" s="113"/>
      <c r="B430" s="84" t="s">
        <v>37</v>
      </c>
      <c r="C430" s="83">
        <f t="shared" si="65"/>
        <v>0</v>
      </c>
      <c r="D430" s="83">
        <f>D402+D374+D346+D318+D290</f>
        <v>0</v>
      </c>
      <c r="E430" s="83">
        <f t="shared" si="66"/>
        <v>0</v>
      </c>
      <c r="F430" s="83">
        <f t="shared" si="66"/>
        <v>0</v>
      </c>
      <c r="G430" s="83">
        <f t="shared" si="66"/>
        <v>0</v>
      </c>
      <c r="H430" s="83">
        <f t="shared" si="66"/>
        <v>0</v>
      </c>
      <c r="I430" s="83">
        <f t="shared" si="66"/>
        <v>0</v>
      </c>
      <c r="J430" s="83">
        <f t="shared" si="66"/>
        <v>0</v>
      </c>
      <c r="K430" s="83">
        <f t="shared" si="66"/>
        <v>0</v>
      </c>
      <c r="L430" s="83">
        <f t="shared" si="66"/>
        <v>0</v>
      </c>
      <c r="M430" s="83">
        <f t="shared" si="66"/>
        <v>0</v>
      </c>
      <c r="N430" s="83">
        <f t="shared" si="66"/>
        <v>0</v>
      </c>
      <c r="O430" s="83">
        <f t="shared" si="66"/>
        <v>0</v>
      </c>
      <c r="P430" s="83">
        <f t="shared" si="66"/>
        <v>0</v>
      </c>
      <c r="Q430" s="83">
        <f t="shared" si="66"/>
        <v>0</v>
      </c>
      <c r="R430" s="83">
        <f t="shared" si="66"/>
        <v>0</v>
      </c>
      <c r="S430" s="83">
        <f t="shared" si="66"/>
        <v>0</v>
      </c>
      <c r="T430" s="83">
        <f t="shared" si="66"/>
        <v>0</v>
      </c>
      <c r="U430" s="83">
        <f t="shared" si="66"/>
        <v>0</v>
      </c>
      <c r="V430" s="83">
        <f t="shared" si="66"/>
        <v>0</v>
      </c>
      <c r="W430" s="83">
        <f t="shared" si="66"/>
        <v>0</v>
      </c>
      <c r="X430" s="85">
        <f t="shared" si="67"/>
        <v>0</v>
      </c>
      <c r="Y430" s="85"/>
      <c r="Z430" s="86"/>
      <c r="AA430" s="87">
        <f t="shared" si="68"/>
        <v>0</v>
      </c>
    </row>
    <row r="431" spans="1:27">
      <c r="A431" s="113"/>
      <c r="B431" s="84" t="s">
        <v>38</v>
      </c>
      <c r="C431" s="83">
        <f t="shared" si="65"/>
        <v>4</v>
      </c>
      <c r="D431" s="83">
        <f t="shared" si="65"/>
        <v>0</v>
      </c>
      <c r="E431" s="83">
        <f t="shared" si="65"/>
        <v>0</v>
      </c>
      <c r="F431" s="83">
        <f t="shared" si="65"/>
        <v>0</v>
      </c>
      <c r="G431" s="83">
        <f t="shared" si="65"/>
        <v>2</v>
      </c>
      <c r="H431" s="83">
        <f t="shared" si="65"/>
        <v>2</v>
      </c>
      <c r="I431" s="83">
        <f t="shared" si="65"/>
        <v>0</v>
      </c>
      <c r="J431" s="83">
        <f t="shared" si="65"/>
        <v>0</v>
      </c>
      <c r="K431" s="83">
        <f t="shared" si="65"/>
        <v>0</v>
      </c>
      <c r="L431" s="83">
        <f t="shared" si="65"/>
        <v>0</v>
      </c>
      <c r="M431" s="83">
        <f t="shared" si="65"/>
        <v>0</v>
      </c>
      <c r="N431" s="83">
        <f t="shared" si="65"/>
        <v>0</v>
      </c>
      <c r="O431" s="83">
        <f t="shared" si="65"/>
        <v>0</v>
      </c>
      <c r="P431" s="83">
        <f t="shared" si="65"/>
        <v>0</v>
      </c>
      <c r="Q431" s="83">
        <f t="shared" si="65"/>
        <v>0</v>
      </c>
      <c r="R431" s="83">
        <f t="shared" si="65"/>
        <v>0</v>
      </c>
      <c r="S431" s="83">
        <f t="shared" si="66"/>
        <v>0</v>
      </c>
      <c r="T431" s="83">
        <f t="shared" si="66"/>
        <v>0</v>
      </c>
      <c r="U431" s="83">
        <f t="shared" si="66"/>
        <v>0</v>
      </c>
      <c r="V431" s="83">
        <f t="shared" si="66"/>
        <v>0</v>
      </c>
      <c r="W431" s="83">
        <f t="shared" si="66"/>
        <v>0</v>
      </c>
      <c r="X431" s="85">
        <f t="shared" si="67"/>
        <v>4</v>
      </c>
      <c r="Y431" s="85"/>
      <c r="Z431" s="86"/>
      <c r="AA431" s="87">
        <f t="shared" si="68"/>
        <v>0</v>
      </c>
    </row>
    <row r="432" spans="1:27">
      <c r="A432" s="113"/>
      <c r="B432" s="84" t="s">
        <v>39</v>
      </c>
      <c r="C432" s="83">
        <f t="shared" si="65"/>
        <v>4</v>
      </c>
      <c r="D432" s="83">
        <f t="shared" si="65"/>
        <v>0</v>
      </c>
      <c r="E432" s="83">
        <f t="shared" si="65"/>
        <v>0</v>
      </c>
      <c r="F432" s="83">
        <f t="shared" si="65"/>
        <v>0</v>
      </c>
      <c r="G432" s="83">
        <f t="shared" si="65"/>
        <v>0</v>
      </c>
      <c r="H432" s="83">
        <f t="shared" si="65"/>
        <v>4</v>
      </c>
      <c r="I432" s="83">
        <f t="shared" si="65"/>
        <v>0</v>
      </c>
      <c r="J432" s="83">
        <f t="shared" si="65"/>
        <v>0</v>
      </c>
      <c r="K432" s="83">
        <f t="shared" si="65"/>
        <v>0</v>
      </c>
      <c r="L432" s="83">
        <f t="shared" si="65"/>
        <v>0</v>
      </c>
      <c r="M432" s="83">
        <f t="shared" si="65"/>
        <v>0</v>
      </c>
      <c r="N432" s="83">
        <f t="shared" si="65"/>
        <v>0</v>
      </c>
      <c r="O432" s="83">
        <f t="shared" si="65"/>
        <v>0</v>
      </c>
      <c r="P432" s="83">
        <f t="shared" si="65"/>
        <v>0</v>
      </c>
      <c r="Q432" s="83">
        <f t="shared" si="65"/>
        <v>0</v>
      </c>
      <c r="R432" s="83">
        <f t="shared" si="65"/>
        <v>0</v>
      </c>
      <c r="S432" s="83">
        <f t="shared" si="66"/>
        <v>0</v>
      </c>
      <c r="T432" s="83">
        <f t="shared" si="66"/>
        <v>0</v>
      </c>
      <c r="U432" s="83">
        <f t="shared" si="66"/>
        <v>0</v>
      </c>
      <c r="V432" s="83">
        <f t="shared" si="66"/>
        <v>0</v>
      </c>
      <c r="W432" s="83">
        <f t="shared" si="66"/>
        <v>0</v>
      </c>
      <c r="X432" s="85">
        <f t="shared" si="67"/>
        <v>4</v>
      </c>
      <c r="Y432" s="85"/>
      <c r="Z432" s="86"/>
      <c r="AA432" s="87">
        <f t="shared" si="68"/>
        <v>0</v>
      </c>
    </row>
    <row r="433" spans="1:30">
      <c r="A433" s="113"/>
      <c r="B433" s="84" t="s">
        <v>40</v>
      </c>
      <c r="C433" s="83">
        <f t="shared" si="65"/>
        <v>44</v>
      </c>
      <c r="D433" s="83">
        <f t="shared" si="65"/>
        <v>0</v>
      </c>
      <c r="E433" s="83">
        <f t="shared" si="65"/>
        <v>0</v>
      </c>
      <c r="F433" s="83">
        <f t="shared" si="65"/>
        <v>0</v>
      </c>
      <c r="G433" s="83">
        <f t="shared" si="65"/>
        <v>0</v>
      </c>
      <c r="H433" s="83">
        <f t="shared" si="65"/>
        <v>0</v>
      </c>
      <c r="I433" s="83">
        <f t="shared" si="65"/>
        <v>12</v>
      </c>
      <c r="J433" s="83">
        <f t="shared" si="65"/>
        <v>17</v>
      </c>
      <c r="K433" s="83">
        <f t="shared" si="65"/>
        <v>1</v>
      </c>
      <c r="L433" s="83">
        <f t="shared" si="65"/>
        <v>0</v>
      </c>
      <c r="M433" s="83">
        <f t="shared" si="65"/>
        <v>0</v>
      </c>
      <c r="N433" s="83">
        <f t="shared" si="65"/>
        <v>0</v>
      </c>
      <c r="O433" s="83">
        <f t="shared" si="65"/>
        <v>0</v>
      </c>
      <c r="P433" s="83">
        <f t="shared" si="65"/>
        <v>0</v>
      </c>
      <c r="Q433" s="83">
        <f t="shared" si="65"/>
        <v>0</v>
      </c>
      <c r="R433" s="83">
        <f t="shared" si="65"/>
        <v>0</v>
      </c>
      <c r="S433" s="83">
        <f t="shared" si="66"/>
        <v>0</v>
      </c>
      <c r="T433" s="83">
        <f t="shared" si="66"/>
        <v>0</v>
      </c>
      <c r="U433" s="83">
        <f t="shared" si="66"/>
        <v>0</v>
      </c>
      <c r="V433" s="83">
        <f t="shared" si="66"/>
        <v>0</v>
      </c>
      <c r="W433" s="83">
        <f t="shared" si="66"/>
        <v>0</v>
      </c>
      <c r="X433" s="85">
        <f t="shared" si="67"/>
        <v>30</v>
      </c>
      <c r="Y433" s="85"/>
      <c r="Z433" s="86"/>
      <c r="AA433" s="87">
        <f t="shared" si="68"/>
        <v>-14</v>
      </c>
    </row>
    <row r="434" spans="1:30">
      <c r="A434" s="113"/>
      <c r="B434" s="84" t="s">
        <v>41</v>
      </c>
      <c r="C434" s="83">
        <f t="shared" si="65"/>
        <v>65</v>
      </c>
      <c r="D434" s="83">
        <f t="shared" si="65"/>
        <v>0</v>
      </c>
      <c r="E434" s="83">
        <f t="shared" si="65"/>
        <v>0</v>
      </c>
      <c r="F434" s="83">
        <f t="shared" si="65"/>
        <v>0</v>
      </c>
      <c r="G434" s="83">
        <f t="shared" si="65"/>
        <v>0</v>
      </c>
      <c r="H434" s="83">
        <f t="shared" si="65"/>
        <v>0</v>
      </c>
      <c r="I434" s="83">
        <f t="shared" si="65"/>
        <v>0</v>
      </c>
      <c r="J434" s="83">
        <f t="shared" si="65"/>
        <v>14</v>
      </c>
      <c r="K434" s="83">
        <f t="shared" si="65"/>
        <v>33</v>
      </c>
      <c r="L434" s="83">
        <f t="shared" si="65"/>
        <v>0</v>
      </c>
      <c r="M434" s="83">
        <f t="shared" si="65"/>
        <v>0</v>
      </c>
      <c r="N434" s="83">
        <f t="shared" si="65"/>
        <v>0</v>
      </c>
      <c r="O434" s="83">
        <f t="shared" si="65"/>
        <v>0</v>
      </c>
      <c r="P434" s="83">
        <f t="shared" si="65"/>
        <v>0</v>
      </c>
      <c r="Q434" s="83">
        <f t="shared" si="65"/>
        <v>0</v>
      </c>
      <c r="R434" s="83">
        <f t="shared" si="65"/>
        <v>0</v>
      </c>
      <c r="S434" s="83">
        <f t="shared" si="66"/>
        <v>0</v>
      </c>
      <c r="T434" s="83">
        <f t="shared" si="66"/>
        <v>0</v>
      </c>
      <c r="U434" s="83">
        <f t="shared" si="66"/>
        <v>0</v>
      </c>
      <c r="V434" s="83">
        <f t="shared" si="66"/>
        <v>0</v>
      </c>
      <c r="W434" s="83">
        <f t="shared" si="66"/>
        <v>0</v>
      </c>
      <c r="X434" s="85">
        <f t="shared" si="67"/>
        <v>47</v>
      </c>
      <c r="Y434" s="85"/>
      <c r="Z434" s="86"/>
      <c r="AA434" s="87">
        <f t="shared" si="68"/>
        <v>-18</v>
      </c>
    </row>
    <row r="435" spans="1:30">
      <c r="A435" s="113"/>
      <c r="B435" s="84" t="s">
        <v>42</v>
      </c>
      <c r="C435" s="83">
        <f t="shared" si="65"/>
        <v>43</v>
      </c>
      <c r="D435" s="83">
        <f t="shared" si="65"/>
        <v>0</v>
      </c>
      <c r="E435" s="83">
        <f t="shared" si="65"/>
        <v>0</v>
      </c>
      <c r="F435" s="83">
        <f t="shared" si="65"/>
        <v>0</v>
      </c>
      <c r="G435" s="83">
        <f t="shared" si="65"/>
        <v>0</v>
      </c>
      <c r="H435" s="83">
        <f t="shared" si="65"/>
        <v>0</v>
      </c>
      <c r="I435" s="83">
        <f t="shared" si="65"/>
        <v>0</v>
      </c>
      <c r="J435" s="83">
        <f t="shared" si="65"/>
        <v>0</v>
      </c>
      <c r="K435" s="83">
        <f t="shared" si="65"/>
        <v>0</v>
      </c>
      <c r="L435" s="83">
        <f t="shared" si="65"/>
        <v>1</v>
      </c>
      <c r="M435" s="83">
        <f t="shared" si="65"/>
        <v>0</v>
      </c>
      <c r="N435" s="83">
        <f t="shared" si="65"/>
        <v>11</v>
      </c>
      <c r="O435" s="83">
        <f t="shared" si="65"/>
        <v>15</v>
      </c>
      <c r="P435" s="83">
        <f t="shared" si="65"/>
        <v>7</v>
      </c>
      <c r="Q435" s="83">
        <f t="shared" si="65"/>
        <v>7</v>
      </c>
      <c r="R435" s="83">
        <f t="shared" si="65"/>
        <v>0</v>
      </c>
      <c r="S435" s="83">
        <f t="shared" si="66"/>
        <v>0</v>
      </c>
      <c r="T435" s="83">
        <f t="shared" si="66"/>
        <v>0</v>
      </c>
      <c r="U435" s="83">
        <f t="shared" si="66"/>
        <v>0</v>
      </c>
      <c r="V435" s="83">
        <f t="shared" si="66"/>
        <v>0</v>
      </c>
      <c r="W435" s="83">
        <f t="shared" si="66"/>
        <v>0</v>
      </c>
      <c r="X435" s="85">
        <f t="shared" si="67"/>
        <v>41</v>
      </c>
      <c r="Y435" s="85"/>
      <c r="Z435" s="86"/>
      <c r="AA435" s="87">
        <f t="shared" si="68"/>
        <v>-2</v>
      </c>
    </row>
    <row r="436" spans="1:30">
      <c r="A436" s="113"/>
      <c r="B436" s="84" t="s">
        <v>43</v>
      </c>
      <c r="C436" s="83">
        <f t="shared" si="65"/>
        <v>77</v>
      </c>
      <c r="D436" s="83">
        <f t="shared" si="65"/>
        <v>0</v>
      </c>
      <c r="E436" s="83">
        <f t="shared" si="65"/>
        <v>0</v>
      </c>
      <c r="F436" s="83">
        <f t="shared" si="65"/>
        <v>0</v>
      </c>
      <c r="G436" s="83">
        <f t="shared" si="65"/>
        <v>0</v>
      </c>
      <c r="H436" s="83">
        <f t="shared" si="65"/>
        <v>0</v>
      </c>
      <c r="I436" s="83">
        <f t="shared" si="65"/>
        <v>0</v>
      </c>
      <c r="J436" s="83">
        <f t="shared" si="65"/>
        <v>0</v>
      </c>
      <c r="K436" s="83">
        <f t="shared" si="65"/>
        <v>0</v>
      </c>
      <c r="L436" s="83">
        <f t="shared" si="65"/>
        <v>0</v>
      </c>
      <c r="M436" s="83">
        <f t="shared" si="65"/>
        <v>0</v>
      </c>
      <c r="N436" s="83">
        <f t="shared" si="65"/>
        <v>3</v>
      </c>
      <c r="O436" s="83">
        <f t="shared" si="65"/>
        <v>25</v>
      </c>
      <c r="P436" s="83">
        <f t="shared" si="65"/>
        <v>32</v>
      </c>
      <c r="Q436" s="83">
        <f t="shared" si="65"/>
        <v>11</v>
      </c>
      <c r="R436" s="83">
        <f t="shared" si="65"/>
        <v>0</v>
      </c>
      <c r="S436" s="83">
        <f t="shared" si="66"/>
        <v>0</v>
      </c>
      <c r="T436" s="83">
        <f t="shared" si="66"/>
        <v>0</v>
      </c>
      <c r="U436" s="83">
        <f t="shared" si="66"/>
        <v>0</v>
      </c>
      <c r="V436" s="83">
        <f t="shared" si="66"/>
        <v>0</v>
      </c>
      <c r="W436" s="83">
        <f t="shared" si="66"/>
        <v>0</v>
      </c>
      <c r="X436" s="85">
        <f t="shared" si="67"/>
        <v>71</v>
      </c>
      <c r="Y436" s="85"/>
      <c r="Z436" s="86"/>
      <c r="AA436" s="87">
        <f t="shared" si="68"/>
        <v>-6</v>
      </c>
    </row>
    <row r="437" spans="1:30">
      <c r="A437" s="113"/>
      <c r="B437" s="84" t="s">
        <v>44</v>
      </c>
      <c r="C437" s="83">
        <f t="shared" si="65"/>
        <v>127</v>
      </c>
      <c r="D437" s="83">
        <f t="shared" si="65"/>
        <v>0</v>
      </c>
      <c r="E437" s="83">
        <f t="shared" si="65"/>
        <v>0</v>
      </c>
      <c r="F437" s="83">
        <f t="shared" si="65"/>
        <v>0</v>
      </c>
      <c r="G437" s="83">
        <f t="shared" si="65"/>
        <v>0</v>
      </c>
      <c r="H437" s="83">
        <f t="shared" si="65"/>
        <v>0</v>
      </c>
      <c r="I437" s="83">
        <f t="shared" si="65"/>
        <v>0</v>
      </c>
      <c r="J437" s="83">
        <f t="shared" si="65"/>
        <v>0</v>
      </c>
      <c r="K437" s="83">
        <f t="shared" si="65"/>
        <v>0</v>
      </c>
      <c r="L437" s="83">
        <f t="shared" si="65"/>
        <v>0</v>
      </c>
      <c r="M437" s="83">
        <f t="shared" si="65"/>
        <v>0</v>
      </c>
      <c r="N437" s="83">
        <f t="shared" si="65"/>
        <v>0</v>
      </c>
      <c r="O437" s="83">
        <f t="shared" si="65"/>
        <v>7</v>
      </c>
      <c r="P437" s="83">
        <f t="shared" si="65"/>
        <v>78</v>
      </c>
      <c r="Q437" s="83">
        <f t="shared" si="65"/>
        <v>36</v>
      </c>
      <c r="R437" s="83">
        <f t="shared" si="65"/>
        <v>0</v>
      </c>
      <c r="S437" s="83">
        <f t="shared" si="66"/>
        <v>0</v>
      </c>
      <c r="T437" s="83">
        <f t="shared" si="66"/>
        <v>0</v>
      </c>
      <c r="U437" s="83">
        <f t="shared" si="66"/>
        <v>0</v>
      </c>
      <c r="V437" s="83">
        <f t="shared" si="66"/>
        <v>0</v>
      </c>
      <c r="W437" s="83">
        <f t="shared" si="66"/>
        <v>0</v>
      </c>
      <c r="X437" s="85">
        <f t="shared" si="67"/>
        <v>121</v>
      </c>
      <c r="Y437" s="85"/>
      <c r="Z437" s="86"/>
      <c r="AA437" s="87">
        <f t="shared" si="68"/>
        <v>-6</v>
      </c>
    </row>
    <row r="438" spans="1:30">
      <c r="A438" s="113"/>
      <c r="B438" s="84" t="s">
        <v>45</v>
      </c>
      <c r="C438" s="83">
        <f t="shared" si="65"/>
        <v>237</v>
      </c>
      <c r="D438" s="83">
        <f t="shared" si="65"/>
        <v>0</v>
      </c>
      <c r="E438" s="83">
        <f t="shared" si="65"/>
        <v>0</v>
      </c>
      <c r="F438" s="83">
        <f t="shared" si="65"/>
        <v>0</v>
      </c>
      <c r="G438" s="83">
        <f t="shared" si="65"/>
        <v>0</v>
      </c>
      <c r="H438" s="83">
        <f t="shared" si="65"/>
        <v>0</v>
      </c>
      <c r="I438" s="83">
        <f t="shared" si="65"/>
        <v>0</v>
      </c>
      <c r="J438" s="83">
        <f t="shared" si="65"/>
        <v>0</v>
      </c>
      <c r="K438" s="83">
        <f t="shared" si="65"/>
        <v>0</v>
      </c>
      <c r="L438" s="83">
        <f t="shared" si="65"/>
        <v>0</v>
      </c>
      <c r="M438" s="83">
        <f t="shared" si="65"/>
        <v>0</v>
      </c>
      <c r="N438" s="83">
        <f t="shared" si="65"/>
        <v>0</v>
      </c>
      <c r="O438" s="83">
        <f t="shared" si="65"/>
        <v>0</v>
      </c>
      <c r="P438" s="83">
        <f t="shared" si="65"/>
        <v>29</v>
      </c>
      <c r="Q438" s="83">
        <f t="shared" si="65"/>
        <v>181</v>
      </c>
      <c r="R438" s="83">
        <f t="shared" si="65"/>
        <v>0</v>
      </c>
      <c r="S438" s="83">
        <f t="shared" si="66"/>
        <v>0</v>
      </c>
      <c r="T438" s="83">
        <f t="shared" si="66"/>
        <v>0</v>
      </c>
      <c r="U438" s="83">
        <f t="shared" si="66"/>
        <v>0</v>
      </c>
      <c r="V438" s="83">
        <f t="shared" si="66"/>
        <v>0</v>
      </c>
      <c r="W438" s="83">
        <f t="shared" si="66"/>
        <v>0</v>
      </c>
      <c r="X438" s="85">
        <f t="shared" si="67"/>
        <v>210</v>
      </c>
      <c r="Y438" s="85"/>
      <c r="Z438" s="86"/>
      <c r="AA438" s="87">
        <f t="shared" si="68"/>
        <v>-27</v>
      </c>
    </row>
    <row r="439" spans="1:30">
      <c r="A439" s="113"/>
      <c r="B439" s="84" t="s">
        <v>47</v>
      </c>
      <c r="C439" s="83">
        <f t="shared" si="65"/>
        <v>236</v>
      </c>
      <c r="D439" s="83">
        <f t="shared" si="65"/>
        <v>0</v>
      </c>
      <c r="E439" s="83">
        <f t="shared" si="65"/>
        <v>0</v>
      </c>
      <c r="F439" s="83">
        <f t="shared" si="65"/>
        <v>0</v>
      </c>
      <c r="G439" s="83">
        <f t="shared" si="65"/>
        <v>0</v>
      </c>
      <c r="H439" s="83">
        <f t="shared" si="65"/>
        <v>0</v>
      </c>
      <c r="I439" s="83">
        <f t="shared" si="65"/>
        <v>0</v>
      </c>
      <c r="J439" s="83">
        <f t="shared" si="65"/>
        <v>0</v>
      </c>
      <c r="K439" s="83">
        <f t="shared" si="65"/>
        <v>0</v>
      </c>
      <c r="L439" s="83">
        <f t="shared" si="65"/>
        <v>0</v>
      </c>
      <c r="M439" s="83">
        <f t="shared" si="65"/>
        <v>0</v>
      </c>
      <c r="N439" s="83">
        <f t="shared" si="65"/>
        <v>0</v>
      </c>
      <c r="O439" s="83">
        <f t="shared" si="65"/>
        <v>0</v>
      </c>
      <c r="P439" s="83">
        <f t="shared" si="65"/>
        <v>0</v>
      </c>
      <c r="Q439" s="83">
        <f t="shared" si="65"/>
        <v>0</v>
      </c>
      <c r="R439" s="83">
        <f t="shared" si="65"/>
        <v>31</v>
      </c>
      <c r="S439" s="83">
        <f t="shared" si="66"/>
        <v>39</v>
      </c>
      <c r="T439" s="83">
        <f t="shared" si="66"/>
        <v>66</v>
      </c>
      <c r="U439" s="83">
        <f t="shared" si="66"/>
        <v>31</v>
      </c>
      <c r="V439" s="83">
        <f t="shared" si="66"/>
        <v>5</v>
      </c>
      <c r="W439" s="83">
        <f t="shared" si="66"/>
        <v>3</v>
      </c>
      <c r="X439" s="85">
        <f t="shared" si="67"/>
        <v>175</v>
      </c>
      <c r="Y439" s="85"/>
      <c r="Z439" s="86"/>
      <c r="AA439" s="87">
        <f t="shared" si="68"/>
        <v>-61</v>
      </c>
    </row>
    <row r="440" spans="1:30">
      <c r="A440" s="113"/>
      <c r="B440" s="84" t="s">
        <v>48</v>
      </c>
      <c r="C440" s="83">
        <f t="shared" si="65"/>
        <v>589</v>
      </c>
      <c r="D440" s="83">
        <f t="shared" si="65"/>
        <v>0</v>
      </c>
      <c r="E440" s="83">
        <f t="shared" si="65"/>
        <v>0</v>
      </c>
      <c r="F440" s="83">
        <f t="shared" si="65"/>
        <v>0</v>
      </c>
      <c r="G440" s="83">
        <f t="shared" si="65"/>
        <v>0</v>
      </c>
      <c r="H440" s="83">
        <f t="shared" si="65"/>
        <v>0</v>
      </c>
      <c r="I440" s="83">
        <f t="shared" si="65"/>
        <v>0</v>
      </c>
      <c r="J440" s="83">
        <f t="shared" si="65"/>
        <v>0</v>
      </c>
      <c r="K440" s="83">
        <f t="shared" si="65"/>
        <v>0</v>
      </c>
      <c r="L440" s="83">
        <f t="shared" si="65"/>
        <v>0</v>
      </c>
      <c r="M440" s="83">
        <f t="shared" si="65"/>
        <v>0</v>
      </c>
      <c r="N440" s="83">
        <f t="shared" si="65"/>
        <v>0</v>
      </c>
      <c r="O440" s="83">
        <f t="shared" si="65"/>
        <v>0</v>
      </c>
      <c r="P440" s="83">
        <f t="shared" si="65"/>
        <v>0</v>
      </c>
      <c r="Q440" s="83">
        <f t="shared" si="65"/>
        <v>0</v>
      </c>
      <c r="R440" s="83">
        <f t="shared" si="65"/>
        <v>5</v>
      </c>
      <c r="S440" s="83">
        <f t="shared" si="66"/>
        <v>2</v>
      </c>
      <c r="T440" s="83">
        <f t="shared" si="66"/>
        <v>149</v>
      </c>
      <c r="U440" s="83">
        <f t="shared" si="66"/>
        <v>311</v>
      </c>
      <c r="V440" s="83">
        <f t="shared" si="66"/>
        <v>44</v>
      </c>
      <c r="W440" s="83">
        <f t="shared" si="66"/>
        <v>4</v>
      </c>
      <c r="X440" s="85">
        <f t="shared" si="67"/>
        <v>515</v>
      </c>
      <c r="Y440" s="85"/>
      <c r="Z440" s="86"/>
      <c r="AA440" s="87">
        <f t="shared" si="68"/>
        <v>-74</v>
      </c>
    </row>
    <row r="441" spans="1:30">
      <c r="A441" s="113"/>
      <c r="B441" s="84" t="s">
        <v>49</v>
      </c>
      <c r="C441" s="83">
        <f t="shared" si="65"/>
        <v>675</v>
      </c>
      <c r="D441" s="83">
        <f t="shared" si="65"/>
        <v>0</v>
      </c>
      <c r="E441" s="83">
        <f t="shared" si="65"/>
        <v>0</v>
      </c>
      <c r="F441" s="83">
        <f t="shared" si="65"/>
        <v>0</v>
      </c>
      <c r="G441" s="83">
        <f t="shared" si="65"/>
        <v>0</v>
      </c>
      <c r="H441" s="83">
        <f t="shared" si="65"/>
        <v>0</v>
      </c>
      <c r="I441" s="83">
        <f t="shared" si="65"/>
        <v>0</v>
      </c>
      <c r="J441" s="83">
        <f t="shared" si="65"/>
        <v>0</v>
      </c>
      <c r="K441" s="83">
        <f t="shared" si="65"/>
        <v>0</v>
      </c>
      <c r="L441" s="83">
        <f t="shared" si="65"/>
        <v>0</v>
      </c>
      <c r="M441" s="83">
        <f t="shared" si="65"/>
        <v>0</v>
      </c>
      <c r="N441" s="83">
        <f t="shared" si="65"/>
        <v>0</v>
      </c>
      <c r="O441" s="83">
        <f t="shared" si="65"/>
        <v>0</v>
      </c>
      <c r="P441" s="83">
        <f t="shared" si="65"/>
        <v>0</v>
      </c>
      <c r="Q441" s="83">
        <f t="shared" si="65"/>
        <v>0</v>
      </c>
      <c r="R441" s="83">
        <f t="shared" si="65"/>
        <v>0</v>
      </c>
      <c r="S441" s="83">
        <f t="shared" si="66"/>
        <v>0</v>
      </c>
      <c r="T441" s="83">
        <f t="shared" si="66"/>
        <v>0</v>
      </c>
      <c r="U441" s="83">
        <f t="shared" si="66"/>
        <v>235</v>
      </c>
      <c r="V441" s="83">
        <f t="shared" si="66"/>
        <v>278</v>
      </c>
      <c r="W441" s="83">
        <f t="shared" si="66"/>
        <v>97</v>
      </c>
      <c r="X441" s="85">
        <f t="shared" si="67"/>
        <v>610</v>
      </c>
      <c r="Y441" s="85"/>
      <c r="Z441" s="86"/>
      <c r="AA441" s="87">
        <f t="shared" si="68"/>
        <v>-65</v>
      </c>
    </row>
    <row r="442" spans="1:30" ht="15" thickBot="1">
      <c r="A442" s="113"/>
      <c r="B442" s="114" t="s">
        <v>50</v>
      </c>
      <c r="C442" s="83">
        <f>C414+C386+C358+C330+C302</f>
        <v>312</v>
      </c>
      <c r="D442" s="83">
        <f t="shared" si="65"/>
        <v>0</v>
      </c>
      <c r="E442" s="83">
        <f t="shared" si="65"/>
        <v>0</v>
      </c>
      <c r="F442" s="83">
        <f t="shared" si="65"/>
        <v>0</v>
      </c>
      <c r="G442" s="83">
        <f t="shared" si="65"/>
        <v>0</v>
      </c>
      <c r="H442" s="83">
        <f t="shared" si="65"/>
        <v>0</v>
      </c>
      <c r="I442" s="83">
        <f t="shared" si="65"/>
        <v>0</v>
      </c>
      <c r="J442" s="83">
        <f t="shared" si="65"/>
        <v>0</v>
      </c>
      <c r="K442" s="83">
        <f t="shared" si="65"/>
        <v>0</v>
      </c>
      <c r="L442" s="83">
        <f t="shared" si="65"/>
        <v>0</v>
      </c>
      <c r="M442" s="83">
        <f t="shared" si="65"/>
        <v>0</v>
      </c>
      <c r="N442" s="83">
        <f t="shared" si="65"/>
        <v>0</v>
      </c>
      <c r="O442" s="83">
        <f t="shared" si="65"/>
        <v>0</v>
      </c>
      <c r="P442" s="83">
        <f t="shared" si="65"/>
        <v>0</v>
      </c>
      <c r="Q442" s="83">
        <f t="shared" si="65"/>
        <v>0</v>
      </c>
      <c r="R442" s="83">
        <f t="shared" si="65"/>
        <v>0</v>
      </c>
      <c r="S442" s="83">
        <f t="shared" si="66"/>
        <v>0</v>
      </c>
      <c r="T442" s="83">
        <f t="shared" si="66"/>
        <v>0</v>
      </c>
      <c r="U442" s="83">
        <f t="shared" si="66"/>
        <v>0</v>
      </c>
      <c r="V442" s="83">
        <f t="shared" si="66"/>
        <v>92</v>
      </c>
      <c r="W442" s="83">
        <f t="shared" si="66"/>
        <v>178</v>
      </c>
      <c r="X442" s="85">
        <f t="shared" si="67"/>
        <v>270</v>
      </c>
      <c r="Y442" s="85"/>
      <c r="Z442" s="86"/>
      <c r="AA442" s="87">
        <f t="shared" si="68"/>
        <v>-42</v>
      </c>
      <c r="AD442" s="1">
        <f>2413-19</f>
        <v>2394</v>
      </c>
    </row>
    <row r="443" spans="1:30" ht="15" thickBot="1">
      <c r="A443" s="115"/>
      <c r="B443" s="116" t="s">
        <v>51</v>
      </c>
      <c r="C443" s="92">
        <f>SUM(C428:C442)</f>
        <v>2413</v>
      </c>
      <c r="D443" s="92">
        <f>SUM(D428:D442)</f>
        <v>0</v>
      </c>
      <c r="E443" s="92">
        <f>SUM(E428:E442)</f>
        <v>0</v>
      </c>
      <c r="F443" s="92">
        <f>SUM(F428:F442)</f>
        <v>0</v>
      </c>
      <c r="G443" s="92">
        <f>SUM(G428:G442)</f>
        <v>2</v>
      </c>
      <c r="H443" s="92">
        <f t="shared" ref="H443:X443" si="69">SUM(H428:H442)</f>
        <v>6</v>
      </c>
      <c r="I443" s="92">
        <f t="shared" si="69"/>
        <v>12</v>
      </c>
      <c r="J443" s="92">
        <f t="shared" si="69"/>
        <v>31</v>
      </c>
      <c r="K443" s="92">
        <f t="shared" si="69"/>
        <v>34</v>
      </c>
      <c r="L443" s="92">
        <f t="shared" si="69"/>
        <v>1</v>
      </c>
      <c r="M443" s="92">
        <f t="shared" si="69"/>
        <v>0</v>
      </c>
      <c r="N443" s="92">
        <f t="shared" si="69"/>
        <v>14</v>
      </c>
      <c r="O443" s="92">
        <f t="shared" si="69"/>
        <v>47</v>
      </c>
      <c r="P443" s="92">
        <f t="shared" si="69"/>
        <v>146</v>
      </c>
      <c r="Q443" s="92">
        <f t="shared" si="69"/>
        <v>235</v>
      </c>
      <c r="R443" s="92">
        <f t="shared" si="69"/>
        <v>36</v>
      </c>
      <c r="S443" s="92">
        <f t="shared" si="69"/>
        <v>41</v>
      </c>
      <c r="T443" s="92">
        <f t="shared" si="69"/>
        <v>215</v>
      </c>
      <c r="U443" s="92">
        <f t="shared" si="69"/>
        <v>577</v>
      </c>
      <c r="V443" s="92">
        <f t="shared" si="69"/>
        <v>419</v>
      </c>
      <c r="W443" s="92">
        <f t="shared" si="69"/>
        <v>282</v>
      </c>
      <c r="X443" s="92">
        <f t="shared" si="69"/>
        <v>2098</v>
      </c>
      <c r="Y443" s="92"/>
      <c r="Z443" s="115">
        <v>0</v>
      </c>
      <c r="AA443" s="117">
        <v>-193</v>
      </c>
    </row>
    <row r="444" spans="1:30">
      <c r="A444" s="112">
        <v>2</v>
      </c>
      <c r="B444" s="118" t="s">
        <v>52</v>
      </c>
      <c r="C444" s="119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1"/>
    </row>
    <row r="445" spans="1:30">
      <c r="A445" s="113"/>
      <c r="B445" s="100" t="s">
        <v>53</v>
      </c>
      <c r="C445" s="83">
        <f t="shared" ref="C445:W448" si="70">C417+C389+C361+C333+C305</f>
        <v>0</v>
      </c>
      <c r="D445" s="83">
        <f t="shared" si="70"/>
        <v>0</v>
      </c>
      <c r="E445" s="83">
        <f t="shared" si="70"/>
        <v>0</v>
      </c>
      <c r="F445" s="83">
        <f t="shared" si="70"/>
        <v>0</v>
      </c>
      <c r="G445" s="83">
        <f t="shared" si="70"/>
        <v>0</v>
      </c>
      <c r="H445" s="83">
        <f t="shared" si="70"/>
        <v>0</v>
      </c>
      <c r="I445" s="83">
        <f t="shared" si="70"/>
        <v>0</v>
      </c>
      <c r="J445" s="83">
        <f t="shared" si="70"/>
        <v>0</v>
      </c>
      <c r="K445" s="83">
        <f t="shared" si="70"/>
        <v>0</v>
      </c>
      <c r="L445" s="83">
        <f t="shared" si="70"/>
        <v>0</v>
      </c>
      <c r="M445" s="83">
        <f t="shared" si="70"/>
        <v>0</v>
      </c>
      <c r="N445" s="83">
        <f t="shared" si="70"/>
        <v>0</v>
      </c>
      <c r="O445" s="83">
        <f t="shared" si="70"/>
        <v>0</v>
      </c>
      <c r="P445" s="83">
        <f t="shared" si="70"/>
        <v>0</v>
      </c>
      <c r="Q445" s="83">
        <f t="shared" si="70"/>
        <v>0</v>
      </c>
      <c r="R445" s="83">
        <f t="shared" si="70"/>
        <v>0</v>
      </c>
      <c r="S445" s="83">
        <f t="shared" si="70"/>
        <v>0</v>
      </c>
      <c r="T445" s="83">
        <f t="shared" si="70"/>
        <v>0</v>
      </c>
      <c r="U445" s="83">
        <f t="shared" si="70"/>
        <v>0</v>
      </c>
      <c r="V445" s="83">
        <f t="shared" si="70"/>
        <v>0</v>
      </c>
      <c r="W445" s="83">
        <f t="shared" si="70"/>
        <v>0</v>
      </c>
      <c r="X445" s="85">
        <f>SUM(D445:W445)</f>
        <v>0</v>
      </c>
      <c r="Y445" s="85"/>
      <c r="Z445" s="86"/>
      <c r="AA445" s="87">
        <f>(Z445+X445)-C445</f>
        <v>0</v>
      </c>
    </row>
    <row r="446" spans="1:30">
      <c r="A446" s="113"/>
      <c r="B446" s="100" t="s">
        <v>54</v>
      </c>
      <c r="C446" s="83">
        <f t="shared" si="70"/>
        <v>0</v>
      </c>
      <c r="D446" s="83">
        <f t="shared" si="70"/>
        <v>0</v>
      </c>
      <c r="E446" s="83">
        <f t="shared" si="70"/>
        <v>0</v>
      </c>
      <c r="F446" s="83">
        <f t="shared" si="70"/>
        <v>0</v>
      </c>
      <c r="G446" s="83">
        <f t="shared" si="70"/>
        <v>0</v>
      </c>
      <c r="H446" s="83">
        <f t="shared" si="70"/>
        <v>0</v>
      </c>
      <c r="I446" s="83">
        <f t="shared" si="70"/>
        <v>0</v>
      </c>
      <c r="J446" s="83">
        <f t="shared" si="70"/>
        <v>0</v>
      </c>
      <c r="K446" s="83">
        <f t="shared" si="70"/>
        <v>0</v>
      </c>
      <c r="L446" s="83">
        <f t="shared" si="70"/>
        <v>0</v>
      </c>
      <c r="M446" s="83">
        <f t="shared" si="70"/>
        <v>0</v>
      </c>
      <c r="N446" s="83">
        <f t="shared" si="70"/>
        <v>0</v>
      </c>
      <c r="O446" s="83">
        <f t="shared" si="70"/>
        <v>0</v>
      </c>
      <c r="P446" s="83">
        <f t="shared" si="70"/>
        <v>0</v>
      </c>
      <c r="Q446" s="83">
        <f t="shared" si="70"/>
        <v>0</v>
      </c>
      <c r="R446" s="83">
        <f t="shared" si="70"/>
        <v>0</v>
      </c>
      <c r="S446" s="83">
        <f t="shared" si="70"/>
        <v>0</v>
      </c>
      <c r="T446" s="83">
        <f t="shared" si="70"/>
        <v>0</v>
      </c>
      <c r="U446" s="83">
        <f t="shared" si="70"/>
        <v>0</v>
      </c>
      <c r="V446" s="83">
        <f t="shared" si="70"/>
        <v>0</v>
      </c>
      <c r="W446" s="83">
        <f t="shared" si="70"/>
        <v>0</v>
      </c>
      <c r="X446" s="85">
        <f>SUM(D446:W446)</f>
        <v>0</v>
      </c>
      <c r="Y446" s="85"/>
      <c r="Z446" s="86"/>
      <c r="AA446" s="87">
        <f>(Z446+X446)-C446</f>
        <v>0</v>
      </c>
    </row>
    <row r="447" spans="1:30">
      <c r="A447" s="113"/>
      <c r="B447" s="100" t="s">
        <v>55</v>
      </c>
      <c r="C447" s="83">
        <f t="shared" si="70"/>
        <v>0</v>
      </c>
      <c r="D447" s="83">
        <f t="shared" si="70"/>
        <v>0</v>
      </c>
      <c r="E447" s="83">
        <f t="shared" si="70"/>
        <v>0</v>
      </c>
      <c r="F447" s="83">
        <f t="shared" si="70"/>
        <v>0</v>
      </c>
      <c r="G447" s="83">
        <f t="shared" si="70"/>
        <v>0</v>
      </c>
      <c r="H447" s="83">
        <f t="shared" si="70"/>
        <v>0</v>
      </c>
      <c r="I447" s="83">
        <f t="shared" si="70"/>
        <v>0</v>
      </c>
      <c r="J447" s="83">
        <f t="shared" si="70"/>
        <v>0</v>
      </c>
      <c r="K447" s="83">
        <f t="shared" si="70"/>
        <v>0</v>
      </c>
      <c r="L447" s="83">
        <f t="shared" si="70"/>
        <v>0</v>
      </c>
      <c r="M447" s="83">
        <f t="shared" si="70"/>
        <v>0</v>
      </c>
      <c r="N447" s="83">
        <f t="shared" si="70"/>
        <v>0</v>
      </c>
      <c r="O447" s="83">
        <f t="shared" si="70"/>
        <v>0</v>
      </c>
      <c r="P447" s="83">
        <f t="shared" si="70"/>
        <v>0</v>
      </c>
      <c r="Q447" s="83">
        <f t="shared" si="70"/>
        <v>0</v>
      </c>
      <c r="R447" s="83">
        <f t="shared" si="70"/>
        <v>0</v>
      </c>
      <c r="S447" s="83">
        <f t="shared" si="70"/>
        <v>0</v>
      </c>
      <c r="T447" s="83">
        <f t="shared" si="70"/>
        <v>0</v>
      </c>
      <c r="U447" s="83">
        <f t="shared" si="70"/>
        <v>0</v>
      </c>
      <c r="V447" s="83">
        <f t="shared" si="70"/>
        <v>0</v>
      </c>
      <c r="W447" s="83">
        <f t="shared" si="70"/>
        <v>0</v>
      </c>
      <c r="X447" s="85">
        <f>SUM(D447:W447)</f>
        <v>0</v>
      </c>
      <c r="Y447" s="85"/>
      <c r="Z447" s="86"/>
      <c r="AA447" s="87">
        <f>(Z447+X447)-C447</f>
        <v>0</v>
      </c>
    </row>
    <row r="448" spans="1:30" ht="15" thickBot="1">
      <c r="A448" s="113"/>
      <c r="B448" s="122" t="s">
        <v>56</v>
      </c>
      <c r="C448" s="83">
        <f t="shared" si="70"/>
        <v>0</v>
      </c>
      <c r="D448" s="83">
        <f t="shared" si="70"/>
        <v>0</v>
      </c>
      <c r="E448" s="83">
        <f t="shared" si="70"/>
        <v>0</v>
      </c>
      <c r="F448" s="83">
        <f t="shared" si="70"/>
        <v>0</v>
      </c>
      <c r="G448" s="83">
        <f t="shared" si="70"/>
        <v>0</v>
      </c>
      <c r="H448" s="83">
        <f t="shared" si="70"/>
        <v>0</v>
      </c>
      <c r="I448" s="83">
        <f t="shared" si="70"/>
        <v>0</v>
      </c>
      <c r="J448" s="83">
        <f t="shared" si="70"/>
        <v>0</v>
      </c>
      <c r="K448" s="83">
        <f t="shared" si="70"/>
        <v>0</v>
      </c>
      <c r="L448" s="83">
        <f t="shared" si="70"/>
        <v>0</v>
      </c>
      <c r="M448" s="83">
        <f t="shared" si="70"/>
        <v>0</v>
      </c>
      <c r="N448" s="83">
        <f t="shared" si="70"/>
        <v>0</v>
      </c>
      <c r="O448" s="83">
        <f t="shared" si="70"/>
        <v>0</v>
      </c>
      <c r="P448" s="83">
        <f t="shared" si="70"/>
        <v>0</v>
      </c>
      <c r="Q448" s="83">
        <f t="shared" si="70"/>
        <v>0</v>
      </c>
      <c r="R448" s="83">
        <f t="shared" si="70"/>
        <v>0</v>
      </c>
      <c r="S448" s="83">
        <f t="shared" si="70"/>
        <v>0</v>
      </c>
      <c r="T448" s="83">
        <f t="shared" si="70"/>
        <v>0</v>
      </c>
      <c r="U448" s="83">
        <f t="shared" si="70"/>
        <v>0</v>
      </c>
      <c r="V448" s="83">
        <f t="shared" si="70"/>
        <v>0</v>
      </c>
      <c r="W448" s="83">
        <f t="shared" si="70"/>
        <v>0</v>
      </c>
      <c r="X448" s="85">
        <f>SUM(D448:W448)</f>
        <v>0</v>
      </c>
      <c r="Y448" s="85"/>
      <c r="Z448" s="86"/>
      <c r="AA448" s="87">
        <f>(Z448+X448)-C448</f>
        <v>0</v>
      </c>
    </row>
    <row r="449" spans="1:27" ht="15" thickBot="1">
      <c r="A449" s="115"/>
      <c r="B449" s="116" t="s">
        <v>51</v>
      </c>
      <c r="C449" s="115">
        <v>52</v>
      </c>
      <c r="D449" s="92">
        <f t="shared" ref="D449:AA449" si="71">SUM(D445:D448)</f>
        <v>0</v>
      </c>
      <c r="E449" s="92">
        <f t="shared" si="71"/>
        <v>0</v>
      </c>
      <c r="F449" s="92">
        <f t="shared" si="71"/>
        <v>0</v>
      </c>
      <c r="G449" s="92">
        <f t="shared" si="71"/>
        <v>0</v>
      </c>
      <c r="H449" s="92">
        <f t="shared" si="71"/>
        <v>0</v>
      </c>
      <c r="I449" s="92">
        <f t="shared" si="71"/>
        <v>0</v>
      </c>
      <c r="J449" s="92">
        <f t="shared" si="71"/>
        <v>0</v>
      </c>
      <c r="K449" s="92">
        <f t="shared" si="71"/>
        <v>0</v>
      </c>
      <c r="L449" s="92">
        <f t="shared" si="71"/>
        <v>0</v>
      </c>
      <c r="M449" s="92">
        <f t="shared" si="71"/>
        <v>0</v>
      </c>
      <c r="N449" s="92">
        <f t="shared" si="71"/>
        <v>0</v>
      </c>
      <c r="O449" s="92">
        <f t="shared" si="71"/>
        <v>0</v>
      </c>
      <c r="P449" s="92">
        <f t="shared" si="71"/>
        <v>0</v>
      </c>
      <c r="Q449" s="92">
        <f t="shared" si="71"/>
        <v>0</v>
      </c>
      <c r="R449" s="92">
        <f t="shared" si="71"/>
        <v>0</v>
      </c>
      <c r="S449" s="92">
        <f t="shared" si="71"/>
        <v>0</v>
      </c>
      <c r="T449" s="92">
        <f t="shared" si="71"/>
        <v>0</v>
      </c>
      <c r="U449" s="92">
        <f t="shared" si="71"/>
        <v>0</v>
      </c>
      <c r="V449" s="92">
        <f t="shared" si="71"/>
        <v>0</v>
      </c>
      <c r="W449" s="92">
        <f t="shared" si="71"/>
        <v>0</v>
      </c>
      <c r="X449" s="92">
        <f t="shared" si="71"/>
        <v>0</v>
      </c>
      <c r="Y449" s="92">
        <f t="shared" si="71"/>
        <v>0</v>
      </c>
      <c r="Z449" s="92">
        <f t="shared" si="71"/>
        <v>0</v>
      </c>
      <c r="AA449" s="102">
        <f t="shared" si="71"/>
        <v>0</v>
      </c>
    </row>
    <row r="450" spans="1:27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7"/>
    </row>
    <row r="451" spans="1:27">
      <c r="A451" s="22" t="s">
        <v>82</v>
      </c>
      <c r="B451" s="22"/>
      <c r="C451" s="22"/>
      <c r="D451" s="23"/>
      <c r="E451" s="23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5"/>
    </row>
    <row r="452" spans="1:27">
      <c r="A452" s="177" t="s">
        <v>8</v>
      </c>
      <c r="B452" s="186" t="s">
        <v>9</v>
      </c>
      <c r="C452" s="190" t="s">
        <v>68</v>
      </c>
      <c r="D452" s="192" t="s">
        <v>9</v>
      </c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4"/>
      <c r="X452" s="186" t="s">
        <v>10</v>
      </c>
      <c r="Y452" s="186" t="s">
        <v>11</v>
      </c>
      <c r="Z452" s="186" t="s">
        <v>12</v>
      </c>
      <c r="AA452" s="188" t="s">
        <v>13</v>
      </c>
    </row>
    <row r="453" spans="1:27">
      <c r="A453" s="178"/>
      <c r="B453" s="187"/>
      <c r="C453" s="191"/>
      <c r="D453" s="52" t="s">
        <v>14</v>
      </c>
      <c r="E453" s="52" t="s">
        <v>15</v>
      </c>
      <c r="F453" s="52" t="s">
        <v>16</v>
      </c>
      <c r="G453" s="52" t="s">
        <v>17</v>
      </c>
      <c r="H453" s="52" t="s">
        <v>18</v>
      </c>
      <c r="I453" s="52" t="s">
        <v>19</v>
      </c>
      <c r="J453" s="52" t="s">
        <v>20</v>
      </c>
      <c r="K453" s="52" t="s">
        <v>21</v>
      </c>
      <c r="L453" s="52" t="s">
        <v>22</v>
      </c>
      <c r="M453" s="52" t="s">
        <v>23</v>
      </c>
      <c r="N453" s="52" t="s">
        <v>24</v>
      </c>
      <c r="O453" s="52" t="s">
        <v>25</v>
      </c>
      <c r="P453" s="52" t="s">
        <v>26</v>
      </c>
      <c r="Q453" s="52" t="s">
        <v>27</v>
      </c>
      <c r="R453" s="52" t="s">
        <v>28</v>
      </c>
      <c r="S453" s="52" t="s">
        <v>29</v>
      </c>
      <c r="T453" s="52" t="s">
        <v>30</v>
      </c>
      <c r="U453" s="52" t="s">
        <v>31</v>
      </c>
      <c r="V453" s="52" t="s">
        <v>32</v>
      </c>
      <c r="W453" s="52" t="s">
        <v>33</v>
      </c>
      <c r="X453" s="187"/>
      <c r="Y453" s="187"/>
      <c r="Z453" s="187"/>
      <c r="AA453" s="189"/>
    </row>
    <row r="454" spans="1:27" ht="15" thickBot="1">
      <c r="A454" s="27">
        <v>1</v>
      </c>
      <c r="B454" s="53">
        <v>2</v>
      </c>
      <c r="C454" s="53">
        <v>3</v>
      </c>
      <c r="D454" s="27">
        <v>4</v>
      </c>
      <c r="E454" s="53">
        <v>5</v>
      </c>
      <c r="F454" s="53">
        <v>6</v>
      </c>
      <c r="G454" s="27">
        <v>7</v>
      </c>
      <c r="H454" s="53">
        <v>8</v>
      </c>
      <c r="I454" s="53">
        <v>9</v>
      </c>
      <c r="J454" s="27">
        <v>10</v>
      </c>
      <c r="K454" s="53">
        <v>11</v>
      </c>
      <c r="L454" s="53">
        <v>12</v>
      </c>
      <c r="M454" s="27">
        <v>13</v>
      </c>
      <c r="N454" s="53">
        <v>14</v>
      </c>
      <c r="O454" s="53">
        <v>15</v>
      </c>
      <c r="P454" s="27">
        <v>16</v>
      </c>
      <c r="Q454" s="53">
        <v>17</v>
      </c>
      <c r="R454" s="53">
        <v>18</v>
      </c>
      <c r="S454" s="27">
        <v>19</v>
      </c>
      <c r="T454" s="53">
        <v>20</v>
      </c>
      <c r="U454" s="53">
        <v>21</v>
      </c>
      <c r="V454" s="27">
        <v>22</v>
      </c>
      <c r="W454" s="53">
        <v>23</v>
      </c>
      <c r="X454" s="53">
        <v>24</v>
      </c>
      <c r="Y454" s="27">
        <v>25</v>
      </c>
      <c r="Z454" s="53">
        <v>26</v>
      </c>
      <c r="AA454" s="54">
        <v>27</v>
      </c>
    </row>
    <row r="455" spans="1:27" ht="15" thickTop="1">
      <c r="A455" s="29">
        <v>1</v>
      </c>
      <c r="B455" s="55" t="s">
        <v>34</v>
      </c>
      <c r="C455" s="56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8"/>
    </row>
    <row r="456" spans="1:27">
      <c r="A456" s="31"/>
      <c r="B456" s="59" t="s">
        <v>35</v>
      </c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36">
        <f t="shared" ref="X456:X470" si="72">SUM(D456:W456)</f>
        <v>0</v>
      </c>
      <c r="Y456" s="36"/>
      <c r="Z456" s="60"/>
      <c r="AA456" s="37">
        <f t="shared" ref="AA456:AA470" si="73">(Z456+X456)-C456</f>
        <v>0</v>
      </c>
    </row>
    <row r="457" spans="1:27">
      <c r="A457" s="31"/>
      <c r="B457" s="59" t="s">
        <v>36</v>
      </c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36">
        <f t="shared" si="72"/>
        <v>0</v>
      </c>
      <c r="Y457" s="36"/>
      <c r="Z457" s="60"/>
      <c r="AA457" s="37">
        <f t="shared" si="73"/>
        <v>0</v>
      </c>
    </row>
    <row r="458" spans="1:27">
      <c r="A458" s="31"/>
      <c r="B458" s="59" t="s">
        <v>37</v>
      </c>
      <c r="C458" s="123">
        <v>1</v>
      </c>
      <c r="D458" s="123"/>
      <c r="E458" s="123"/>
      <c r="F458" s="123">
        <v>1</v>
      </c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36">
        <f t="shared" si="72"/>
        <v>1</v>
      </c>
      <c r="Y458" s="36"/>
      <c r="Z458" s="60"/>
      <c r="AA458" s="37">
        <f t="shared" si="73"/>
        <v>0</v>
      </c>
    </row>
    <row r="459" spans="1:27">
      <c r="A459" s="31"/>
      <c r="B459" s="59" t="s">
        <v>38</v>
      </c>
      <c r="C459" s="123">
        <v>6</v>
      </c>
      <c r="D459" s="123"/>
      <c r="E459" s="123"/>
      <c r="F459" s="123"/>
      <c r="G459" s="123">
        <v>5</v>
      </c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36">
        <f t="shared" si="72"/>
        <v>5</v>
      </c>
      <c r="Y459" s="36"/>
      <c r="Z459" s="60"/>
      <c r="AA459" s="37">
        <f t="shared" si="73"/>
        <v>-1</v>
      </c>
    </row>
    <row r="460" spans="1:27">
      <c r="A460" s="31"/>
      <c r="B460" s="59" t="s">
        <v>39</v>
      </c>
      <c r="C460" s="123">
        <v>10</v>
      </c>
      <c r="D460" s="123"/>
      <c r="E460" s="123"/>
      <c r="F460" s="123"/>
      <c r="G460" s="123"/>
      <c r="H460" s="123">
        <v>8</v>
      </c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36">
        <f t="shared" si="72"/>
        <v>8</v>
      </c>
      <c r="Y460" s="36"/>
      <c r="Z460" s="60"/>
      <c r="AA460" s="37">
        <f t="shared" si="73"/>
        <v>-2</v>
      </c>
    </row>
    <row r="461" spans="1:27">
      <c r="A461" s="31"/>
      <c r="B461" s="59" t="s">
        <v>40</v>
      </c>
      <c r="C461" s="123">
        <v>7</v>
      </c>
      <c r="D461" s="123"/>
      <c r="E461" s="123"/>
      <c r="F461" s="123"/>
      <c r="G461" s="123"/>
      <c r="H461" s="123"/>
      <c r="I461" s="123">
        <v>7</v>
      </c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36">
        <f t="shared" si="72"/>
        <v>7</v>
      </c>
      <c r="Y461" s="36"/>
      <c r="Z461" s="60"/>
      <c r="AA461" s="37">
        <f t="shared" si="73"/>
        <v>0</v>
      </c>
    </row>
    <row r="462" spans="1:27">
      <c r="A462" s="31"/>
      <c r="B462" s="59" t="s">
        <v>41</v>
      </c>
      <c r="C462" s="123">
        <v>13</v>
      </c>
      <c r="D462" s="123"/>
      <c r="E462" s="123"/>
      <c r="F462" s="123"/>
      <c r="G462" s="123"/>
      <c r="H462" s="123"/>
      <c r="I462" s="123"/>
      <c r="J462" s="123">
        <v>5</v>
      </c>
      <c r="K462" s="123">
        <v>2</v>
      </c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36">
        <f t="shared" si="72"/>
        <v>7</v>
      </c>
      <c r="Y462" s="36"/>
      <c r="Z462" s="60"/>
      <c r="AA462" s="37">
        <f t="shared" si="73"/>
        <v>-6</v>
      </c>
    </row>
    <row r="463" spans="1:27">
      <c r="A463" s="31"/>
      <c r="B463" s="59" t="s">
        <v>42</v>
      </c>
      <c r="C463" s="123">
        <v>24</v>
      </c>
      <c r="D463" s="123"/>
      <c r="E463" s="123"/>
      <c r="F463" s="123"/>
      <c r="G463" s="123"/>
      <c r="H463" s="123"/>
      <c r="I463" s="123"/>
      <c r="J463" s="123"/>
      <c r="K463" s="123"/>
      <c r="L463" s="123">
        <v>8</v>
      </c>
      <c r="M463" s="123">
        <v>6</v>
      </c>
      <c r="N463" s="123">
        <v>7</v>
      </c>
      <c r="O463" s="123"/>
      <c r="P463" s="123"/>
      <c r="Q463" s="123"/>
      <c r="R463" s="123"/>
      <c r="S463" s="123"/>
      <c r="T463" s="123"/>
      <c r="U463" s="123"/>
      <c r="V463" s="123"/>
      <c r="W463" s="123"/>
      <c r="X463" s="36">
        <f t="shared" si="72"/>
        <v>21</v>
      </c>
      <c r="Y463" s="36"/>
      <c r="Z463" s="60"/>
      <c r="AA463" s="37">
        <f t="shared" si="73"/>
        <v>-3</v>
      </c>
    </row>
    <row r="464" spans="1:27">
      <c r="A464" s="31"/>
      <c r="B464" s="59" t="s">
        <v>43</v>
      </c>
      <c r="C464" s="123">
        <v>14</v>
      </c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>
        <v>3</v>
      </c>
      <c r="O464" s="123">
        <v>11</v>
      </c>
      <c r="P464" s="123"/>
      <c r="Q464" s="123"/>
      <c r="R464" s="123"/>
      <c r="S464" s="123"/>
      <c r="T464" s="123"/>
      <c r="U464" s="123"/>
      <c r="V464" s="123"/>
      <c r="W464" s="123"/>
      <c r="X464" s="36">
        <f t="shared" si="72"/>
        <v>14</v>
      </c>
      <c r="Y464" s="36"/>
      <c r="Z464" s="60"/>
      <c r="AA464" s="37">
        <f t="shared" si="73"/>
        <v>0</v>
      </c>
    </row>
    <row r="465" spans="1:27">
      <c r="A465" s="31"/>
      <c r="B465" s="59" t="s">
        <v>44</v>
      </c>
      <c r="C465" s="123">
        <v>26</v>
      </c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>
        <v>13</v>
      </c>
      <c r="P465" s="123">
        <v>10</v>
      </c>
      <c r="Q465" s="123">
        <v>1</v>
      </c>
      <c r="R465" s="123"/>
      <c r="S465" s="123"/>
      <c r="T465" s="123"/>
      <c r="U465" s="123"/>
      <c r="V465" s="123"/>
      <c r="W465" s="123"/>
      <c r="X465" s="36">
        <f t="shared" si="72"/>
        <v>24</v>
      </c>
      <c r="Y465" s="36"/>
      <c r="Z465" s="60"/>
      <c r="AA465" s="37">
        <f>(Z465+X465)-C465</f>
        <v>-2</v>
      </c>
    </row>
    <row r="466" spans="1:27">
      <c r="A466" s="31"/>
      <c r="B466" s="59" t="s">
        <v>45</v>
      </c>
      <c r="C466" s="123">
        <v>35</v>
      </c>
      <c r="D466" s="123"/>
      <c r="E466" s="124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>
        <v>14</v>
      </c>
      <c r="Q466" s="123">
        <v>17</v>
      </c>
      <c r="R466" s="123"/>
      <c r="S466" s="123"/>
      <c r="T466" s="123"/>
      <c r="U466" s="123"/>
      <c r="V466" s="123"/>
      <c r="W466" s="123"/>
      <c r="X466" s="36">
        <f t="shared" si="72"/>
        <v>31</v>
      </c>
      <c r="Y466" s="36"/>
      <c r="Z466" s="60"/>
      <c r="AA466" s="37">
        <f t="shared" si="73"/>
        <v>-4</v>
      </c>
    </row>
    <row r="467" spans="1:27">
      <c r="A467" s="31"/>
      <c r="B467" s="59" t="s">
        <v>47</v>
      </c>
      <c r="C467" s="123">
        <v>21</v>
      </c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>
        <v>6</v>
      </c>
      <c r="S467" s="123">
        <v>7</v>
      </c>
      <c r="T467" s="123">
        <v>7</v>
      </c>
      <c r="U467" s="123">
        <v>1</v>
      </c>
      <c r="V467" s="123"/>
      <c r="W467" s="123"/>
      <c r="X467" s="36">
        <f t="shared" si="72"/>
        <v>21</v>
      </c>
      <c r="Y467" s="36"/>
      <c r="Z467" s="60"/>
      <c r="AA467" s="37">
        <f t="shared" si="73"/>
        <v>0</v>
      </c>
    </row>
    <row r="468" spans="1:27">
      <c r="A468" s="31"/>
      <c r="B468" s="59" t="s">
        <v>48</v>
      </c>
      <c r="C468" s="123">
        <v>23</v>
      </c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>
        <v>15</v>
      </c>
      <c r="U468" s="123">
        <v>7</v>
      </c>
      <c r="V468" s="123"/>
      <c r="W468" s="123"/>
      <c r="X468" s="36">
        <f t="shared" si="72"/>
        <v>22</v>
      </c>
      <c r="Y468" s="36"/>
      <c r="Z468" s="60"/>
      <c r="AA468" s="37">
        <f t="shared" si="73"/>
        <v>-1</v>
      </c>
    </row>
    <row r="469" spans="1:27">
      <c r="A469" s="31"/>
      <c r="B469" s="59" t="s">
        <v>49</v>
      </c>
      <c r="C469" s="123">
        <v>41</v>
      </c>
      <c r="D469" s="123"/>
      <c r="E469" s="124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>
        <v>10</v>
      </c>
      <c r="V469" s="123">
        <v>4</v>
      </c>
      <c r="W469" s="123"/>
      <c r="X469" s="36">
        <f t="shared" si="72"/>
        <v>14</v>
      </c>
      <c r="Y469" s="36"/>
      <c r="Z469" s="60"/>
      <c r="AA469" s="37">
        <f t="shared" si="73"/>
        <v>-27</v>
      </c>
    </row>
    <row r="470" spans="1:27" ht="15" thickBot="1">
      <c r="A470" s="31"/>
      <c r="B470" s="61" t="s">
        <v>50</v>
      </c>
      <c r="C470" s="123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3"/>
      <c r="S470" s="123"/>
      <c r="T470" s="123"/>
      <c r="U470" s="123"/>
      <c r="V470" s="123"/>
      <c r="W470" s="123"/>
      <c r="X470" s="36">
        <f t="shared" si="72"/>
        <v>0</v>
      </c>
      <c r="Y470" s="36"/>
      <c r="Z470" s="60"/>
      <c r="AA470" s="37">
        <f t="shared" si="73"/>
        <v>0</v>
      </c>
    </row>
    <row r="471" spans="1:27" ht="15" thickBot="1">
      <c r="A471" s="62"/>
      <c r="B471" s="63" t="s">
        <v>51</v>
      </c>
      <c r="C471" s="64">
        <f>SUM(C456:C470)</f>
        <v>221</v>
      </c>
      <c r="D471" s="41">
        <f>SUM(D456:D470)</f>
        <v>0</v>
      </c>
      <c r="E471" s="41">
        <f t="shared" ref="E471:X471" si="74">SUM(E456:E470)</f>
        <v>0</v>
      </c>
      <c r="F471" s="41">
        <f t="shared" si="74"/>
        <v>1</v>
      </c>
      <c r="G471" s="41">
        <f>SUM(G456:G470)</f>
        <v>5</v>
      </c>
      <c r="H471" s="41">
        <f t="shared" si="74"/>
        <v>8</v>
      </c>
      <c r="I471" s="41">
        <f t="shared" si="74"/>
        <v>7</v>
      </c>
      <c r="J471" s="41">
        <f t="shared" si="74"/>
        <v>5</v>
      </c>
      <c r="K471" s="41">
        <f t="shared" si="74"/>
        <v>2</v>
      </c>
      <c r="L471" s="41">
        <f t="shared" si="74"/>
        <v>8</v>
      </c>
      <c r="M471" s="41">
        <f t="shared" si="74"/>
        <v>6</v>
      </c>
      <c r="N471" s="41">
        <f t="shared" si="74"/>
        <v>10</v>
      </c>
      <c r="O471" s="41">
        <f t="shared" si="74"/>
        <v>24</v>
      </c>
      <c r="P471" s="41">
        <f>SUM(P456:P470)</f>
        <v>24</v>
      </c>
      <c r="Q471" s="41">
        <f t="shared" si="74"/>
        <v>18</v>
      </c>
      <c r="R471" s="41">
        <f t="shared" si="74"/>
        <v>6</v>
      </c>
      <c r="S471" s="41">
        <f t="shared" si="74"/>
        <v>7</v>
      </c>
      <c r="T471" s="41">
        <f t="shared" si="74"/>
        <v>22</v>
      </c>
      <c r="U471" s="41">
        <f t="shared" si="74"/>
        <v>18</v>
      </c>
      <c r="V471" s="41">
        <f t="shared" si="74"/>
        <v>4</v>
      </c>
      <c r="W471" s="41">
        <f t="shared" si="74"/>
        <v>0</v>
      </c>
      <c r="X471" s="41">
        <f t="shared" si="74"/>
        <v>175</v>
      </c>
      <c r="Y471" s="64">
        <f>SUM(Y456:Y470)</f>
        <v>0</v>
      </c>
      <c r="Z471" s="64">
        <f>SUM(Z456:Z470)</f>
        <v>0</v>
      </c>
      <c r="AA471" s="70">
        <f>SUM(AA456:AA470)</f>
        <v>-46</v>
      </c>
    </row>
    <row r="472" spans="1:27">
      <c r="A472" s="29">
        <v>2</v>
      </c>
      <c r="B472" s="67" t="s">
        <v>52</v>
      </c>
      <c r="C472" s="56">
        <v>0</v>
      </c>
      <c r="D472" s="57">
        <v>0</v>
      </c>
      <c r="E472" s="57">
        <v>0</v>
      </c>
      <c r="F472" s="57">
        <v>0</v>
      </c>
      <c r="G472" s="57">
        <v>0</v>
      </c>
      <c r="H472" s="57">
        <v>0</v>
      </c>
      <c r="I472" s="57">
        <v>0</v>
      </c>
      <c r="J472" s="57">
        <v>0</v>
      </c>
      <c r="K472" s="57">
        <v>0</v>
      </c>
      <c r="L472" s="57">
        <v>0</v>
      </c>
      <c r="M472" s="57">
        <v>0</v>
      </c>
      <c r="N472" s="57">
        <v>0</v>
      </c>
      <c r="O472" s="57">
        <v>0</v>
      </c>
      <c r="P472" s="57">
        <v>0</v>
      </c>
      <c r="Q472" s="57">
        <v>0</v>
      </c>
      <c r="R472" s="57">
        <v>0</v>
      </c>
      <c r="S472" s="57">
        <v>0</v>
      </c>
      <c r="T472" s="57">
        <v>0</v>
      </c>
      <c r="U472" s="57">
        <v>0</v>
      </c>
      <c r="V472" s="57">
        <v>0</v>
      </c>
      <c r="W472" s="57">
        <v>0</v>
      </c>
      <c r="X472" s="57"/>
      <c r="Y472" s="57"/>
      <c r="Z472" s="57"/>
      <c r="AA472" s="68"/>
    </row>
    <row r="473" spans="1:27">
      <c r="A473" s="31"/>
      <c r="B473" s="69" t="s">
        <v>53</v>
      </c>
      <c r="C473" s="123">
        <v>0</v>
      </c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36">
        <f>SUM(D473:W473)</f>
        <v>0</v>
      </c>
      <c r="Y473" s="36"/>
      <c r="Z473" s="60"/>
      <c r="AA473" s="37">
        <f>(Z473+X473)-C473</f>
        <v>0</v>
      </c>
    </row>
    <row r="474" spans="1:27">
      <c r="A474" s="31"/>
      <c r="B474" s="69" t="s">
        <v>54</v>
      </c>
      <c r="C474" s="60">
        <v>1</v>
      </c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36">
        <f>SUM(D474:W474)</f>
        <v>0</v>
      </c>
      <c r="Y474" s="36"/>
      <c r="Z474" s="60"/>
      <c r="AA474" s="37">
        <f>(Z474+X474)-C474</f>
        <v>-1</v>
      </c>
    </row>
    <row r="475" spans="1:27">
      <c r="A475" s="31"/>
      <c r="B475" s="69" t="s">
        <v>55</v>
      </c>
      <c r="C475" s="60">
        <v>42</v>
      </c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36">
        <f>SUM(D475:W475)</f>
        <v>0</v>
      </c>
      <c r="Y475" s="36"/>
      <c r="Z475" s="60"/>
      <c r="AA475" s="37">
        <f>(Z475+X475)-C475</f>
        <v>-42</v>
      </c>
    </row>
    <row r="476" spans="1:27" ht="15" thickBot="1">
      <c r="A476" s="31"/>
      <c r="B476" s="57" t="s">
        <v>56</v>
      </c>
      <c r="C476" s="123">
        <v>0</v>
      </c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36">
        <f>SUM(D476:W476)</f>
        <v>0</v>
      </c>
      <c r="Y476" s="36"/>
      <c r="Z476" s="60"/>
      <c r="AA476" s="37">
        <f>(Z476+X476)-C476</f>
        <v>0</v>
      </c>
    </row>
    <row r="477" spans="1:27" ht="15" thickBot="1">
      <c r="A477" s="62"/>
      <c r="B477" s="63" t="s">
        <v>51</v>
      </c>
      <c r="C477" s="62">
        <f t="shared" ref="C477:AA477" si="75">SUM(C473:C476)</f>
        <v>43</v>
      </c>
      <c r="D477" s="64">
        <f t="shared" si="75"/>
        <v>0</v>
      </c>
      <c r="E477" s="64">
        <f t="shared" si="75"/>
        <v>0</v>
      </c>
      <c r="F477" s="64">
        <f t="shared" si="75"/>
        <v>0</v>
      </c>
      <c r="G477" s="64">
        <f t="shared" si="75"/>
        <v>0</v>
      </c>
      <c r="H477" s="64">
        <f t="shared" si="75"/>
        <v>0</v>
      </c>
      <c r="I477" s="64">
        <f t="shared" si="75"/>
        <v>0</v>
      </c>
      <c r="J477" s="64">
        <f t="shared" si="75"/>
        <v>0</v>
      </c>
      <c r="K477" s="64">
        <f t="shared" si="75"/>
        <v>0</v>
      </c>
      <c r="L477" s="64">
        <f t="shared" si="75"/>
        <v>0</v>
      </c>
      <c r="M477" s="64">
        <f t="shared" si="75"/>
        <v>0</v>
      </c>
      <c r="N477" s="64">
        <f t="shared" si="75"/>
        <v>0</v>
      </c>
      <c r="O477" s="64">
        <f t="shared" si="75"/>
        <v>0</v>
      </c>
      <c r="P477" s="64">
        <f t="shared" si="75"/>
        <v>0</v>
      </c>
      <c r="Q477" s="64">
        <f t="shared" si="75"/>
        <v>0</v>
      </c>
      <c r="R477" s="64">
        <f t="shared" si="75"/>
        <v>0</v>
      </c>
      <c r="S477" s="64">
        <f t="shared" si="75"/>
        <v>0</v>
      </c>
      <c r="T477" s="64">
        <f t="shared" si="75"/>
        <v>0</v>
      </c>
      <c r="U477" s="64">
        <f t="shared" si="75"/>
        <v>0</v>
      </c>
      <c r="V477" s="64">
        <f t="shared" si="75"/>
        <v>0</v>
      </c>
      <c r="W477" s="64">
        <f t="shared" si="75"/>
        <v>0</v>
      </c>
      <c r="X477" s="64">
        <f t="shared" si="75"/>
        <v>0</v>
      </c>
      <c r="Y477" s="64">
        <f t="shared" si="75"/>
        <v>0</v>
      </c>
      <c r="Z477" s="64">
        <f t="shared" si="75"/>
        <v>0</v>
      </c>
      <c r="AA477" s="70">
        <f t="shared" si="75"/>
        <v>-43</v>
      </c>
    </row>
    <row r="478" spans="1:27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7"/>
    </row>
    <row r="479" spans="1:27">
      <c r="A479" s="48" t="s">
        <v>83</v>
      </c>
      <c r="B479" s="48"/>
      <c r="C479" s="48"/>
      <c r="D479" s="49"/>
      <c r="E479" s="49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1"/>
    </row>
    <row r="480" spans="1:27">
      <c r="A480" s="177" t="s">
        <v>8</v>
      </c>
      <c r="B480" s="186" t="s">
        <v>9</v>
      </c>
      <c r="C480" s="190" t="s">
        <v>68</v>
      </c>
      <c r="D480" s="192" t="s">
        <v>9</v>
      </c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4"/>
      <c r="X480" s="186" t="s">
        <v>10</v>
      </c>
      <c r="Y480" s="186" t="s">
        <v>11</v>
      </c>
      <c r="Z480" s="186" t="s">
        <v>12</v>
      </c>
      <c r="AA480" s="188" t="s">
        <v>13</v>
      </c>
    </row>
    <row r="481" spans="1:27">
      <c r="A481" s="178"/>
      <c r="B481" s="187"/>
      <c r="C481" s="191"/>
      <c r="D481" s="52" t="s">
        <v>14</v>
      </c>
      <c r="E481" s="52" t="s">
        <v>15</v>
      </c>
      <c r="F481" s="52" t="s">
        <v>16</v>
      </c>
      <c r="G481" s="52" t="s">
        <v>17</v>
      </c>
      <c r="H481" s="52" t="s">
        <v>18</v>
      </c>
      <c r="I481" s="52" t="s">
        <v>19</v>
      </c>
      <c r="J481" s="52" t="s">
        <v>20</v>
      </c>
      <c r="K481" s="52" t="s">
        <v>21</v>
      </c>
      <c r="L481" s="52" t="s">
        <v>22</v>
      </c>
      <c r="M481" s="52" t="s">
        <v>23</v>
      </c>
      <c r="N481" s="52" t="s">
        <v>24</v>
      </c>
      <c r="O481" s="52" t="s">
        <v>25</v>
      </c>
      <c r="P481" s="52" t="s">
        <v>26</v>
      </c>
      <c r="Q481" s="52" t="s">
        <v>27</v>
      </c>
      <c r="R481" s="52" t="s">
        <v>28</v>
      </c>
      <c r="S481" s="52" t="s">
        <v>29</v>
      </c>
      <c r="T481" s="52" t="s">
        <v>30</v>
      </c>
      <c r="U481" s="52" t="s">
        <v>31</v>
      </c>
      <c r="V481" s="52" t="s">
        <v>32</v>
      </c>
      <c r="W481" s="52" t="s">
        <v>33</v>
      </c>
      <c r="X481" s="187"/>
      <c r="Y481" s="187"/>
      <c r="Z481" s="187"/>
      <c r="AA481" s="189"/>
    </row>
    <row r="482" spans="1:27" ht="15" thickBot="1">
      <c r="A482" s="27">
        <v>1</v>
      </c>
      <c r="B482" s="53">
        <v>2</v>
      </c>
      <c r="C482" s="53">
        <v>3</v>
      </c>
      <c r="D482" s="27">
        <v>4</v>
      </c>
      <c r="E482" s="53">
        <v>5</v>
      </c>
      <c r="F482" s="53">
        <v>6</v>
      </c>
      <c r="G482" s="27">
        <v>7</v>
      </c>
      <c r="H482" s="53">
        <v>8</v>
      </c>
      <c r="I482" s="53">
        <v>9</v>
      </c>
      <c r="J482" s="27">
        <v>10</v>
      </c>
      <c r="K482" s="53">
        <v>11</v>
      </c>
      <c r="L482" s="53">
        <v>12</v>
      </c>
      <c r="M482" s="27">
        <v>13</v>
      </c>
      <c r="N482" s="53">
        <v>14</v>
      </c>
      <c r="O482" s="53">
        <v>15</v>
      </c>
      <c r="P482" s="27">
        <v>16</v>
      </c>
      <c r="Q482" s="53">
        <v>17</v>
      </c>
      <c r="R482" s="53">
        <v>18</v>
      </c>
      <c r="S482" s="27">
        <v>19</v>
      </c>
      <c r="T482" s="53">
        <v>20</v>
      </c>
      <c r="U482" s="53">
        <v>21</v>
      </c>
      <c r="V482" s="27">
        <v>22</v>
      </c>
      <c r="W482" s="53">
        <v>23</v>
      </c>
      <c r="X482" s="53">
        <v>24</v>
      </c>
      <c r="Y482" s="27">
        <v>25</v>
      </c>
      <c r="Z482" s="53">
        <v>26</v>
      </c>
      <c r="AA482" s="54">
        <v>27</v>
      </c>
    </row>
    <row r="483" spans="1:27" ht="15" thickTop="1">
      <c r="A483" s="29">
        <v>1</v>
      </c>
      <c r="B483" s="55" t="s">
        <v>34</v>
      </c>
      <c r="C483" s="56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8"/>
    </row>
    <row r="484" spans="1:27">
      <c r="A484" s="31"/>
      <c r="B484" s="59" t="s">
        <v>35</v>
      </c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36">
        <f t="shared" ref="X484:X499" si="76">SUM(D484:W484)</f>
        <v>0</v>
      </c>
      <c r="Y484" s="36"/>
      <c r="Z484" s="60"/>
      <c r="AA484" s="37">
        <f t="shared" ref="AA484:AA499" si="77">(Z484+X484)-C484</f>
        <v>0</v>
      </c>
    </row>
    <row r="485" spans="1:27">
      <c r="A485" s="31"/>
      <c r="B485" s="59" t="s">
        <v>36</v>
      </c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36">
        <f t="shared" si="76"/>
        <v>0</v>
      </c>
      <c r="Y485" s="36"/>
      <c r="Z485" s="60"/>
      <c r="AA485" s="37">
        <f t="shared" si="77"/>
        <v>0</v>
      </c>
    </row>
    <row r="486" spans="1:27">
      <c r="A486" s="31"/>
      <c r="B486" s="59" t="s">
        <v>37</v>
      </c>
      <c r="C486" s="60">
        <v>0</v>
      </c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36">
        <f t="shared" si="76"/>
        <v>0</v>
      </c>
      <c r="Y486" s="36"/>
      <c r="Z486" s="60"/>
      <c r="AA486" s="37">
        <f t="shared" si="77"/>
        <v>0</v>
      </c>
    </row>
    <row r="487" spans="1:27">
      <c r="A487" s="31"/>
      <c r="B487" s="59" t="s">
        <v>38</v>
      </c>
      <c r="C487" s="60">
        <v>1</v>
      </c>
      <c r="D487" s="60"/>
      <c r="E487" s="60"/>
      <c r="F487" s="60"/>
      <c r="G487" s="60">
        <v>1</v>
      </c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36">
        <f t="shared" si="76"/>
        <v>1</v>
      </c>
      <c r="Y487" s="36"/>
      <c r="Z487" s="60"/>
      <c r="AA487" s="37">
        <f t="shared" si="77"/>
        <v>0</v>
      </c>
    </row>
    <row r="488" spans="1:27">
      <c r="A488" s="31"/>
      <c r="B488" s="59" t="s">
        <v>39</v>
      </c>
      <c r="C488" s="60">
        <v>1</v>
      </c>
      <c r="D488" s="60"/>
      <c r="E488" s="60"/>
      <c r="F488" s="60"/>
      <c r="G488" s="60"/>
      <c r="H488" s="60">
        <v>1</v>
      </c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36">
        <f t="shared" si="76"/>
        <v>1</v>
      </c>
      <c r="Y488" s="36"/>
      <c r="Z488" s="60"/>
      <c r="AA488" s="37">
        <f t="shared" si="77"/>
        <v>0</v>
      </c>
    </row>
    <row r="489" spans="1:27">
      <c r="A489" s="31"/>
      <c r="B489" s="59" t="s">
        <v>40</v>
      </c>
      <c r="C489" s="60">
        <v>17</v>
      </c>
      <c r="D489" s="60"/>
      <c r="E489" s="60"/>
      <c r="F489" s="60"/>
      <c r="G489" s="60"/>
      <c r="H489" s="60"/>
      <c r="I489" s="60">
        <v>15</v>
      </c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36">
        <f t="shared" si="76"/>
        <v>15</v>
      </c>
      <c r="Y489" s="36"/>
      <c r="Z489" s="60"/>
      <c r="AA489" s="37">
        <f t="shared" si="77"/>
        <v>-2</v>
      </c>
    </row>
    <row r="490" spans="1:27">
      <c r="A490" s="31"/>
      <c r="B490" s="59" t="s">
        <v>41</v>
      </c>
      <c r="C490" s="60">
        <v>1</v>
      </c>
      <c r="D490" s="60"/>
      <c r="E490" s="60"/>
      <c r="F490" s="60"/>
      <c r="G490" s="60"/>
      <c r="H490" s="60"/>
      <c r="I490" s="60"/>
      <c r="J490" s="60">
        <v>1</v>
      </c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36">
        <f t="shared" si="76"/>
        <v>1</v>
      </c>
      <c r="Y490" s="36"/>
      <c r="Z490" s="60"/>
      <c r="AA490" s="37">
        <f t="shared" si="77"/>
        <v>0</v>
      </c>
    </row>
    <row r="491" spans="1:27">
      <c r="A491" s="31"/>
      <c r="B491" s="59" t="s">
        <v>42</v>
      </c>
      <c r="C491" s="60">
        <v>23</v>
      </c>
      <c r="D491" s="60"/>
      <c r="E491" s="60"/>
      <c r="F491" s="60"/>
      <c r="G491" s="60"/>
      <c r="H491" s="60"/>
      <c r="I491" s="60"/>
      <c r="J491" s="60"/>
      <c r="K491" s="60"/>
      <c r="L491" s="60">
        <v>1</v>
      </c>
      <c r="M491" s="60">
        <v>5</v>
      </c>
      <c r="N491" s="60">
        <v>10</v>
      </c>
      <c r="O491" s="60"/>
      <c r="P491" s="60"/>
      <c r="Q491" s="60"/>
      <c r="R491" s="60"/>
      <c r="S491" s="60"/>
      <c r="T491" s="60"/>
      <c r="U491" s="60"/>
      <c r="V491" s="60"/>
      <c r="W491" s="60"/>
      <c r="X491" s="36">
        <f t="shared" si="76"/>
        <v>16</v>
      </c>
      <c r="Y491" s="36"/>
      <c r="Z491" s="60"/>
      <c r="AA491" s="37">
        <f t="shared" si="77"/>
        <v>-7</v>
      </c>
    </row>
    <row r="492" spans="1:27">
      <c r="A492" s="31"/>
      <c r="B492" s="59" t="s">
        <v>43</v>
      </c>
      <c r="C492" s="60">
        <v>42</v>
      </c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>
        <v>10</v>
      </c>
      <c r="O492" s="60">
        <v>14</v>
      </c>
      <c r="P492" s="60">
        <v>3</v>
      </c>
      <c r="Q492" s="60"/>
      <c r="R492" s="60"/>
      <c r="S492" s="60"/>
      <c r="T492" s="60"/>
      <c r="U492" s="60"/>
      <c r="V492" s="60"/>
      <c r="W492" s="60"/>
      <c r="X492" s="36">
        <f t="shared" si="76"/>
        <v>27</v>
      </c>
      <c r="Y492" s="36"/>
      <c r="Z492" s="60"/>
      <c r="AA492" s="37">
        <f t="shared" si="77"/>
        <v>-15</v>
      </c>
    </row>
    <row r="493" spans="1:27">
      <c r="A493" s="31"/>
      <c r="B493" s="59" t="s">
        <v>44</v>
      </c>
      <c r="C493" s="60">
        <v>3</v>
      </c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>
        <v>3</v>
      </c>
      <c r="Q493" s="60"/>
      <c r="R493" s="60"/>
      <c r="S493" s="60"/>
      <c r="T493" s="60"/>
      <c r="U493" s="60"/>
      <c r="V493" s="60"/>
      <c r="W493" s="60"/>
      <c r="X493" s="36">
        <f t="shared" si="76"/>
        <v>3</v>
      </c>
      <c r="Y493" s="36"/>
      <c r="Z493" s="60"/>
      <c r="AA493" s="37">
        <f t="shared" si="77"/>
        <v>0</v>
      </c>
    </row>
    <row r="494" spans="1:27">
      <c r="A494" s="31"/>
      <c r="B494" s="59" t="s">
        <v>45</v>
      </c>
      <c r="C494" s="60">
        <v>14</v>
      </c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>
        <v>3</v>
      </c>
      <c r="Q494" s="60">
        <v>9</v>
      </c>
      <c r="R494" s="60"/>
      <c r="S494" s="60"/>
      <c r="T494" s="60"/>
      <c r="U494" s="60"/>
      <c r="V494" s="60"/>
      <c r="W494" s="60"/>
      <c r="X494" s="36">
        <f t="shared" si="76"/>
        <v>12</v>
      </c>
      <c r="Y494" s="36"/>
      <c r="Z494" s="60"/>
      <c r="AA494" s="37">
        <f t="shared" si="77"/>
        <v>-2</v>
      </c>
    </row>
    <row r="495" spans="1:27">
      <c r="A495" s="31"/>
      <c r="B495" s="59" t="s">
        <v>84</v>
      </c>
      <c r="C495" s="60">
        <v>176</v>
      </c>
      <c r="D495" s="60"/>
      <c r="E495" s="60"/>
      <c r="F495" s="60"/>
      <c r="G495" s="60"/>
      <c r="H495" s="60"/>
      <c r="I495" s="60"/>
      <c r="J495" s="60"/>
      <c r="K495" s="60"/>
      <c r="L495" s="60">
        <v>2</v>
      </c>
      <c r="M495" s="60">
        <v>10</v>
      </c>
      <c r="N495" s="60">
        <v>6</v>
      </c>
      <c r="O495" s="60">
        <v>12</v>
      </c>
      <c r="P495" s="60">
        <v>23</v>
      </c>
      <c r="Q495" s="60">
        <v>97</v>
      </c>
      <c r="R495" s="60">
        <v>8</v>
      </c>
      <c r="S495" s="60">
        <v>6</v>
      </c>
      <c r="T495" s="60"/>
      <c r="U495" s="60"/>
      <c r="V495" s="60"/>
      <c r="W495" s="60"/>
      <c r="X495" s="36">
        <f t="shared" si="76"/>
        <v>164</v>
      </c>
      <c r="Y495" s="36"/>
      <c r="Z495" s="60"/>
      <c r="AA495" s="37">
        <f>(Z495+X495)-C495</f>
        <v>-12</v>
      </c>
    </row>
    <row r="496" spans="1:27">
      <c r="A496" s="31"/>
      <c r="B496" s="59" t="s">
        <v>47</v>
      </c>
      <c r="C496" s="60">
        <v>3</v>
      </c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36">
        <f t="shared" si="76"/>
        <v>0</v>
      </c>
      <c r="Y496" s="36"/>
      <c r="Z496" s="60"/>
      <c r="AA496" s="37">
        <f t="shared" si="77"/>
        <v>-3</v>
      </c>
    </row>
    <row r="497" spans="1:27">
      <c r="A497" s="31"/>
      <c r="B497" s="59" t="s">
        <v>48</v>
      </c>
      <c r="C497" s="60">
        <v>33</v>
      </c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>
        <v>8</v>
      </c>
      <c r="T497" s="60">
        <v>11</v>
      </c>
      <c r="U497" s="60">
        <v>6</v>
      </c>
      <c r="V497" s="60"/>
      <c r="W497" s="60"/>
      <c r="X497" s="36">
        <f t="shared" si="76"/>
        <v>25</v>
      </c>
      <c r="Y497" s="36"/>
      <c r="Z497" s="60"/>
      <c r="AA497" s="37">
        <f t="shared" si="77"/>
        <v>-8</v>
      </c>
    </row>
    <row r="498" spans="1:27">
      <c r="A498" s="31"/>
      <c r="B498" s="59" t="s">
        <v>49</v>
      </c>
      <c r="C498" s="60">
        <v>0</v>
      </c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36">
        <f t="shared" si="76"/>
        <v>0</v>
      </c>
      <c r="Y498" s="36"/>
      <c r="Z498" s="60"/>
      <c r="AA498" s="37">
        <f t="shared" si="77"/>
        <v>0</v>
      </c>
    </row>
    <row r="499" spans="1:27" ht="15" thickBot="1">
      <c r="A499" s="31"/>
      <c r="B499" s="61" t="s">
        <v>50</v>
      </c>
      <c r="C499" s="60">
        <v>0</v>
      </c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60"/>
      <c r="S499" s="60"/>
      <c r="T499" s="60"/>
      <c r="U499" s="60"/>
      <c r="V499" s="60"/>
      <c r="W499" s="60"/>
      <c r="X499" s="36">
        <f t="shared" si="76"/>
        <v>0</v>
      </c>
      <c r="Y499" s="36"/>
      <c r="Z499" s="60"/>
      <c r="AA499" s="37">
        <f t="shared" si="77"/>
        <v>0</v>
      </c>
    </row>
    <row r="500" spans="1:27" ht="15" thickBot="1">
      <c r="A500" s="62"/>
      <c r="B500" s="63" t="s">
        <v>51</v>
      </c>
      <c r="C500" s="64">
        <f>SUM(C484:C499)</f>
        <v>314</v>
      </c>
      <c r="D500" s="41">
        <f>SUM(D485:D499)</f>
        <v>0</v>
      </c>
      <c r="E500" s="41">
        <f t="shared" ref="E500:X500" si="78">SUM(E485:E499)</f>
        <v>0</v>
      </c>
      <c r="F500" s="41">
        <f t="shared" si="78"/>
        <v>0</v>
      </c>
      <c r="G500" s="41">
        <f>SUM(G485:G499)</f>
        <v>1</v>
      </c>
      <c r="H500" s="41">
        <f t="shared" si="78"/>
        <v>1</v>
      </c>
      <c r="I500" s="41">
        <f t="shared" si="78"/>
        <v>15</v>
      </c>
      <c r="J500" s="41">
        <f t="shared" si="78"/>
        <v>1</v>
      </c>
      <c r="K500" s="41">
        <f t="shared" si="78"/>
        <v>0</v>
      </c>
      <c r="L500" s="41">
        <f t="shared" si="78"/>
        <v>3</v>
      </c>
      <c r="M500" s="41">
        <f t="shared" si="78"/>
        <v>15</v>
      </c>
      <c r="N500" s="41">
        <f t="shared" si="78"/>
        <v>26</v>
      </c>
      <c r="O500" s="41">
        <f t="shared" si="78"/>
        <v>26</v>
      </c>
      <c r="P500" s="41">
        <f>SUM(P485:P499)</f>
        <v>32</v>
      </c>
      <c r="Q500" s="41">
        <f t="shared" si="78"/>
        <v>106</v>
      </c>
      <c r="R500" s="41">
        <f t="shared" si="78"/>
        <v>8</v>
      </c>
      <c r="S500" s="41">
        <f t="shared" si="78"/>
        <v>14</v>
      </c>
      <c r="T500" s="41">
        <f t="shared" si="78"/>
        <v>11</v>
      </c>
      <c r="U500" s="41">
        <f t="shared" si="78"/>
        <v>6</v>
      </c>
      <c r="V500" s="41">
        <f t="shared" si="78"/>
        <v>0</v>
      </c>
      <c r="W500" s="41">
        <f t="shared" si="78"/>
        <v>0</v>
      </c>
      <c r="X500" s="41">
        <f t="shared" si="78"/>
        <v>265</v>
      </c>
      <c r="Y500" s="64">
        <f>SUM(Y484:Y499)</f>
        <v>0</v>
      </c>
      <c r="Z500" s="64">
        <f>SUM(Z484:Z499)</f>
        <v>0</v>
      </c>
      <c r="AA500" s="70">
        <f>SUM(AA484:AA499)</f>
        <v>-49</v>
      </c>
    </row>
    <row r="501" spans="1:27">
      <c r="A501" s="29">
        <v>2</v>
      </c>
      <c r="B501" s="67" t="s">
        <v>52</v>
      </c>
      <c r="C501" s="56">
        <v>0</v>
      </c>
      <c r="D501" s="57">
        <v>0</v>
      </c>
      <c r="E501" s="57">
        <v>0</v>
      </c>
      <c r="F501" s="57">
        <v>0</v>
      </c>
      <c r="G501" s="57">
        <v>0</v>
      </c>
      <c r="H501" s="57">
        <v>0</v>
      </c>
      <c r="I501" s="57">
        <v>0</v>
      </c>
      <c r="J501" s="57">
        <v>0</v>
      </c>
      <c r="K501" s="57">
        <v>0</v>
      </c>
      <c r="L501" s="57">
        <v>0</v>
      </c>
      <c r="M501" s="57">
        <v>0</v>
      </c>
      <c r="N501" s="57">
        <v>0</v>
      </c>
      <c r="O501" s="57">
        <v>0</v>
      </c>
      <c r="P501" s="57">
        <v>0</v>
      </c>
      <c r="Q501" s="57">
        <v>0</v>
      </c>
      <c r="R501" s="57">
        <v>0</v>
      </c>
      <c r="S501" s="57">
        <v>0</v>
      </c>
      <c r="T501" s="57">
        <v>0</v>
      </c>
      <c r="U501" s="57">
        <v>0</v>
      </c>
      <c r="V501" s="57">
        <v>0</v>
      </c>
      <c r="W501" s="57">
        <v>0</v>
      </c>
      <c r="X501" s="57"/>
      <c r="Y501" s="57"/>
      <c r="Z501" s="57"/>
      <c r="AA501" s="68"/>
    </row>
    <row r="502" spans="1:27">
      <c r="A502" s="31"/>
      <c r="B502" s="69" t="s">
        <v>53</v>
      </c>
      <c r="C502" s="60">
        <v>0</v>
      </c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36">
        <f>SUM(D502:W502)</f>
        <v>0</v>
      </c>
      <c r="Y502" s="36"/>
      <c r="Z502" s="60"/>
      <c r="AA502" s="37">
        <f>(Z502+X502)-C502</f>
        <v>0</v>
      </c>
    </row>
    <row r="503" spans="1:27">
      <c r="A503" s="31"/>
      <c r="B503" s="69" t="s">
        <v>54</v>
      </c>
      <c r="C503" s="60">
        <v>0</v>
      </c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36">
        <f>SUM(D503:W503)</f>
        <v>0</v>
      </c>
      <c r="Y503" s="36"/>
      <c r="Z503" s="60"/>
      <c r="AA503" s="37">
        <f>(Z503+X503)-C503</f>
        <v>0</v>
      </c>
    </row>
    <row r="504" spans="1:27">
      <c r="A504" s="31"/>
      <c r="B504" s="69" t="s">
        <v>55</v>
      </c>
      <c r="C504" s="60">
        <v>37</v>
      </c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36">
        <f>SUM(D504:W504)</f>
        <v>0</v>
      </c>
      <c r="Y504" s="36"/>
      <c r="Z504" s="60"/>
      <c r="AA504" s="37">
        <f>(Z504+X504)-C504</f>
        <v>-37</v>
      </c>
    </row>
    <row r="505" spans="1:27" ht="15" thickBot="1">
      <c r="A505" s="31"/>
      <c r="B505" s="57" t="s">
        <v>56</v>
      </c>
      <c r="C505" s="60">
        <v>0</v>
      </c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36">
        <f>SUM(D505:W505)</f>
        <v>0</v>
      </c>
      <c r="Y505" s="36"/>
      <c r="Z505" s="60"/>
      <c r="AA505" s="37">
        <f>(Z505+X505)-C505</f>
        <v>0</v>
      </c>
    </row>
    <row r="506" spans="1:27" ht="15" thickBot="1">
      <c r="A506" s="62"/>
      <c r="B506" s="63" t="s">
        <v>51</v>
      </c>
      <c r="C506" s="62">
        <v>0</v>
      </c>
      <c r="D506" s="64">
        <f t="shared" ref="D506:AA506" si="79">SUM(D502:D505)</f>
        <v>0</v>
      </c>
      <c r="E506" s="64">
        <f t="shared" si="79"/>
        <v>0</v>
      </c>
      <c r="F506" s="64">
        <f t="shared" si="79"/>
        <v>0</v>
      </c>
      <c r="G506" s="64">
        <f t="shared" si="79"/>
        <v>0</v>
      </c>
      <c r="H506" s="64">
        <f t="shared" si="79"/>
        <v>0</v>
      </c>
      <c r="I506" s="64">
        <f t="shared" si="79"/>
        <v>0</v>
      </c>
      <c r="J506" s="64">
        <f t="shared" si="79"/>
        <v>0</v>
      </c>
      <c r="K506" s="64">
        <f t="shared" si="79"/>
        <v>0</v>
      </c>
      <c r="L506" s="64">
        <f t="shared" si="79"/>
        <v>0</v>
      </c>
      <c r="M506" s="64">
        <f t="shared" si="79"/>
        <v>0</v>
      </c>
      <c r="N506" s="64">
        <f t="shared" si="79"/>
        <v>0</v>
      </c>
      <c r="O506" s="64">
        <f t="shared" si="79"/>
        <v>0</v>
      </c>
      <c r="P506" s="64">
        <f t="shared" si="79"/>
        <v>0</v>
      </c>
      <c r="Q506" s="64">
        <f t="shared" si="79"/>
        <v>0</v>
      </c>
      <c r="R506" s="64">
        <f t="shared" si="79"/>
        <v>0</v>
      </c>
      <c r="S506" s="64">
        <f t="shared" si="79"/>
        <v>0</v>
      </c>
      <c r="T506" s="64">
        <f t="shared" si="79"/>
        <v>0</v>
      </c>
      <c r="U506" s="64">
        <f t="shared" si="79"/>
        <v>0</v>
      </c>
      <c r="V506" s="64">
        <f t="shared" si="79"/>
        <v>0</v>
      </c>
      <c r="W506" s="64">
        <f t="shared" si="79"/>
        <v>0</v>
      </c>
      <c r="X506" s="64">
        <f t="shared" si="79"/>
        <v>0</v>
      </c>
      <c r="Y506" s="64">
        <f t="shared" si="79"/>
        <v>0</v>
      </c>
      <c r="Z506" s="64">
        <f t="shared" si="79"/>
        <v>0</v>
      </c>
      <c r="AA506" s="70">
        <f t="shared" si="79"/>
        <v>-37</v>
      </c>
    </row>
    <row r="507" spans="1:2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7"/>
    </row>
    <row r="508" spans="1:27">
      <c r="A508" s="21" t="s">
        <v>85</v>
      </c>
      <c r="B508" s="48"/>
      <c r="C508" s="48"/>
      <c r="D508" s="49"/>
      <c r="E508" s="49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1"/>
    </row>
    <row r="509" spans="1:27">
      <c r="A509" s="177" t="s">
        <v>8</v>
      </c>
      <c r="B509" s="186" t="s">
        <v>9</v>
      </c>
      <c r="C509" s="190" t="s">
        <v>68</v>
      </c>
      <c r="D509" s="192" t="s">
        <v>9</v>
      </c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4"/>
      <c r="X509" s="186" t="s">
        <v>10</v>
      </c>
      <c r="Y509" s="186" t="s">
        <v>11</v>
      </c>
      <c r="Z509" s="186" t="s">
        <v>12</v>
      </c>
      <c r="AA509" s="188" t="s">
        <v>13</v>
      </c>
    </row>
    <row r="510" spans="1:27">
      <c r="A510" s="178"/>
      <c r="B510" s="187"/>
      <c r="C510" s="191"/>
      <c r="D510" s="52" t="s">
        <v>14</v>
      </c>
      <c r="E510" s="52" t="s">
        <v>15</v>
      </c>
      <c r="F510" s="52" t="s">
        <v>16</v>
      </c>
      <c r="G510" s="52" t="s">
        <v>17</v>
      </c>
      <c r="H510" s="52" t="s">
        <v>18</v>
      </c>
      <c r="I510" s="52" t="s">
        <v>19</v>
      </c>
      <c r="J510" s="52" t="s">
        <v>20</v>
      </c>
      <c r="K510" s="52" t="s">
        <v>21</v>
      </c>
      <c r="L510" s="52" t="s">
        <v>22</v>
      </c>
      <c r="M510" s="52" t="s">
        <v>23</v>
      </c>
      <c r="N510" s="52" t="s">
        <v>24</v>
      </c>
      <c r="O510" s="52" t="s">
        <v>25</v>
      </c>
      <c r="P510" s="52" t="s">
        <v>26</v>
      </c>
      <c r="Q510" s="52" t="s">
        <v>27</v>
      </c>
      <c r="R510" s="52" t="s">
        <v>28</v>
      </c>
      <c r="S510" s="52" t="s">
        <v>29</v>
      </c>
      <c r="T510" s="52" t="s">
        <v>30</v>
      </c>
      <c r="U510" s="52" t="s">
        <v>31</v>
      </c>
      <c r="V510" s="52" t="s">
        <v>32</v>
      </c>
      <c r="W510" s="52" t="s">
        <v>33</v>
      </c>
      <c r="X510" s="187"/>
      <c r="Y510" s="187"/>
      <c r="Z510" s="187"/>
      <c r="AA510" s="189"/>
    </row>
    <row r="511" spans="1:27" ht="15" thickBot="1">
      <c r="A511" s="27">
        <v>1</v>
      </c>
      <c r="B511" s="53">
        <v>2</v>
      </c>
      <c r="C511" s="53">
        <v>3</v>
      </c>
      <c r="D511" s="27">
        <v>4</v>
      </c>
      <c r="E511" s="53">
        <v>5</v>
      </c>
      <c r="F511" s="53">
        <v>6</v>
      </c>
      <c r="G511" s="27">
        <v>7</v>
      </c>
      <c r="H511" s="53">
        <v>8</v>
      </c>
      <c r="I511" s="53">
        <v>9</v>
      </c>
      <c r="J511" s="27">
        <v>10</v>
      </c>
      <c r="K511" s="53">
        <v>11</v>
      </c>
      <c r="L511" s="53">
        <v>12</v>
      </c>
      <c r="M511" s="27">
        <v>13</v>
      </c>
      <c r="N511" s="53">
        <v>14</v>
      </c>
      <c r="O511" s="53">
        <v>15</v>
      </c>
      <c r="P511" s="27">
        <v>16</v>
      </c>
      <c r="Q511" s="53">
        <v>17</v>
      </c>
      <c r="R511" s="53">
        <v>18</v>
      </c>
      <c r="S511" s="27">
        <v>19</v>
      </c>
      <c r="T511" s="53">
        <v>20</v>
      </c>
      <c r="U511" s="53">
        <v>21</v>
      </c>
      <c r="V511" s="27">
        <v>22</v>
      </c>
      <c r="W511" s="53">
        <v>23</v>
      </c>
      <c r="X511" s="53">
        <v>24</v>
      </c>
      <c r="Y511" s="27">
        <v>25</v>
      </c>
      <c r="Z511" s="53">
        <v>26</v>
      </c>
      <c r="AA511" s="54">
        <v>27</v>
      </c>
    </row>
    <row r="512" spans="1:27" ht="15" thickTop="1">
      <c r="A512" s="29">
        <v>1</v>
      </c>
      <c r="B512" s="55" t="s">
        <v>34</v>
      </c>
      <c r="C512" s="56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8"/>
    </row>
    <row r="513" spans="1:27">
      <c r="A513" s="31"/>
      <c r="B513" s="59" t="s">
        <v>35</v>
      </c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36">
        <f t="shared" ref="X513:X528" si="80">SUM(D513:W513)</f>
        <v>0</v>
      </c>
      <c r="Y513" s="36"/>
      <c r="Z513" s="60"/>
      <c r="AA513" s="37">
        <f t="shared" ref="AA513:AA528" si="81">(Z513+X513)-C513</f>
        <v>0</v>
      </c>
    </row>
    <row r="514" spans="1:27">
      <c r="A514" s="31"/>
      <c r="B514" s="59" t="s">
        <v>36</v>
      </c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36">
        <f t="shared" si="80"/>
        <v>0</v>
      </c>
      <c r="Y514" s="36"/>
      <c r="Z514" s="60"/>
      <c r="AA514" s="37">
        <f t="shared" si="81"/>
        <v>0</v>
      </c>
    </row>
    <row r="515" spans="1:27">
      <c r="A515" s="31"/>
      <c r="B515" s="59" t="s">
        <v>37</v>
      </c>
      <c r="C515" s="60">
        <v>0</v>
      </c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36">
        <f t="shared" si="80"/>
        <v>0</v>
      </c>
      <c r="Y515" s="36"/>
      <c r="Z515" s="60"/>
      <c r="AA515" s="37">
        <f t="shared" si="81"/>
        <v>0</v>
      </c>
    </row>
    <row r="516" spans="1:27">
      <c r="A516" s="31"/>
      <c r="B516" s="59" t="s">
        <v>38</v>
      </c>
      <c r="C516" s="60">
        <v>1</v>
      </c>
      <c r="D516" s="60"/>
      <c r="E516" s="60"/>
      <c r="F516" s="60"/>
      <c r="G516" s="60">
        <v>1</v>
      </c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36">
        <f t="shared" si="80"/>
        <v>1</v>
      </c>
      <c r="Y516" s="36"/>
      <c r="Z516" s="60"/>
      <c r="AA516" s="37">
        <f t="shared" si="81"/>
        <v>0</v>
      </c>
    </row>
    <row r="517" spans="1:27">
      <c r="A517" s="31"/>
      <c r="B517" s="59" t="s">
        <v>39</v>
      </c>
      <c r="C517" s="60">
        <v>1</v>
      </c>
      <c r="D517" s="60"/>
      <c r="E517" s="60"/>
      <c r="F517" s="60"/>
      <c r="G517" s="60"/>
      <c r="H517" s="60">
        <v>1</v>
      </c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36">
        <f t="shared" si="80"/>
        <v>1</v>
      </c>
      <c r="Y517" s="36"/>
      <c r="Z517" s="60"/>
      <c r="AA517" s="37">
        <f t="shared" si="81"/>
        <v>0</v>
      </c>
    </row>
    <row r="518" spans="1:27">
      <c r="A518" s="31"/>
      <c r="B518" s="59" t="s">
        <v>40</v>
      </c>
      <c r="C518" s="60">
        <v>26</v>
      </c>
      <c r="D518" s="60"/>
      <c r="E518" s="60"/>
      <c r="F518" s="60"/>
      <c r="G518" s="60"/>
      <c r="H518" s="60"/>
      <c r="I518" s="60">
        <v>23</v>
      </c>
      <c r="J518" s="60">
        <v>2</v>
      </c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36">
        <f t="shared" si="80"/>
        <v>25</v>
      </c>
      <c r="Y518" s="36"/>
      <c r="Z518" s="60"/>
      <c r="AA518" s="37">
        <f t="shared" si="81"/>
        <v>-1</v>
      </c>
    </row>
    <row r="519" spans="1:27">
      <c r="A519" s="31"/>
      <c r="B519" s="59" t="s">
        <v>41</v>
      </c>
      <c r="C519" s="60">
        <v>1</v>
      </c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36">
        <f t="shared" si="80"/>
        <v>0</v>
      </c>
      <c r="Y519" s="36"/>
      <c r="Z519" s="60"/>
      <c r="AA519" s="37">
        <f t="shared" si="81"/>
        <v>-1</v>
      </c>
    </row>
    <row r="520" spans="1:27">
      <c r="A520" s="31"/>
      <c r="B520" s="59" t="s">
        <v>42</v>
      </c>
      <c r="C520" s="60">
        <v>32</v>
      </c>
      <c r="D520" s="60"/>
      <c r="E520" s="60"/>
      <c r="F520" s="60"/>
      <c r="G520" s="60"/>
      <c r="H520" s="60"/>
      <c r="I520" s="60"/>
      <c r="J520" s="60"/>
      <c r="K520" s="60"/>
      <c r="L520" s="60"/>
      <c r="M520" s="60">
        <v>9</v>
      </c>
      <c r="N520" s="60">
        <v>2</v>
      </c>
      <c r="O520" s="60"/>
      <c r="P520" s="60"/>
      <c r="Q520" s="60"/>
      <c r="R520" s="60"/>
      <c r="S520" s="60"/>
      <c r="T520" s="60"/>
      <c r="U520" s="60"/>
      <c r="V520" s="60"/>
      <c r="W520" s="60"/>
      <c r="X520" s="36">
        <f t="shared" si="80"/>
        <v>11</v>
      </c>
      <c r="Y520" s="36"/>
      <c r="Z520" s="60"/>
      <c r="AA520" s="37">
        <f t="shared" si="81"/>
        <v>-21</v>
      </c>
    </row>
    <row r="521" spans="1:27">
      <c r="A521" s="31"/>
      <c r="B521" s="59" t="s">
        <v>43</v>
      </c>
      <c r="C521" s="60">
        <v>69</v>
      </c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>
        <v>1</v>
      </c>
      <c r="O521" s="60">
        <v>17</v>
      </c>
      <c r="P521" s="60">
        <v>10</v>
      </c>
      <c r="Q521" s="60">
        <v>1</v>
      </c>
      <c r="R521" s="60"/>
      <c r="S521" s="60"/>
      <c r="T521" s="60"/>
      <c r="U521" s="60"/>
      <c r="V521" s="60"/>
      <c r="W521" s="60"/>
      <c r="X521" s="36">
        <f t="shared" si="80"/>
        <v>29</v>
      </c>
      <c r="Y521" s="36"/>
      <c r="Z521" s="60"/>
      <c r="AA521" s="37">
        <f t="shared" si="81"/>
        <v>-40</v>
      </c>
    </row>
    <row r="522" spans="1:27">
      <c r="A522" s="31"/>
      <c r="B522" s="59" t="s">
        <v>44</v>
      </c>
      <c r="C522" s="60">
        <v>3</v>
      </c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>
        <v>2</v>
      </c>
      <c r="P522" s="60">
        <v>1</v>
      </c>
      <c r="Q522" s="60"/>
      <c r="R522" s="60"/>
      <c r="S522" s="60"/>
      <c r="T522" s="60"/>
      <c r="U522" s="60"/>
      <c r="V522" s="60"/>
      <c r="W522" s="60"/>
      <c r="X522" s="36">
        <f t="shared" si="80"/>
        <v>3</v>
      </c>
      <c r="Y522" s="36"/>
      <c r="Z522" s="60"/>
      <c r="AA522" s="37">
        <f t="shared" si="81"/>
        <v>0</v>
      </c>
    </row>
    <row r="523" spans="1:27">
      <c r="A523" s="31"/>
      <c r="B523" s="59" t="s">
        <v>45</v>
      </c>
      <c r="C523" s="60">
        <v>14</v>
      </c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>
        <v>1</v>
      </c>
      <c r="Q523" s="60">
        <v>12</v>
      </c>
      <c r="R523" s="60"/>
      <c r="S523" s="60"/>
      <c r="T523" s="60"/>
      <c r="U523" s="60"/>
      <c r="V523" s="60"/>
      <c r="W523" s="60"/>
      <c r="X523" s="36">
        <f t="shared" si="80"/>
        <v>13</v>
      </c>
      <c r="Y523" s="36"/>
      <c r="Z523" s="60"/>
      <c r="AA523" s="37">
        <f t="shared" si="81"/>
        <v>-1</v>
      </c>
    </row>
    <row r="524" spans="1:27">
      <c r="A524" s="31"/>
      <c r="B524" s="59" t="s">
        <v>84</v>
      </c>
      <c r="C524" s="60">
        <v>331</v>
      </c>
      <c r="D524" s="60"/>
      <c r="E524" s="60"/>
      <c r="F524" s="60"/>
      <c r="G524" s="60"/>
      <c r="H524" s="60"/>
      <c r="I524" s="60"/>
      <c r="J524" s="60"/>
      <c r="K524" s="60"/>
      <c r="L524" s="60">
        <v>14</v>
      </c>
      <c r="M524" s="60">
        <v>36</v>
      </c>
      <c r="N524" s="60">
        <v>66</v>
      </c>
      <c r="O524" s="60">
        <v>40</v>
      </c>
      <c r="P524" s="60">
        <v>40</v>
      </c>
      <c r="Q524" s="60">
        <v>87</v>
      </c>
      <c r="R524" s="60">
        <v>15</v>
      </c>
      <c r="S524" s="60">
        <v>17</v>
      </c>
      <c r="T524" s="60"/>
      <c r="U524" s="60"/>
      <c r="V524" s="60"/>
      <c r="W524" s="60"/>
      <c r="X524" s="36">
        <f t="shared" si="80"/>
        <v>315</v>
      </c>
      <c r="Y524" s="36"/>
      <c r="Z524" s="60"/>
      <c r="AA524" s="37">
        <f t="shared" si="81"/>
        <v>-16</v>
      </c>
    </row>
    <row r="525" spans="1:27">
      <c r="A525" s="31"/>
      <c r="B525" s="59" t="s">
        <v>47</v>
      </c>
      <c r="C525" s="60">
        <v>3</v>
      </c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>
        <v>3</v>
      </c>
      <c r="T525" s="60"/>
      <c r="U525" s="60"/>
      <c r="V525" s="60"/>
      <c r="W525" s="60"/>
      <c r="X525" s="36">
        <f t="shared" si="80"/>
        <v>3</v>
      </c>
      <c r="Y525" s="36"/>
      <c r="Z525" s="60"/>
      <c r="AA525" s="37">
        <f t="shared" si="81"/>
        <v>0</v>
      </c>
    </row>
    <row r="526" spans="1:27">
      <c r="A526" s="31"/>
      <c r="B526" s="59" t="s">
        <v>48</v>
      </c>
      <c r="C526" s="60">
        <v>51</v>
      </c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>
        <v>7</v>
      </c>
      <c r="T526" s="60">
        <v>19</v>
      </c>
      <c r="U526" s="60">
        <v>7</v>
      </c>
      <c r="V526" s="60"/>
      <c r="W526" s="60"/>
      <c r="X526" s="36">
        <f t="shared" si="80"/>
        <v>33</v>
      </c>
      <c r="Y526" s="36"/>
      <c r="Z526" s="60"/>
      <c r="AA526" s="37">
        <f t="shared" si="81"/>
        <v>-18</v>
      </c>
    </row>
    <row r="527" spans="1:27">
      <c r="A527" s="31"/>
      <c r="B527" s="59" t="s">
        <v>49</v>
      </c>
      <c r="C527" s="60">
        <v>0</v>
      </c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36">
        <f t="shared" si="80"/>
        <v>0</v>
      </c>
      <c r="Y527" s="36"/>
      <c r="Z527" s="60"/>
      <c r="AA527" s="37">
        <f t="shared" si="81"/>
        <v>0</v>
      </c>
    </row>
    <row r="528" spans="1:27" ht="15" thickBot="1">
      <c r="A528" s="31"/>
      <c r="B528" s="61" t="s">
        <v>50</v>
      </c>
      <c r="C528" s="60">
        <v>0</v>
      </c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60"/>
      <c r="S528" s="60"/>
      <c r="T528" s="60"/>
      <c r="U528" s="60"/>
      <c r="V528" s="60"/>
      <c r="W528" s="60"/>
      <c r="X528" s="36">
        <f t="shared" si="80"/>
        <v>0</v>
      </c>
      <c r="Y528" s="36"/>
      <c r="Z528" s="60"/>
      <c r="AA528" s="37">
        <f t="shared" si="81"/>
        <v>0</v>
      </c>
    </row>
    <row r="529" spans="1:27" ht="15" thickBot="1">
      <c r="A529" s="62"/>
      <c r="B529" s="63" t="s">
        <v>51</v>
      </c>
      <c r="C529" s="64">
        <f>SUM(C513:C528)</f>
        <v>532</v>
      </c>
      <c r="D529" s="41">
        <f>SUM(D514:D528)</f>
        <v>0</v>
      </c>
      <c r="E529" s="41">
        <f t="shared" ref="E529:X529" si="82">SUM(E514:E528)</f>
        <v>0</v>
      </c>
      <c r="F529" s="41">
        <f t="shared" si="82"/>
        <v>0</v>
      </c>
      <c r="G529" s="41">
        <f>SUM(G514:G528)</f>
        <v>1</v>
      </c>
      <c r="H529" s="41">
        <f t="shared" si="82"/>
        <v>1</v>
      </c>
      <c r="I529" s="41">
        <f t="shared" si="82"/>
        <v>23</v>
      </c>
      <c r="J529" s="41">
        <f t="shared" si="82"/>
        <v>2</v>
      </c>
      <c r="K529" s="41">
        <f t="shared" si="82"/>
        <v>0</v>
      </c>
      <c r="L529" s="41">
        <f t="shared" si="82"/>
        <v>14</v>
      </c>
      <c r="M529" s="41">
        <f t="shared" si="82"/>
        <v>45</v>
      </c>
      <c r="N529" s="41">
        <f t="shared" si="82"/>
        <v>69</v>
      </c>
      <c r="O529" s="41">
        <f t="shared" si="82"/>
        <v>59</v>
      </c>
      <c r="P529" s="41">
        <f>SUM(P514:P528)</f>
        <v>52</v>
      </c>
      <c r="Q529" s="41">
        <f t="shared" si="82"/>
        <v>100</v>
      </c>
      <c r="R529" s="41">
        <f t="shared" si="82"/>
        <v>15</v>
      </c>
      <c r="S529" s="41">
        <f t="shared" si="82"/>
        <v>27</v>
      </c>
      <c r="T529" s="41">
        <f t="shared" si="82"/>
        <v>19</v>
      </c>
      <c r="U529" s="41">
        <f t="shared" si="82"/>
        <v>7</v>
      </c>
      <c r="V529" s="41">
        <f t="shared" si="82"/>
        <v>0</v>
      </c>
      <c r="W529" s="41">
        <f t="shared" si="82"/>
        <v>0</v>
      </c>
      <c r="X529" s="41">
        <f t="shared" si="82"/>
        <v>434</v>
      </c>
      <c r="Y529" s="64">
        <f>SUM(Y513:Y528)</f>
        <v>0</v>
      </c>
      <c r="Z529" s="64">
        <f>SUM(Z513:Z528)</f>
        <v>0</v>
      </c>
      <c r="AA529" s="70">
        <f>SUM(AA513:AA528)</f>
        <v>-98</v>
      </c>
    </row>
    <row r="530" spans="1:27">
      <c r="A530" s="29">
        <v>2</v>
      </c>
      <c r="B530" s="67" t="s">
        <v>52</v>
      </c>
      <c r="C530" s="56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68"/>
    </row>
    <row r="531" spans="1:27">
      <c r="A531" s="31"/>
      <c r="B531" s="69" t="s">
        <v>53</v>
      </c>
      <c r="C531" s="60">
        <v>0</v>
      </c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36">
        <f>SUM(D531:W531)</f>
        <v>0</v>
      </c>
      <c r="Y531" s="36"/>
      <c r="Z531" s="60"/>
      <c r="AA531" s="37">
        <f>(Z531+X531)-C531</f>
        <v>0</v>
      </c>
    </row>
    <row r="532" spans="1:27">
      <c r="A532" s="31"/>
      <c r="B532" s="69" t="s">
        <v>54</v>
      </c>
      <c r="C532" s="60">
        <v>0</v>
      </c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36">
        <f>SUM(D532:W532)</f>
        <v>0</v>
      </c>
      <c r="Y532" s="36"/>
      <c r="Z532" s="60"/>
      <c r="AA532" s="37">
        <f>(Z532+X532)-C532</f>
        <v>0</v>
      </c>
    </row>
    <row r="533" spans="1:27">
      <c r="A533" s="31"/>
      <c r="B533" s="69" t="s">
        <v>55</v>
      </c>
      <c r="C533" s="60">
        <v>55</v>
      </c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36">
        <f>SUM(D533:W533)</f>
        <v>0</v>
      </c>
      <c r="Y533" s="36"/>
      <c r="Z533" s="60"/>
      <c r="AA533" s="37">
        <f>(Z533+X533)-C533</f>
        <v>-55</v>
      </c>
    </row>
    <row r="534" spans="1:27" ht="15" thickBot="1">
      <c r="A534" s="31"/>
      <c r="B534" s="57" t="s">
        <v>56</v>
      </c>
      <c r="C534" s="60">
        <v>0</v>
      </c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36">
        <f>SUM(D534:W534)</f>
        <v>0</v>
      </c>
      <c r="Y534" s="36"/>
      <c r="Z534" s="60"/>
      <c r="AA534" s="37">
        <f>(Z534+X534)-C534</f>
        <v>0</v>
      </c>
    </row>
    <row r="535" spans="1:27" ht="15" thickBot="1">
      <c r="A535" s="62"/>
      <c r="B535" s="63" t="s">
        <v>51</v>
      </c>
      <c r="C535" s="62">
        <v>0</v>
      </c>
      <c r="D535" s="64">
        <f t="shared" ref="D535:AA535" si="83">SUM(D531:D534)</f>
        <v>0</v>
      </c>
      <c r="E535" s="64">
        <f t="shared" si="83"/>
        <v>0</v>
      </c>
      <c r="F535" s="64">
        <f t="shared" si="83"/>
        <v>0</v>
      </c>
      <c r="G535" s="64">
        <f t="shared" si="83"/>
        <v>0</v>
      </c>
      <c r="H535" s="64">
        <f t="shared" si="83"/>
        <v>0</v>
      </c>
      <c r="I535" s="64">
        <f t="shared" si="83"/>
        <v>0</v>
      </c>
      <c r="J535" s="64">
        <f t="shared" si="83"/>
        <v>0</v>
      </c>
      <c r="K535" s="64">
        <f t="shared" si="83"/>
        <v>0</v>
      </c>
      <c r="L535" s="64">
        <f t="shared" si="83"/>
        <v>0</v>
      </c>
      <c r="M535" s="64">
        <f t="shared" si="83"/>
        <v>0</v>
      </c>
      <c r="N535" s="64">
        <f t="shared" si="83"/>
        <v>0</v>
      </c>
      <c r="O535" s="64">
        <f t="shared" si="83"/>
        <v>0</v>
      </c>
      <c r="P535" s="64">
        <f t="shared" si="83"/>
        <v>0</v>
      </c>
      <c r="Q535" s="64">
        <f t="shared" si="83"/>
        <v>0</v>
      </c>
      <c r="R535" s="64">
        <f t="shared" si="83"/>
        <v>0</v>
      </c>
      <c r="S535" s="64">
        <f t="shared" si="83"/>
        <v>0</v>
      </c>
      <c r="T535" s="64">
        <f t="shared" si="83"/>
        <v>0</v>
      </c>
      <c r="U535" s="64">
        <f t="shared" si="83"/>
        <v>0</v>
      </c>
      <c r="V535" s="64">
        <f t="shared" si="83"/>
        <v>0</v>
      </c>
      <c r="W535" s="64">
        <f t="shared" si="83"/>
        <v>0</v>
      </c>
      <c r="X535" s="64">
        <f t="shared" si="83"/>
        <v>0</v>
      </c>
      <c r="Y535" s="64">
        <f t="shared" si="83"/>
        <v>0</v>
      </c>
      <c r="Z535" s="64">
        <f t="shared" si="83"/>
        <v>0</v>
      </c>
      <c r="AA535" s="70">
        <f t="shared" si="83"/>
        <v>-55</v>
      </c>
    </row>
    <row r="536" spans="1:27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7"/>
    </row>
    <row r="537" spans="1:27">
      <c r="A537" s="48" t="s">
        <v>86</v>
      </c>
      <c r="B537" s="48"/>
      <c r="C537" s="48"/>
      <c r="D537" s="49"/>
      <c r="E537" s="49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1"/>
    </row>
    <row r="538" spans="1:27">
      <c r="A538" s="177" t="s">
        <v>8</v>
      </c>
      <c r="B538" s="186" t="s">
        <v>9</v>
      </c>
      <c r="C538" s="190" t="s">
        <v>68</v>
      </c>
      <c r="D538" s="192" t="s">
        <v>9</v>
      </c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4"/>
      <c r="X538" s="186" t="s">
        <v>10</v>
      </c>
      <c r="Y538" s="186" t="s">
        <v>11</v>
      </c>
      <c r="Z538" s="186" t="s">
        <v>12</v>
      </c>
      <c r="AA538" s="188" t="s">
        <v>13</v>
      </c>
    </row>
    <row r="539" spans="1:27">
      <c r="A539" s="178"/>
      <c r="B539" s="187"/>
      <c r="C539" s="191"/>
      <c r="D539" s="52" t="s">
        <v>14</v>
      </c>
      <c r="E539" s="52" t="s">
        <v>15</v>
      </c>
      <c r="F539" s="52" t="s">
        <v>16</v>
      </c>
      <c r="G539" s="52" t="s">
        <v>17</v>
      </c>
      <c r="H539" s="52" t="s">
        <v>18</v>
      </c>
      <c r="I539" s="52" t="s">
        <v>19</v>
      </c>
      <c r="J539" s="52" t="s">
        <v>20</v>
      </c>
      <c r="K539" s="52" t="s">
        <v>21</v>
      </c>
      <c r="L539" s="52" t="s">
        <v>22</v>
      </c>
      <c r="M539" s="52" t="s">
        <v>23</v>
      </c>
      <c r="N539" s="52" t="s">
        <v>24</v>
      </c>
      <c r="O539" s="52" t="s">
        <v>25</v>
      </c>
      <c r="P539" s="52" t="s">
        <v>26</v>
      </c>
      <c r="Q539" s="52" t="s">
        <v>27</v>
      </c>
      <c r="R539" s="52" t="s">
        <v>28</v>
      </c>
      <c r="S539" s="52" t="s">
        <v>29</v>
      </c>
      <c r="T539" s="52" t="s">
        <v>30</v>
      </c>
      <c r="U539" s="52" t="s">
        <v>31</v>
      </c>
      <c r="V539" s="52" t="s">
        <v>32</v>
      </c>
      <c r="W539" s="52" t="s">
        <v>33</v>
      </c>
      <c r="X539" s="187"/>
      <c r="Y539" s="187"/>
      <c r="Z539" s="187"/>
      <c r="AA539" s="189"/>
    </row>
    <row r="540" spans="1:27" ht="15" thickBot="1">
      <c r="A540" s="27">
        <v>1</v>
      </c>
      <c r="B540" s="53">
        <v>2</v>
      </c>
      <c r="C540" s="53">
        <v>3</v>
      </c>
      <c r="D540" s="27">
        <v>4</v>
      </c>
      <c r="E540" s="53">
        <v>5</v>
      </c>
      <c r="F540" s="53">
        <v>6</v>
      </c>
      <c r="G540" s="27">
        <v>7</v>
      </c>
      <c r="H540" s="53">
        <v>8</v>
      </c>
      <c r="I540" s="53">
        <v>9</v>
      </c>
      <c r="J540" s="27">
        <v>10</v>
      </c>
      <c r="K540" s="53">
        <v>11</v>
      </c>
      <c r="L540" s="53">
        <v>12</v>
      </c>
      <c r="M540" s="27">
        <v>13</v>
      </c>
      <c r="N540" s="53">
        <v>14</v>
      </c>
      <c r="O540" s="53">
        <v>15</v>
      </c>
      <c r="P540" s="27">
        <v>16</v>
      </c>
      <c r="Q540" s="53">
        <v>17</v>
      </c>
      <c r="R540" s="53">
        <v>18</v>
      </c>
      <c r="S540" s="27">
        <v>19</v>
      </c>
      <c r="T540" s="53">
        <v>20</v>
      </c>
      <c r="U540" s="53">
        <v>21</v>
      </c>
      <c r="V540" s="27">
        <v>22</v>
      </c>
      <c r="W540" s="53">
        <v>23</v>
      </c>
      <c r="X540" s="53">
        <v>24</v>
      </c>
      <c r="Y540" s="27">
        <v>25</v>
      </c>
      <c r="Z540" s="53">
        <v>26</v>
      </c>
      <c r="AA540" s="54">
        <v>27</v>
      </c>
    </row>
    <row r="541" spans="1:27" ht="15" thickTop="1">
      <c r="A541" s="29">
        <v>1</v>
      </c>
      <c r="B541" s="55" t="s">
        <v>34</v>
      </c>
      <c r="C541" s="56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8"/>
    </row>
    <row r="542" spans="1:27">
      <c r="A542" s="31"/>
      <c r="B542" s="59" t="s">
        <v>35</v>
      </c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36">
        <f t="shared" ref="X542:X557" si="84">SUM(D542:W542)</f>
        <v>0</v>
      </c>
      <c r="Y542" s="36"/>
      <c r="Z542" s="60"/>
      <c r="AA542" s="37">
        <f t="shared" ref="AA542:AA557" si="85">(Z542+X542)-C542</f>
        <v>0</v>
      </c>
    </row>
    <row r="543" spans="1:27">
      <c r="A543" s="31"/>
      <c r="B543" s="59" t="s">
        <v>36</v>
      </c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36">
        <f t="shared" si="84"/>
        <v>0</v>
      </c>
      <c r="Y543" s="36"/>
      <c r="Z543" s="60"/>
      <c r="AA543" s="37">
        <f t="shared" si="85"/>
        <v>0</v>
      </c>
    </row>
    <row r="544" spans="1:27">
      <c r="A544" s="31"/>
      <c r="B544" s="59" t="s">
        <v>37</v>
      </c>
      <c r="C544" s="60">
        <v>0</v>
      </c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36">
        <f t="shared" si="84"/>
        <v>0</v>
      </c>
      <c r="Y544" s="36"/>
      <c r="Z544" s="60"/>
      <c r="AA544" s="37">
        <f t="shared" si="85"/>
        <v>0</v>
      </c>
    </row>
    <row r="545" spans="1:27">
      <c r="A545" s="31"/>
      <c r="B545" s="59" t="s">
        <v>38</v>
      </c>
      <c r="C545" s="60">
        <v>1</v>
      </c>
      <c r="D545" s="60"/>
      <c r="E545" s="60"/>
      <c r="F545" s="60"/>
      <c r="G545" s="60">
        <v>1</v>
      </c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36">
        <f t="shared" si="84"/>
        <v>1</v>
      </c>
      <c r="Y545" s="36"/>
      <c r="Z545" s="60"/>
      <c r="AA545" s="37">
        <f t="shared" si="85"/>
        <v>0</v>
      </c>
    </row>
    <row r="546" spans="1:27">
      <c r="A546" s="31"/>
      <c r="B546" s="59" t="s">
        <v>39</v>
      </c>
      <c r="C546" s="60">
        <v>2</v>
      </c>
      <c r="D546" s="60"/>
      <c r="E546" s="60"/>
      <c r="F546" s="60"/>
      <c r="G546" s="60"/>
      <c r="H546" s="60">
        <v>2</v>
      </c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36">
        <f t="shared" si="84"/>
        <v>2</v>
      </c>
      <c r="Y546" s="36"/>
      <c r="Z546" s="60"/>
      <c r="AA546" s="37">
        <f t="shared" si="85"/>
        <v>0</v>
      </c>
    </row>
    <row r="547" spans="1:27">
      <c r="A547" s="31"/>
      <c r="B547" s="59" t="s">
        <v>40</v>
      </c>
      <c r="C547" s="60">
        <v>22</v>
      </c>
      <c r="D547" s="60"/>
      <c r="E547" s="60"/>
      <c r="F547" s="60"/>
      <c r="G547" s="60"/>
      <c r="H547" s="60"/>
      <c r="I547" s="60">
        <v>21</v>
      </c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36">
        <f t="shared" si="84"/>
        <v>21</v>
      </c>
      <c r="Y547" s="36"/>
      <c r="Z547" s="60"/>
      <c r="AA547" s="37">
        <f t="shared" si="85"/>
        <v>-1</v>
      </c>
    </row>
    <row r="548" spans="1:27">
      <c r="A548" s="31"/>
      <c r="B548" s="59" t="s">
        <v>41</v>
      </c>
      <c r="C548" s="60">
        <v>1</v>
      </c>
      <c r="D548" s="60"/>
      <c r="E548" s="60"/>
      <c r="F548" s="60"/>
      <c r="G548" s="60"/>
      <c r="H548" s="60"/>
      <c r="I548" s="60"/>
      <c r="J548" s="60">
        <v>1</v>
      </c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36">
        <f t="shared" si="84"/>
        <v>1</v>
      </c>
      <c r="Y548" s="36"/>
      <c r="Z548" s="60"/>
      <c r="AA548" s="37">
        <f t="shared" si="85"/>
        <v>0</v>
      </c>
    </row>
    <row r="549" spans="1:27">
      <c r="A549" s="31"/>
      <c r="B549" s="59" t="s">
        <v>42</v>
      </c>
      <c r="C549" s="60">
        <v>31</v>
      </c>
      <c r="D549" s="60"/>
      <c r="E549" s="60"/>
      <c r="F549" s="60"/>
      <c r="G549" s="60"/>
      <c r="H549" s="60"/>
      <c r="I549" s="60"/>
      <c r="J549" s="60"/>
      <c r="K549" s="60"/>
      <c r="L549" s="60">
        <v>15</v>
      </c>
      <c r="M549" s="60">
        <v>12</v>
      </c>
      <c r="N549" s="60">
        <v>4</v>
      </c>
      <c r="O549" s="60"/>
      <c r="P549" s="60"/>
      <c r="Q549" s="60"/>
      <c r="R549" s="60"/>
      <c r="S549" s="60"/>
      <c r="T549" s="60"/>
      <c r="U549" s="60"/>
      <c r="V549" s="60"/>
      <c r="W549" s="60"/>
      <c r="X549" s="36">
        <f t="shared" si="84"/>
        <v>31</v>
      </c>
      <c r="Y549" s="36"/>
      <c r="Z549" s="60"/>
      <c r="AA549" s="37">
        <f t="shared" si="85"/>
        <v>0</v>
      </c>
    </row>
    <row r="550" spans="1:27">
      <c r="A550" s="31"/>
      <c r="B550" s="59" t="s">
        <v>43</v>
      </c>
      <c r="C550" s="60">
        <v>58</v>
      </c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>
        <v>10</v>
      </c>
      <c r="O550" s="60">
        <v>7</v>
      </c>
      <c r="P550" s="60">
        <v>13</v>
      </c>
      <c r="Q550" s="60">
        <v>28</v>
      </c>
      <c r="R550" s="60"/>
      <c r="S550" s="60"/>
      <c r="T550" s="60"/>
      <c r="U550" s="60"/>
      <c r="V550" s="60"/>
      <c r="W550" s="60"/>
      <c r="X550" s="36">
        <f t="shared" si="84"/>
        <v>58</v>
      </c>
      <c r="Y550" s="36"/>
      <c r="Z550" s="60"/>
      <c r="AA550" s="37">
        <f t="shared" si="85"/>
        <v>0</v>
      </c>
    </row>
    <row r="551" spans="1:27">
      <c r="A551" s="31"/>
      <c r="B551" s="59" t="s">
        <v>44</v>
      </c>
      <c r="C551" s="60">
        <v>3</v>
      </c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>
        <v>1</v>
      </c>
      <c r="P551" s="60"/>
      <c r="Q551" s="60">
        <v>3</v>
      </c>
      <c r="R551" s="60"/>
      <c r="S551" s="60"/>
      <c r="T551" s="60"/>
      <c r="U551" s="60"/>
      <c r="V551" s="60"/>
      <c r="W551" s="60"/>
      <c r="X551" s="36">
        <f t="shared" si="84"/>
        <v>4</v>
      </c>
      <c r="Y551" s="36"/>
      <c r="Z551" s="60"/>
      <c r="AA551" s="37">
        <f t="shared" si="85"/>
        <v>1</v>
      </c>
    </row>
    <row r="552" spans="1:27">
      <c r="A552" s="31"/>
      <c r="B552" s="59" t="s">
        <v>45</v>
      </c>
      <c r="C552" s="60">
        <v>14</v>
      </c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>
        <v>3</v>
      </c>
      <c r="Q552" s="60">
        <v>10</v>
      </c>
      <c r="R552" s="60"/>
      <c r="S552" s="60"/>
      <c r="T552" s="60"/>
      <c r="U552" s="60"/>
      <c r="V552" s="60"/>
      <c r="W552" s="60"/>
      <c r="X552" s="36">
        <f t="shared" si="84"/>
        <v>13</v>
      </c>
      <c r="Y552" s="36"/>
      <c r="Z552" s="60"/>
      <c r="AA552" s="37">
        <f t="shared" si="85"/>
        <v>-1</v>
      </c>
    </row>
    <row r="553" spans="1:27">
      <c r="A553" s="31"/>
      <c r="B553" s="59" t="s">
        <v>84</v>
      </c>
      <c r="C553" s="60">
        <v>268</v>
      </c>
      <c r="D553" s="60"/>
      <c r="E553" s="60"/>
      <c r="F553" s="60"/>
      <c r="G553" s="60"/>
      <c r="H553" s="60"/>
      <c r="I553" s="60"/>
      <c r="J553" s="60"/>
      <c r="K553" s="60"/>
      <c r="L553" s="60">
        <v>8</v>
      </c>
      <c r="M553" s="60">
        <v>42</v>
      </c>
      <c r="N553" s="60">
        <v>75</v>
      </c>
      <c r="O553" s="60">
        <v>31</v>
      </c>
      <c r="P553" s="60">
        <v>38</v>
      </c>
      <c r="Q553" s="60">
        <v>74</v>
      </c>
      <c r="R553" s="60"/>
      <c r="S553" s="60"/>
      <c r="T553" s="60"/>
      <c r="U553" s="60"/>
      <c r="V553" s="60"/>
      <c r="W553" s="60"/>
      <c r="X553" s="36">
        <f t="shared" si="84"/>
        <v>268</v>
      </c>
      <c r="Y553" s="36"/>
      <c r="Z553" s="60"/>
      <c r="AA553" s="37">
        <f t="shared" si="85"/>
        <v>0</v>
      </c>
    </row>
    <row r="554" spans="1:27">
      <c r="A554" s="31"/>
      <c r="B554" s="59" t="s">
        <v>47</v>
      </c>
      <c r="C554" s="60">
        <v>3</v>
      </c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>
        <v>3</v>
      </c>
      <c r="S554" s="60"/>
      <c r="T554" s="60"/>
      <c r="U554" s="60"/>
      <c r="V554" s="60"/>
      <c r="W554" s="60"/>
      <c r="X554" s="36">
        <f t="shared" si="84"/>
        <v>3</v>
      </c>
      <c r="Y554" s="36"/>
      <c r="Z554" s="60"/>
      <c r="AA554" s="37">
        <f t="shared" si="85"/>
        <v>0</v>
      </c>
    </row>
    <row r="555" spans="1:27">
      <c r="A555" s="31"/>
      <c r="B555" s="59" t="s">
        <v>48</v>
      </c>
      <c r="C555" s="60">
        <v>45</v>
      </c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>
        <v>10</v>
      </c>
      <c r="S555" s="60">
        <v>12</v>
      </c>
      <c r="T555" s="60">
        <v>5</v>
      </c>
      <c r="U555" s="60">
        <v>2</v>
      </c>
      <c r="V555" s="60"/>
      <c r="W555" s="60"/>
      <c r="X555" s="36">
        <f t="shared" si="84"/>
        <v>29</v>
      </c>
      <c r="Y555" s="36"/>
      <c r="Z555" s="60"/>
      <c r="AA555" s="37">
        <f t="shared" si="85"/>
        <v>-16</v>
      </c>
    </row>
    <row r="556" spans="1:27">
      <c r="A556" s="31"/>
      <c r="B556" s="59" t="s">
        <v>49</v>
      </c>
      <c r="C556" s="60">
        <v>0</v>
      </c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36">
        <f t="shared" si="84"/>
        <v>0</v>
      </c>
      <c r="Y556" s="36"/>
      <c r="Z556" s="60"/>
      <c r="AA556" s="37">
        <f t="shared" si="85"/>
        <v>0</v>
      </c>
    </row>
    <row r="557" spans="1:27" ht="15" thickBot="1">
      <c r="A557" s="31"/>
      <c r="B557" s="61" t="s">
        <v>50</v>
      </c>
      <c r="C557" s="60">
        <v>0</v>
      </c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60"/>
      <c r="S557" s="60"/>
      <c r="T557" s="60"/>
      <c r="U557" s="60"/>
      <c r="V557" s="60"/>
      <c r="W557" s="60"/>
      <c r="X557" s="36">
        <f t="shared" si="84"/>
        <v>0</v>
      </c>
      <c r="Y557" s="36"/>
      <c r="Z557" s="60"/>
      <c r="AA557" s="37">
        <f t="shared" si="85"/>
        <v>0</v>
      </c>
    </row>
    <row r="558" spans="1:27" ht="15" thickBot="1">
      <c r="A558" s="62"/>
      <c r="B558" s="63" t="s">
        <v>51</v>
      </c>
      <c r="C558" s="64">
        <f>SUM(C542:C557)</f>
        <v>448</v>
      </c>
      <c r="D558" s="41">
        <f>SUM(D543:D557)</f>
        <v>0</v>
      </c>
      <c r="E558" s="41">
        <f t="shared" ref="E558:X558" si="86">SUM(E543:E557)</f>
        <v>0</v>
      </c>
      <c r="F558" s="41">
        <f t="shared" si="86"/>
        <v>0</v>
      </c>
      <c r="G558" s="41">
        <f>SUM(G543:G557)</f>
        <v>1</v>
      </c>
      <c r="H558" s="41">
        <f t="shared" si="86"/>
        <v>2</v>
      </c>
      <c r="I558" s="41">
        <f t="shared" si="86"/>
        <v>21</v>
      </c>
      <c r="J558" s="41">
        <f t="shared" si="86"/>
        <v>1</v>
      </c>
      <c r="K558" s="41">
        <f t="shared" si="86"/>
        <v>0</v>
      </c>
      <c r="L558" s="41">
        <f t="shared" si="86"/>
        <v>23</v>
      </c>
      <c r="M558" s="41">
        <f t="shared" si="86"/>
        <v>54</v>
      </c>
      <c r="N558" s="41">
        <f t="shared" si="86"/>
        <v>89</v>
      </c>
      <c r="O558" s="41">
        <f t="shared" si="86"/>
        <v>39</v>
      </c>
      <c r="P558" s="41">
        <f>SUM(P543:P557)</f>
        <v>54</v>
      </c>
      <c r="Q558" s="41">
        <f t="shared" si="86"/>
        <v>115</v>
      </c>
      <c r="R558" s="41">
        <f t="shared" si="86"/>
        <v>13</v>
      </c>
      <c r="S558" s="41">
        <f t="shared" si="86"/>
        <v>12</v>
      </c>
      <c r="T558" s="41">
        <f t="shared" si="86"/>
        <v>5</v>
      </c>
      <c r="U558" s="41">
        <f t="shared" si="86"/>
        <v>2</v>
      </c>
      <c r="V558" s="41">
        <f t="shared" si="86"/>
        <v>0</v>
      </c>
      <c r="W558" s="41">
        <f t="shared" si="86"/>
        <v>0</v>
      </c>
      <c r="X558" s="41">
        <f t="shared" si="86"/>
        <v>431</v>
      </c>
      <c r="Y558" s="64">
        <f>SUM(Y542:Y557)</f>
        <v>0</v>
      </c>
      <c r="Z558" s="64">
        <f>SUM(Z542:Z557)</f>
        <v>0</v>
      </c>
      <c r="AA558" s="70">
        <f>SUM(AA542:AA557)</f>
        <v>-17</v>
      </c>
    </row>
    <row r="559" spans="1:27">
      <c r="A559" s="29">
        <v>2</v>
      </c>
      <c r="B559" s="67" t="s">
        <v>52</v>
      </c>
      <c r="C559" s="56">
        <v>0</v>
      </c>
      <c r="D559" s="57">
        <v>0</v>
      </c>
      <c r="E559" s="57">
        <v>0</v>
      </c>
      <c r="F559" s="57">
        <v>0</v>
      </c>
      <c r="G559" s="57">
        <v>0</v>
      </c>
      <c r="H559" s="57">
        <v>0</v>
      </c>
      <c r="I559" s="57">
        <v>0</v>
      </c>
      <c r="J559" s="57">
        <v>0</v>
      </c>
      <c r="K559" s="57">
        <v>0</v>
      </c>
      <c r="L559" s="57">
        <v>0</v>
      </c>
      <c r="M559" s="57">
        <v>0</v>
      </c>
      <c r="N559" s="57">
        <v>0</v>
      </c>
      <c r="O559" s="57">
        <v>0</v>
      </c>
      <c r="P559" s="57">
        <v>0</v>
      </c>
      <c r="Q559" s="57">
        <v>0</v>
      </c>
      <c r="R559" s="57">
        <v>0</v>
      </c>
      <c r="S559" s="57">
        <v>0</v>
      </c>
      <c r="T559" s="57">
        <v>0</v>
      </c>
      <c r="U559" s="57">
        <v>0</v>
      </c>
      <c r="V559" s="57">
        <v>0</v>
      </c>
      <c r="W559" s="57">
        <v>0</v>
      </c>
      <c r="X559" s="57"/>
      <c r="Y559" s="57"/>
      <c r="Z559" s="57"/>
      <c r="AA559" s="68"/>
    </row>
    <row r="560" spans="1:27">
      <c r="A560" s="31"/>
      <c r="B560" s="69" t="s">
        <v>53</v>
      </c>
      <c r="C560" s="60">
        <v>0</v>
      </c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36">
        <f>SUM(D560:W560)</f>
        <v>0</v>
      </c>
      <c r="Y560" s="36"/>
      <c r="Z560" s="60"/>
      <c r="AA560" s="37">
        <f>(Z560+X560)-C560</f>
        <v>0</v>
      </c>
    </row>
    <row r="561" spans="1:27">
      <c r="A561" s="31"/>
      <c r="B561" s="69" t="s">
        <v>54</v>
      </c>
      <c r="C561" s="60">
        <v>0</v>
      </c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36">
        <f>SUM(D561:W561)</f>
        <v>0</v>
      </c>
      <c r="Y561" s="36"/>
      <c r="Z561" s="60"/>
      <c r="AA561" s="37">
        <f>(Z561+X561)-C561</f>
        <v>0</v>
      </c>
    </row>
    <row r="562" spans="1:27">
      <c r="A562" s="31"/>
      <c r="B562" s="69" t="s">
        <v>55</v>
      </c>
      <c r="C562" s="60">
        <v>50</v>
      </c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36">
        <f>SUM(D562:W562)</f>
        <v>0</v>
      </c>
      <c r="Y562" s="36"/>
      <c r="Z562" s="60"/>
      <c r="AA562" s="37">
        <f>(Z562+X562)-C562</f>
        <v>-50</v>
      </c>
    </row>
    <row r="563" spans="1:27" ht="15" thickBot="1">
      <c r="A563" s="31"/>
      <c r="B563" s="57" t="s">
        <v>56</v>
      </c>
      <c r="C563" s="60">
        <v>0</v>
      </c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36">
        <f>SUM(D563:W563)</f>
        <v>0</v>
      </c>
      <c r="Y563" s="36"/>
      <c r="Z563" s="60"/>
      <c r="AA563" s="37">
        <f>(Z563+X563)-C563</f>
        <v>0</v>
      </c>
    </row>
    <row r="564" spans="1:27" ht="15" thickBot="1">
      <c r="A564" s="62"/>
      <c r="B564" s="63" t="s">
        <v>51</v>
      </c>
      <c r="C564" s="62">
        <v>49</v>
      </c>
      <c r="D564" s="64">
        <f t="shared" ref="D564:AA564" si="87">SUM(D560:D563)</f>
        <v>0</v>
      </c>
      <c r="E564" s="64">
        <f t="shared" si="87"/>
        <v>0</v>
      </c>
      <c r="F564" s="64">
        <f t="shared" si="87"/>
        <v>0</v>
      </c>
      <c r="G564" s="64">
        <f t="shared" si="87"/>
        <v>0</v>
      </c>
      <c r="H564" s="64">
        <f t="shared" si="87"/>
        <v>0</v>
      </c>
      <c r="I564" s="64">
        <f t="shared" si="87"/>
        <v>0</v>
      </c>
      <c r="J564" s="64">
        <f t="shared" si="87"/>
        <v>0</v>
      </c>
      <c r="K564" s="64">
        <f t="shared" si="87"/>
        <v>0</v>
      </c>
      <c r="L564" s="64">
        <f t="shared" si="87"/>
        <v>0</v>
      </c>
      <c r="M564" s="64">
        <f t="shared" si="87"/>
        <v>0</v>
      </c>
      <c r="N564" s="64">
        <f t="shared" si="87"/>
        <v>0</v>
      </c>
      <c r="O564" s="64">
        <f t="shared" si="87"/>
        <v>0</v>
      </c>
      <c r="P564" s="64">
        <f t="shared" si="87"/>
        <v>0</v>
      </c>
      <c r="Q564" s="64">
        <f t="shared" si="87"/>
        <v>0</v>
      </c>
      <c r="R564" s="64">
        <f t="shared" si="87"/>
        <v>0</v>
      </c>
      <c r="S564" s="64">
        <f t="shared" si="87"/>
        <v>0</v>
      </c>
      <c r="T564" s="64">
        <f t="shared" si="87"/>
        <v>0</v>
      </c>
      <c r="U564" s="64">
        <f t="shared" si="87"/>
        <v>0</v>
      </c>
      <c r="V564" s="64">
        <f t="shared" si="87"/>
        <v>0</v>
      </c>
      <c r="W564" s="64">
        <f t="shared" si="87"/>
        <v>0</v>
      </c>
      <c r="X564" s="64">
        <f t="shared" si="87"/>
        <v>0</v>
      </c>
      <c r="Y564" s="64">
        <f t="shared" si="87"/>
        <v>0</v>
      </c>
      <c r="Z564" s="64">
        <f t="shared" si="87"/>
        <v>0</v>
      </c>
      <c r="AA564" s="70">
        <f t="shared" si="87"/>
        <v>-50</v>
      </c>
    </row>
    <row r="565" spans="1:27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7"/>
    </row>
    <row r="566" spans="1:27">
      <c r="A566" s="21" t="s">
        <v>87</v>
      </c>
      <c r="B566" s="48"/>
      <c r="C566" s="48"/>
      <c r="D566" s="49"/>
      <c r="E566" s="49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1"/>
    </row>
    <row r="567" spans="1:27">
      <c r="A567" s="177" t="s">
        <v>8</v>
      </c>
      <c r="B567" s="186" t="s">
        <v>9</v>
      </c>
      <c r="C567" s="190" t="s">
        <v>68</v>
      </c>
      <c r="D567" s="192" t="s">
        <v>9</v>
      </c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4"/>
      <c r="X567" s="186" t="s">
        <v>10</v>
      </c>
      <c r="Y567" s="186" t="s">
        <v>11</v>
      </c>
      <c r="Z567" s="186" t="s">
        <v>12</v>
      </c>
      <c r="AA567" s="188" t="s">
        <v>13</v>
      </c>
    </row>
    <row r="568" spans="1:27">
      <c r="A568" s="178"/>
      <c r="B568" s="187"/>
      <c r="C568" s="191"/>
      <c r="D568" s="52" t="s">
        <v>14</v>
      </c>
      <c r="E568" s="52" t="s">
        <v>15</v>
      </c>
      <c r="F568" s="52" t="s">
        <v>16</v>
      </c>
      <c r="G568" s="52" t="s">
        <v>17</v>
      </c>
      <c r="H568" s="52" t="s">
        <v>18</v>
      </c>
      <c r="I568" s="52" t="s">
        <v>19</v>
      </c>
      <c r="J568" s="52" t="s">
        <v>20</v>
      </c>
      <c r="K568" s="52" t="s">
        <v>21</v>
      </c>
      <c r="L568" s="52" t="s">
        <v>22</v>
      </c>
      <c r="M568" s="52" t="s">
        <v>23</v>
      </c>
      <c r="N568" s="52" t="s">
        <v>24</v>
      </c>
      <c r="O568" s="52" t="s">
        <v>25</v>
      </c>
      <c r="P568" s="52" t="s">
        <v>26</v>
      </c>
      <c r="Q568" s="52" t="s">
        <v>27</v>
      </c>
      <c r="R568" s="52" t="s">
        <v>28</v>
      </c>
      <c r="S568" s="52" t="s">
        <v>29</v>
      </c>
      <c r="T568" s="52" t="s">
        <v>30</v>
      </c>
      <c r="U568" s="52" t="s">
        <v>31</v>
      </c>
      <c r="V568" s="52" t="s">
        <v>32</v>
      </c>
      <c r="W568" s="52" t="s">
        <v>33</v>
      </c>
      <c r="X568" s="187"/>
      <c r="Y568" s="187"/>
      <c r="Z568" s="187"/>
      <c r="AA568" s="189"/>
    </row>
    <row r="569" spans="1:27" ht="15" thickBot="1">
      <c r="A569" s="27">
        <v>1</v>
      </c>
      <c r="B569" s="53">
        <v>2</v>
      </c>
      <c r="C569" s="53">
        <v>3</v>
      </c>
      <c r="D569" s="27">
        <v>4</v>
      </c>
      <c r="E569" s="53">
        <v>5</v>
      </c>
      <c r="F569" s="53">
        <v>6</v>
      </c>
      <c r="G569" s="27">
        <v>7</v>
      </c>
      <c r="H569" s="53">
        <v>8</v>
      </c>
      <c r="I569" s="53">
        <v>9</v>
      </c>
      <c r="J569" s="27">
        <v>10</v>
      </c>
      <c r="K569" s="53">
        <v>11</v>
      </c>
      <c r="L569" s="53">
        <v>12</v>
      </c>
      <c r="M569" s="27">
        <v>13</v>
      </c>
      <c r="N569" s="53">
        <v>14</v>
      </c>
      <c r="O569" s="53">
        <v>15</v>
      </c>
      <c r="P569" s="27">
        <v>16</v>
      </c>
      <c r="Q569" s="53">
        <v>17</v>
      </c>
      <c r="R569" s="53">
        <v>18</v>
      </c>
      <c r="S569" s="27">
        <v>19</v>
      </c>
      <c r="T569" s="53">
        <v>20</v>
      </c>
      <c r="U569" s="53">
        <v>21</v>
      </c>
      <c r="V569" s="27">
        <v>22</v>
      </c>
      <c r="W569" s="53">
        <v>23</v>
      </c>
      <c r="X569" s="53">
        <v>24</v>
      </c>
      <c r="Y569" s="27">
        <v>25</v>
      </c>
      <c r="Z569" s="53">
        <v>26</v>
      </c>
      <c r="AA569" s="54">
        <v>27</v>
      </c>
    </row>
    <row r="570" spans="1:27" ht="15" thickTop="1">
      <c r="A570" s="29">
        <v>1</v>
      </c>
      <c r="B570" s="55" t="s">
        <v>34</v>
      </c>
      <c r="C570" s="56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8"/>
    </row>
    <row r="571" spans="1:27">
      <c r="A571" s="31"/>
      <c r="B571" s="59" t="s">
        <v>35</v>
      </c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36">
        <f t="shared" ref="X571:X586" si="88">SUM(D571:W571)</f>
        <v>0</v>
      </c>
      <c r="Y571" s="36"/>
      <c r="Z571" s="60"/>
      <c r="AA571" s="37">
        <f t="shared" ref="AA571:AA586" si="89">(Z571+X571)-C571</f>
        <v>0</v>
      </c>
    </row>
    <row r="572" spans="1:27">
      <c r="A572" s="31"/>
      <c r="B572" s="59" t="s">
        <v>36</v>
      </c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36">
        <f t="shared" si="88"/>
        <v>0</v>
      </c>
      <c r="Y572" s="36"/>
      <c r="Z572" s="60"/>
      <c r="AA572" s="37">
        <f t="shared" si="89"/>
        <v>0</v>
      </c>
    </row>
    <row r="573" spans="1:27">
      <c r="A573" s="31"/>
      <c r="B573" s="59" t="s">
        <v>37</v>
      </c>
      <c r="C573" s="60">
        <v>0</v>
      </c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36">
        <f t="shared" si="88"/>
        <v>0</v>
      </c>
      <c r="Y573" s="36"/>
      <c r="Z573" s="60"/>
      <c r="AA573" s="37">
        <f t="shared" si="89"/>
        <v>0</v>
      </c>
    </row>
    <row r="574" spans="1:27">
      <c r="A574" s="31"/>
      <c r="B574" s="59" t="s">
        <v>38</v>
      </c>
      <c r="C574" s="60">
        <v>1</v>
      </c>
      <c r="D574" s="60"/>
      <c r="E574" s="60"/>
      <c r="F574" s="60"/>
      <c r="G574" s="60">
        <v>1</v>
      </c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36">
        <f t="shared" si="88"/>
        <v>1</v>
      </c>
      <c r="Y574" s="36"/>
      <c r="Z574" s="60"/>
      <c r="AA574" s="37">
        <f t="shared" si="89"/>
        <v>0</v>
      </c>
    </row>
    <row r="575" spans="1:27">
      <c r="A575" s="31"/>
      <c r="B575" s="59" t="s">
        <v>39</v>
      </c>
      <c r="C575" s="60">
        <v>1</v>
      </c>
      <c r="D575" s="60"/>
      <c r="E575" s="60"/>
      <c r="F575" s="60"/>
      <c r="G575" s="60"/>
      <c r="H575" s="60">
        <v>1</v>
      </c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36">
        <f t="shared" si="88"/>
        <v>1</v>
      </c>
      <c r="Y575" s="36"/>
      <c r="Z575" s="60"/>
      <c r="AA575" s="37">
        <f t="shared" si="89"/>
        <v>0</v>
      </c>
    </row>
    <row r="576" spans="1:27">
      <c r="A576" s="31"/>
      <c r="B576" s="59" t="s">
        <v>40</v>
      </c>
      <c r="C576" s="60">
        <v>18</v>
      </c>
      <c r="D576" s="60"/>
      <c r="E576" s="60"/>
      <c r="F576" s="60"/>
      <c r="G576" s="60"/>
      <c r="H576" s="60"/>
      <c r="I576" s="60">
        <v>17</v>
      </c>
      <c r="J576" s="60">
        <v>1</v>
      </c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36">
        <f t="shared" si="88"/>
        <v>18</v>
      </c>
      <c r="Y576" s="36"/>
      <c r="Z576" s="60"/>
      <c r="AA576" s="37">
        <f t="shared" si="89"/>
        <v>0</v>
      </c>
    </row>
    <row r="577" spans="1:27">
      <c r="A577" s="31"/>
      <c r="B577" s="59" t="s">
        <v>41</v>
      </c>
      <c r="C577" s="60">
        <v>1</v>
      </c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36">
        <f t="shared" si="88"/>
        <v>0</v>
      </c>
      <c r="Y577" s="36"/>
      <c r="Z577" s="60"/>
      <c r="AA577" s="37">
        <f t="shared" si="89"/>
        <v>-1</v>
      </c>
    </row>
    <row r="578" spans="1:27">
      <c r="A578" s="31"/>
      <c r="B578" s="59" t="s">
        <v>42</v>
      </c>
      <c r="C578" s="60">
        <v>29</v>
      </c>
      <c r="D578" s="60"/>
      <c r="E578" s="60"/>
      <c r="F578" s="60"/>
      <c r="G578" s="60"/>
      <c r="H578" s="60"/>
      <c r="I578" s="60"/>
      <c r="J578" s="60"/>
      <c r="K578" s="60"/>
      <c r="L578" s="60">
        <v>10</v>
      </c>
      <c r="M578" s="60">
        <v>6</v>
      </c>
      <c r="N578" s="60">
        <v>10</v>
      </c>
      <c r="O578" s="60"/>
      <c r="P578" s="60"/>
      <c r="Q578" s="60"/>
      <c r="R578" s="60"/>
      <c r="S578" s="60"/>
      <c r="T578" s="60"/>
      <c r="U578" s="60"/>
      <c r="V578" s="60"/>
      <c r="W578" s="60"/>
      <c r="X578" s="36">
        <f t="shared" si="88"/>
        <v>26</v>
      </c>
      <c r="Y578" s="36"/>
      <c r="Z578" s="60"/>
      <c r="AA578" s="37">
        <f t="shared" si="89"/>
        <v>-3</v>
      </c>
    </row>
    <row r="579" spans="1:27">
      <c r="A579" s="31"/>
      <c r="B579" s="59" t="s">
        <v>43</v>
      </c>
      <c r="C579" s="60">
        <v>45</v>
      </c>
      <c r="D579" s="60"/>
      <c r="E579" s="60"/>
      <c r="F579" s="60"/>
      <c r="G579" s="60"/>
      <c r="H579" s="60"/>
      <c r="I579" s="60"/>
      <c r="J579" s="60"/>
      <c r="K579" s="60"/>
      <c r="L579" s="60"/>
      <c r="M579" s="60">
        <v>4</v>
      </c>
      <c r="N579" s="60">
        <v>26</v>
      </c>
      <c r="O579" s="60">
        <v>15</v>
      </c>
      <c r="P579" s="60"/>
      <c r="Q579" s="60"/>
      <c r="R579" s="60"/>
      <c r="S579" s="60"/>
      <c r="T579" s="60"/>
      <c r="U579" s="60"/>
      <c r="V579" s="60"/>
      <c r="W579" s="60"/>
      <c r="X579" s="36">
        <f t="shared" si="88"/>
        <v>45</v>
      </c>
      <c r="Y579" s="36"/>
      <c r="Z579" s="60"/>
      <c r="AA579" s="37">
        <f t="shared" si="89"/>
        <v>0</v>
      </c>
    </row>
    <row r="580" spans="1:27">
      <c r="A580" s="31"/>
      <c r="B580" s="59" t="s">
        <v>44</v>
      </c>
      <c r="C580" s="60">
        <v>3</v>
      </c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>
        <v>1</v>
      </c>
      <c r="O580" s="60"/>
      <c r="P580" s="60"/>
      <c r="Q580" s="60">
        <v>2</v>
      </c>
      <c r="R580" s="60"/>
      <c r="S580" s="60"/>
      <c r="T580" s="60"/>
      <c r="U580" s="60"/>
      <c r="V580" s="60"/>
      <c r="W580" s="60"/>
      <c r="X580" s="36">
        <f t="shared" si="88"/>
        <v>3</v>
      </c>
      <c r="Y580" s="36"/>
      <c r="Z580" s="60"/>
      <c r="AA580" s="37">
        <f t="shared" si="89"/>
        <v>0</v>
      </c>
    </row>
    <row r="581" spans="1:27">
      <c r="A581" s="31"/>
      <c r="B581" s="59" t="s">
        <v>45</v>
      </c>
      <c r="C581" s="60">
        <v>14</v>
      </c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>
        <v>5</v>
      </c>
      <c r="Q581" s="60">
        <v>6</v>
      </c>
      <c r="R581" s="60"/>
      <c r="S581" s="60"/>
      <c r="T581" s="60"/>
      <c r="U581" s="60"/>
      <c r="V581" s="60"/>
      <c r="W581" s="60"/>
      <c r="X581" s="36">
        <f t="shared" si="88"/>
        <v>11</v>
      </c>
      <c r="Y581" s="36"/>
      <c r="Z581" s="60"/>
      <c r="AA581" s="37">
        <f t="shared" si="89"/>
        <v>-3</v>
      </c>
    </row>
    <row r="582" spans="1:27">
      <c r="A582" s="31"/>
      <c r="B582" s="59" t="s">
        <v>84</v>
      </c>
      <c r="C582" s="60">
        <v>263</v>
      </c>
      <c r="D582" s="60"/>
      <c r="E582" s="60"/>
      <c r="F582" s="60"/>
      <c r="G582" s="60"/>
      <c r="H582" s="60"/>
      <c r="I582" s="60"/>
      <c r="J582" s="60"/>
      <c r="K582" s="60"/>
      <c r="L582" s="60">
        <v>5</v>
      </c>
      <c r="M582" s="60">
        <v>40</v>
      </c>
      <c r="N582" s="60">
        <v>41</v>
      </c>
      <c r="O582" s="60">
        <v>26</v>
      </c>
      <c r="P582" s="60">
        <v>35</v>
      </c>
      <c r="Q582" s="60">
        <v>90</v>
      </c>
      <c r="R582" s="60">
        <v>11</v>
      </c>
      <c r="S582" s="60">
        <v>6</v>
      </c>
      <c r="T582" s="60"/>
      <c r="U582" s="60"/>
      <c r="V582" s="60"/>
      <c r="W582" s="60"/>
      <c r="X582" s="36">
        <f t="shared" si="88"/>
        <v>254</v>
      </c>
      <c r="Y582" s="36"/>
      <c r="Z582" s="60"/>
      <c r="AA582" s="37">
        <f t="shared" si="89"/>
        <v>-9</v>
      </c>
    </row>
    <row r="583" spans="1:27">
      <c r="A583" s="31"/>
      <c r="B583" s="59" t="s">
        <v>47</v>
      </c>
      <c r="C583" s="60">
        <v>3</v>
      </c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>
        <v>3</v>
      </c>
      <c r="S583" s="60"/>
      <c r="T583" s="60"/>
      <c r="U583" s="60"/>
      <c r="V583" s="60"/>
      <c r="W583" s="60"/>
      <c r="X583" s="36">
        <f t="shared" si="88"/>
        <v>3</v>
      </c>
      <c r="Y583" s="36"/>
      <c r="Z583" s="60"/>
      <c r="AA583" s="37">
        <f t="shared" si="89"/>
        <v>0</v>
      </c>
    </row>
    <row r="584" spans="1:27">
      <c r="A584" s="31"/>
      <c r="B584" s="59" t="s">
        <v>48</v>
      </c>
      <c r="C584" s="60">
        <v>40</v>
      </c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>
        <v>2</v>
      </c>
      <c r="S584" s="60">
        <v>13</v>
      </c>
      <c r="T584" s="60">
        <v>6</v>
      </c>
      <c r="U584" s="60">
        <v>1</v>
      </c>
      <c r="V584" s="60"/>
      <c r="W584" s="60"/>
      <c r="X584" s="36">
        <f t="shared" si="88"/>
        <v>22</v>
      </c>
      <c r="Y584" s="36"/>
      <c r="Z584" s="60"/>
      <c r="AA584" s="37">
        <f t="shared" si="89"/>
        <v>-18</v>
      </c>
    </row>
    <row r="585" spans="1:27">
      <c r="A585" s="31"/>
      <c r="B585" s="59" t="s">
        <v>49</v>
      </c>
      <c r="C585" s="60">
        <v>0</v>
      </c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36">
        <f t="shared" si="88"/>
        <v>0</v>
      </c>
      <c r="Y585" s="36"/>
      <c r="Z585" s="60"/>
      <c r="AA585" s="37">
        <f t="shared" si="89"/>
        <v>0</v>
      </c>
    </row>
    <row r="586" spans="1:27" ht="15" thickBot="1">
      <c r="A586" s="31"/>
      <c r="B586" s="61" t="s">
        <v>50</v>
      </c>
      <c r="C586" s="60">
        <v>0</v>
      </c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60"/>
      <c r="S586" s="60"/>
      <c r="T586" s="60"/>
      <c r="U586" s="60"/>
      <c r="V586" s="60"/>
      <c r="W586" s="60"/>
      <c r="X586" s="36">
        <f t="shared" si="88"/>
        <v>0</v>
      </c>
      <c r="Y586" s="36"/>
      <c r="Z586" s="60"/>
      <c r="AA586" s="37">
        <f t="shared" si="89"/>
        <v>0</v>
      </c>
    </row>
    <row r="587" spans="1:27" ht="15" thickBot="1">
      <c r="A587" s="62"/>
      <c r="B587" s="63" t="s">
        <v>51</v>
      </c>
      <c r="C587" s="64">
        <f>SUM(C571:C586)</f>
        <v>418</v>
      </c>
      <c r="D587" s="41">
        <f>SUM(D572:D586)</f>
        <v>0</v>
      </c>
      <c r="E587" s="41">
        <f t="shared" ref="E587:X587" si="90">SUM(E572:E586)</f>
        <v>0</v>
      </c>
      <c r="F587" s="41">
        <f t="shared" si="90"/>
        <v>0</v>
      </c>
      <c r="G587" s="41">
        <f>SUM(G572:G586)</f>
        <v>1</v>
      </c>
      <c r="H587" s="41">
        <f t="shared" si="90"/>
        <v>1</v>
      </c>
      <c r="I587" s="41">
        <f t="shared" si="90"/>
        <v>17</v>
      </c>
      <c r="J587" s="41">
        <f t="shared" si="90"/>
        <v>1</v>
      </c>
      <c r="K587" s="41">
        <f t="shared" si="90"/>
        <v>0</v>
      </c>
      <c r="L587" s="41">
        <f t="shared" si="90"/>
        <v>15</v>
      </c>
      <c r="M587" s="41">
        <f t="shared" si="90"/>
        <v>50</v>
      </c>
      <c r="N587" s="41">
        <f t="shared" si="90"/>
        <v>78</v>
      </c>
      <c r="O587" s="41">
        <f>SUM(O572:O586)</f>
        <v>41</v>
      </c>
      <c r="P587" s="41">
        <f>SUM(P572:P586)</f>
        <v>40</v>
      </c>
      <c r="Q587" s="41">
        <f t="shared" si="90"/>
        <v>98</v>
      </c>
      <c r="R587" s="41">
        <f t="shared" si="90"/>
        <v>16</v>
      </c>
      <c r="S587" s="41">
        <f t="shared" si="90"/>
        <v>19</v>
      </c>
      <c r="T587" s="41">
        <f t="shared" si="90"/>
        <v>6</v>
      </c>
      <c r="U587" s="41">
        <f t="shared" si="90"/>
        <v>1</v>
      </c>
      <c r="V587" s="41">
        <f t="shared" si="90"/>
        <v>0</v>
      </c>
      <c r="W587" s="41">
        <f t="shared" si="90"/>
        <v>0</v>
      </c>
      <c r="X587" s="41">
        <f t="shared" si="90"/>
        <v>384</v>
      </c>
      <c r="Y587" s="64">
        <f>SUM(Y571:Y586)</f>
        <v>0</v>
      </c>
      <c r="Z587" s="64">
        <f>SUM(Z571:Z586)</f>
        <v>0</v>
      </c>
      <c r="AA587" s="70">
        <f>SUM(AA571:AA586)</f>
        <v>-34</v>
      </c>
    </row>
    <row r="588" spans="1:27">
      <c r="A588" s="29">
        <v>2</v>
      </c>
      <c r="B588" s="67" t="s">
        <v>52</v>
      </c>
      <c r="C588" s="56">
        <v>0</v>
      </c>
      <c r="D588" s="57">
        <v>0</v>
      </c>
      <c r="E588" s="57">
        <v>0</v>
      </c>
      <c r="F588" s="57">
        <v>0</v>
      </c>
      <c r="G588" s="57">
        <v>0</v>
      </c>
      <c r="H588" s="57">
        <v>0</v>
      </c>
      <c r="I588" s="57">
        <v>0</v>
      </c>
      <c r="J588" s="57">
        <v>0</v>
      </c>
      <c r="K588" s="57">
        <v>0</v>
      </c>
      <c r="L588" s="57">
        <v>0</v>
      </c>
      <c r="M588" s="57">
        <v>0</v>
      </c>
      <c r="N588" s="57">
        <v>0</v>
      </c>
      <c r="O588" s="57">
        <v>0</v>
      </c>
      <c r="P588" s="57">
        <v>0</v>
      </c>
      <c r="Q588" s="57">
        <v>0</v>
      </c>
      <c r="R588" s="57">
        <v>0</v>
      </c>
      <c r="S588" s="57">
        <v>0</v>
      </c>
      <c r="T588" s="57">
        <v>0</v>
      </c>
      <c r="U588" s="57">
        <v>0</v>
      </c>
      <c r="V588" s="57">
        <v>0</v>
      </c>
      <c r="W588" s="57">
        <v>0</v>
      </c>
      <c r="X588" s="57"/>
      <c r="Y588" s="57"/>
      <c r="Z588" s="57"/>
      <c r="AA588" s="68"/>
    </row>
    <row r="589" spans="1:27">
      <c r="A589" s="31"/>
      <c r="B589" s="69" t="s">
        <v>53</v>
      </c>
      <c r="C589" s="60">
        <v>0</v>
      </c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36">
        <f>SUM(D589:W589)</f>
        <v>0</v>
      </c>
      <c r="Y589" s="36"/>
      <c r="Z589" s="60"/>
      <c r="AA589" s="37">
        <f>(Z589+X589)-C589</f>
        <v>0</v>
      </c>
    </row>
    <row r="590" spans="1:27">
      <c r="A590" s="31"/>
      <c r="B590" s="69" t="s">
        <v>54</v>
      </c>
      <c r="C590" s="60">
        <v>0</v>
      </c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36">
        <f>SUM(D590:W590)</f>
        <v>0</v>
      </c>
      <c r="Y590" s="36"/>
      <c r="Z590" s="60"/>
      <c r="AA590" s="37">
        <f>(Z590+X590)-C590</f>
        <v>0</v>
      </c>
    </row>
    <row r="591" spans="1:27">
      <c r="A591" s="31"/>
      <c r="B591" s="69" t="s">
        <v>55</v>
      </c>
      <c r="C591" s="60">
        <v>44</v>
      </c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36">
        <f>SUM(D591:W591)</f>
        <v>0</v>
      </c>
      <c r="Y591" s="36"/>
      <c r="Z591" s="60"/>
      <c r="AA591" s="37">
        <f>(Z591+X591)-C591</f>
        <v>-44</v>
      </c>
    </row>
    <row r="592" spans="1:27" ht="15" thickBot="1">
      <c r="A592" s="31"/>
      <c r="B592" s="57" t="s">
        <v>56</v>
      </c>
      <c r="C592" s="60">
        <v>0</v>
      </c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36">
        <f>SUM(D592:W592)</f>
        <v>0</v>
      </c>
      <c r="Y592" s="36"/>
      <c r="Z592" s="60"/>
      <c r="AA592" s="37">
        <f>(Z592+X592)-C592</f>
        <v>0</v>
      </c>
    </row>
    <row r="593" spans="1:27" ht="15" thickBot="1">
      <c r="A593" s="62"/>
      <c r="B593" s="63" t="s">
        <v>51</v>
      </c>
      <c r="C593" s="62">
        <v>44</v>
      </c>
      <c r="D593" s="64">
        <f t="shared" ref="D593:AA593" si="91">SUM(D589:D592)</f>
        <v>0</v>
      </c>
      <c r="E593" s="64">
        <f t="shared" si="91"/>
        <v>0</v>
      </c>
      <c r="F593" s="64">
        <f t="shared" si="91"/>
        <v>0</v>
      </c>
      <c r="G593" s="64">
        <f t="shared" si="91"/>
        <v>0</v>
      </c>
      <c r="H593" s="64">
        <f t="shared" si="91"/>
        <v>0</v>
      </c>
      <c r="I593" s="64">
        <f t="shared" si="91"/>
        <v>0</v>
      </c>
      <c r="J593" s="64">
        <f t="shared" si="91"/>
        <v>0</v>
      </c>
      <c r="K593" s="64">
        <f t="shared" si="91"/>
        <v>0</v>
      </c>
      <c r="L593" s="64">
        <f t="shared" si="91"/>
        <v>0</v>
      </c>
      <c r="M593" s="64">
        <f t="shared" si="91"/>
        <v>0</v>
      </c>
      <c r="N593" s="64">
        <f t="shared" si="91"/>
        <v>0</v>
      </c>
      <c r="O593" s="64">
        <f t="shared" si="91"/>
        <v>0</v>
      </c>
      <c r="P593" s="64">
        <f t="shared" si="91"/>
        <v>0</v>
      </c>
      <c r="Q593" s="64">
        <f t="shared" si="91"/>
        <v>0</v>
      </c>
      <c r="R593" s="64">
        <f t="shared" si="91"/>
        <v>0</v>
      </c>
      <c r="S593" s="64">
        <f t="shared" si="91"/>
        <v>0</v>
      </c>
      <c r="T593" s="64">
        <f t="shared" si="91"/>
        <v>0</v>
      </c>
      <c r="U593" s="64">
        <f t="shared" si="91"/>
        <v>0</v>
      </c>
      <c r="V593" s="64">
        <f t="shared" si="91"/>
        <v>0</v>
      </c>
      <c r="W593" s="64">
        <f t="shared" si="91"/>
        <v>0</v>
      </c>
      <c r="X593" s="64">
        <f t="shared" si="91"/>
        <v>0</v>
      </c>
      <c r="Y593" s="64">
        <f t="shared" si="91"/>
        <v>0</v>
      </c>
      <c r="Z593" s="64">
        <f t="shared" si="91"/>
        <v>0</v>
      </c>
      <c r="AA593" s="70">
        <f t="shared" si="91"/>
        <v>-44</v>
      </c>
    </row>
    <row r="594" spans="1:27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7"/>
    </row>
    <row r="595" spans="1:27">
      <c r="A595" s="48" t="s">
        <v>88</v>
      </c>
      <c r="B595" s="48"/>
      <c r="C595" s="48"/>
      <c r="D595" s="49"/>
      <c r="E595" s="49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1"/>
    </row>
    <row r="596" spans="1:27">
      <c r="A596" s="177" t="s">
        <v>8</v>
      </c>
      <c r="B596" s="186" t="s">
        <v>9</v>
      </c>
      <c r="C596" s="190" t="s">
        <v>68</v>
      </c>
      <c r="D596" s="192" t="s">
        <v>9</v>
      </c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4"/>
      <c r="X596" s="186" t="s">
        <v>10</v>
      </c>
      <c r="Y596" s="186" t="s">
        <v>11</v>
      </c>
      <c r="Z596" s="186" t="s">
        <v>12</v>
      </c>
      <c r="AA596" s="188" t="s">
        <v>13</v>
      </c>
    </row>
    <row r="597" spans="1:27">
      <c r="A597" s="178"/>
      <c r="B597" s="187"/>
      <c r="C597" s="191"/>
      <c r="D597" s="52" t="s">
        <v>14</v>
      </c>
      <c r="E597" s="52" t="s">
        <v>15</v>
      </c>
      <c r="F597" s="52" t="s">
        <v>16</v>
      </c>
      <c r="G597" s="52" t="s">
        <v>17</v>
      </c>
      <c r="H597" s="52" t="s">
        <v>18</v>
      </c>
      <c r="I597" s="52" t="s">
        <v>19</v>
      </c>
      <c r="J597" s="52" t="s">
        <v>20</v>
      </c>
      <c r="K597" s="52" t="s">
        <v>21</v>
      </c>
      <c r="L597" s="52" t="s">
        <v>22</v>
      </c>
      <c r="M597" s="52" t="s">
        <v>23</v>
      </c>
      <c r="N597" s="52" t="s">
        <v>24</v>
      </c>
      <c r="O597" s="52" t="s">
        <v>25</v>
      </c>
      <c r="P597" s="52" t="s">
        <v>26</v>
      </c>
      <c r="Q597" s="52" t="s">
        <v>27</v>
      </c>
      <c r="R597" s="52" t="s">
        <v>28</v>
      </c>
      <c r="S597" s="52" t="s">
        <v>29</v>
      </c>
      <c r="T597" s="52" t="s">
        <v>30</v>
      </c>
      <c r="U597" s="52" t="s">
        <v>31</v>
      </c>
      <c r="V597" s="52" t="s">
        <v>32</v>
      </c>
      <c r="W597" s="52" t="s">
        <v>33</v>
      </c>
      <c r="X597" s="187"/>
      <c r="Y597" s="187"/>
      <c r="Z597" s="187"/>
      <c r="AA597" s="189"/>
    </row>
    <row r="598" spans="1:27" ht="15" thickBot="1">
      <c r="A598" s="27">
        <v>1</v>
      </c>
      <c r="B598" s="53">
        <v>2</v>
      </c>
      <c r="C598" s="53">
        <v>3</v>
      </c>
      <c r="D598" s="27">
        <v>4</v>
      </c>
      <c r="E598" s="53">
        <v>5</v>
      </c>
      <c r="F598" s="53">
        <v>6</v>
      </c>
      <c r="G598" s="27">
        <v>7</v>
      </c>
      <c r="H598" s="53">
        <v>8</v>
      </c>
      <c r="I598" s="53">
        <v>9</v>
      </c>
      <c r="J598" s="27">
        <v>10</v>
      </c>
      <c r="K598" s="53">
        <v>11</v>
      </c>
      <c r="L598" s="53">
        <v>12</v>
      </c>
      <c r="M598" s="27">
        <v>13</v>
      </c>
      <c r="N598" s="53">
        <v>14</v>
      </c>
      <c r="O598" s="53">
        <v>15</v>
      </c>
      <c r="P598" s="27">
        <v>16</v>
      </c>
      <c r="Q598" s="53">
        <v>17</v>
      </c>
      <c r="R598" s="53">
        <v>18</v>
      </c>
      <c r="S598" s="27">
        <v>19</v>
      </c>
      <c r="T598" s="53">
        <v>20</v>
      </c>
      <c r="U598" s="53">
        <v>21</v>
      </c>
      <c r="V598" s="27">
        <v>22</v>
      </c>
      <c r="W598" s="53">
        <v>23</v>
      </c>
      <c r="X598" s="53">
        <v>24</v>
      </c>
      <c r="Y598" s="27">
        <v>25</v>
      </c>
      <c r="Z598" s="53">
        <v>26</v>
      </c>
      <c r="AA598" s="54">
        <v>27</v>
      </c>
    </row>
    <row r="599" spans="1:27" ht="15" thickTop="1">
      <c r="A599" s="29">
        <v>1</v>
      </c>
      <c r="B599" s="55" t="s">
        <v>34</v>
      </c>
      <c r="C599" s="56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8"/>
    </row>
    <row r="600" spans="1:27">
      <c r="A600" s="31"/>
      <c r="B600" s="59" t="s">
        <v>35</v>
      </c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36">
        <f t="shared" ref="X600:X615" si="92">SUM(D600:W600)</f>
        <v>0</v>
      </c>
      <c r="Y600" s="36"/>
      <c r="Z600" s="60"/>
      <c r="AA600" s="37">
        <f t="shared" ref="AA600:AA615" si="93">(Z600+X600)-C600</f>
        <v>0</v>
      </c>
    </row>
    <row r="601" spans="1:27">
      <c r="A601" s="31"/>
      <c r="B601" s="59" t="s">
        <v>36</v>
      </c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36">
        <f t="shared" si="92"/>
        <v>0</v>
      </c>
      <c r="Y601" s="36"/>
      <c r="Z601" s="60"/>
      <c r="AA601" s="37">
        <f t="shared" si="93"/>
        <v>0</v>
      </c>
    </row>
    <row r="602" spans="1:27">
      <c r="A602" s="31"/>
      <c r="B602" s="59" t="s">
        <v>37</v>
      </c>
      <c r="C602" s="60">
        <v>0</v>
      </c>
      <c r="D602" s="60"/>
      <c r="E602" s="60"/>
      <c r="F602" s="60">
        <v>0</v>
      </c>
      <c r="G602" s="60">
        <v>0</v>
      </c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36">
        <f t="shared" si="92"/>
        <v>0</v>
      </c>
      <c r="Y602" s="36"/>
      <c r="Z602" s="60"/>
      <c r="AA602" s="37">
        <f t="shared" si="93"/>
        <v>0</v>
      </c>
    </row>
    <row r="603" spans="1:27">
      <c r="A603" s="31"/>
      <c r="B603" s="59" t="s">
        <v>38</v>
      </c>
      <c r="C603" s="60">
        <v>1</v>
      </c>
      <c r="D603" s="60"/>
      <c r="E603" s="60"/>
      <c r="F603" s="60"/>
      <c r="G603" s="60">
        <v>1</v>
      </c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36">
        <f t="shared" si="92"/>
        <v>1</v>
      </c>
      <c r="Y603" s="36"/>
      <c r="Z603" s="60"/>
      <c r="AA603" s="37">
        <f t="shared" si="93"/>
        <v>0</v>
      </c>
    </row>
    <row r="604" spans="1:27">
      <c r="A604" s="31"/>
      <c r="B604" s="59" t="s">
        <v>39</v>
      </c>
      <c r="C604" s="60">
        <v>1</v>
      </c>
      <c r="D604" s="60"/>
      <c r="E604" s="60"/>
      <c r="F604" s="60"/>
      <c r="G604" s="60"/>
      <c r="H604" s="60">
        <v>1</v>
      </c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36">
        <f t="shared" si="92"/>
        <v>1</v>
      </c>
      <c r="Y604" s="36"/>
      <c r="Z604" s="60"/>
      <c r="AA604" s="37">
        <f t="shared" si="93"/>
        <v>0</v>
      </c>
    </row>
    <row r="605" spans="1:27">
      <c r="A605" s="31"/>
      <c r="B605" s="59" t="s">
        <v>40</v>
      </c>
      <c r="C605" s="60">
        <v>19</v>
      </c>
      <c r="D605" s="60"/>
      <c r="E605" s="60"/>
      <c r="F605" s="60"/>
      <c r="G605" s="60"/>
      <c r="H605" s="60"/>
      <c r="I605" s="60">
        <v>18</v>
      </c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36">
        <f t="shared" si="92"/>
        <v>18</v>
      </c>
      <c r="Y605" s="36"/>
      <c r="Z605" s="60"/>
      <c r="AA605" s="37">
        <f t="shared" si="93"/>
        <v>-1</v>
      </c>
    </row>
    <row r="606" spans="1:27">
      <c r="A606" s="31"/>
      <c r="B606" s="59" t="s">
        <v>41</v>
      </c>
      <c r="C606" s="60">
        <v>1</v>
      </c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36">
        <f t="shared" si="92"/>
        <v>0</v>
      </c>
      <c r="Y606" s="36"/>
      <c r="Z606" s="60"/>
      <c r="AA606" s="37">
        <f t="shared" si="93"/>
        <v>-1</v>
      </c>
    </row>
    <row r="607" spans="1:27">
      <c r="A607" s="31"/>
      <c r="B607" s="59" t="s">
        <v>42</v>
      </c>
      <c r="C607" s="60">
        <v>30</v>
      </c>
      <c r="D607" s="60"/>
      <c r="E607" s="60"/>
      <c r="F607" s="60"/>
      <c r="G607" s="60"/>
      <c r="H607" s="60"/>
      <c r="I607" s="60"/>
      <c r="J607" s="60"/>
      <c r="K607" s="60"/>
      <c r="L607" s="60">
        <v>9</v>
      </c>
      <c r="M607" s="60">
        <v>12</v>
      </c>
      <c r="N607" s="60">
        <v>3</v>
      </c>
      <c r="O607" s="60"/>
      <c r="P607" s="60"/>
      <c r="Q607" s="60"/>
      <c r="R607" s="60"/>
      <c r="S607" s="60"/>
      <c r="T607" s="60"/>
      <c r="U607" s="60"/>
      <c r="V607" s="60"/>
      <c r="W607" s="60"/>
      <c r="X607" s="36">
        <f t="shared" si="92"/>
        <v>24</v>
      </c>
      <c r="Y607" s="36"/>
      <c r="Z607" s="60"/>
      <c r="AA607" s="37">
        <f t="shared" si="93"/>
        <v>-6</v>
      </c>
    </row>
    <row r="608" spans="1:27">
      <c r="A608" s="31"/>
      <c r="B608" s="59" t="s">
        <v>43</v>
      </c>
      <c r="C608" s="60">
        <v>48</v>
      </c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>
        <v>6</v>
      </c>
      <c r="O608" s="60">
        <v>6</v>
      </c>
      <c r="P608" s="60">
        <v>4</v>
      </c>
      <c r="Q608" s="60">
        <v>2</v>
      </c>
      <c r="R608" s="60"/>
      <c r="S608" s="60"/>
      <c r="T608" s="60"/>
      <c r="U608" s="60"/>
      <c r="V608" s="60"/>
      <c r="W608" s="60"/>
      <c r="X608" s="36">
        <f t="shared" si="92"/>
        <v>18</v>
      </c>
      <c r="Y608" s="36"/>
      <c r="Z608" s="60"/>
      <c r="AA608" s="37">
        <f t="shared" si="93"/>
        <v>-30</v>
      </c>
    </row>
    <row r="609" spans="1:27">
      <c r="A609" s="31"/>
      <c r="B609" s="59" t="s">
        <v>44</v>
      </c>
      <c r="C609" s="60">
        <v>3</v>
      </c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>
        <v>1</v>
      </c>
      <c r="Q609" s="60">
        <v>1</v>
      </c>
      <c r="R609" s="60"/>
      <c r="S609" s="60"/>
      <c r="T609" s="60"/>
      <c r="U609" s="60"/>
      <c r="V609" s="60"/>
      <c r="W609" s="60"/>
      <c r="X609" s="36">
        <f t="shared" si="92"/>
        <v>2</v>
      </c>
      <c r="Y609" s="36"/>
      <c r="Z609" s="60"/>
      <c r="AA609" s="37">
        <f t="shared" si="93"/>
        <v>-1</v>
      </c>
    </row>
    <row r="610" spans="1:27">
      <c r="A610" s="31"/>
      <c r="B610" s="59" t="s">
        <v>45</v>
      </c>
      <c r="C610" s="60">
        <v>14</v>
      </c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>
        <v>2</v>
      </c>
      <c r="Q610" s="60">
        <v>8</v>
      </c>
      <c r="R610" s="60"/>
      <c r="S610" s="60"/>
      <c r="T610" s="60"/>
      <c r="U610" s="60"/>
      <c r="V610" s="60"/>
      <c r="W610" s="60"/>
      <c r="X610" s="36">
        <f t="shared" si="92"/>
        <v>10</v>
      </c>
      <c r="Y610" s="36"/>
      <c r="Z610" s="60"/>
      <c r="AA610" s="37">
        <f t="shared" si="93"/>
        <v>-4</v>
      </c>
    </row>
    <row r="611" spans="1:27">
      <c r="A611" s="31"/>
      <c r="B611" s="59" t="s">
        <v>84</v>
      </c>
      <c r="C611" s="60">
        <v>221</v>
      </c>
      <c r="D611" s="60"/>
      <c r="E611" s="60"/>
      <c r="F611" s="60"/>
      <c r="G611" s="60"/>
      <c r="H611" s="60"/>
      <c r="I611" s="60"/>
      <c r="J611" s="60"/>
      <c r="K611" s="60"/>
      <c r="L611" s="60">
        <v>6</v>
      </c>
      <c r="M611" s="60">
        <v>40</v>
      </c>
      <c r="N611" s="60">
        <v>47</v>
      </c>
      <c r="O611" s="60">
        <v>27</v>
      </c>
      <c r="P611" s="60">
        <v>26</v>
      </c>
      <c r="Q611" s="60">
        <v>61</v>
      </c>
      <c r="R611" s="60">
        <v>8</v>
      </c>
      <c r="S611" s="60">
        <v>6</v>
      </c>
      <c r="T611" s="60"/>
      <c r="U611" s="60"/>
      <c r="V611" s="60"/>
      <c r="W611" s="60"/>
      <c r="X611" s="36">
        <f t="shared" si="92"/>
        <v>221</v>
      </c>
      <c r="Y611" s="36"/>
      <c r="Z611" s="60"/>
      <c r="AA611" s="37">
        <f t="shared" si="93"/>
        <v>0</v>
      </c>
    </row>
    <row r="612" spans="1:27">
      <c r="A612" s="31"/>
      <c r="B612" s="59" t="s">
        <v>47</v>
      </c>
      <c r="C612" s="60">
        <v>3</v>
      </c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>
        <v>2</v>
      </c>
      <c r="S612" s="60">
        <v>1</v>
      </c>
      <c r="T612" s="60"/>
      <c r="U612" s="60"/>
      <c r="V612" s="60">
        <v>0</v>
      </c>
      <c r="W612" s="60">
        <v>0</v>
      </c>
      <c r="X612" s="36">
        <f t="shared" si="92"/>
        <v>3</v>
      </c>
      <c r="Y612" s="36"/>
      <c r="Z612" s="60"/>
      <c r="AA612" s="37">
        <f t="shared" si="93"/>
        <v>0</v>
      </c>
    </row>
    <row r="613" spans="1:27">
      <c r="A613" s="31"/>
      <c r="B613" s="59" t="s">
        <v>48</v>
      </c>
      <c r="C613" s="60">
        <v>42</v>
      </c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>
        <v>5</v>
      </c>
      <c r="T613" s="60">
        <v>11</v>
      </c>
      <c r="U613" s="60">
        <v>1</v>
      </c>
      <c r="V613" s="60">
        <v>0</v>
      </c>
      <c r="W613" s="60">
        <v>0</v>
      </c>
      <c r="X613" s="36">
        <f t="shared" si="92"/>
        <v>17</v>
      </c>
      <c r="Y613" s="36"/>
      <c r="Z613" s="60"/>
      <c r="AA613" s="37">
        <f t="shared" si="93"/>
        <v>-25</v>
      </c>
    </row>
    <row r="614" spans="1:27">
      <c r="A614" s="31"/>
      <c r="B614" s="59" t="s">
        <v>49</v>
      </c>
      <c r="C614" s="60">
        <v>0</v>
      </c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>
        <v>0</v>
      </c>
      <c r="W614" s="60">
        <v>0</v>
      </c>
      <c r="X614" s="36">
        <f t="shared" si="92"/>
        <v>0</v>
      </c>
      <c r="Y614" s="36"/>
      <c r="Z614" s="60"/>
      <c r="AA614" s="37">
        <f t="shared" si="93"/>
        <v>0</v>
      </c>
    </row>
    <row r="615" spans="1:27" ht="15" thickBot="1">
      <c r="A615" s="31"/>
      <c r="B615" s="61" t="s">
        <v>50</v>
      </c>
      <c r="C615" s="60">
        <v>0</v>
      </c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60">
        <v>0</v>
      </c>
      <c r="S615" s="60">
        <v>0</v>
      </c>
      <c r="T615" s="60">
        <v>0</v>
      </c>
      <c r="U615" s="60">
        <v>0</v>
      </c>
      <c r="V615" s="60">
        <v>0</v>
      </c>
      <c r="W615" s="60">
        <v>0</v>
      </c>
      <c r="X615" s="36">
        <f t="shared" si="92"/>
        <v>0</v>
      </c>
      <c r="Y615" s="36"/>
      <c r="Z615" s="60"/>
      <c r="AA615" s="37">
        <f t="shared" si="93"/>
        <v>0</v>
      </c>
    </row>
    <row r="616" spans="1:27" ht="15" thickBot="1">
      <c r="A616" s="62"/>
      <c r="B616" s="63" t="s">
        <v>51</v>
      </c>
      <c r="C616" s="64">
        <f>SUM(C600:C615)</f>
        <v>383</v>
      </c>
      <c r="D616" s="41">
        <f>SUM(D601:D615)</f>
        <v>0</v>
      </c>
      <c r="E616" s="41">
        <f t="shared" ref="E616:X616" si="94">SUM(E601:E615)</f>
        <v>0</v>
      </c>
      <c r="F616" s="41">
        <f t="shared" si="94"/>
        <v>0</v>
      </c>
      <c r="G616" s="41">
        <f>SUM(G601:G615)</f>
        <v>1</v>
      </c>
      <c r="H616" s="41">
        <f t="shared" si="94"/>
        <v>1</v>
      </c>
      <c r="I616" s="41">
        <f t="shared" si="94"/>
        <v>18</v>
      </c>
      <c r="J616" s="41">
        <f t="shared" si="94"/>
        <v>0</v>
      </c>
      <c r="K616" s="41">
        <f t="shared" si="94"/>
        <v>0</v>
      </c>
      <c r="L616" s="41">
        <f t="shared" si="94"/>
        <v>15</v>
      </c>
      <c r="M616" s="41">
        <f t="shared" si="94"/>
        <v>52</v>
      </c>
      <c r="N616" s="41">
        <f t="shared" si="94"/>
        <v>56</v>
      </c>
      <c r="O616" s="41">
        <f t="shared" si="94"/>
        <v>33</v>
      </c>
      <c r="P616" s="41">
        <f>SUM(P601:P615)</f>
        <v>33</v>
      </c>
      <c r="Q616" s="41">
        <f t="shared" si="94"/>
        <v>72</v>
      </c>
      <c r="R616" s="41">
        <f t="shared" si="94"/>
        <v>10</v>
      </c>
      <c r="S616" s="41">
        <f t="shared" si="94"/>
        <v>12</v>
      </c>
      <c r="T616" s="41">
        <f t="shared" si="94"/>
        <v>11</v>
      </c>
      <c r="U616" s="41">
        <f t="shared" si="94"/>
        <v>1</v>
      </c>
      <c r="V616" s="41">
        <f t="shared" si="94"/>
        <v>0</v>
      </c>
      <c r="W616" s="41">
        <f t="shared" si="94"/>
        <v>0</v>
      </c>
      <c r="X616" s="41">
        <f t="shared" si="94"/>
        <v>315</v>
      </c>
      <c r="Y616" s="64">
        <f>SUM(Y600:Y615)</f>
        <v>0</v>
      </c>
      <c r="Z616" s="64">
        <f>SUM(Z600:Z615)</f>
        <v>0</v>
      </c>
      <c r="AA616" s="70">
        <f>SUM(AA600:AA615)</f>
        <v>-68</v>
      </c>
    </row>
    <row r="617" spans="1:27">
      <c r="A617" s="29">
        <v>2</v>
      </c>
      <c r="B617" s="67" t="s">
        <v>52</v>
      </c>
      <c r="C617" s="56">
        <v>0</v>
      </c>
      <c r="D617" s="57">
        <v>0</v>
      </c>
      <c r="E617" s="57">
        <v>0</v>
      </c>
      <c r="F617" s="57">
        <v>0</v>
      </c>
      <c r="G617" s="57">
        <v>0</v>
      </c>
      <c r="H617" s="57">
        <v>0</v>
      </c>
      <c r="I617" s="57">
        <v>0</v>
      </c>
      <c r="J617" s="57">
        <v>0</v>
      </c>
      <c r="K617" s="57">
        <v>0</v>
      </c>
      <c r="L617" s="57">
        <v>0</v>
      </c>
      <c r="M617" s="57">
        <v>0</v>
      </c>
      <c r="N617" s="57">
        <v>0</v>
      </c>
      <c r="O617" s="57">
        <v>0</v>
      </c>
      <c r="P617" s="57">
        <v>0</v>
      </c>
      <c r="Q617" s="57">
        <v>0</v>
      </c>
      <c r="R617" s="57">
        <v>0</v>
      </c>
      <c r="S617" s="57">
        <v>0</v>
      </c>
      <c r="T617" s="57">
        <v>0</v>
      </c>
      <c r="U617" s="57">
        <v>0</v>
      </c>
      <c r="V617" s="57">
        <v>0</v>
      </c>
      <c r="W617" s="57">
        <v>0</v>
      </c>
      <c r="X617" s="57"/>
      <c r="Y617" s="57"/>
      <c r="Z617" s="57"/>
      <c r="AA617" s="68"/>
    </row>
    <row r="618" spans="1:27">
      <c r="A618" s="31"/>
      <c r="B618" s="69" t="s">
        <v>53</v>
      </c>
      <c r="C618" s="60">
        <v>0</v>
      </c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36">
        <f>SUM(D618:W618)</f>
        <v>0</v>
      </c>
      <c r="Y618" s="36"/>
      <c r="Z618" s="60"/>
      <c r="AA618" s="37">
        <f>(Z618+X618)-C618</f>
        <v>0</v>
      </c>
    </row>
    <row r="619" spans="1:27">
      <c r="A619" s="31"/>
      <c r="B619" s="69" t="s">
        <v>54</v>
      </c>
      <c r="C619" s="60">
        <v>0</v>
      </c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36">
        <f>SUM(D619:W619)</f>
        <v>0</v>
      </c>
      <c r="Y619" s="36"/>
      <c r="Z619" s="60"/>
      <c r="AA619" s="37">
        <f>(Z619+X619)-C619</f>
        <v>0</v>
      </c>
    </row>
    <row r="620" spans="1:27">
      <c r="A620" s="31"/>
      <c r="B620" s="69" t="s">
        <v>55</v>
      </c>
      <c r="C620" s="60">
        <v>46</v>
      </c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36">
        <f>SUM(D620:W620)</f>
        <v>0</v>
      </c>
      <c r="Y620" s="36"/>
      <c r="Z620" s="60"/>
      <c r="AA620" s="37">
        <f>(Z620+X620)-C620</f>
        <v>-46</v>
      </c>
    </row>
    <row r="621" spans="1:27" ht="15" thickBot="1">
      <c r="A621" s="31"/>
      <c r="B621" s="57" t="s">
        <v>56</v>
      </c>
      <c r="C621" s="60">
        <v>0</v>
      </c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36">
        <f>SUM(D621:W621)</f>
        <v>0</v>
      </c>
      <c r="Y621" s="36"/>
      <c r="Z621" s="60"/>
      <c r="AA621" s="37">
        <f>(Z621+X621)-C621</f>
        <v>0</v>
      </c>
    </row>
    <row r="622" spans="1:27" ht="15" thickBot="1">
      <c r="A622" s="62"/>
      <c r="B622" s="63" t="s">
        <v>51</v>
      </c>
      <c r="C622" s="62">
        <v>46</v>
      </c>
      <c r="D622" s="64">
        <f t="shared" ref="D622:AA622" si="95">SUM(D618:D621)</f>
        <v>0</v>
      </c>
      <c r="E622" s="64">
        <f t="shared" si="95"/>
        <v>0</v>
      </c>
      <c r="F622" s="64">
        <f t="shared" si="95"/>
        <v>0</v>
      </c>
      <c r="G622" s="64">
        <f t="shared" si="95"/>
        <v>0</v>
      </c>
      <c r="H622" s="64">
        <f t="shared" si="95"/>
        <v>0</v>
      </c>
      <c r="I622" s="64">
        <f t="shared" si="95"/>
        <v>0</v>
      </c>
      <c r="J622" s="64">
        <f t="shared" si="95"/>
        <v>0</v>
      </c>
      <c r="K622" s="64">
        <f t="shared" si="95"/>
        <v>0</v>
      </c>
      <c r="L622" s="64">
        <f t="shared" si="95"/>
        <v>0</v>
      </c>
      <c r="M622" s="64">
        <f t="shared" si="95"/>
        <v>0</v>
      </c>
      <c r="N622" s="64">
        <f t="shared" si="95"/>
        <v>0</v>
      </c>
      <c r="O622" s="64">
        <f t="shared" si="95"/>
        <v>0</v>
      </c>
      <c r="P622" s="64">
        <f t="shared" si="95"/>
        <v>0</v>
      </c>
      <c r="Q622" s="64">
        <f t="shared" si="95"/>
        <v>0</v>
      </c>
      <c r="R622" s="64">
        <f t="shared" si="95"/>
        <v>0</v>
      </c>
      <c r="S622" s="64">
        <f t="shared" si="95"/>
        <v>0</v>
      </c>
      <c r="T622" s="64">
        <f t="shared" si="95"/>
        <v>0</v>
      </c>
      <c r="U622" s="64">
        <f t="shared" si="95"/>
        <v>0</v>
      </c>
      <c r="V622" s="64">
        <f t="shared" si="95"/>
        <v>0</v>
      </c>
      <c r="W622" s="64">
        <f t="shared" si="95"/>
        <v>0</v>
      </c>
      <c r="X622" s="64">
        <f t="shared" si="95"/>
        <v>0</v>
      </c>
      <c r="Y622" s="64">
        <f t="shared" si="95"/>
        <v>0</v>
      </c>
      <c r="Z622" s="64">
        <f t="shared" si="95"/>
        <v>0</v>
      </c>
      <c r="AA622" s="70">
        <f t="shared" si="95"/>
        <v>-46</v>
      </c>
    </row>
    <row r="623" spans="1:27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7"/>
    </row>
    <row r="624" spans="1:27">
      <c r="A624" s="21" t="s">
        <v>89</v>
      </c>
      <c r="B624" s="22"/>
      <c r="C624" s="22"/>
      <c r="D624" s="23"/>
      <c r="E624" s="23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5"/>
    </row>
    <row r="625" spans="1:27">
      <c r="A625" s="177" t="s">
        <v>8</v>
      </c>
      <c r="B625" s="186" t="s">
        <v>9</v>
      </c>
      <c r="C625" s="190" t="s">
        <v>68</v>
      </c>
      <c r="D625" s="192" t="s">
        <v>9</v>
      </c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4"/>
      <c r="X625" s="186" t="s">
        <v>10</v>
      </c>
      <c r="Y625" s="186" t="s">
        <v>11</v>
      </c>
      <c r="Z625" s="186" t="s">
        <v>12</v>
      </c>
      <c r="AA625" s="188" t="s">
        <v>13</v>
      </c>
    </row>
    <row r="626" spans="1:27">
      <c r="A626" s="178"/>
      <c r="B626" s="187"/>
      <c r="C626" s="191"/>
      <c r="D626" s="52" t="s">
        <v>14</v>
      </c>
      <c r="E626" s="52" t="s">
        <v>15</v>
      </c>
      <c r="F626" s="52" t="s">
        <v>16</v>
      </c>
      <c r="G626" s="52" t="s">
        <v>17</v>
      </c>
      <c r="H626" s="52" t="s">
        <v>18</v>
      </c>
      <c r="I626" s="52" t="s">
        <v>19</v>
      </c>
      <c r="J626" s="52" t="s">
        <v>20</v>
      </c>
      <c r="K626" s="52" t="s">
        <v>21</v>
      </c>
      <c r="L626" s="52" t="s">
        <v>22</v>
      </c>
      <c r="M626" s="52" t="s">
        <v>23</v>
      </c>
      <c r="N626" s="52" t="s">
        <v>24</v>
      </c>
      <c r="O626" s="52" t="s">
        <v>25</v>
      </c>
      <c r="P626" s="52" t="s">
        <v>26</v>
      </c>
      <c r="Q626" s="52" t="s">
        <v>27</v>
      </c>
      <c r="R626" s="52" t="s">
        <v>28</v>
      </c>
      <c r="S626" s="52" t="s">
        <v>29</v>
      </c>
      <c r="T626" s="52" t="s">
        <v>30</v>
      </c>
      <c r="U626" s="52" t="s">
        <v>31</v>
      </c>
      <c r="V626" s="52" t="s">
        <v>32</v>
      </c>
      <c r="W626" s="52" t="s">
        <v>33</v>
      </c>
      <c r="X626" s="187"/>
      <c r="Y626" s="187"/>
      <c r="Z626" s="187"/>
      <c r="AA626" s="189"/>
    </row>
    <row r="627" spans="1:27" ht="15" thickBot="1">
      <c r="A627" s="27">
        <v>1</v>
      </c>
      <c r="B627" s="53">
        <v>2</v>
      </c>
      <c r="C627" s="53">
        <v>3</v>
      </c>
      <c r="D627" s="27">
        <v>4</v>
      </c>
      <c r="E627" s="53">
        <v>5</v>
      </c>
      <c r="F627" s="53">
        <v>6</v>
      </c>
      <c r="G627" s="27">
        <v>7</v>
      </c>
      <c r="H627" s="53">
        <v>8</v>
      </c>
      <c r="I627" s="53">
        <v>9</v>
      </c>
      <c r="J627" s="27">
        <v>10</v>
      </c>
      <c r="K627" s="53">
        <v>11</v>
      </c>
      <c r="L627" s="53">
        <v>12</v>
      </c>
      <c r="M627" s="27">
        <v>13</v>
      </c>
      <c r="N627" s="53">
        <v>14</v>
      </c>
      <c r="O627" s="53">
        <v>15</v>
      </c>
      <c r="P627" s="27">
        <v>16</v>
      </c>
      <c r="Q627" s="53">
        <v>17</v>
      </c>
      <c r="R627" s="53">
        <v>18</v>
      </c>
      <c r="S627" s="27">
        <v>19</v>
      </c>
      <c r="T627" s="53">
        <v>20</v>
      </c>
      <c r="U627" s="53">
        <v>21</v>
      </c>
      <c r="V627" s="27">
        <v>22</v>
      </c>
      <c r="W627" s="53">
        <v>23</v>
      </c>
      <c r="X627" s="53">
        <v>24</v>
      </c>
      <c r="Y627" s="27">
        <v>25</v>
      </c>
      <c r="Z627" s="53">
        <v>26</v>
      </c>
      <c r="AA627" s="54">
        <v>27</v>
      </c>
    </row>
    <row r="628" spans="1:27" ht="15" thickTop="1">
      <c r="A628" s="29">
        <v>1</v>
      </c>
      <c r="B628" s="55" t="s">
        <v>34</v>
      </c>
      <c r="C628" s="56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8"/>
    </row>
    <row r="629" spans="1:27">
      <c r="A629" s="31"/>
      <c r="B629" s="59" t="s">
        <v>35</v>
      </c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36">
        <f t="shared" ref="X629:X644" si="96">SUM(D629:W629)</f>
        <v>0</v>
      </c>
      <c r="Y629" s="36"/>
      <c r="Z629" s="60"/>
      <c r="AA629" s="37">
        <f>(Z629+X629)-C629</f>
        <v>0</v>
      </c>
    </row>
    <row r="630" spans="1:27">
      <c r="A630" s="31"/>
      <c r="B630" s="59" t="s">
        <v>36</v>
      </c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36">
        <f t="shared" si="96"/>
        <v>0</v>
      </c>
      <c r="Y630" s="36"/>
      <c r="Z630" s="60"/>
      <c r="AA630" s="37">
        <f t="shared" ref="AA630:AA644" si="97">(Z630+X630)-C630</f>
        <v>0</v>
      </c>
    </row>
    <row r="631" spans="1:27">
      <c r="A631" s="31"/>
      <c r="B631" s="59" t="s">
        <v>37</v>
      </c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36">
        <f t="shared" si="96"/>
        <v>0</v>
      </c>
      <c r="Y631" s="36"/>
      <c r="Z631" s="60"/>
      <c r="AA631" s="37">
        <f t="shared" si="97"/>
        <v>0</v>
      </c>
    </row>
    <row r="632" spans="1:27">
      <c r="A632" s="31"/>
      <c r="B632" s="59" t="s">
        <v>38</v>
      </c>
      <c r="C632" s="126">
        <v>1</v>
      </c>
      <c r="D632" s="126"/>
      <c r="E632" s="126"/>
      <c r="F632" s="126"/>
      <c r="G632" s="126">
        <v>1</v>
      </c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36">
        <f t="shared" si="96"/>
        <v>1</v>
      </c>
      <c r="Y632" s="36"/>
      <c r="Z632" s="60"/>
      <c r="AA632" s="37">
        <f t="shared" si="97"/>
        <v>0</v>
      </c>
    </row>
    <row r="633" spans="1:27">
      <c r="A633" s="31"/>
      <c r="B633" s="59" t="s">
        <v>39</v>
      </c>
      <c r="C633" s="126">
        <v>1</v>
      </c>
      <c r="D633" s="126"/>
      <c r="E633" s="126"/>
      <c r="F633" s="126"/>
      <c r="G633" s="126"/>
      <c r="H633" s="126">
        <v>1</v>
      </c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36">
        <f t="shared" si="96"/>
        <v>1</v>
      </c>
      <c r="Y633" s="36"/>
      <c r="Z633" s="60"/>
      <c r="AA633" s="37">
        <f t="shared" si="97"/>
        <v>0</v>
      </c>
    </row>
    <row r="634" spans="1:27">
      <c r="A634" s="31"/>
      <c r="B634" s="59" t="s">
        <v>40</v>
      </c>
      <c r="C634" s="126">
        <v>18</v>
      </c>
      <c r="D634" s="126"/>
      <c r="E634" s="126"/>
      <c r="F634" s="126"/>
      <c r="G634" s="126"/>
      <c r="H634" s="126"/>
      <c r="I634" s="126">
        <v>18</v>
      </c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36">
        <f t="shared" si="96"/>
        <v>18</v>
      </c>
      <c r="Y634" s="36"/>
      <c r="Z634" s="60"/>
      <c r="AA634" s="37">
        <f t="shared" si="97"/>
        <v>0</v>
      </c>
    </row>
    <row r="635" spans="1:27">
      <c r="A635" s="31"/>
      <c r="B635" s="59" t="s">
        <v>41</v>
      </c>
      <c r="C635" s="126">
        <v>1</v>
      </c>
      <c r="D635" s="126"/>
      <c r="E635" s="126"/>
      <c r="F635" s="126"/>
      <c r="G635" s="126"/>
      <c r="H635" s="126"/>
      <c r="I635" s="126"/>
      <c r="J635" s="126">
        <v>1</v>
      </c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36">
        <f t="shared" si="96"/>
        <v>1</v>
      </c>
      <c r="Y635" s="36"/>
      <c r="Z635" s="60"/>
      <c r="AA635" s="37">
        <f t="shared" si="97"/>
        <v>0</v>
      </c>
    </row>
    <row r="636" spans="1:27">
      <c r="A636" s="31"/>
      <c r="B636" s="59" t="s">
        <v>42</v>
      </c>
      <c r="C636" s="126">
        <v>25</v>
      </c>
      <c r="D636" s="126"/>
      <c r="E636" s="126"/>
      <c r="F636" s="126"/>
      <c r="G636" s="126"/>
      <c r="H636" s="126"/>
      <c r="I636" s="126"/>
      <c r="J636" s="126"/>
      <c r="K636" s="126"/>
      <c r="L636" s="126">
        <v>11</v>
      </c>
      <c r="M636" s="126">
        <v>12</v>
      </c>
      <c r="N636" s="126">
        <v>2</v>
      </c>
      <c r="O636" s="126"/>
      <c r="P636" s="126"/>
      <c r="Q636" s="126"/>
      <c r="R636" s="126"/>
      <c r="S636" s="126"/>
      <c r="T636" s="126"/>
      <c r="U636" s="126"/>
      <c r="V636" s="126"/>
      <c r="W636" s="126"/>
      <c r="X636" s="36">
        <f t="shared" si="96"/>
        <v>25</v>
      </c>
      <c r="Y636" s="36"/>
      <c r="Z636" s="60"/>
      <c r="AA636" s="37">
        <f t="shared" si="97"/>
        <v>0</v>
      </c>
    </row>
    <row r="637" spans="1:27">
      <c r="A637" s="31"/>
      <c r="B637" s="59" t="s">
        <v>43</v>
      </c>
      <c r="C637" s="126">
        <v>45</v>
      </c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>
        <v>24</v>
      </c>
      <c r="O637" s="126">
        <v>15</v>
      </c>
      <c r="P637" s="126">
        <v>6</v>
      </c>
      <c r="Q637" s="126"/>
      <c r="R637" s="126"/>
      <c r="S637" s="126"/>
      <c r="T637" s="126"/>
      <c r="U637" s="126"/>
      <c r="V637" s="126"/>
      <c r="W637" s="126"/>
      <c r="X637" s="36">
        <f t="shared" si="96"/>
        <v>45</v>
      </c>
      <c r="Y637" s="36"/>
      <c r="Z637" s="60"/>
      <c r="AA637" s="37">
        <f t="shared" si="97"/>
        <v>0</v>
      </c>
    </row>
    <row r="638" spans="1:27">
      <c r="A638" s="31"/>
      <c r="B638" s="59" t="s">
        <v>44</v>
      </c>
      <c r="C638" s="126">
        <v>3</v>
      </c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>
        <v>1</v>
      </c>
      <c r="P638" s="126">
        <v>2</v>
      </c>
      <c r="Q638" s="126"/>
      <c r="R638" s="126"/>
      <c r="S638" s="126"/>
      <c r="T638" s="126"/>
      <c r="U638" s="126"/>
      <c r="V638" s="126"/>
      <c r="W638" s="126"/>
      <c r="X638" s="36">
        <f t="shared" si="96"/>
        <v>3</v>
      </c>
      <c r="Y638" s="36"/>
      <c r="Z638" s="60"/>
      <c r="AA638" s="37">
        <f t="shared" si="97"/>
        <v>0</v>
      </c>
    </row>
    <row r="639" spans="1:27">
      <c r="A639" s="31"/>
      <c r="B639" s="59" t="s">
        <v>45</v>
      </c>
      <c r="C639" s="126">
        <v>14</v>
      </c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>
        <v>9</v>
      </c>
      <c r="Q639" s="126">
        <v>4</v>
      </c>
      <c r="R639" s="126"/>
      <c r="S639" s="126"/>
      <c r="T639" s="126"/>
      <c r="U639" s="126"/>
      <c r="V639" s="126"/>
      <c r="W639" s="126"/>
      <c r="X639" s="36">
        <f t="shared" si="96"/>
        <v>13</v>
      </c>
      <c r="Y639" s="36"/>
      <c r="Z639" s="60"/>
      <c r="AA639" s="37">
        <f t="shared" si="97"/>
        <v>-1</v>
      </c>
    </row>
    <row r="640" spans="1:27">
      <c r="A640" s="31"/>
      <c r="B640" s="59" t="s">
        <v>84</v>
      </c>
      <c r="C640" s="126">
        <v>162</v>
      </c>
      <c r="D640" s="126"/>
      <c r="E640" s="126"/>
      <c r="F640" s="126"/>
      <c r="G640" s="126"/>
      <c r="H640" s="126"/>
      <c r="I640" s="126"/>
      <c r="J640" s="126"/>
      <c r="K640" s="126"/>
      <c r="L640" s="126">
        <v>2</v>
      </c>
      <c r="M640" s="126">
        <v>17</v>
      </c>
      <c r="N640" s="126">
        <v>30</v>
      </c>
      <c r="O640" s="126">
        <v>11</v>
      </c>
      <c r="P640" s="126">
        <v>26</v>
      </c>
      <c r="Q640" s="126">
        <v>55</v>
      </c>
      <c r="R640" s="126">
        <v>17</v>
      </c>
      <c r="S640" s="126">
        <v>4</v>
      </c>
      <c r="T640" s="126"/>
      <c r="U640" s="126"/>
      <c r="V640" s="126"/>
      <c r="W640" s="126"/>
      <c r="X640" s="36">
        <f t="shared" si="96"/>
        <v>162</v>
      </c>
      <c r="Y640" s="36"/>
      <c r="Z640" s="60"/>
      <c r="AA640" s="37">
        <f t="shared" si="97"/>
        <v>0</v>
      </c>
    </row>
    <row r="641" spans="1:27">
      <c r="A641" s="31"/>
      <c r="B641" s="59" t="s">
        <v>47</v>
      </c>
      <c r="C641" s="126">
        <v>3</v>
      </c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>
        <v>3</v>
      </c>
      <c r="S641" s="126"/>
      <c r="T641" s="126"/>
      <c r="U641" s="126"/>
      <c r="V641" s="126"/>
      <c r="W641" s="126"/>
      <c r="X641" s="36">
        <f t="shared" si="96"/>
        <v>3</v>
      </c>
      <c r="Y641" s="36"/>
      <c r="Z641" s="60"/>
      <c r="AA641" s="37">
        <f t="shared" si="97"/>
        <v>0</v>
      </c>
    </row>
    <row r="642" spans="1:27">
      <c r="A642" s="31"/>
      <c r="B642" s="59" t="s">
        <v>48</v>
      </c>
      <c r="C642" s="126">
        <v>36</v>
      </c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>
        <v>9</v>
      </c>
      <c r="T642" s="126">
        <v>8</v>
      </c>
      <c r="U642" s="126">
        <v>2</v>
      </c>
      <c r="V642" s="126"/>
      <c r="W642" s="126"/>
      <c r="X642" s="36">
        <f t="shared" si="96"/>
        <v>19</v>
      </c>
      <c r="Y642" s="36"/>
      <c r="Z642" s="60"/>
      <c r="AA642" s="37">
        <f t="shared" si="97"/>
        <v>-17</v>
      </c>
    </row>
    <row r="643" spans="1:27">
      <c r="A643" s="31"/>
      <c r="B643" s="59" t="s">
        <v>49</v>
      </c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36">
        <f t="shared" si="96"/>
        <v>0</v>
      </c>
      <c r="Y643" s="36"/>
      <c r="Z643" s="60"/>
      <c r="AA643" s="37">
        <f t="shared" si="97"/>
        <v>0</v>
      </c>
    </row>
    <row r="644" spans="1:27" ht="15" thickBot="1">
      <c r="A644" s="31"/>
      <c r="B644" s="61" t="s">
        <v>50</v>
      </c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36">
        <f t="shared" si="96"/>
        <v>0</v>
      </c>
      <c r="Y644" s="36"/>
      <c r="Z644" s="60"/>
      <c r="AA644" s="37">
        <f t="shared" si="97"/>
        <v>0</v>
      </c>
    </row>
    <row r="645" spans="1:27" ht="15" thickBot="1">
      <c r="A645" s="62"/>
      <c r="B645" s="63" t="s">
        <v>51</v>
      </c>
      <c r="C645" s="64">
        <f>SUM(C629:C644)</f>
        <v>309</v>
      </c>
      <c r="D645" s="41">
        <f>SUM(D630:D644)</f>
        <v>0</v>
      </c>
      <c r="E645" s="41">
        <f t="shared" ref="E645:X645" si="98">SUM(E630:E644)</f>
        <v>0</v>
      </c>
      <c r="F645" s="41">
        <f t="shared" si="98"/>
        <v>0</v>
      </c>
      <c r="G645" s="41">
        <f>SUM(G630:G644)</f>
        <v>1</v>
      </c>
      <c r="H645" s="41">
        <f t="shared" si="98"/>
        <v>1</v>
      </c>
      <c r="I645" s="41">
        <f t="shared" si="98"/>
        <v>18</v>
      </c>
      <c r="J645" s="41">
        <f t="shared" si="98"/>
        <v>1</v>
      </c>
      <c r="K645" s="41">
        <f t="shared" si="98"/>
        <v>0</v>
      </c>
      <c r="L645" s="41">
        <f t="shared" si="98"/>
        <v>13</v>
      </c>
      <c r="M645" s="41">
        <f t="shared" si="98"/>
        <v>29</v>
      </c>
      <c r="N645" s="41">
        <f t="shared" si="98"/>
        <v>56</v>
      </c>
      <c r="O645" s="41">
        <f t="shared" si="98"/>
        <v>27</v>
      </c>
      <c r="P645" s="41">
        <f>SUM(P630:P644)</f>
        <v>43</v>
      </c>
      <c r="Q645" s="41">
        <f t="shared" si="98"/>
        <v>59</v>
      </c>
      <c r="R645" s="41">
        <f t="shared" si="98"/>
        <v>20</v>
      </c>
      <c r="S645" s="41">
        <f t="shared" si="98"/>
        <v>13</v>
      </c>
      <c r="T645" s="41">
        <f t="shared" si="98"/>
        <v>8</v>
      </c>
      <c r="U645" s="41">
        <f t="shared" si="98"/>
        <v>2</v>
      </c>
      <c r="V645" s="41">
        <f t="shared" si="98"/>
        <v>0</v>
      </c>
      <c r="W645" s="41">
        <f t="shared" si="98"/>
        <v>0</v>
      </c>
      <c r="X645" s="41">
        <f t="shared" si="98"/>
        <v>291</v>
      </c>
      <c r="Y645" s="64">
        <f>SUM(Y629:Y644)</f>
        <v>0</v>
      </c>
      <c r="Z645" s="64">
        <f>SUM(Z629:Z644)</f>
        <v>0</v>
      </c>
      <c r="AA645" s="70">
        <f>SUM(AA629:AA644)</f>
        <v>-18</v>
      </c>
    </row>
    <row r="646" spans="1:27">
      <c r="A646" s="29">
        <v>2</v>
      </c>
      <c r="B646" s="67" t="s">
        <v>52</v>
      </c>
      <c r="C646" s="56">
        <v>0</v>
      </c>
      <c r="D646" s="57">
        <v>0</v>
      </c>
      <c r="E646" s="57">
        <v>0</v>
      </c>
      <c r="F646" s="57">
        <v>0</v>
      </c>
      <c r="G646" s="57">
        <v>0</v>
      </c>
      <c r="H646" s="57">
        <v>0</v>
      </c>
      <c r="I646" s="57">
        <v>0</v>
      </c>
      <c r="J646" s="57">
        <v>0</v>
      </c>
      <c r="K646" s="57">
        <v>0</v>
      </c>
      <c r="L646" s="57">
        <v>0</v>
      </c>
      <c r="M646" s="57">
        <v>0</v>
      </c>
      <c r="N646" s="57">
        <v>0</v>
      </c>
      <c r="O646" s="57">
        <v>0</v>
      </c>
      <c r="P646" s="57">
        <v>0</v>
      </c>
      <c r="Q646" s="57">
        <v>0</v>
      </c>
      <c r="R646" s="57">
        <v>0</v>
      </c>
      <c r="S646" s="57">
        <v>0</v>
      </c>
      <c r="T646" s="57">
        <v>0</v>
      </c>
      <c r="U646" s="57">
        <v>0</v>
      </c>
      <c r="V646" s="57">
        <v>0</v>
      </c>
      <c r="W646" s="57">
        <v>0</v>
      </c>
      <c r="X646" s="57"/>
      <c r="Y646" s="57"/>
      <c r="Z646" s="57"/>
      <c r="AA646" s="68"/>
    </row>
    <row r="647" spans="1:27">
      <c r="A647" s="31"/>
      <c r="B647" s="69" t="s">
        <v>53</v>
      </c>
      <c r="C647" s="60">
        <v>0</v>
      </c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36">
        <f>SUM(D647:W647)</f>
        <v>0</v>
      </c>
      <c r="Y647" s="36"/>
      <c r="Z647" s="60"/>
      <c r="AA647" s="37">
        <f>(Z647+X647)-C647</f>
        <v>0</v>
      </c>
    </row>
    <row r="648" spans="1:27">
      <c r="A648" s="31"/>
      <c r="B648" s="69" t="s">
        <v>54</v>
      </c>
      <c r="C648" s="60">
        <v>0</v>
      </c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36">
        <f>SUM(D648:W648)</f>
        <v>0</v>
      </c>
      <c r="Y648" s="36"/>
      <c r="Z648" s="60"/>
      <c r="AA648" s="37">
        <f>(Z648+X648)-C648</f>
        <v>0</v>
      </c>
    </row>
    <row r="649" spans="1:27">
      <c r="A649" s="31"/>
      <c r="B649" s="69" t="s">
        <v>55</v>
      </c>
      <c r="C649" s="60">
        <v>40</v>
      </c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36">
        <f>SUM(D649:W649)</f>
        <v>0</v>
      </c>
      <c r="Y649" s="36"/>
      <c r="Z649" s="60"/>
      <c r="AA649" s="37">
        <f>(Z649+X649)-C649</f>
        <v>-40</v>
      </c>
    </row>
    <row r="650" spans="1:27" ht="15" thickBot="1">
      <c r="A650" s="31"/>
      <c r="B650" s="57" t="s">
        <v>56</v>
      </c>
      <c r="C650" s="60">
        <v>0</v>
      </c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36">
        <f>SUM(D650:W650)</f>
        <v>0</v>
      </c>
      <c r="Y650" s="36"/>
      <c r="Z650" s="60"/>
      <c r="AA650" s="37">
        <f>(Z650+X650)-C650</f>
        <v>0</v>
      </c>
    </row>
    <row r="651" spans="1:27" ht="15" thickBot="1">
      <c r="A651" s="62"/>
      <c r="B651" s="63" t="s">
        <v>51</v>
      </c>
      <c r="C651" s="62">
        <v>40</v>
      </c>
      <c r="D651" s="64">
        <f t="shared" ref="D651:AA651" si="99">SUM(D647:D650)</f>
        <v>0</v>
      </c>
      <c r="E651" s="64">
        <f t="shared" si="99"/>
        <v>0</v>
      </c>
      <c r="F651" s="64">
        <f t="shared" si="99"/>
        <v>0</v>
      </c>
      <c r="G651" s="64">
        <f t="shared" si="99"/>
        <v>0</v>
      </c>
      <c r="H651" s="64">
        <f t="shared" si="99"/>
        <v>0</v>
      </c>
      <c r="I651" s="64">
        <f t="shared" si="99"/>
        <v>0</v>
      </c>
      <c r="J651" s="64">
        <f t="shared" si="99"/>
        <v>0</v>
      </c>
      <c r="K651" s="64">
        <f t="shared" si="99"/>
        <v>0</v>
      </c>
      <c r="L651" s="64">
        <f t="shared" si="99"/>
        <v>0</v>
      </c>
      <c r="M651" s="64">
        <f t="shared" si="99"/>
        <v>0</v>
      </c>
      <c r="N651" s="64">
        <f t="shared" si="99"/>
        <v>0</v>
      </c>
      <c r="O651" s="64">
        <f t="shared" si="99"/>
        <v>0</v>
      </c>
      <c r="P651" s="64">
        <f t="shared" si="99"/>
        <v>0</v>
      </c>
      <c r="Q651" s="64">
        <f t="shared" si="99"/>
        <v>0</v>
      </c>
      <c r="R651" s="64">
        <f t="shared" si="99"/>
        <v>0</v>
      </c>
      <c r="S651" s="64">
        <f t="shared" si="99"/>
        <v>0</v>
      </c>
      <c r="T651" s="64">
        <f t="shared" si="99"/>
        <v>0</v>
      </c>
      <c r="U651" s="64">
        <f t="shared" si="99"/>
        <v>0</v>
      </c>
      <c r="V651" s="64">
        <f t="shared" si="99"/>
        <v>0</v>
      </c>
      <c r="W651" s="64">
        <f t="shared" si="99"/>
        <v>0</v>
      </c>
      <c r="X651" s="64">
        <f t="shared" si="99"/>
        <v>0</v>
      </c>
      <c r="Y651" s="64">
        <f t="shared" si="99"/>
        <v>0</v>
      </c>
      <c r="Z651" s="64">
        <f t="shared" si="99"/>
        <v>0</v>
      </c>
      <c r="AA651" s="70">
        <f t="shared" si="99"/>
        <v>-40</v>
      </c>
    </row>
    <row r="652" spans="1:27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7"/>
    </row>
    <row r="653" spans="1:27">
      <c r="A653" s="48" t="s">
        <v>90</v>
      </c>
      <c r="B653" s="48"/>
      <c r="C653" s="48"/>
      <c r="D653" s="49"/>
      <c r="E653" s="49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1"/>
    </row>
    <row r="654" spans="1:27">
      <c r="A654" s="177" t="s">
        <v>8</v>
      </c>
      <c r="B654" s="186" t="s">
        <v>9</v>
      </c>
      <c r="C654" s="190" t="s">
        <v>68</v>
      </c>
      <c r="D654" s="192" t="s">
        <v>9</v>
      </c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4"/>
      <c r="X654" s="186" t="s">
        <v>10</v>
      </c>
      <c r="Y654" s="186" t="s">
        <v>11</v>
      </c>
      <c r="Z654" s="186" t="s">
        <v>12</v>
      </c>
      <c r="AA654" s="188" t="s">
        <v>13</v>
      </c>
    </row>
    <row r="655" spans="1:27">
      <c r="A655" s="178"/>
      <c r="B655" s="187"/>
      <c r="C655" s="191"/>
      <c r="D655" s="52" t="s">
        <v>14</v>
      </c>
      <c r="E655" s="52" t="s">
        <v>15</v>
      </c>
      <c r="F655" s="52" t="s">
        <v>16</v>
      </c>
      <c r="G655" s="52" t="s">
        <v>17</v>
      </c>
      <c r="H655" s="52" t="s">
        <v>18</v>
      </c>
      <c r="I655" s="52" t="s">
        <v>19</v>
      </c>
      <c r="J655" s="52" t="s">
        <v>20</v>
      </c>
      <c r="K655" s="52" t="s">
        <v>21</v>
      </c>
      <c r="L655" s="52" t="s">
        <v>22</v>
      </c>
      <c r="M655" s="52" t="s">
        <v>23</v>
      </c>
      <c r="N655" s="52" t="s">
        <v>24</v>
      </c>
      <c r="O655" s="52" t="s">
        <v>25</v>
      </c>
      <c r="P655" s="52" t="s">
        <v>26</v>
      </c>
      <c r="Q655" s="52" t="s">
        <v>27</v>
      </c>
      <c r="R655" s="52" t="s">
        <v>28</v>
      </c>
      <c r="S655" s="52" t="s">
        <v>29</v>
      </c>
      <c r="T655" s="52" t="s">
        <v>30</v>
      </c>
      <c r="U655" s="52" t="s">
        <v>31</v>
      </c>
      <c r="V655" s="52" t="s">
        <v>32</v>
      </c>
      <c r="W655" s="52" t="s">
        <v>33</v>
      </c>
      <c r="X655" s="187"/>
      <c r="Y655" s="187"/>
      <c r="Z655" s="187"/>
      <c r="AA655" s="189"/>
    </row>
    <row r="656" spans="1:27" ht="15" thickBot="1">
      <c r="A656" s="27">
        <v>1</v>
      </c>
      <c r="B656" s="53">
        <v>2</v>
      </c>
      <c r="C656" s="53">
        <v>3</v>
      </c>
      <c r="D656" s="27">
        <v>4</v>
      </c>
      <c r="E656" s="53">
        <v>5</v>
      </c>
      <c r="F656" s="53">
        <v>6</v>
      </c>
      <c r="G656" s="27">
        <v>7</v>
      </c>
      <c r="H656" s="53">
        <v>8</v>
      </c>
      <c r="I656" s="53">
        <v>9</v>
      </c>
      <c r="J656" s="27">
        <v>10</v>
      </c>
      <c r="K656" s="53">
        <v>11</v>
      </c>
      <c r="L656" s="53">
        <v>12</v>
      </c>
      <c r="M656" s="27">
        <v>13</v>
      </c>
      <c r="N656" s="53">
        <v>14</v>
      </c>
      <c r="O656" s="53">
        <v>15</v>
      </c>
      <c r="P656" s="27">
        <v>16</v>
      </c>
      <c r="Q656" s="53">
        <v>17</v>
      </c>
      <c r="R656" s="53">
        <v>18</v>
      </c>
      <c r="S656" s="27">
        <v>19</v>
      </c>
      <c r="T656" s="53">
        <v>20</v>
      </c>
      <c r="U656" s="53">
        <v>21</v>
      </c>
      <c r="V656" s="27">
        <v>22</v>
      </c>
      <c r="W656" s="53">
        <v>23</v>
      </c>
      <c r="X656" s="53">
        <v>24</v>
      </c>
      <c r="Y656" s="27">
        <v>25</v>
      </c>
      <c r="Z656" s="53">
        <v>26</v>
      </c>
      <c r="AA656" s="54">
        <v>27</v>
      </c>
    </row>
    <row r="657" spans="1:27" ht="15" thickTop="1">
      <c r="A657" s="29">
        <v>1</v>
      </c>
      <c r="B657" s="55" t="s">
        <v>34</v>
      </c>
      <c r="C657" s="56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8"/>
    </row>
    <row r="658" spans="1:27">
      <c r="A658" s="31"/>
      <c r="B658" s="59" t="s">
        <v>35</v>
      </c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36">
        <f t="shared" ref="X658:X673" si="100">SUM(D658:W658)</f>
        <v>0</v>
      </c>
      <c r="Y658" s="36"/>
      <c r="Z658" s="60"/>
      <c r="AA658" s="37">
        <f t="shared" ref="AA658:AA673" si="101">(Z658+X658)-C658</f>
        <v>0</v>
      </c>
    </row>
    <row r="659" spans="1:27">
      <c r="A659" s="31"/>
      <c r="B659" s="59" t="s">
        <v>36</v>
      </c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36">
        <f t="shared" si="100"/>
        <v>0</v>
      </c>
      <c r="Y659" s="36"/>
      <c r="Z659" s="60"/>
      <c r="AA659" s="37">
        <f t="shared" si="101"/>
        <v>0</v>
      </c>
    </row>
    <row r="660" spans="1:27">
      <c r="A660" s="31"/>
      <c r="B660" s="59" t="s">
        <v>37</v>
      </c>
      <c r="C660" s="60">
        <v>0</v>
      </c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36">
        <f t="shared" si="100"/>
        <v>0</v>
      </c>
      <c r="Y660" s="36"/>
      <c r="Z660" s="60"/>
      <c r="AA660" s="37">
        <f t="shared" si="101"/>
        <v>0</v>
      </c>
    </row>
    <row r="661" spans="1:27">
      <c r="A661" s="31"/>
      <c r="B661" s="59" t="s">
        <v>38</v>
      </c>
      <c r="C661" s="60">
        <v>1</v>
      </c>
      <c r="D661" s="60"/>
      <c r="E661" s="60"/>
      <c r="F661" s="60"/>
      <c r="G661" s="60">
        <v>1</v>
      </c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36">
        <f t="shared" si="100"/>
        <v>1</v>
      </c>
      <c r="Y661" s="36"/>
      <c r="Z661" s="60"/>
      <c r="AA661" s="37">
        <f t="shared" si="101"/>
        <v>0</v>
      </c>
    </row>
    <row r="662" spans="1:27">
      <c r="A662" s="31"/>
      <c r="B662" s="59" t="s">
        <v>39</v>
      </c>
      <c r="C662" s="60">
        <v>1</v>
      </c>
      <c r="D662" s="60"/>
      <c r="E662" s="60"/>
      <c r="F662" s="60"/>
      <c r="G662" s="60"/>
      <c r="H662" s="60">
        <v>1</v>
      </c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36">
        <f t="shared" si="100"/>
        <v>1</v>
      </c>
      <c r="Y662" s="36"/>
      <c r="Z662" s="60"/>
      <c r="AA662" s="37">
        <f t="shared" si="101"/>
        <v>0</v>
      </c>
    </row>
    <row r="663" spans="1:27">
      <c r="A663" s="31"/>
      <c r="B663" s="59" t="s">
        <v>40</v>
      </c>
      <c r="C663" s="60">
        <v>24</v>
      </c>
      <c r="D663" s="60"/>
      <c r="E663" s="60"/>
      <c r="F663" s="60"/>
      <c r="G663" s="60"/>
      <c r="H663" s="60"/>
      <c r="I663" s="60">
        <v>23</v>
      </c>
      <c r="J663" s="60">
        <v>1</v>
      </c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36">
        <f t="shared" si="100"/>
        <v>24</v>
      </c>
      <c r="Y663" s="36"/>
      <c r="Z663" s="60"/>
      <c r="AA663" s="37">
        <f t="shared" si="101"/>
        <v>0</v>
      </c>
    </row>
    <row r="664" spans="1:27">
      <c r="A664" s="31"/>
      <c r="B664" s="59" t="s">
        <v>41</v>
      </c>
      <c r="C664" s="60">
        <v>1</v>
      </c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36">
        <f t="shared" si="100"/>
        <v>0</v>
      </c>
      <c r="Y664" s="36"/>
      <c r="Z664" s="60"/>
      <c r="AA664" s="37">
        <f t="shared" si="101"/>
        <v>-1</v>
      </c>
    </row>
    <row r="665" spans="1:27">
      <c r="A665" s="31"/>
      <c r="B665" s="59" t="s">
        <v>42</v>
      </c>
      <c r="C665" s="60">
        <v>30</v>
      </c>
      <c r="D665" s="60"/>
      <c r="E665" s="60"/>
      <c r="F665" s="60"/>
      <c r="G665" s="60"/>
      <c r="H665" s="60"/>
      <c r="I665" s="60"/>
      <c r="J665" s="60"/>
      <c r="K665" s="60"/>
      <c r="L665" s="60">
        <v>8</v>
      </c>
      <c r="M665" s="60">
        <v>14</v>
      </c>
      <c r="N665" s="60">
        <v>8</v>
      </c>
      <c r="O665" s="60"/>
      <c r="P665" s="60"/>
      <c r="Q665" s="60"/>
      <c r="R665" s="60"/>
      <c r="S665" s="60"/>
      <c r="T665" s="60"/>
      <c r="U665" s="60"/>
      <c r="V665" s="60"/>
      <c r="W665" s="60"/>
      <c r="X665" s="36">
        <f t="shared" si="100"/>
        <v>30</v>
      </c>
      <c r="Y665" s="36"/>
      <c r="Z665" s="60"/>
      <c r="AA665" s="37">
        <f t="shared" si="101"/>
        <v>0</v>
      </c>
    </row>
    <row r="666" spans="1:27">
      <c r="A666" s="31"/>
      <c r="B666" s="59" t="s">
        <v>43</v>
      </c>
      <c r="C666" s="60">
        <v>63</v>
      </c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>
        <v>22</v>
      </c>
      <c r="O666" s="60">
        <v>20</v>
      </c>
      <c r="P666" s="60"/>
      <c r="Q666" s="60"/>
      <c r="R666" s="60"/>
      <c r="S666" s="60"/>
      <c r="T666" s="60"/>
      <c r="U666" s="60"/>
      <c r="V666" s="60"/>
      <c r="W666" s="60"/>
      <c r="X666" s="36">
        <f t="shared" si="100"/>
        <v>42</v>
      </c>
      <c r="Y666" s="36"/>
      <c r="Z666" s="60"/>
      <c r="AA666" s="37">
        <f t="shared" si="101"/>
        <v>-21</v>
      </c>
    </row>
    <row r="667" spans="1:27">
      <c r="A667" s="31"/>
      <c r="B667" s="59" t="s">
        <v>44</v>
      </c>
      <c r="C667" s="60">
        <v>3</v>
      </c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>
        <v>1</v>
      </c>
      <c r="P667" s="60">
        <v>1</v>
      </c>
      <c r="Q667" s="60">
        <v>1</v>
      </c>
      <c r="R667" s="60"/>
      <c r="S667" s="60"/>
      <c r="T667" s="60"/>
      <c r="U667" s="60"/>
      <c r="V667" s="60"/>
      <c r="W667" s="60"/>
      <c r="X667" s="36">
        <f t="shared" si="100"/>
        <v>3</v>
      </c>
      <c r="Y667" s="36"/>
      <c r="Z667" s="60"/>
      <c r="AA667" s="37">
        <f t="shared" si="101"/>
        <v>0</v>
      </c>
    </row>
    <row r="668" spans="1:27">
      <c r="A668" s="31"/>
      <c r="B668" s="59" t="s">
        <v>45</v>
      </c>
      <c r="C668" s="60">
        <v>14</v>
      </c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>
        <v>4</v>
      </c>
      <c r="Q668" s="60">
        <v>9</v>
      </c>
      <c r="R668" s="60"/>
      <c r="S668" s="60"/>
      <c r="T668" s="60"/>
      <c r="U668" s="60"/>
      <c r="V668" s="60"/>
      <c r="W668" s="60"/>
      <c r="X668" s="36">
        <f t="shared" si="100"/>
        <v>13</v>
      </c>
      <c r="Y668" s="36"/>
      <c r="Z668" s="60"/>
      <c r="AA668" s="37">
        <f t="shared" si="101"/>
        <v>-1</v>
      </c>
    </row>
    <row r="669" spans="1:27">
      <c r="A669" s="31"/>
      <c r="B669" s="59" t="s">
        <v>84</v>
      </c>
      <c r="C669" s="60">
        <v>285</v>
      </c>
      <c r="D669" s="60"/>
      <c r="E669" s="60"/>
      <c r="F669" s="60"/>
      <c r="G669" s="60"/>
      <c r="H669" s="60"/>
      <c r="I669" s="60"/>
      <c r="J669" s="60"/>
      <c r="K669" s="60"/>
      <c r="L669" s="60">
        <v>12</v>
      </c>
      <c r="M669" s="60">
        <v>38</v>
      </c>
      <c r="N669" s="60">
        <v>48</v>
      </c>
      <c r="O669" s="60">
        <v>32</v>
      </c>
      <c r="P669" s="60">
        <v>40</v>
      </c>
      <c r="Q669" s="60">
        <v>94</v>
      </c>
      <c r="R669" s="60">
        <v>13</v>
      </c>
      <c r="S669" s="60">
        <v>8</v>
      </c>
      <c r="T669" s="60"/>
      <c r="U669" s="60"/>
      <c r="V669" s="60"/>
      <c r="W669" s="60"/>
      <c r="X669" s="36">
        <f t="shared" si="100"/>
        <v>285</v>
      </c>
      <c r="Y669" s="36"/>
      <c r="Z669" s="60"/>
      <c r="AA669" s="37">
        <f t="shared" si="101"/>
        <v>0</v>
      </c>
    </row>
    <row r="670" spans="1:27">
      <c r="A670" s="31"/>
      <c r="B670" s="59" t="s">
        <v>47</v>
      </c>
      <c r="C670" s="60">
        <v>3</v>
      </c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>
        <v>2</v>
      </c>
      <c r="S670" s="60"/>
      <c r="T670" s="60"/>
      <c r="U670" s="60"/>
      <c r="V670" s="60"/>
      <c r="W670" s="60"/>
      <c r="X670" s="36">
        <f t="shared" si="100"/>
        <v>2</v>
      </c>
      <c r="Y670" s="36"/>
      <c r="Z670" s="60"/>
      <c r="AA670" s="37">
        <f t="shared" si="101"/>
        <v>-1</v>
      </c>
    </row>
    <row r="671" spans="1:27">
      <c r="A671" s="31"/>
      <c r="B671" s="59" t="s">
        <v>48</v>
      </c>
      <c r="C671" s="60">
        <v>47</v>
      </c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>
        <v>2</v>
      </c>
      <c r="S671" s="60">
        <v>11</v>
      </c>
      <c r="T671" s="60">
        <v>10</v>
      </c>
      <c r="U671" s="60">
        <v>1</v>
      </c>
      <c r="V671" s="60"/>
      <c r="W671" s="60"/>
      <c r="X671" s="36">
        <f t="shared" si="100"/>
        <v>24</v>
      </c>
      <c r="Y671" s="36"/>
      <c r="Z671" s="60"/>
      <c r="AA671" s="37">
        <f t="shared" si="101"/>
        <v>-23</v>
      </c>
    </row>
    <row r="672" spans="1:27">
      <c r="A672" s="31"/>
      <c r="B672" s="59" t="s">
        <v>49</v>
      </c>
      <c r="C672" s="60">
        <v>0</v>
      </c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36">
        <f t="shared" si="100"/>
        <v>0</v>
      </c>
      <c r="Y672" s="36"/>
      <c r="Z672" s="60"/>
      <c r="AA672" s="37">
        <f t="shared" si="101"/>
        <v>0</v>
      </c>
    </row>
    <row r="673" spans="1:27" ht="15" thickBot="1">
      <c r="A673" s="31"/>
      <c r="B673" s="61" t="s">
        <v>50</v>
      </c>
      <c r="C673" s="60">
        <v>0</v>
      </c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60"/>
      <c r="S673" s="60"/>
      <c r="T673" s="60"/>
      <c r="U673" s="60"/>
      <c r="V673" s="60"/>
      <c r="W673" s="60"/>
      <c r="X673" s="36">
        <f t="shared" si="100"/>
        <v>0</v>
      </c>
      <c r="Y673" s="36"/>
      <c r="Z673" s="60"/>
      <c r="AA673" s="37">
        <f t="shared" si="101"/>
        <v>0</v>
      </c>
    </row>
    <row r="674" spans="1:27" ht="15" thickBot="1">
      <c r="A674" s="62"/>
      <c r="B674" s="63" t="s">
        <v>51</v>
      </c>
      <c r="C674" s="64">
        <f>SUM(C658:C673)</f>
        <v>472</v>
      </c>
      <c r="D674" s="41">
        <f>SUM(D659:D673)</f>
        <v>0</v>
      </c>
      <c r="E674" s="41">
        <f t="shared" ref="E674:X674" si="102">SUM(E659:E673)</f>
        <v>0</v>
      </c>
      <c r="F674" s="41">
        <f t="shared" si="102"/>
        <v>0</v>
      </c>
      <c r="G674" s="41">
        <f>SUM(G659:G673)</f>
        <v>1</v>
      </c>
      <c r="H674" s="41">
        <f t="shared" si="102"/>
        <v>1</v>
      </c>
      <c r="I674" s="41">
        <f t="shared" si="102"/>
        <v>23</v>
      </c>
      <c r="J674" s="41">
        <f t="shared" si="102"/>
        <v>1</v>
      </c>
      <c r="K674" s="41">
        <f t="shared" si="102"/>
        <v>0</v>
      </c>
      <c r="L674" s="41">
        <f t="shared" si="102"/>
        <v>20</v>
      </c>
      <c r="M674" s="41">
        <f t="shared" si="102"/>
        <v>52</v>
      </c>
      <c r="N674" s="41">
        <f t="shared" si="102"/>
        <v>78</v>
      </c>
      <c r="O674" s="41">
        <f t="shared" si="102"/>
        <v>53</v>
      </c>
      <c r="P674" s="41">
        <f>SUM(P659:P673)</f>
        <v>45</v>
      </c>
      <c r="Q674" s="41">
        <f t="shared" si="102"/>
        <v>104</v>
      </c>
      <c r="R674" s="41">
        <f t="shared" si="102"/>
        <v>17</v>
      </c>
      <c r="S674" s="41">
        <f t="shared" si="102"/>
        <v>19</v>
      </c>
      <c r="T674" s="41">
        <f t="shared" si="102"/>
        <v>10</v>
      </c>
      <c r="U674" s="41">
        <f t="shared" si="102"/>
        <v>1</v>
      </c>
      <c r="V674" s="41">
        <f t="shared" si="102"/>
        <v>0</v>
      </c>
      <c r="W674" s="41">
        <f t="shared" si="102"/>
        <v>0</v>
      </c>
      <c r="X674" s="41">
        <f t="shared" si="102"/>
        <v>425</v>
      </c>
      <c r="Y674" s="64">
        <f>SUM(Y658:Y673)</f>
        <v>0</v>
      </c>
      <c r="Z674" s="64">
        <f>SUM(Z658:Z673)</f>
        <v>0</v>
      </c>
      <c r="AA674" s="70">
        <f>SUM(AA658:AA673)</f>
        <v>-47</v>
      </c>
    </row>
    <row r="675" spans="1:27">
      <c r="A675" s="29">
        <v>2</v>
      </c>
      <c r="B675" s="67" t="s">
        <v>52</v>
      </c>
      <c r="C675" s="56">
        <v>0</v>
      </c>
      <c r="D675" s="57">
        <v>0</v>
      </c>
      <c r="E675" s="57">
        <v>0</v>
      </c>
      <c r="F675" s="57">
        <v>0</v>
      </c>
      <c r="G675" s="57">
        <v>0</v>
      </c>
      <c r="H675" s="57">
        <v>0</v>
      </c>
      <c r="I675" s="57">
        <v>0</v>
      </c>
      <c r="J675" s="57">
        <v>0</v>
      </c>
      <c r="K675" s="57">
        <v>0</v>
      </c>
      <c r="L675" s="57">
        <v>0</v>
      </c>
      <c r="M675" s="57">
        <v>0</v>
      </c>
      <c r="N675" s="57">
        <v>0</v>
      </c>
      <c r="O675" s="57">
        <v>0</v>
      </c>
      <c r="P675" s="57">
        <v>0</v>
      </c>
      <c r="Q675" s="57">
        <v>0</v>
      </c>
      <c r="R675" s="57">
        <v>0</v>
      </c>
      <c r="S675" s="57">
        <v>0</v>
      </c>
      <c r="T675" s="57">
        <v>0</v>
      </c>
      <c r="U675" s="57">
        <v>0</v>
      </c>
      <c r="V675" s="57">
        <v>0</v>
      </c>
      <c r="W675" s="57">
        <v>0</v>
      </c>
      <c r="X675" s="57"/>
      <c r="Y675" s="57"/>
      <c r="Z675" s="57"/>
      <c r="AA675" s="68"/>
    </row>
    <row r="676" spans="1:27">
      <c r="A676" s="31"/>
      <c r="B676" s="69" t="s">
        <v>53</v>
      </c>
      <c r="C676" s="60">
        <v>0</v>
      </c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36">
        <f>SUM(D676:W676)</f>
        <v>0</v>
      </c>
      <c r="Y676" s="36"/>
      <c r="Z676" s="60"/>
      <c r="AA676" s="37">
        <f>(Z676+X676)-C676</f>
        <v>0</v>
      </c>
    </row>
    <row r="677" spans="1:27">
      <c r="A677" s="31"/>
      <c r="B677" s="69" t="s">
        <v>54</v>
      </c>
      <c r="C677" s="60">
        <v>0</v>
      </c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36">
        <f>SUM(D677:W677)</f>
        <v>0</v>
      </c>
      <c r="Y677" s="36"/>
      <c r="Z677" s="60"/>
      <c r="AA677" s="37">
        <f>(Z677+X677)-C677</f>
        <v>0</v>
      </c>
    </row>
    <row r="678" spans="1:27">
      <c r="A678" s="31"/>
      <c r="B678" s="69" t="s">
        <v>55</v>
      </c>
      <c r="C678" s="60">
        <v>51</v>
      </c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36">
        <f>SUM(D678:W678)</f>
        <v>0</v>
      </c>
      <c r="Y678" s="36"/>
      <c r="Z678" s="60"/>
      <c r="AA678" s="37">
        <f>(Z678+X678)-C678</f>
        <v>-51</v>
      </c>
    </row>
    <row r="679" spans="1:27" ht="15" thickBot="1">
      <c r="A679" s="31"/>
      <c r="B679" s="57" t="s">
        <v>56</v>
      </c>
      <c r="C679" s="60">
        <v>0</v>
      </c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36">
        <f>SUM(D679:W679)</f>
        <v>0</v>
      </c>
      <c r="Y679" s="36"/>
      <c r="Z679" s="60"/>
      <c r="AA679" s="37">
        <f>(Z679+X679)-C679</f>
        <v>0</v>
      </c>
    </row>
    <row r="680" spans="1:27" ht="15" thickBot="1">
      <c r="A680" s="62"/>
      <c r="B680" s="63" t="s">
        <v>51</v>
      </c>
      <c r="C680" s="62">
        <v>51</v>
      </c>
      <c r="D680" s="64">
        <f t="shared" ref="D680:AA680" si="103">SUM(D676:D679)</f>
        <v>0</v>
      </c>
      <c r="E680" s="64">
        <f t="shared" si="103"/>
        <v>0</v>
      </c>
      <c r="F680" s="64">
        <f t="shared" si="103"/>
        <v>0</v>
      </c>
      <c r="G680" s="64">
        <f t="shared" si="103"/>
        <v>0</v>
      </c>
      <c r="H680" s="64">
        <f t="shared" si="103"/>
        <v>0</v>
      </c>
      <c r="I680" s="64">
        <f t="shared" si="103"/>
        <v>0</v>
      </c>
      <c r="J680" s="64">
        <f t="shared" si="103"/>
        <v>0</v>
      </c>
      <c r="K680" s="64">
        <f t="shared" si="103"/>
        <v>0</v>
      </c>
      <c r="L680" s="64">
        <f t="shared" si="103"/>
        <v>0</v>
      </c>
      <c r="M680" s="64">
        <f t="shared" si="103"/>
        <v>0</v>
      </c>
      <c r="N680" s="64">
        <f t="shared" si="103"/>
        <v>0</v>
      </c>
      <c r="O680" s="64">
        <f t="shared" si="103"/>
        <v>0</v>
      </c>
      <c r="P680" s="64">
        <f t="shared" si="103"/>
        <v>0</v>
      </c>
      <c r="Q680" s="64">
        <f t="shared" si="103"/>
        <v>0</v>
      </c>
      <c r="R680" s="64">
        <f t="shared" si="103"/>
        <v>0</v>
      </c>
      <c r="S680" s="64">
        <f t="shared" si="103"/>
        <v>0</v>
      </c>
      <c r="T680" s="64">
        <f t="shared" si="103"/>
        <v>0</v>
      </c>
      <c r="U680" s="64">
        <f t="shared" si="103"/>
        <v>0</v>
      </c>
      <c r="V680" s="64">
        <f t="shared" si="103"/>
        <v>0</v>
      </c>
      <c r="W680" s="64">
        <f t="shared" si="103"/>
        <v>0</v>
      </c>
      <c r="X680" s="64">
        <f t="shared" si="103"/>
        <v>0</v>
      </c>
      <c r="Y680" s="64">
        <f t="shared" si="103"/>
        <v>0</v>
      </c>
      <c r="Z680" s="64">
        <f t="shared" si="103"/>
        <v>0</v>
      </c>
      <c r="AA680" s="70">
        <f t="shared" si="103"/>
        <v>-51</v>
      </c>
    </row>
    <row r="681" spans="1:27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7"/>
    </row>
    <row r="682" spans="1:27">
      <c r="A682" s="21" t="s">
        <v>91</v>
      </c>
      <c r="B682" s="48"/>
      <c r="C682" s="48"/>
      <c r="D682" s="49"/>
      <c r="E682" s="49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1"/>
    </row>
    <row r="683" spans="1:27">
      <c r="A683" s="177" t="s">
        <v>8</v>
      </c>
      <c r="B683" s="186" t="s">
        <v>9</v>
      </c>
      <c r="C683" s="190" t="s">
        <v>68</v>
      </c>
      <c r="D683" s="192" t="s">
        <v>9</v>
      </c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4"/>
      <c r="X683" s="186" t="s">
        <v>10</v>
      </c>
      <c r="Y683" s="186" t="s">
        <v>11</v>
      </c>
      <c r="Z683" s="186" t="s">
        <v>12</v>
      </c>
      <c r="AA683" s="188" t="s">
        <v>13</v>
      </c>
    </row>
    <row r="684" spans="1:27">
      <c r="A684" s="178"/>
      <c r="B684" s="187"/>
      <c r="C684" s="191"/>
      <c r="D684" s="52" t="s">
        <v>14</v>
      </c>
      <c r="E684" s="52" t="s">
        <v>15</v>
      </c>
      <c r="F684" s="52" t="s">
        <v>16</v>
      </c>
      <c r="G684" s="52" t="s">
        <v>17</v>
      </c>
      <c r="H684" s="52" t="s">
        <v>18</v>
      </c>
      <c r="I684" s="52" t="s">
        <v>19</v>
      </c>
      <c r="J684" s="52" t="s">
        <v>20</v>
      </c>
      <c r="K684" s="52" t="s">
        <v>21</v>
      </c>
      <c r="L684" s="52" t="s">
        <v>22</v>
      </c>
      <c r="M684" s="52" t="s">
        <v>23</v>
      </c>
      <c r="N684" s="52" t="s">
        <v>24</v>
      </c>
      <c r="O684" s="52" t="s">
        <v>25</v>
      </c>
      <c r="P684" s="52" t="s">
        <v>26</v>
      </c>
      <c r="Q684" s="52" t="s">
        <v>27</v>
      </c>
      <c r="R684" s="52" t="s">
        <v>28</v>
      </c>
      <c r="S684" s="52" t="s">
        <v>29</v>
      </c>
      <c r="T684" s="52" t="s">
        <v>30</v>
      </c>
      <c r="U684" s="52" t="s">
        <v>31</v>
      </c>
      <c r="V684" s="52" t="s">
        <v>32</v>
      </c>
      <c r="W684" s="52" t="s">
        <v>33</v>
      </c>
      <c r="X684" s="187"/>
      <c r="Y684" s="187"/>
      <c r="Z684" s="187"/>
      <c r="AA684" s="189"/>
    </row>
    <row r="685" spans="1:27" ht="15" thickBot="1">
      <c r="A685" s="27">
        <v>1</v>
      </c>
      <c r="B685" s="53">
        <v>2</v>
      </c>
      <c r="C685" s="53">
        <v>3</v>
      </c>
      <c r="D685" s="27">
        <v>4</v>
      </c>
      <c r="E685" s="53">
        <v>5</v>
      </c>
      <c r="F685" s="53">
        <v>6</v>
      </c>
      <c r="G685" s="27">
        <v>7</v>
      </c>
      <c r="H685" s="53">
        <v>8</v>
      </c>
      <c r="I685" s="53">
        <v>9</v>
      </c>
      <c r="J685" s="27">
        <v>10</v>
      </c>
      <c r="K685" s="53">
        <v>11</v>
      </c>
      <c r="L685" s="53">
        <v>12</v>
      </c>
      <c r="M685" s="27">
        <v>13</v>
      </c>
      <c r="N685" s="53">
        <v>14</v>
      </c>
      <c r="O685" s="53">
        <v>15</v>
      </c>
      <c r="P685" s="27">
        <v>16</v>
      </c>
      <c r="Q685" s="53">
        <v>17</v>
      </c>
      <c r="R685" s="53">
        <v>18</v>
      </c>
      <c r="S685" s="27">
        <v>19</v>
      </c>
      <c r="T685" s="53">
        <v>20</v>
      </c>
      <c r="U685" s="53">
        <v>21</v>
      </c>
      <c r="V685" s="27">
        <v>22</v>
      </c>
      <c r="W685" s="53">
        <v>23</v>
      </c>
      <c r="X685" s="53">
        <v>24</v>
      </c>
      <c r="Y685" s="27">
        <v>25</v>
      </c>
      <c r="Z685" s="53">
        <v>26</v>
      </c>
      <c r="AA685" s="54">
        <v>27</v>
      </c>
    </row>
    <row r="686" spans="1:27" ht="15" thickTop="1">
      <c r="A686" s="29">
        <v>1</v>
      </c>
      <c r="B686" s="55" t="s">
        <v>34</v>
      </c>
      <c r="C686" s="56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8"/>
    </row>
    <row r="687" spans="1:27">
      <c r="A687" s="31"/>
      <c r="B687" s="59" t="s">
        <v>35</v>
      </c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36">
        <f t="shared" ref="X687:X702" si="104">SUM(D687:W687)</f>
        <v>0</v>
      </c>
      <c r="Y687" s="36"/>
      <c r="Z687" s="60"/>
      <c r="AA687" s="37">
        <f t="shared" ref="AA687:AA702" si="105">(Z687+X687)-C687</f>
        <v>0</v>
      </c>
    </row>
    <row r="688" spans="1:27">
      <c r="A688" s="31"/>
      <c r="B688" s="59" t="s">
        <v>36</v>
      </c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36">
        <f t="shared" si="104"/>
        <v>0</v>
      </c>
      <c r="Y688" s="36"/>
      <c r="Z688" s="60"/>
      <c r="AA688" s="37">
        <f t="shared" si="105"/>
        <v>0</v>
      </c>
    </row>
    <row r="689" spans="1:27">
      <c r="A689" s="31"/>
      <c r="B689" s="59" t="s">
        <v>37</v>
      </c>
      <c r="C689" s="60">
        <v>0</v>
      </c>
      <c r="D689" s="60"/>
      <c r="E689" s="60"/>
      <c r="F689" s="60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60"/>
      <c r="W689" s="60"/>
      <c r="X689" s="36">
        <f t="shared" si="104"/>
        <v>0</v>
      </c>
      <c r="Y689" s="36"/>
      <c r="Z689" s="60"/>
      <c r="AA689" s="37">
        <f t="shared" si="105"/>
        <v>0</v>
      </c>
    </row>
    <row r="690" spans="1:27">
      <c r="A690" s="31"/>
      <c r="B690" s="59" t="s">
        <v>38</v>
      </c>
      <c r="C690" s="60">
        <v>1</v>
      </c>
      <c r="D690" s="60"/>
      <c r="E690" s="60"/>
      <c r="F690" s="60"/>
      <c r="G690" s="128">
        <v>1</v>
      </c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60"/>
      <c r="W690" s="60"/>
      <c r="X690" s="36">
        <f t="shared" si="104"/>
        <v>1</v>
      </c>
      <c r="Y690" s="36"/>
      <c r="Z690" s="60"/>
      <c r="AA690" s="37">
        <f t="shared" si="105"/>
        <v>0</v>
      </c>
    </row>
    <row r="691" spans="1:27">
      <c r="A691" s="31"/>
      <c r="B691" s="59" t="s">
        <v>39</v>
      </c>
      <c r="C691" s="60">
        <v>2</v>
      </c>
      <c r="D691" s="60">
        <v>0</v>
      </c>
      <c r="E691" s="60"/>
      <c r="F691" s="60"/>
      <c r="G691" s="128"/>
      <c r="H691" s="128">
        <v>2</v>
      </c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60"/>
      <c r="W691" s="60"/>
      <c r="X691" s="36">
        <f t="shared" si="104"/>
        <v>2</v>
      </c>
      <c r="Y691" s="36"/>
      <c r="Z691" s="60"/>
      <c r="AA691" s="37">
        <f t="shared" si="105"/>
        <v>0</v>
      </c>
    </row>
    <row r="692" spans="1:27">
      <c r="A692" s="31"/>
      <c r="B692" s="59" t="s">
        <v>40</v>
      </c>
      <c r="C692" s="60">
        <v>26</v>
      </c>
      <c r="D692" s="60">
        <v>0</v>
      </c>
      <c r="E692" s="60"/>
      <c r="F692" s="60"/>
      <c r="G692" s="128"/>
      <c r="H692" s="128"/>
      <c r="I692" s="128">
        <v>25</v>
      </c>
      <c r="J692" s="128">
        <v>1</v>
      </c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60"/>
      <c r="W692" s="60"/>
      <c r="X692" s="36">
        <f t="shared" si="104"/>
        <v>26</v>
      </c>
      <c r="Y692" s="36"/>
      <c r="Z692" s="60"/>
      <c r="AA692" s="37">
        <f t="shared" si="105"/>
        <v>0</v>
      </c>
    </row>
    <row r="693" spans="1:27">
      <c r="A693" s="31"/>
      <c r="B693" s="59" t="s">
        <v>41</v>
      </c>
      <c r="C693" s="60">
        <v>1</v>
      </c>
      <c r="D693" s="60">
        <v>0</v>
      </c>
      <c r="E693" s="60"/>
      <c r="F693" s="60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60"/>
      <c r="W693" s="60"/>
      <c r="X693" s="36">
        <f t="shared" si="104"/>
        <v>0</v>
      </c>
      <c r="Y693" s="36"/>
      <c r="Z693" s="60"/>
      <c r="AA693" s="37">
        <f t="shared" si="105"/>
        <v>-1</v>
      </c>
    </row>
    <row r="694" spans="1:27">
      <c r="A694" s="31"/>
      <c r="B694" s="59" t="s">
        <v>42</v>
      </c>
      <c r="C694" s="60">
        <v>39</v>
      </c>
      <c r="D694" s="60">
        <v>0</v>
      </c>
      <c r="E694" s="60"/>
      <c r="F694" s="60"/>
      <c r="G694" s="128"/>
      <c r="H694" s="128"/>
      <c r="I694" s="128"/>
      <c r="J694" s="128"/>
      <c r="K694" s="128"/>
      <c r="L694" s="128">
        <v>14</v>
      </c>
      <c r="M694" s="128">
        <v>15</v>
      </c>
      <c r="N694" s="128">
        <v>9</v>
      </c>
      <c r="O694" s="128"/>
      <c r="P694" s="128"/>
      <c r="Q694" s="128"/>
      <c r="R694" s="128"/>
      <c r="S694" s="128"/>
      <c r="T694" s="128"/>
      <c r="U694" s="128"/>
      <c r="V694" s="60"/>
      <c r="W694" s="60"/>
      <c r="X694" s="36">
        <f t="shared" si="104"/>
        <v>38</v>
      </c>
      <c r="Y694" s="36"/>
      <c r="Z694" s="60"/>
      <c r="AA694" s="37">
        <f t="shared" si="105"/>
        <v>-1</v>
      </c>
    </row>
    <row r="695" spans="1:27">
      <c r="A695" s="31"/>
      <c r="B695" s="59" t="s">
        <v>43</v>
      </c>
      <c r="C695" s="60">
        <v>70</v>
      </c>
      <c r="D695" s="60">
        <v>0</v>
      </c>
      <c r="E695" s="60"/>
      <c r="F695" s="60"/>
      <c r="G695" s="128"/>
      <c r="H695" s="128"/>
      <c r="I695" s="128"/>
      <c r="J695" s="128"/>
      <c r="K695" s="128"/>
      <c r="L695" s="128"/>
      <c r="M695" s="128">
        <v>9</v>
      </c>
      <c r="N695" s="128">
        <v>32</v>
      </c>
      <c r="O695" s="128">
        <v>27</v>
      </c>
      <c r="P695" s="128">
        <v>1</v>
      </c>
      <c r="Q695" s="128"/>
      <c r="R695" s="128"/>
      <c r="S695" s="128"/>
      <c r="T695" s="128"/>
      <c r="U695" s="128"/>
      <c r="V695" s="60"/>
      <c r="W695" s="60"/>
      <c r="X695" s="36">
        <f t="shared" si="104"/>
        <v>69</v>
      </c>
      <c r="Y695" s="36"/>
      <c r="Z695" s="60"/>
      <c r="AA695" s="37">
        <f t="shared" si="105"/>
        <v>-1</v>
      </c>
    </row>
    <row r="696" spans="1:27">
      <c r="A696" s="31"/>
      <c r="B696" s="59" t="s">
        <v>44</v>
      </c>
      <c r="C696" s="60">
        <v>3</v>
      </c>
      <c r="D696" s="60">
        <v>0</v>
      </c>
      <c r="E696" s="60"/>
      <c r="F696" s="60"/>
      <c r="G696" s="128"/>
      <c r="H696" s="128"/>
      <c r="I696" s="128"/>
      <c r="J696" s="128"/>
      <c r="K696" s="128"/>
      <c r="L696" s="128"/>
      <c r="M696" s="128"/>
      <c r="N696" s="128"/>
      <c r="O696" s="128">
        <v>2</v>
      </c>
      <c r="P696" s="128">
        <v>1</v>
      </c>
      <c r="Q696" s="128"/>
      <c r="R696" s="128"/>
      <c r="S696" s="128"/>
      <c r="T696" s="128"/>
      <c r="U696" s="128"/>
      <c r="V696" s="60"/>
      <c r="W696" s="60"/>
      <c r="X696" s="36">
        <f t="shared" si="104"/>
        <v>3</v>
      </c>
      <c r="Y696" s="36"/>
      <c r="Z696" s="60"/>
      <c r="AA696" s="37">
        <f t="shared" si="105"/>
        <v>0</v>
      </c>
    </row>
    <row r="697" spans="1:27">
      <c r="A697" s="31"/>
      <c r="B697" s="59" t="s">
        <v>45</v>
      </c>
      <c r="C697" s="60">
        <v>16</v>
      </c>
      <c r="D697" s="60">
        <v>0</v>
      </c>
      <c r="E697" s="60"/>
      <c r="F697" s="60"/>
      <c r="G697" s="128"/>
      <c r="H697" s="128"/>
      <c r="I697" s="128"/>
      <c r="J697" s="128"/>
      <c r="K697" s="128"/>
      <c r="L697" s="128"/>
      <c r="M697" s="128"/>
      <c r="N697" s="128">
        <v>2</v>
      </c>
      <c r="O697" s="128">
        <v>4</v>
      </c>
      <c r="P697" s="128">
        <v>4</v>
      </c>
      <c r="Q697" s="128">
        <v>6</v>
      </c>
      <c r="R697" s="128"/>
      <c r="S697" s="128"/>
      <c r="T697" s="128"/>
      <c r="U697" s="128"/>
      <c r="V697" s="60"/>
      <c r="W697" s="60"/>
      <c r="X697" s="36">
        <f t="shared" si="104"/>
        <v>16</v>
      </c>
      <c r="Y697" s="36"/>
      <c r="Z697" s="60"/>
      <c r="AA697" s="37">
        <f t="shared" si="105"/>
        <v>0</v>
      </c>
    </row>
    <row r="698" spans="1:27">
      <c r="A698" s="31"/>
      <c r="B698" s="59" t="s">
        <v>84</v>
      </c>
      <c r="C698" s="60">
        <v>318</v>
      </c>
      <c r="D698" s="60">
        <v>0</v>
      </c>
      <c r="E698" s="60"/>
      <c r="F698" s="60"/>
      <c r="G698" s="129"/>
      <c r="H698" s="129"/>
      <c r="I698" s="129"/>
      <c r="J698" s="129"/>
      <c r="K698" s="129"/>
      <c r="L698" s="129">
        <v>8</v>
      </c>
      <c r="M698" s="129">
        <v>33</v>
      </c>
      <c r="N698" s="129">
        <v>44</v>
      </c>
      <c r="O698" s="129">
        <v>28</v>
      </c>
      <c r="P698" s="129">
        <v>53</v>
      </c>
      <c r="Q698" s="129">
        <v>125</v>
      </c>
      <c r="R698" s="129">
        <v>19</v>
      </c>
      <c r="S698" s="129">
        <v>8</v>
      </c>
      <c r="T698" s="129"/>
      <c r="U698" s="129"/>
      <c r="V698" s="60"/>
      <c r="W698" s="60"/>
      <c r="X698" s="36">
        <f t="shared" si="104"/>
        <v>318</v>
      </c>
      <c r="Y698" s="36"/>
      <c r="Z698" s="60"/>
      <c r="AA698" s="37">
        <f t="shared" si="105"/>
        <v>0</v>
      </c>
    </row>
    <row r="699" spans="1:27">
      <c r="A699" s="31"/>
      <c r="B699" s="59" t="s">
        <v>47</v>
      </c>
      <c r="C699" s="60">
        <v>3</v>
      </c>
      <c r="D699" s="60">
        <v>0</v>
      </c>
      <c r="E699" s="60"/>
      <c r="F699" s="60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>
        <v>1</v>
      </c>
      <c r="S699" s="128">
        <v>2</v>
      </c>
      <c r="T699" s="128"/>
      <c r="U699" s="128"/>
      <c r="V699" s="60"/>
      <c r="W699" s="60"/>
      <c r="X699" s="36">
        <f t="shared" si="104"/>
        <v>3</v>
      </c>
      <c r="Y699" s="36"/>
      <c r="Z699" s="60"/>
      <c r="AA699" s="37">
        <f t="shared" si="105"/>
        <v>0</v>
      </c>
    </row>
    <row r="700" spans="1:27">
      <c r="A700" s="31"/>
      <c r="B700" s="59" t="s">
        <v>48</v>
      </c>
      <c r="C700" s="60">
        <v>56</v>
      </c>
      <c r="D700" s="60">
        <v>0</v>
      </c>
      <c r="E700" s="60"/>
      <c r="F700" s="60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>
        <v>20</v>
      </c>
      <c r="S700" s="128">
        <v>9</v>
      </c>
      <c r="T700" s="128">
        <v>8</v>
      </c>
      <c r="U700" s="128">
        <v>6</v>
      </c>
      <c r="V700" s="60"/>
      <c r="W700" s="60"/>
      <c r="X700" s="36">
        <f t="shared" si="104"/>
        <v>43</v>
      </c>
      <c r="Y700" s="36"/>
      <c r="Z700" s="60"/>
      <c r="AA700" s="37">
        <f t="shared" si="105"/>
        <v>-13</v>
      </c>
    </row>
    <row r="701" spans="1:27">
      <c r="A701" s="31"/>
      <c r="B701" s="59" t="s">
        <v>49</v>
      </c>
      <c r="C701" s="60">
        <v>1</v>
      </c>
      <c r="D701" s="60">
        <v>0</v>
      </c>
      <c r="E701" s="60"/>
      <c r="F701" s="60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>
        <v>1</v>
      </c>
      <c r="V701" s="60"/>
      <c r="W701" s="60"/>
      <c r="X701" s="36">
        <f t="shared" si="104"/>
        <v>1</v>
      </c>
      <c r="Y701" s="36"/>
      <c r="Z701" s="60"/>
      <c r="AA701" s="37">
        <f t="shared" si="105"/>
        <v>0</v>
      </c>
    </row>
    <row r="702" spans="1:27" ht="15" thickBot="1">
      <c r="A702" s="31"/>
      <c r="B702" s="61" t="s">
        <v>50</v>
      </c>
      <c r="C702" s="60">
        <v>0</v>
      </c>
      <c r="D702" s="56">
        <v>0</v>
      </c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130"/>
      <c r="S702" s="130"/>
      <c r="T702" s="130"/>
      <c r="U702" s="130"/>
      <c r="V702" s="60"/>
      <c r="W702" s="60"/>
      <c r="X702" s="36">
        <f t="shared" si="104"/>
        <v>0</v>
      </c>
      <c r="Y702" s="36"/>
      <c r="Z702" s="60"/>
      <c r="AA702" s="37">
        <f t="shared" si="105"/>
        <v>0</v>
      </c>
    </row>
    <row r="703" spans="1:27" ht="15" thickBot="1">
      <c r="A703" s="62"/>
      <c r="B703" s="63" t="s">
        <v>51</v>
      </c>
      <c r="C703" s="64">
        <f>SUM(C687:C702)</f>
        <v>536</v>
      </c>
      <c r="D703" s="41">
        <f>SUM(D688:D702)</f>
        <v>0</v>
      </c>
      <c r="E703" s="41">
        <f>SUM(E688:E702)</f>
        <v>0</v>
      </c>
      <c r="F703" s="41">
        <f>SUM(F688:F702)</f>
        <v>0</v>
      </c>
      <c r="G703" s="41">
        <f>SUM(G688:G702)</f>
        <v>1</v>
      </c>
      <c r="H703" s="41">
        <f t="shared" ref="H703:W703" si="106">SUM(H688:H702)</f>
        <v>2</v>
      </c>
      <c r="I703" s="41">
        <f t="shared" si="106"/>
        <v>25</v>
      </c>
      <c r="J703" s="41">
        <f t="shared" si="106"/>
        <v>1</v>
      </c>
      <c r="K703" s="41">
        <f t="shared" si="106"/>
        <v>0</v>
      </c>
      <c r="L703" s="41">
        <f t="shared" si="106"/>
        <v>22</v>
      </c>
      <c r="M703" s="41">
        <f t="shared" si="106"/>
        <v>57</v>
      </c>
      <c r="N703" s="41">
        <f t="shared" si="106"/>
        <v>87</v>
      </c>
      <c r="O703" s="41">
        <f t="shared" si="106"/>
        <v>61</v>
      </c>
      <c r="P703" s="41">
        <f>SUM(P688:P702)</f>
        <v>59</v>
      </c>
      <c r="Q703" s="41">
        <f t="shared" si="106"/>
        <v>131</v>
      </c>
      <c r="R703" s="41">
        <f t="shared" si="106"/>
        <v>40</v>
      </c>
      <c r="S703" s="41">
        <f t="shared" si="106"/>
        <v>19</v>
      </c>
      <c r="T703" s="41">
        <f t="shared" si="106"/>
        <v>8</v>
      </c>
      <c r="U703" s="41">
        <f t="shared" si="106"/>
        <v>7</v>
      </c>
      <c r="V703" s="41">
        <f t="shared" si="106"/>
        <v>0</v>
      </c>
      <c r="W703" s="41">
        <f t="shared" si="106"/>
        <v>0</v>
      </c>
      <c r="X703" s="41">
        <f>SUM(X688:X702)</f>
        <v>520</v>
      </c>
      <c r="Y703" s="64">
        <f>SUM(Y687:Y702)</f>
        <v>0</v>
      </c>
      <c r="Z703" s="64">
        <f>SUM(Z687:Z702)</f>
        <v>0</v>
      </c>
      <c r="AA703" s="70">
        <f>SUM(AA687:AA702)</f>
        <v>-16</v>
      </c>
    </row>
    <row r="704" spans="1:27">
      <c r="A704" s="29">
        <v>2</v>
      </c>
      <c r="B704" s="67" t="s">
        <v>52</v>
      </c>
      <c r="C704" s="56">
        <v>0</v>
      </c>
      <c r="D704" s="57">
        <v>0</v>
      </c>
      <c r="E704" s="57">
        <v>0</v>
      </c>
      <c r="F704" s="57">
        <v>0</v>
      </c>
      <c r="G704" s="57">
        <v>0</v>
      </c>
      <c r="H704" s="57">
        <v>0</v>
      </c>
      <c r="I704" s="57">
        <v>0</v>
      </c>
      <c r="J704" s="57">
        <v>0</v>
      </c>
      <c r="K704" s="57">
        <v>0</v>
      </c>
      <c r="L704" s="57">
        <v>0</v>
      </c>
      <c r="M704" s="57">
        <v>0</v>
      </c>
      <c r="N704" s="57">
        <v>0</v>
      </c>
      <c r="O704" s="57">
        <v>0</v>
      </c>
      <c r="P704" s="57">
        <v>0</v>
      </c>
      <c r="Q704" s="57">
        <v>0</v>
      </c>
      <c r="R704" s="57">
        <v>0</v>
      </c>
      <c r="S704" s="57">
        <v>0</v>
      </c>
      <c r="T704" s="57">
        <v>0</v>
      </c>
      <c r="U704" s="57">
        <v>0</v>
      </c>
      <c r="V704" s="57">
        <v>0</v>
      </c>
      <c r="W704" s="57">
        <v>0</v>
      </c>
      <c r="X704" s="57"/>
      <c r="Y704" s="57"/>
      <c r="Z704" s="57"/>
      <c r="AA704" s="68"/>
    </row>
    <row r="705" spans="1:28">
      <c r="A705" s="31"/>
      <c r="B705" s="69" t="s">
        <v>53</v>
      </c>
      <c r="C705" s="60">
        <v>0</v>
      </c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36">
        <f>SUM(D705:W705)</f>
        <v>0</v>
      </c>
      <c r="Y705" s="36"/>
      <c r="Z705" s="60"/>
      <c r="AA705" s="37">
        <f>(Z705+X705)-C705</f>
        <v>0</v>
      </c>
      <c r="AB705" s="1">
        <f>X709+X703</f>
        <v>530</v>
      </c>
    </row>
    <row r="706" spans="1:28">
      <c r="A706" s="31"/>
      <c r="B706" s="69" t="s">
        <v>54</v>
      </c>
      <c r="C706" s="60">
        <v>0</v>
      </c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36">
        <f>SUM(D706:W706)</f>
        <v>0</v>
      </c>
      <c r="Y706" s="36"/>
      <c r="Z706" s="60"/>
      <c r="AA706" s="37">
        <f>(Z706+X706)-C706</f>
        <v>0</v>
      </c>
    </row>
    <row r="707" spans="1:28">
      <c r="A707" s="31"/>
      <c r="B707" s="69" t="s">
        <v>55</v>
      </c>
      <c r="C707" s="60">
        <v>61</v>
      </c>
      <c r="D707" s="60"/>
      <c r="E707" s="60"/>
      <c r="F707" s="60"/>
      <c r="G707" s="60"/>
      <c r="H707" s="60"/>
      <c r="I707" s="60"/>
      <c r="J707" s="60"/>
      <c r="K707" s="60"/>
      <c r="L707" s="60"/>
      <c r="M707" s="60">
        <v>3</v>
      </c>
      <c r="N707" s="60"/>
      <c r="O707" s="60">
        <v>1</v>
      </c>
      <c r="P707" s="60">
        <v>2</v>
      </c>
      <c r="Q707" s="60">
        <v>4</v>
      </c>
      <c r="R707" s="60"/>
      <c r="S707" s="60"/>
      <c r="T707" s="60"/>
      <c r="U707" s="60"/>
      <c r="V707" s="60"/>
      <c r="W707" s="60"/>
      <c r="X707" s="36">
        <f>SUM(D707:W707)</f>
        <v>10</v>
      </c>
      <c r="Y707" s="36"/>
      <c r="Z707" s="60"/>
      <c r="AA707" s="37">
        <f>(Z707+X707)-C707</f>
        <v>-51</v>
      </c>
    </row>
    <row r="708" spans="1:28" ht="15" thickBot="1">
      <c r="A708" s="31"/>
      <c r="B708" s="57" t="s">
        <v>56</v>
      </c>
      <c r="C708" s="60">
        <v>0</v>
      </c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36">
        <f>SUM(D708:W708)</f>
        <v>0</v>
      </c>
      <c r="Y708" s="36"/>
      <c r="Z708" s="60"/>
      <c r="AA708" s="37">
        <f>(Z708+X708)-C708</f>
        <v>0</v>
      </c>
    </row>
    <row r="709" spans="1:28" ht="15" thickBot="1">
      <c r="A709" s="62"/>
      <c r="B709" s="63" t="s">
        <v>51</v>
      </c>
      <c r="C709" s="62">
        <v>60</v>
      </c>
      <c r="D709" s="64">
        <f t="shared" ref="D709:AA709" si="107">SUM(D705:D708)</f>
        <v>0</v>
      </c>
      <c r="E709" s="64">
        <f t="shared" si="107"/>
        <v>0</v>
      </c>
      <c r="F709" s="64">
        <f t="shared" si="107"/>
        <v>0</v>
      </c>
      <c r="G709" s="64">
        <f t="shared" si="107"/>
        <v>0</v>
      </c>
      <c r="H709" s="64">
        <f t="shared" si="107"/>
        <v>0</v>
      </c>
      <c r="I709" s="64">
        <f t="shared" si="107"/>
        <v>0</v>
      </c>
      <c r="J709" s="64">
        <f t="shared" si="107"/>
        <v>0</v>
      </c>
      <c r="K709" s="64">
        <f t="shared" si="107"/>
        <v>0</v>
      </c>
      <c r="L709" s="64">
        <f t="shared" si="107"/>
        <v>0</v>
      </c>
      <c r="M709" s="64">
        <f t="shared" si="107"/>
        <v>3</v>
      </c>
      <c r="N709" s="64">
        <f t="shared" si="107"/>
        <v>0</v>
      </c>
      <c r="O709" s="64">
        <f t="shared" si="107"/>
        <v>1</v>
      </c>
      <c r="P709" s="64">
        <f>SUM(P705:P708)</f>
        <v>2</v>
      </c>
      <c r="Q709" s="64">
        <f t="shared" si="107"/>
        <v>4</v>
      </c>
      <c r="R709" s="64">
        <f t="shared" si="107"/>
        <v>0</v>
      </c>
      <c r="S709" s="64">
        <f t="shared" si="107"/>
        <v>0</v>
      </c>
      <c r="T709" s="64">
        <f t="shared" si="107"/>
        <v>0</v>
      </c>
      <c r="U709" s="64">
        <f t="shared" si="107"/>
        <v>0</v>
      </c>
      <c r="V709" s="64">
        <f t="shared" si="107"/>
        <v>0</v>
      </c>
      <c r="W709" s="64">
        <f t="shared" si="107"/>
        <v>0</v>
      </c>
      <c r="X709" s="64">
        <f t="shared" si="107"/>
        <v>10</v>
      </c>
      <c r="Y709" s="64">
        <f t="shared" si="107"/>
        <v>0</v>
      </c>
      <c r="Z709" s="64">
        <f t="shared" si="107"/>
        <v>0</v>
      </c>
      <c r="AA709" s="70">
        <f t="shared" si="107"/>
        <v>-51</v>
      </c>
    </row>
    <row r="710" spans="1:28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7"/>
    </row>
    <row r="711" spans="1:28">
      <c r="A711" s="48" t="s">
        <v>92</v>
      </c>
      <c r="B711" s="48"/>
      <c r="C711" s="48"/>
      <c r="D711" s="49"/>
      <c r="E711" s="49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1"/>
    </row>
    <row r="712" spans="1:28">
      <c r="A712" s="177" t="s">
        <v>8</v>
      </c>
      <c r="B712" s="186" t="s">
        <v>9</v>
      </c>
      <c r="C712" s="190" t="s">
        <v>68</v>
      </c>
      <c r="D712" s="192" t="s">
        <v>9</v>
      </c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4"/>
      <c r="X712" s="186" t="s">
        <v>10</v>
      </c>
      <c r="Y712" s="186" t="s">
        <v>11</v>
      </c>
      <c r="Z712" s="186" t="s">
        <v>12</v>
      </c>
      <c r="AA712" s="188" t="s">
        <v>13</v>
      </c>
    </row>
    <row r="713" spans="1:28">
      <c r="A713" s="178"/>
      <c r="B713" s="187"/>
      <c r="C713" s="191"/>
      <c r="D713" s="52" t="s">
        <v>14</v>
      </c>
      <c r="E713" s="52" t="s">
        <v>15</v>
      </c>
      <c r="F713" s="52" t="s">
        <v>16</v>
      </c>
      <c r="G713" s="52" t="s">
        <v>17</v>
      </c>
      <c r="H713" s="52" t="s">
        <v>18</v>
      </c>
      <c r="I713" s="52" t="s">
        <v>19</v>
      </c>
      <c r="J713" s="52" t="s">
        <v>20</v>
      </c>
      <c r="K713" s="52" t="s">
        <v>21</v>
      </c>
      <c r="L713" s="52" t="s">
        <v>22</v>
      </c>
      <c r="M713" s="52" t="s">
        <v>23</v>
      </c>
      <c r="N713" s="52" t="s">
        <v>24</v>
      </c>
      <c r="O713" s="52" t="s">
        <v>25</v>
      </c>
      <c r="P713" s="52" t="s">
        <v>26</v>
      </c>
      <c r="Q713" s="52" t="s">
        <v>27</v>
      </c>
      <c r="R713" s="52" t="s">
        <v>28</v>
      </c>
      <c r="S713" s="52" t="s">
        <v>29</v>
      </c>
      <c r="T713" s="52" t="s">
        <v>30</v>
      </c>
      <c r="U713" s="52" t="s">
        <v>31</v>
      </c>
      <c r="V713" s="52" t="s">
        <v>32</v>
      </c>
      <c r="W713" s="52" t="s">
        <v>33</v>
      </c>
      <c r="X713" s="187"/>
      <c r="Y713" s="187"/>
      <c r="Z713" s="187"/>
      <c r="AA713" s="189"/>
    </row>
    <row r="714" spans="1:28" ht="15" thickBot="1">
      <c r="A714" s="27">
        <v>1</v>
      </c>
      <c r="B714" s="53">
        <v>2</v>
      </c>
      <c r="C714" s="53">
        <v>3</v>
      </c>
      <c r="D714" s="27">
        <v>4</v>
      </c>
      <c r="E714" s="53">
        <v>5</v>
      </c>
      <c r="F714" s="53">
        <v>6</v>
      </c>
      <c r="G714" s="27">
        <v>7</v>
      </c>
      <c r="H714" s="53">
        <v>8</v>
      </c>
      <c r="I714" s="53">
        <v>9</v>
      </c>
      <c r="J714" s="27">
        <v>10</v>
      </c>
      <c r="K714" s="53">
        <v>11</v>
      </c>
      <c r="L714" s="53">
        <v>12</v>
      </c>
      <c r="M714" s="27">
        <v>13</v>
      </c>
      <c r="N714" s="53">
        <v>14</v>
      </c>
      <c r="O714" s="53">
        <v>15</v>
      </c>
      <c r="P714" s="27">
        <v>16</v>
      </c>
      <c r="Q714" s="53">
        <v>17</v>
      </c>
      <c r="R714" s="53">
        <v>18</v>
      </c>
      <c r="S714" s="27">
        <v>19</v>
      </c>
      <c r="T714" s="53">
        <v>20</v>
      </c>
      <c r="U714" s="53">
        <v>21</v>
      </c>
      <c r="V714" s="27">
        <v>22</v>
      </c>
      <c r="W714" s="53">
        <v>23</v>
      </c>
      <c r="X714" s="53">
        <v>24</v>
      </c>
      <c r="Y714" s="27">
        <v>25</v>
      </c>
      <c r="Z714" s="53">
        <v>26</v>
      </c>
      <c r="AA714" s="54">
        <v>27</v>
      </c>
    </row>
    <row r="715" spans="1:28" ht="15" thickTop="1">
      <c r="A715" s="29">
        <v>1</v>
      </c>
      <c r="B715" s="55" t="s">
        <v>34</v>
      </c>
      <c r="C715" s="56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8"/>
    </row>
    <row r="716" spans="1:28">
      <c r="A716" s="31"/>
      <c r="B716" s="59" t="s">
        <v>35</v>
      </c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36">
        <f t="shared" ref="X716:X731" si="108">SUM(D716:W716)</f>
        <v>0</v>
      </c>
      <c r="Y716" s="36"/>
      <c r="Z716" s="60"/>
      <c r="AA716" s="37">
        <f t="shared" ref="AA716:AA731" si="109">(Z716+X716)-C716</f>
        <v>0</v>
      </c>
    </row>
    <row r="717" spans="1:28">
      <c r="A717" s="31"/>
      <c r="B717" s="59" t="s">
        <v>36</v>
      </c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36">
        <f t="shared" si="108"/>
        <v>0</v>
      </c>
      <c r="Y717" s="36"/>
      <c r="Z717" s="60"/>
      <c r="AA717" s="37">
        <f t="shared" si="109"/>
        <v>0</v>
      </c>
    </row>
    <row r="718" spans="1:28">
      <c r="A718" s="31"/>
      <c r="B718" s="59" t="s">
        <v>37</v>
      </c>
      <c r="C718" s="60">
        <v>0</v>
      </c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36">
        <f t="shared" si="108"/>
        <v>0</v>
      </c>
      <c r="Y718" s="36"/>
      <c r="Z718" s="60"/>
      <c r="AA718" s="37">
        <f t="shared" si="109"/>
        <v>0</v>
      </c>
    </row>
    <row r="719" spans="1:28">
      <c r="A719" s="31"/>
      <c r="B719" s="59" t="s">
        <v>38</v>
      </c>
      <c r="C719" s="60">
        <v>1</v>
      </c>
      <c r="D719" s="60"/>
      <c r="E719" s="60"/>
      <c r="F719" s="60"/>
      <c r="G719" s="131">
        <v>1</v>
      </c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36">
        <f t="shared" si="108"/>
        <v>1</v>
      </c>
      <c r="Y719" s="36"/>
      <c r="Z719" s="60"/>
      <c r="AA719" s="37">
        <f t="shared" si="109"/>
        <v>0</v>
      </c>
    </row>
    <row r="720" spans="1:28">
      <c r="A720" s="31"/>
      <c r="B720" s="59" t="s">
        <v>39</v>
      </c>
      <c r="C720" s="60">
        <v>1</v>
      </c>
      <c r="D720" s="60"/>
      <c r="E720" s="60"/>
      <c r="F720" s="60"/>
      <c r="G720" s="131"/>
      <c r="H720" s="131">
        <v>1</v>
      </c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36">
        <f t="shared" si="108"/>
        <v>1</v>
      </c>
      <c r="Y720" s="36"/>
      <c r="Z720" s="60"/>
      <c r="AA720" s="37">
        <f t="shared" si="109"/>
        <v>0</v>
      </c>
    </row>
    <row r="721" spans="1:27">
      <c r="A721" s="31"/>
      <c r="B721" s="59" t="s">
        <v>40</v>
      </c>
      <c r="C721" s="60">
        <v>25</v>
      </c>
      <c r="D721" s="60"/>
      <c r="E721" s="60"/>
      <c r="F721" s="60"/>
      <c r="G721" s="131"/>
      <c r="H721" s="131"/>
      <c r="I721" s="131">
        <v>24</v>
      </c>
      <c r="J721" s="131">
        <v>1</v>
      </c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36">
        <f t="shared" si="108"/>
        <v>25</v>
      </c>
      <c r="Y721" s="36"/>
      <c r="Z721" s="60"/>
      <c r="AA721" s="37">
        <f t="shared" si="109"/>
        <v>0</v>
      </c>
    </row>
    <row r="722" spans="1:27">
      <c r="A722" s="31"/>
      <c r="B722" s="59" t="s">
        <v>41</v>
      </c>
      <c r="C722" s="60">
        <v>1</v>
      </c>
      <c r="D722" s="60"/>
      <c r="E722" s="60"/>
      <c r="F722" s="60"/>
      <c r="G722" s="131"/>
      <c r="H722" s="131"/>
      <c r="I722" s="131"/>
      <c r="J722" s="131">
        <v>1</v>
      </c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36">
        <f t="shared" si="108"/>
        <v>1</v>
      </c>
      <c r="Y722" s="36"/>
      <c r="Z722" s="60"/>
      <c r="AA722" s="37">
        <f t="shared" si="109"/>
        <v>0</v>
      </c>
    </row>
    <row r="723" spans="1:27">
      <c r="A723" s="31"/>
      <c r="B723" s="59" t="s">
        <v>42</v>
      </c>
      <c r="C723" s="60">
        <v>31</v>
      </c>
      <c r="D723" s="60"/>
      <c r="E723" s="60"/>
      <c r="F723" s="60"/>
      <c r="G723" s="131"/>
      <c r="H723" s="131"/>
      <c r="I723" s="131"/>
      <c r="J723" s="131"/>
      <c r="K723" s="131"/>
      <c r="L723" s="131">
        <v>9</v>
      </c>
      <c r="M723" s="131">
        <v>14</v>
      </c>
      <c r="N723" s="131">
        <v>8</v>
      </c>
      <c r="O723" s="131"/>
      <c r="P723" s="131"/>
      <c r="Q723" s="131"/>
      <c r="R723" s="131"/>
      <c r="S723" s="131"/>
      <c r="T723" s="131"/>
      <c r="U723" s="131"/>
      <c r="V723" s="131"/>
      <c r="W723" s="131"/>
      <c r="X723" s="36">
        <f t="shared" si="108"/>
        <v>31</v>
      </c>
      <c r="Y723" s="36"/>
      <c r="Z723" s="60"/>
      <c r="AA723" s="37">
        <f t="shared" si="109"/>
        <v>0</v>
      </c>
    </row>
    <row r="724" spans="1:27">
      <c r="A724" s="31"/>
      <c r="B724" s="59" t="s">
        <v>43</v>
      </c>
      <c r="C724" s="60">
        <v>66</v>
      </c>
      <c r="D724" s="60"/>
      <c r="E724" s="60"/>
      <c r="F724" s="60"/>
      <c r="G724" s="131"/>
      <c r="H724" s="131"/>
      <c r="I724" s="131"/>
      <c r="J724" s="131"/>
      <c r="K724" s="131"/>
      <c r="L724" s="131">
        <v>4</v>
      </c>
      <c r="M724" s="131">
        <v>15</v>
      </c>
      <c r="N724" s="131">
        <v>25</v>
      </c>
      <c r="O724" s="131">
        <v>6</v>
      </c>
      <c r="P724" s="131">
        <v>8</v>
      </c>
      <c r="Q724" s="131">
        <v>2</v>
      </c>
      <c r="R724" s="131"/>
      <c r="S724" s="131"/>
      <c r="T724" s="131"/>
      <c r="U724" s="131"/>
      <c r="V724" s="131"/>
      <c r="W724" s="131"/>
      <c r="X724" s="36">
        <f t="shared" si="108"/>
        <v>60</v>
      </c>
      <c r="Y724" s="36"/>
      <c r="Z724" s="60"/>
      <c r="AA724" s="37">
        <f t="shared" si="109"/>
        <v>-6</v>
      </c>
    </row>
    <row r="725" spans="1:27">
      <c r="A725" s="31"/>
      <c r="B725" s="59" t="s">
        <v>44</v>
      </c>
      <c r="C725" s="60">
        <v>3</v>
      </c>
      <c r="D725" s="60"/>
      <c r="E725" s="60"/>
      <c r="F725" s="60"/>
      <c r="G725" s="131"/>
      <c r="H725" s="131"/>
      <c r="I725" s="131"/>
      <c r="J725" s="131"/>
      <c r="K725" s="131"/>
      <c r="L725" s="131"/>
      <c r="M725" s="131"/>
      <c r="N725" s="131"/>
      <c r="O725" s="131">
        <v>2</v>
      </c>
      <c r="P725" s="131">
        <v>1</v>
      </c>
      <c r="Q725" s="131"/>
      <c r="R725" s="131"/>
      <c r="S725" s="131"/>
      <c r="T725" s="131"/>
      <c r="U725" s="131"/>
      <c r="V725" s="131"/>
      <c r="W725" s="131"/>
      <c r="X725" s="36">
        <f t="shared" si="108"/>
        <v>3</v>
      </c>
      <c r="Y725" s="36"/>
      <c r="Z725" s="60"/>
      <c r="AA725" s="37">
        <f t="shared" si="109"/>
        <v>0</v>
      </c>
    </row>
    <row r="726" spans="1:27">
      <c r="A726" s="31"/>
      <c r="B726" s="59" t="s">
        <v>45</v>
      </c>
      <c r="C726" s="60">
        <v>14</v>
      </c>
      <c r="D726" s="60"/>
      <c r="E726" s="60"/>
      <c r="F726" s="60"/>
      <c r="G726" s="131"/>
      <c r="H726" s="131"/>
      <c r="I726" s="131"/>
      <c r="J726" s="131"/>
      <c r="K726" s="131"/>
      <c r="L726" s="131"/>
      <c r="M726" s="131"/>
      <c r="N726" s="131">
        <v>1</v>
      </c>
      <c r="O726" s="131">
        <v>3</v>
      </c>
      <c r="P726" s="131">
        <v>6</v>
      </c>
      <c r="Q726" s="131">
        <v>4</v>
      </c>
      <c r="R726" s="131"/>
      <c r="S726" s="131"/>
      <c r="T726" s="131"/>
      <c r="U726" s="131"/>
      <c r="V726" s="131"/>
      <c r="W726" s="131"/>
      <c r="X726" s="36">
        <f t="shared" si="108"/>
        <v>14</v>
      </c>
      <c r="Y726" s="36"/>
      <c r="Z726" s="60"/>
      <c r="AA726" s="37">
        <f t="shared" si="109"/>
        <v>0</v>
      </c>
    </row>
    <row r="727" spans="1:27">
      <c r="A727" s="31"/>
      <c r="B727" s="59" t="s">
        <v>84</v>
      </c>
      <c r="C727" s="60">
        <v>304</v>
      </c>
      <c r="D727" s="60"/>
      <c r="E727" s="60"/>
      <c r="F727" s="60"/>
      <c r="G727" s="131"/>
      <c r="H727" s="131"/>
      <c r="I727" s="131"/>
      <c r="J727" s="131"/>
      <c r="K727" s="131"/>
      <c r="L727" s="131">
        <v>2</v>
      </c>
      <c r="M727" s="131">
        <v>23</v>
      </c>
      <c r="N727" s="131">
        <v>56</v>
      </c>
      <c r="O727" s="131">
        <v>42</v>
      </c>
      <c r="P727" s="131">
        <v>41</v>
      </c>
      <c r="Q727" s="131">
        <v>101</v>
      </c>
      <c r="R727" s="131">
        <v>9</v>
      </c>
      <c r="S727" s="131">
        <v>25</v>
      </c>
      <c r="T727" s="131">
        <v>5</v>
      </c>
      <c r="U727" s="131"/>
      <c r="V727" s="131"/>
      <c r="W727" s="131"/>
      <c r="X727" s="36">
        <f t="shared" si="108"/>
        <v>304</v>
      </c>
      <c r="Y727" s="36"/>
      <c r="Z727" s="60"/>
      <c r="AA727" s="37">
        <f t="shared" si="109"/>
        <v>0</v>
      </c>
    </row>
    <row r="728" spans="1:27">
      <c r="A728" s="31"/>
      <c r="B728" s="59" t="s">
        <v>47</v>
      </c>
      <c r="C728" s="60">
        <v>3</v>
      </c>
      <c r="D728" s="60"/>
      <c r="E728" s="60"/>
      <c r="F728" s="60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>
        <v>2</v>
      </c>
      <c r="U728" s="131">
        <v>1</v>
      </c>
      <c r="V728" s="131"/>
      <c r="W728" s="131"/>
      <c r="X728" s="36">
        <f t="shared" si="108"/>
        <v>3</v>
      </c>
      <c r="Y728" s="36"/>
      <c r="Z728" s="60"/>
      <c r="AA728" s="37">
        <f t="shared" si="109"/>
        <v>0</v>
      </c>
    </row>
    <row r="729" spans="1:27">
      <c r="A729" s="31"/>
      <c r="B729" s="59" t="s">
        <v>48</v>
      </c>
      <c r="C729" s="60">
        <v>49</v>
      </c>
      <c r="D729" s="60"/>
      <c r="E729" s="60"/>
      <c r="F729" s="60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>
        <v>1</v>
      </c>
      <c r="S729" s="131">
        <v>7</v>
      </c>
      <c r="T729" s="131">
        <v>12</v>
      </c>
      <c r="U729" s="131">
        <v>2</v>
      </c>
      <c r="V729" s="131">
        <v>1</v>
      </c>
      <c r="W729" s="131"/>
      <c r="X729" s="36">
        <f t="shared" si="108"/>
        <v>23</v>
      </c>
      <c r="Y729" s="36"/>
      <c r="Z729" s="60"/>
      <c r="AA729" s="37">
        <f t="shared" si="109"/>
        <v>-26</v>
      </c>
    </row>
    <row r="730" spans="1:27">
      <c r="A730" s="31"/>
      <c r="B730" s="59" t="s">
        <v>49</v>
      </c>
      <c r="C730" s="60">
        <v>0</v>
      </c>
      <c r="D730" s="60"/>
      <c r="E730" s="60"/>
      <c r="F730" s="60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36">
        <f t="shared" si="108"/>
        <v>0</v>
      </c>
      <c r="Y730" s="36"/>
      <c r="Z730" s="60"/>
      <c r="AA730" s="37">
        <f t="shared" si="109"/>
        <v>0</v>
      </c>
    </row>
    <row r="731" spans="1:27" ht="15" thickBot="1">
      <c r="A731" s="31"/>
      <c r="B731" s="61" t="s">
        <v>50</v>
      </c>
      <c r="C731" s="60">
        <v>0</v>
      </c>
      <c r="D731" s="56"/>
      <c r="E731" s="56"/>
      <c r="F731" s="56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36">
        <f t="shared" si="108"/>
        <v>0</v>
      </c>
      <c r="Y731" s="36"/>
      <c r="Z731" s="60"/>
      <c r="AA731" s="37">
        <f t="shared" si="109"/>
        <v>0</v>
      </c>
    </row>
    <row r="732" spans="1:27" ht="15" thickBot="1">
      <c r="A732" s="62"/>
      <c r="B732" s="63" t="s">
        <v>51</v>
      </c>
      <c r="C732" s="64">
        <f>SUM(C716:C731)</f>
        <v>498</v>
      </c>
      <c r="D732" s="41">
        <f t="shared" ref="D732:X732" si="110">SUM(D717:D731)</f>
        <v>0</v>
      </c>
      <c r="E732" s="41">
        <f t="shared" si="110"/>
        <v>0</v>
      </c>
      <c r="F732" s="41">
        <f t="shared" si="110"/>
        <v>0</v>
      </c>
      <c r="G732" s="41">
        <f t="shared" si="110"/>
        <v>1</v>
      </c>
      <c r="H732" s="41">
        <f t="shared" si="110"/>
        <v>1</v>
      </c>
      <c r="I732" s="41">
        <f t="shared" si="110"/>
        <v>24</v>
      </c>
      <c r="J732" s="41">
        <f t="shared" si="110"/>
        <v>2</v>
      </c>
      <c r="K732" s="41">
        <f t="shared" si="110"/>
        <v>0</v>
      </c>
      <c r="L732" s="41">
        <f t="shared" si="110"/>
        <v>15</v>
      </c>
      <c r="M732" s="41">
        <f t="shared" si="110"/>
        <v>52</v>
      </c>
      <c r="N732" s="41">
        <f t="shared" si="110"/>
        <v>90</v>
      </c>
      <c r="O732" s="41">
        <f t="shared" si="110"/>
        <v>53</v>
      </c>
      <c r="P732" s="41">
        <f t="shared" si="110"/>
        <v>56</v>
      </c>
      <c r="Q732" s="41">
        <f t="shared" si="110"/>
        <v>107</v>
      </c>
      <c r="R732" s="41">
        <f t="shared" si="110"/>
        <v>10</v>
      </c>
      <c r="S732" s="41">
        <f t="shared" si="110"/>
        <v>32</v>
      </c>
      <c r="T732" s="41">
        <f t="shared" si="110"/>
        <v>19</v>
      </c>
      <c r="U732" s="41">
        <f t="shared" si="110"/>
        <v>3</v>
      </c>
      <c r="V732" s="41">
        <f t="shared" si="110"/>
        <v>1</v>
      </c>
      <c r="W732" s="41">
        <f t="shared" si="110"/>
        <v>0</v>
      </c>
      <c r="X732" s="41">
        <f t="shared" si="110"/>
        <v>466</v>
      </c>
      <c r="Y732" s="64">
        <f>SUM(Y716:Y731)</f>
        <v>0</v>
      </c>
      <c r="Z732" s="64">
        <f>SUM(Z716:Z731)</f>
        <v>0</v>
      </c>
      <c r="AA732" s="70">
        <f>SUM(AA716:AA731)</f>
        <v>-32</v>
      </c>
    </row>
    <row r="733" spans="1:27">
      <c r="A733" s="29">
        <v>2</v>
      </c>
      <c r="B733" s="67" t="s">
        <v>52</v>
      </c>
      <c r="C733" s="56">
        <v>0</v>
      </c>
      <c r="D733" s="57">
        <v>0</v>
      </c>
      <c r="E733" s="57">
        <v>0</v>
      </c>
      <c r="F733" s="57">
        <v>0</v>
      </c>
      <c r="G733" s="57">
        <v>0</v>
      </c>
      <c r="H733" s="57">
        <v>0</v>
      </c>
      <c r="I733" s="57">
        <v>0</v>
      </c>
      <c r="J733" s="57">
        <v>0</v>
      </c>
      <c r="K733" s="57">
        <v>0</v>
      </c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>
        <v>0</v>
      </c>
      <c r="W733" s="57">
        <v>0</v>
      </c>
      <c r="X733" s="57"/>
      <c r="Y733" s="57"/>
      <c r="Z733" s="57"/>
      <c r="AA733" s="68"/>
    </row>
    <row r="734" spans="1:27">
      <c r="A734" s="31"/>
      <c r="B734" s="69" t="s">
        <v>53</v>
      </c>
      <c r="C734" s="60">
        <v>0</v>
      </c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36">
        <f>SUM(D734:W734)</f>
        <v>0</v>
      </c>
      <c r="Y734" s="36"/>
      <c r="Z734" s="60"/>
      <c r="AA734" s="37">
        <f>(Z734+X734)-C734</f>
        <v>0</v>
      </c>
    </row>
    <row r="735" spans="1:27">
      <c r="A735" s="31"/>
      <c r="B735" s="69" t="s">
        <v>54</v>
      </c>
      <c r="C735" s="60">
        <v>0</v>
      </c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36">
        <f>SUM(D735:W735)</f>
        <v>0</v>
      </c>
      <c r="Y735" s="36"/>
      <c r="Z735" s="60"/>
      <c r="AA735" s="37">
        <f>(Z735+X735)-C735</f>
        <v>0</v>
      </c>
    </row>
    <row r="736" spans="1:27">
      <c r="A736" s="31"/>
      <c r="B736" s="69" t="s">
        <v>55</v>
      </c>
      <c r="C736" s="60">
        <v>53</v>
      </c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36">
        <f>SUM(D736:W736)</f>
        <v>0</v>
      </c>
      <c r="Y736" s="36"/>
      <c r="Z736" s="60"/>
      <c r="AA736" s="37">
        <f>(Z736+X736)-C736</f>
        <v>-53</v>
      </c>
    </row>
    <row r="737" spans="1:29" ht="15" thickBot="1">
      <c r="A737" s="31"/>
      <c r="B737" s="57" t="s">
        <v>56</v>
      </c>
      <c r="C737" s="60">
        <v>0</v>
      </c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36">
        <f>SUM(D737:W737)</f>
        <v>0</v>
      </c>
      <c r="Y737" s="36"/>
      <c r="Z737" s="60"/>
      <c r="AA737" s="37">
        <f>(Z737+X737)-C737</f>
        <v>0</v>
      </c>
    </row>
    <row r="738" spans="1:29" ht="15" thickBot="1">
      <c r="A738" s="62"/>
      <c r="B738" s="63" t="s">
        <v>51</v>
      </c>
      <c r="C738" s="62">
        <v>53</v>
      </c>
      <c r="D738" s="64">
        <f t="shared" ref="D738:AA738" si="111">SUM(D734:D737)</f>
        <v>0</v>
      </c>
      <c r="E738" s="64">
        <f t="shared" si="111"/>
        <v>0</v>
      </c>
      <c r="F738" s="64">
        <f t="shared" si="111"/>
        <v>0</v>
      </c>
      <c r="G738" s="64">
        <f t="shared" si="111"/>
        <v>0</v>
      </c>
      <c r="H738" s="64">
        <f t="shared" si="111"/>
        <v>0</v>
      </c>
      <c r="I738" s="64">
        <f t="shared" si="111"/>
        <v>0</v>
      </c>
      <c r="J738" s="64">
        <f t="shared" si="111"/>
        <v>0</v>
      </c>
      <c r="K738" s="64">
        <f t="shared" si="111"/>
        <v>0</v>
      </c>
      <c r="L738" s="64">
        <f t="shared" si="111"/>
        <v>0</v>
      </c>
      <c r="M738" s="64">
        <f t="shared" si="111"/>
        <v>0</v>
      </c>
      <c r="N738" s="64">
        <f t="shared" si="111"/>
        <v>0</v>
      </c>
      <c r="O738" s="64">
        <f t="shared" si="111"/>
        <v>0</v>
      </c>
      <c r="P738" s="64">
        <f t="shared" si="111"/>
        <v>0</v>
      </c>
      <c r="Q738" s="64">
        <f t="shared" si="111"/>
        <v>0</v>
      </c>
      <c r="R738" s="64">
        <f t="shared" si="111"/>
        <v>0</v>
      </c>
      <c r="S738" s="64">
        <f t="shared" si="111"/>
        <v>0</v>
      </c>
      <c r="T738" s="64">
        <f t="shared" si="111"/>
        <v>0</v>
      </c>
      <c r="U738" s="64">
        <f t="shared" si="111"/>
        <v>0</v>
      </c>
      <c r="V738" s="64">
        <f t="shared" si="111"/>
        <v>0</v>
      </c>
      <c r="W738" s="64">
        <f t="shared" si="111"/>
        <v>0</v>
      </c>
      <c r="X738" s="64">
        <f t="shared" si="111"/>
        <v>0</v>
      </c>
      <c r="Y738" s="64">
        <f t="shared" si="111"/>
        <v>0</v>
      </c>
      <c r="Z738" s="64">
        <f t="shared" si="111"/>
        <v>0</v>
      </c>
      <c r="AA738" s="70">
        <f t="shared" si="111"/>
        <v>-53</v>
      </c>
    </row>
    <row r="739" spans="1:2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7"/>
    </row>
    <row r="740" spans="1:29">
      <c r="A740" s="133" t="s">
        <v>93</v>
      </c>
      <c r="B740" s="71"/>
      <c r="C740" s="71"/>
      <c r="D740" s="72"/>
      <c r="E740" s="72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4"/>
    </row>
    <row r="741" spans="1:29">
      <c r="A741" s="166" t="s">
        <v>8</v>
      </c>
      <c r="B741" s="166" t="s">
        <v>9</v>
      </c>
      <c r="C741" s="172" t="s">
        <v>68</v>
      </c>
      <c r="D741" s="174" t="s">
        <v>9</v>
      </c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6"/>
      <c r="X741" s="166" t="s">
        <v>10</v>
      </c>
      <c r="Y741" s="166" t="s">
        <v>11</v>
      </c>
      <c r="Z741" s="166" t="s">
        <v>12</v>
      </c>
      <c r="AA741" s="168" t="s">
        <v>13</v>
      </c>
    </row>
    <row r="742" spans="1:29">
      <c r="A742" s="167"/>
      <c r="B742" s="167"/>
      <c r="C742" s="173"/>
      <c r="D742" s="75" t="s">
        <v>14</v>
      </c>
      <c r="E742" s="75" t="s">
        <v>15</v>
      </c>
      <c r="F742" s="75" t="s">
        <v>16</v>
      </c>
      <c r="G742" s="75" t="s">
        <v>17</v>
      </c>
      <c r="H742" s="75" t="s">
        <v>18</v>
      </c>
      <c r="I742" s="75" t="s">
        <v>19</v>
      </c>
      <c r="J742" s="75" t="s">
        <v>20</v>
      </c>
      <c r="K742" s="75" t="s">
        <v>21</v>
      </c>
      <c r="L742" s="75" t="s">
        <v>22</v>
      </c>
      <c r="M742" s="75" t="s">
        <v>23</v>
      </c>
      <c r="N742" s="75" t="s">
        <v>24</v>
      </c>
      <c r="O742" s="75" t="s">
        <v>25</v>
      </c>
      <c r="P742" s="75" t="s">
        <v>26</v>
      </c>
      <c r="Q742" s="75" t="s">
        <v>27</v>
      </c>
      <c r="R742" s="75" t="s">
        <v>28</v>
      </c>
      <c r="S742" s="75" t="s">
        <v>29</v>
      </c>
      <c r="T742" s="75" t="s">
        <v>30</v>
      </c>
      <c r="U742" s="75" t="s">
        <v>31</v>
      </c>
      <c r="V742" s="75" t="s">
        <v>32</v>
      </c>
      <c r="W742" s="75" t="s">
        <v>33</v>
      </c>
      <c r="X742" s="167"/>
      <c r="Y742" s="167"/>
      <c r="Z742" s="167"/>
      <c r="AA742" s="169"/>
    </row>
    <row r="743" spans="1:29" ht="15" thickBot="1">
      <c r="A743" s="76">
        <v>1</v>
      </c>
      <c r="B743" s="76">
        <v>2</v>
      </c>
      <c r="C743" s="76">
        <v>3</v>
      </c>
      <c r="D743" s="76">
        <v>4</v>
      </c>
      <c r="E743" s="76">
        <v>5</v>
      </c>
      <c r="F743" s="76">
        <v>6</v>
      </c>
      <c r="G743" s="76">
        <v>7</v>
      </c>
      <c r="H743" s="76">
        <v>8</v>
      </c>
      <c r="I743" s="76">
        <v>9</v>
      </c>
      <c r="J743" s="76">
        <v>10</v>
      </c>
      <c r="K743" s="76">
        <v>11</v>
      </c>
      <c r="L743" s="76">
        <v>12</v>
      </c>
      <c r="M743" s="76">
        <v>13</v>
      </c>
      <c r="N743" s="76">
        <v>14</v>
      </c>
      <c r="O743" s="76">
        <v>15</v>
      </c>
      <c r="P743" s="76">
        <v>16</v>
      </c>
      <c r="Q743" s="76">
        <v>17</v>
      </c>
      <c r="R743" s="76">
        <v>18</v>
      </c>
      <c r="S743" s="76">
        <v>19</v>
      </c>
      <c r="T743" s="76">
        <v>20</v>
      </c>
      <c r="U743" s="76">
        <v>21</v>
      </c>
      <c r="V743" s="76">
        <v>22</v>
      </c>
      <c r="W743" s="76">
        <v>23</v>
      </c>
      <c r="X743" s="76">
        <v>24</v>
      </c>
      <c r="Y743" s="76">
        <v>25</v>
      </c>
      <c r="Z743" s="76">
        <v>26</v>
      </c>
      <c r="AA743" s="77">
        <v>27</v>
      </c>
    </row>
    <row r="744" spans="1:29" ht="15" thickTop="1">
      <c r="A744" s="112">
        <v>1</v>
      </c>
      <c r="B744" s="134" t="s">
        <v>34</v>
      </c>
      <c r="C744" s="113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6"/>
    </row>
    <row r="745" spans="1:29">
      <c r="A745" s="113"/>
      <c r="B745" s="137" t="s">
        <v>35</v>
      </c>
      <c r="C745" s="86">
        <f t="shared" ref="C745:D755" si="112">C716+C687+C658+C629+C600+C571+C542+C513+C484+C456</f>
        <v>0</v>
      </c>
      <c r="D745" s="86">
        <f>D716+D687+D658+D629+D600+D571+D542+D513+D484+D456</f>
        <v>0</v>
      </c>
      <c r="E745" s="86">
        <f t="shared" ref="E745:W755" si="113">E716+E687+E658+E629+E600+E571+E542+E513+E484+E456</f>
        <v>0</v>
      </c>
      <c r="F745" s="86">
        <f t="shared" si="113"/>
        <v>0</v>
      </c>
      <c r="G745" s="86">
        <f t="shared" si="113"/>
        <v>0</v>
      </c>
      <c r="H745" s="86">
        <f t="shared" si="113"/>
        <v>0</v>
      </c>
      <c r="I745" s="86">
        <f t="shared" si="113"/>
        <v>0</v>
      </c>
      <c r="J745" s="86">
        <f t="shared" si="113"/>
        <v>0</v>
      </c>
      <c r="K745" s="86">
        <f t="shared" si="113"/>
        <v>0</v>
      </c>
      <c r="L745" s="86">
        <f t="shared" si="113"/>
        <v>0</v>
      </c>
      <c r="M745" s="86">
        <f t="shared" si="113"/>
        <v>0</v>
      </c>
      <c r="N745" s="86">
        <f t="shared" si="113"/>
        <v>0</v>
      </c>
      <c r="O745" s="86">
        <f t="shared" si="113"/>
        <v>0</v>
      </c>
      <c r="P745" s="86">
        <f t="shared" si="113"/>
        <v>0</v>
      </c>
      <c r="Q745" s="86">
        <f t="shared" si="113"/>
        <v>0</v>
      </c>
      <c r="R745" s="86">
        <f t="shared" si="113"/>
        <v>0</v>
      </c>
      <c r="S745" s="86">
        <f t="shared" si="113"/>
        <v>0</v>
      </c>
      <c r="T745" s="86">
        <f t="shared" si="113"/>
        <v>0</v>
      </c>
      <c r="U745" s="86">
        <f t="shared" si="113"/>
        <v>0</v>
      </c>
      <c r="V745" s="86">
        <f t="shared" si="113"/>
        <v>0</v>
      </c>
      <c r="W745" s="86">
        <f t="shared" si="113"/>
        <v>0</v>
      </c>
      <c r="X745" s="85">
        <f>SUM(D745:W745)</f>
        <v>0</v>
      </c>
      <c r="Y745" s="85"/>
      <c r="Z745" s="86"/>
      <c r="AA745" s="87">
        <f t="shared" ref="AA745:AA760" si="114">(Z745+X745)-C745</f>
        <v>0</v>
      </c>
    </row>
    <row r="746" spans="1:29">
      <c r="A746" s="113"/>
      <c r="B746" s="137" t="s">
        <v>36</v>
      </c>
      <c r="C746" s="86">
        <f t="shared" si="112"/>
        <v>0</v>
      </c>
      <c r="D746" s="86">
        <f>D717+D688+D659+D630+D601+D572+D543+D514+D485+D457</f>
        <v>0</v>
      </c>
      <c r="E746" s="86">
        <f t="shared" si="113"/>
        <v>0</v>
      </c>
      <c r="F746" s="86">
        <f t="shared" si="113"/>
        <v>0</v>
      </c>
      <c r="G746" s="86">
        <f t="shared" si="113"/>
        <v>0</v>
      </c>
      <c r="H746" s="86">
        <f t="shared" si="113"/>
        <v>0</v>
      </c>
      <c r="I746" s="86">
        <f t="shared" si="113"/>
        <v>0</v>
      </c>
      <c r="J746" s="86">
        <f t="shared" si="113"/>
        <v>0</v>
      </c>
      <c r="K746" s="86">
        <f t="shared" si="113"/>
        <v>0</v>
      </c>
      <c r="L746" s="86">
        <f t="shared" si="113"/>
        <v>0</v>
      </c>
      <c r="M746" s="86">
        <f t="shared" si="113"/>
        <v>0</v>
      </c>
      <c r="N746" s="86">
        <f t="shared" si="113"/>
        <v>0</v>
      </c>
      <c r="O746" s="86">
        <f t="shared" si="113"/>
        <v>0</v>
      </c>
      <c r="P746" s="86">
        <f t="shared" si="113"/>
        <v>0</v>
      </c>
      <c r="Q746" s="86">
        <f t="shared" si="113"/>
        <v>0</v>
      </c>
      <c r="R746" s="86">
        <f t="shared" si="113"/>
        <v>0</v>
      </c>
      <c r="S746" s="86">
        <f t="shared" si="113"/>
        <v>0</v>
      </c>
      <c r="T746" s="86">
        <f t="shared" si="113"/>
        <v>0</v>
      </c>
      <c r="U746" s="86">
        <f t="shared" si="113"/>
        <v>0</v>
      </c>
      <c r="V746" s="86">
        <f t="shared" si="113"/>
        <v>0</v>
      </c>
      <c r="W746" s="86">
        <f t="shared" si="113"/>
        <v>0</v>
      </c>
      <c r="X746" s="85">
        <f t="shared" ref="X746:X760" si="115">SUM(D746:W746)</f>
        <v>0</v>
      </c>
      <c r="Y746" s="85"/>
      <c r="Z746" s="86"/>
      <c r="AA746" s="87">
        <f t="shared" si="114"/>
        <v>0</v>
      </c>
      <c r="AC746" s="138">
        <f>X761-X756</f>
        <v>1415</v>
      </c>
    </row>
    <row r="747" spans="1:29">
      <c r="A747" s="113"/>
      <c r="B747" s="137" t="s">
        <v>37</v>
      </c>
      <c r="C747" s="86">
        <f t="shared" si="112"/>
        <v>1</v>
      </c>
      <c r="D747" s="86">
        <f t="shared" si="112"/>
        <v>0</v>
      </c>
      <c r="E747" s="86">
        <f t="shared" si="113"/>
        <v>0</v>
      </c>
      <c r="F747" s="86">
        <f t="shared" si="113"/>
        <v>1</v>
      </c>
      <c r="G747" s="86">
        <f t="shared" si="113"/>
        <v>0</v>
      </c>
      <c r="H747" s="86">
        <f t="shared" si="113"/>
        <v>0</v>
      </c>
      <c r="I747" s="86">
        <f t="shared" si="113"/>
        <v>0</v>
      </c>
      <c r="J747" s="86">
        <f t="shared" si="113"/>
        <v>0</v>
      </c>
      <c r="K747" s="86">
        <f t="shared" si="113"/>
        <v>0</v>
      </c>
      <c r="L747" s="86">
        <f t="shared" si="113"/>
        <v>0</v>
      </c>
      <c r="M747" s="86">
        <f t="shared" si="113"/>
        <v>0</v>
      </c>
      <c r="N747" s="86">
        <f t="shared" si="113"/>
        <v>0</v>
      </c>
      <c r="O747" s="86">
        <f t="shared" si="113"/>
        <v>0</v>
      </c>
      <c r="P747" s="86">
        <f t="shared" si="113"/>
        <v>0</v>
      </c>
      <c r="Q747" s="86">
        <f t="shared" si="113"/>
        <v>0</v>
      </c>
      <c r="R747" s="86">
        <f t="shared" si="113"/>
        <v>0</v>
      </c>
      <c r="S747" s="86">
        <f t="shared" si="113"/>
        <v>0</v>
      </c>
      <c r="T747" s="86">
        <f t="shared" si="113"/>
        <v>0</v>
      </c>
      <c r="U747" s="86">
        <f t="shared" si="113"/>
        <v>0</v>
      </c>
      <c r="V747" s="86">
        <f t="shared" si="113"/>
        <v>0</v>
      </c>
      <c r="W747" s="86">
        <f t="shared" si="113"/>
        <v>0</v>
      </c>
      <c r="X747" s="85">
        <f t="shared" si="115"/>
        <v>1</v>
      </c>
      <c r="Y747" s="85"/>
      <c r="Z747" s="86"/>
      <c r="AA747" s="87">
        <f t="shared" si="114"/>
        <v>0</v>
      </c>
    </row>
    <row r="748" spans="1:29">
      <c r="A748" s="113"/>
      <c r="B748" s="137" t="s">
        <v>38</v>
      </c>
      <c r="C748" s="86">
        <f t="shared" si="112"/>
        <v>15</v>
      </c>
      <c r="D748" s="86">
        <f t="shared" si="112"/>
        <v>0</v>
      </c>
      <c r="E748" s="86">
        <f t="shared" si="113"/>
        <v>0</v>
      </c>
      <c r="F748" s="86">
        <f t="shared" si="113"/>
        <v>0</v>
      </c>
      <c r="G748" s="86">
        <f t="shared" si="113"/>
        <v>14</v>
      </c>
      <c r="H748" s="86">
        <f t="shared" si="113"/>
        <v>0</v>
      </c>
      <c r="I748" s="86">
        <f t="shared" si="113"/>
        <v>0</v>
      </c>
      <c r="J748" s="86">
        <f t="shared" si="113"/>
        <v>0</v>
      </c>
      <c r="K748" s="86">
        <f t="shared" si="113"/>
        <v>0</v>
      </c>
      <c r="L748" s="86">
        <f t="shared" si="113"/>
        <v>0</v>
      </c>
      <c r="M748" s="86">
        <f t="shared" si="113"/>
        <v>0</v>
      </c>
      <c r="N748" s="86">
        <f t="shared" si="113"/>
        <v>0</v>
      </c>
      <c r="O748" s="86">
        <f t="shared" si="113"/>
        <v>0</v>
      </c>
      <c r="P748" s="86">
        <f t="shared" si="113"/>
        <v>0</v>
      </c>
      <c r="Q748" s="86">
        <f t="shared" si="113"/>
        <v>0</v>
      </c>
      <c r="R748" s="86">
        <f t="shared" si="113"/>
        <v>0</v>
      </c>
      <c r="S748" s="86">
        <f t="shared" si="113"/>
        <v>0</v>
      </c>
      <c r="T748" s="86">
        <f t="shared" si="113"/>
        <v>0</v>
      </c>
      <c r="U748" s="86">
        <f t="shared" si="113"/>
        <v>0</v>
      </c>
      <c r="V748" s="86">
        <f t="shared" si="113"/>
        <v>0</v>
      </c>
      <c r="W748" s="86">
        <f t="shared" si="113"/>
        <v>0</v>
      </c>
      <c r="X748" s="85">
        <f t="shared" si="115"/>
        <v>14</v>
      </c>
      <c r="Y748" s="85"/>
      <c r="Z748" s="86"/>
      <c r="AA748" s="87">
        <f t="shared" si="114"/>
        <v>-1</v>
      </c>
    </row>
    <row r="749" spans="1:29">
      <c r="A749" s="113"/>
      <c r="B749" s="137" t="s">
        <v>39</v>
      </c>
      <c r="C749" s="86">
        <f t="shared" si="112"/>
        <v>21</v>
      </c>
      <c r="D749" s="86">
        <f t="shared" si="112"/>
        <v>0</v>
      </c>
      <c r="E749" s="86">
        <f t="shared" si="113"/>
        <v>0</v>
      </c>
      <c r="F749" s="86">
        <f t="shared" si="113"/>
        <v>0</v>
      </c>
      <c r="G749" s="86">
        <f t="shared" si="113"/>
        <v>0</v>
      </c>
      <c r="H749" s="86">
        <f t="shared" si="113"/>
        <v>19</v>
      </c>
      <c r="I749" s="86">
        <f t="shared" si="113"/>
        <v>0</v>
      </c>
      <c r="J749" s="86">
        <f t="shared" si="113"/>
        <v>0</v>
      </c>
      <c r="K749" s="86">
        <f t="shared" si="113"/>
        <v>0</v>
      </c>
      <c r="L749" s="86">
        <f t="shared" si="113"/>
        <v>0</v>
      </c>
      <c r="M749" s="86">
        <f t="shared" si="113"/>
        <v>0</v>
      </c>
      <c r="N749" s="86">
        <f t="shared" si="113"/>
        <v>0</v>
      </c>
      <c r="O749" s="86">
        <f t="shared" si="113"/>
        <v>0</v>
      </c>
      <c r="P749" s="86">
        <f t="shared" si="113"/>
        <v>0</v>
      </c>
      <c r="Q749" s="86">
        <f t="shared" si="113"/>
        <v>0</v>
      </c>
      <c r="R749" s="86">
        <f t="shared" si="113"/>
        <v>0</v>
      </c>
      <c r="S749" s="86">
        <f t="shared" si="113"/>
        <v>0</v>
      </c>
      <c r="T749" s="86">
        <f t="shared" si="113"/>
        <v>0</v>
      </c>
      <c r="U749" s="86">
        <f t="shared" si="113"/>
        <v>0</v>
      </c>
      <c r="V749" s="86">
        <f t="shared" si="113"/>
        <v>0</v>
      </c>
      <c r="W749" s="86">
        <f t="shared" si="113"/>
        <v>0</v>
      </c>
      <c r="X749" s="85">
        <f t="shared" si="115"/>
        <v>19</v>
      </c>
      <c r="Y749" s="85"/>
      <c r="Z749" s="86"/>
      <c r="AA749" s="87">
        <f t="shared" si="114"/>
        <v>-2</v>
      </c>
    </row>
    <row r="750" spans="1:29">
      <c r="A750" s="113"/>
      <c r="B750" s="137" t="s">
        <v>40</v>
      </c>
      <c r="C750" s="86">
        <f t="shared" si="112"/>
        <v>202</v>
      </c>
      <c r="D750" s="86">
        <f t="shared" si="112"/>
        <v>0</v>
      </c>
      <c r="E750" s="86">
        <f t="shared" si="113"/>
        <v>0</v>
      </c>
      <c r="F750" s="86">
        <f t="shared" si="113"/>
        <v>0</v>
      </c>
      <c r="G750" s="86">
        <f t="shared" si="113"/>
        <v>0</v>
      </c>
      <c r="H750" s="86">
        <f t="shared" si="113"/>
        <v>0</v>
      </c>
      <c r="I750" s="86">
        <f t="shared" si="113"/>
        <v>191</v>
      </c>
      <c r="J750" s="86">
        <f t="shared" si="113"/>
        <v>6</v>
      </c>
      <c r="K750" s="86">
        <f t="shared" si="113"/>
        <v>0</v>
      </c>
      <c r="L750" s="86">
        <f t="shared" si="113"/>
        <v>0</v>
      </c>
      <c r="M750" s="86">
        <f t="shared" si="113"/>
        <v>0</v>
      </c>
      <c r="N750" s="86">
        <f t="shared" si="113"/>
        <v>0</v>
      </c>
      <c r="O750" s="86">
        <f t="shared" si="113"/>
        <v>0</v>
      </c>
      <c r="P750" s="86">
        <f t="shared" si="113"/>
        <v>0</v>
      </c>
      <c r="Q750" s="86">
        <f t="shared" si="113"/>
        <v>0</v>
      </c>
      <c r="R750" s="86">
        <f t="shared" si="113"/>
        <v>0</v>
      </c>
      <c r="S750" s="86">
        <f t="shared" si="113"/>
        <v>0</v>
      </c>
      <c r="T750" s="86">
        <f t="shared" si="113"/>
        <v>0</v>
      </c>
      <c r="U750" s="86">
        <f t="shared" si="113"/>
        <v>0</v>
      </c>
      <c r="V750" s="86">
        <f t="shared" si="113"/>
        <v>0</v>
      </c>
      <c r="W750" s="86">
        <f t="shared" si="113"/>
        <v>0</v>
      </c>
      <c r="X750" s="85">
        <f t="shared" si="115"/>
        <v>197</v>
      </c>
      <c r="Y750" s="85"/>
      <c r="Z750" s="86"/>
      <c r="AA750" s="87">
        <f t="shared" si="114"/>
        <v>-5</v>
      </c>
    </row>
    <row r="751" spans="1:29">
      <c r="A751" s="113"/>
      <c r="B751" s="137" t="s">
        <v>41</v>
      </c>
      <c r="C751" s="86">
        <f t="shared" si="112"/>
        <v>22</v>
      </c>
      <c r="D751" s="86">
        <f t="shared" si="112"/>
        <v>0</v>
      </c>
      <c r="E751" s="86">
        <f t="shared" si="113"/>
        <v>0</v>
      </c>
      <c r="F751" s="86">
        <f t="shared" si="113"/>
        <v>0</v>
      </c>
      <c r="G751" s="86">
        <f t="shared" si="113"/>
        <v>0</v>
      </c>
      <c r="H751" s="86">
        <f t="shared" si="113"/>
        <v>0</v>
      </c>
      <c r="I751" s="86">
        <f t="shared" si="113"/>
        <v>0</v>
      </c>
      <c r="J751" s="86">
        <f t="shared" si="113"/>
        <v>9</v>
      </c>
      <c r="K751" s="86">
        <f t="shared" si="113"/>
        <v>2</v>
      </c>
      <c r="L751" s="86">
        <f t="shared" si="113"/>
        <v>0</v>
      </c>
      <c r="M751" s="86">
        <f t="shared" si="113"/>
        <v>0</v>
      </c>
      <c r="N751" s="86">
        <f t="shared" si="113"/>
        <v>0</v>
      </c>
      <c r="O751" s="86">
        <f t="shared" si="113"/>
        <v>0</v>
      </c>
      <c r="P751" s="86">
        <f t="shared" si="113"/>
        <v>0</v>
      </c>
      <c r="Q751" s="86">
        <f t="shared" si="113"/>
        <v>0</v>
      </c>
      <c r="R751" s="86">
        <f t="shared" si="113"/>
        <v>0</v>
      </c>
      <c r="S751" s="86">
        <f t="shared" si="113"/>
        <v>0</v>
      </c>
      <c r="T751" s="86">
        <f t="shared" si="113"/>
        <v>0</v>
      </c>
      <c r="U751" s="86">
        <f t="shared" si="113"/>
        <v>0</v>
      </c>
      <c r="V751" s="86">
        <f t="shared" si="113"/>
        <v>0</v>
      </c>
      <c r="W751" s="86">
        <f t="shared" si="113"/>
        <v>0</v>
      </c>
      <c r="X751" s="85">
        <f t="shared" si="115"/>
        <v>11</v>
      </c>
      <c r="Y751" s="85"/>
      <c r="Z751" s="86"/>
      <c r="AA751" s="87">
        <f t="shared" si="114"/>
        <v>-11</v>
      </c>
    </row>
    <row r="752" spans="1:29">
      <c r="A752" s="113"/>
      <c r="B752" s="137" t="s">
        <v>42</v>
      </c>
      <c r="C752" s="86">
        <f t="shared" si="112"/>
        <v>294</v>
      </c>
      <c r="D752" s="86">
        <f t="shared" si="112"/>
        <v>0</v>
      </c>
      <c r="E752" s="86">
        <f t="shared" si="113"/>
        <v>0</v>
      </c>
      <c r="F752" s="86">
        <f t="shared" si="113"/>
        <v>0</v>
      </c>
      <c r="G752" s="86">
        <f t="shared" si="113"/>
        <v>0</v>
      </c>
      <c r="H752" s="86">
        <f t="shared" si="113"/>
        <v>0</v>
      </c>
      <c r="I752" s="86">
        <f t="shared" si="113"/>
        <v>0</v>
      </c>
      <c r="J752" s="86">
        <f t="shared" si="113"/>
        <v>0</v>
      </c>
      <c r="K752" s="86">
        <f t="shared" si="113"/>
        <v>0</v>
      </c>
      <c r="L752" s="86">
        <f t="shared" si="113"/>
        <v>85</v>
      </c>
      <c r="M752" s="86">
        <f t="shared" si="113"/>
        <v>105</v>
      </c>
      <c r="N752" s="86">
        <f t="shared" si="113"/>
        <v>63</v>
      </c>
      <c r="O752" s="86">
        <f t="shared" si="113"/>
        <v>0</v>
      </c>
      <c r="P752" s="86">
        <f t="shared" si="113"/>
        <v>0</v>
      </c>
      <c r="Q752" s="86">
        <f t="shared" si="113"/>
        <v>0</v>
      </c>
      <c r="R752" s="86">
        <f t="shared" si="113"/>
        <v>0</v>
      </c>
      <c r="S752" s="86">
        <f t="shared" si="113"/>
        <v>0</v>
      </c>
      <c r="T752" s="86">
        <f t="shared" si="113"/>
        <v>0</v>
      </c>
      <c r="U752" s="86">
        <f t="shared" si="113"/>
        <v>0</v>
      </c>
      <c r="V752" s="86">
        <f t="shared" si="113"/>
        <v>0</v>
      </c>
      <c r="W752" s="86">
        <f t="shared" si="113"/>
        <v>0</v>
      </c>
      <c r="X752" s="85">
        <f t="shared" si="115"/>
        <v>253</v>
      </c>
      <c r="Y752" s="85"/>
      <c r="Z752" s="86"/>
      <c r="AA752" s="87">
        <f t="shared" si="114"/>
        <v>-41</v>
      </c>
    </row>
    <row r="753" spans="1:29">
      <c r="A753" s="113"/>
      <c r="B753" s="137" t="s">
        <v>43</v>
      </c>
      <c r="C753" s="86">
        <f t="shared" si="112"/>
        <v>520</v>
      </c>
      <c r="D753" s="86">
        <f t="shared" si="112"/>
        <v>0</v>
      </c>
      <c r="E753" s="86">
        <f t="shared" si="113"/>
        <v>0</v>
      </c>
      <c r="F753" s="86">
        <f t="shared" si="113"/>
        <v>0</v>
      </c>
      <c r="G753" s="86">
        <f t="shared" si="113"/>
        <v>0</v>
      </c>
      <c r="H753" s="86">
        <f t="shared" si="113"/>
        <v>0</v>
      </c>
      <c r="I753" s="86">
        <f t="shared" si="113"/>
        <v>0</v>
      </c>
      <c r="J753" s="86">
        <f t="shared" si="113"/>
        <v>0</v>
      </c>
      <c r="K753" s="86">
        <f t="shared" si="113"/>
        <v>0</v>
      </c>
      <c r="L753" s="86">
        <f t="shared" si="113"/>
        <v>4</v>
      </c>
      <c r="M753" s="86">
        <f t="shared" si="113"/>
        <v>28</v>
      </c>
      <c r="N753" s="86">
        <f t="shared" si="113"/>
        <v>159</v>
      </c>
      <c r="O753" s="86">
        <f t="shared" si="113"/>
        <v>138</v>
      </c>
      <c r="P753" s="86">
        <f t="shared" si="113"/>
        <v>45</v>
      </c>
      <c r="Q753" s="86">
        <f t="shared" si="113"/>
        <v>33</v>
      </c>
      <c r="R753" s="86">
        <f t="shared" si="113"/>
        <v>0</v>
      </c>
      <c r="S753" s="86">
        <f t="shared" si="113"/>
        <v>0</v>
      </c>
      <c r="T753" s="86">
        <f t="shared" si="113"/>
        <v>0</v>
      </c>
      <c r="U753" s="86">
        <f t="shared" si="113"/>
        <v>0</v>
      </c>
      <c r="V753" s="86">
        <f t="shared" si="113"/>
        <v>0</v>
      </c>
      <c r="W753" s="86">
        <f t="shared" si="113"/>
        <v>0</v>
      </c>
      <c r="X753" s="85">
        <f t="shared" si="115"/>
        <v>407</v>
      </c>
      <c r="Y753" s="85"/>
      <c r="Z753" s="86"/>
      <c r="AA753" s="87">
        <f t="shared" si="114"/>
        <v>-113</v>
      </c>
      <c r="AC753" s="139">
        <f>AA759+AA758+AA757+AA755+AA754+AA753+AA752</f>
        <v>-369</v>
      </c>
    </row>
    <row r="754" spans="1:29">
      <c r="A754" s="113"/>
      <c r="B754" s="137" t="s">
        <v>44</v>
      </c>
      <c r="C754" s="86">
        <f t="shared" si="112"/>
        <v>53</v>
      </c>
      <c r="D754" s="86">
        <f t="shared" si="112"/>
        <v>0</v>
      </c>
      <c r="E754" s="86">
        <f t="shared" si="113"/>
        <v>0</v>
      </c>
      <c r="F754" s="86">
        <f t="shared" si="113"/>
        <v>0</v>
      </c>
      <c r="G754" s="86">
        <f t="shared" si="113"/>
        <v>0</v>
      </c>
      <c r="H754" s="86">
        <f t="shared" si="113"/>
        <v>0</v>
      </c>
      <c r="I754" s="86">
        <f t="shared" si="113"/>
        <v>0</v>
      </c>
      <c r="J754" s="86">
        <f t="shared" si="113"/>
        <v>0</v>
      </c>
      <c r="K754" s="86">
        <f t="shared" si="113"/>
        <v>0</v>
      </c>
      <c r="L754" s="86">
        <f t="shared" si="113"/>
        <v>0</v>
      </c>
      <c r="M754" s="86">
        <f t="shared" si="113"/>
        <v>0</v>
      </c>
      <c r="N754" s="86">
        <f t="shared" si="113"/>
        <v>1</v>
      </c>
      <c r="O754" s="86">
        <f t="shared" si="113"/>
        <v>22</v>
      </c>
      <c r="P754" s="86">
        <f t="shared" si="113"/>
        <v>20</v>
      </c>
      <c r="Q754" s="86">
        <f t="shared" si="113"/>
        <v>8</v>
      </c>
      <c r="R754" s="86">
        <f t="shared" si="113"/>
        <v>0</v>
      </c>
      <c r="S754" s="86">
        <f t="shared" si="113"/>
        <v>0</v>
      </c>
      <c r="T754" s="86">
        <f t="shared" si="113"/>
        <v>0</v>
      </c>
      <c r="U754" s="86">
        <f t="shared" si="113"/>
        <v>0</v>
      </c>
      <c r="V754" s="86">
        <f t="shared" si="113"/>
        <v>0</v>
      </c>
      <c r="W754" s="86">
        <f t="shared" si="113"/>
        <v>0</v>
      </c>
      <c r="X754" s="85">
        <f t="shared" si="115"/>
        <v>51</v>
      </c>
      <c r="Y754" s="85"/>
      <c r="Z754" s="86"/>
      <c r="AA754" s="87">
        <f t="shared" si="114"/>
        <v>-2</v>
      </c>
    </row>
    <row r="755" spans="1:29">
      <c r="A755" s="113"/>
      <c r="B755" s="137" t="s">
        <v>45</v>
      </c>
      <c r="C755" s="86">
        <f t="shared" si="112"/>
        <v>163</v>
      </c>
      <c r="D755" s="86">
        <f>D726+D697+D668+D639+D610+D581+D552+D523+D494+D466</f>
        <v>0</v>
      </c>
      <c r="E755" s="86">
        <f t="shared" si="113"/>
        <v>0</v>
      </c>
      <c r="F755" s="86">
        <f t="shared" si="113"/>
        <v>0</v>
      </c>
      <c r="G755" s="86">
        <f>G726+G697+G668+G639+G610+G581+G552+G523+G494+G466</f>
        <v>0</v>
      </c>
      <c r="H755" s="86">
        <f t="shared" si="113"/>
        <v>0</v>
      </c>
      <c r="I755" s="86">
        <f t="shared" si="113"/>
        <v>0</v>
      </c>
      <c r="J755" s="86">
        <f t="shared" si="113"/>
        <v>0</v>
      </c>
      <c r="K755" s="86">
        <f t="shared" si="113"/>
        <v>0</v>
      </c>
      <c r="L755" s="86">
        <f t="shared" si="113"/>
        <v>0</v>
      </c>
      <c r="M755" s="86">
        <f t="shared" si="113"/>
        <v>0</v>
      </c>
      <c r="N755" s="86">
        <f t="shared" si="113"/>
        <v>3</v>
      </c>
      <c r="O755" s="86">
        <f t="shared" si="113"/>
        <v>7</v>
      </c>
      <c r="P755" s="86">
        <f t="shared" si="113"/>
        <v>51</v>
      </c>
      <c r="Q755" s="86">
        <f t="shared" si="113"/>
        <v>85</v>
      </c>
      <c r="R755" s="86">
        <f t="shared" si="113"/>
        <v>0</v>
      </c>
      <c r="S755" s="86">
        <f t="shared" si="113"/>
        <v>0</v>
      </c>
      <c r="T755" s="86">
        <f t="shared" si="113"/>
        <v>0</v>
      </c>
      <c r="U755" s="86">
        <f t="shared" si="113"/>
        <v>0</v>
      </c>
      <c r="V755" s="86">
        <f t="shared" si="113"/>
        <v>0</v>
      </c>
      <c r="W755" s="86">
        <f t="shared" si="113"/>
        <v>0</v>
      </c>
      <c r="X755" s="85">
        <f t="shared" si="115"/>
        <v>146</v>
      </c>
      <c r="Y755" s="85"/>
      <c r="Z755" s="86"/>
      <c r="AA755" s="87">
        <f t="shared" si="114"/>
        <v>-17</v>
      </c>
    </row>
    <row r="756" spans="1:29">
      <c r="A756" s="113"/>
      <c r="B756" s="137" t="s">
        <v>84</v>
      </c>
      <c r="C756" s="86">
        <f>C727+C698+C669+C640+C611+C582+C553+C524+C495</f>
        <v>2328</v>
      </c>
      <c r="D756" s="86">
        <f>D727+D698+D669+D640+D611+D582+D553+D524+D495</f>
        <v>0</v>
      </c>
      <c r="E756" s="86">
        <f>E727+E698+E669+E640+E611+E582+E553+E524+E495</f>
        <v>0</v>
      </c>
      <c r="F756" s="86">
        <f>F727+F698+F669+F640+F611+F582+F553+F524+F495</f>
        <v>0</v>
      </c>
      <c r="G756" s="86">
        <f>G727+G698+G669+G640+G611+G582+G553+G524+G495</f>
        <v>0</v>
      </c>
      <c r="H756" s="86">
        <f t="shared" ref="H756:W756" si="116">H727+H698+H669+H640+H611+H582+H553+H524+H495</f>
        <v>0</v>
      </c>
      <c r="I756" s="86">
        <f t="shared" si="116"/>
        <v>0</v>
      </c>
      <c r="J756" s="86">
        <f t="shared" si="116"/>
        <v>0</v>
      </c>
      <c r="K756" s="86">
        <f t="shared" si="116"/>
        <v>0</v>
      </c>
      <c r="L756" s="86">
        <f t="shared" si="116"/>
        <v>59</v>
      </c>
      <c r="M756" s="86">
        <f t="shared" si="116"/>
        <v>279</v>
      </c>
      <c r="N756" s="86">
        <f t="shared" si="116"/>
        <v>413</v>
      </c>
      <c r="O756" s="86">
        <f t="shared" si="116"/>
        <v>249</v>
      </c>
      <c r="P756" s="86">
        <f t="shared" si="116"/>
        <v>322</v>
      </c>
      <c r="Q756" s="86">
        <f t="shared" si="116"/>
        <v>784</v>
      </c>
      <c r="R756" s="86">
        <f t="shared" si="116"/>
        <v>100</v>
      </c>
      <c r="S756" s="86">
        <f t="shared" si="116"/>
        <v>80</v>
      </c>
      <c r="T756" s="86">
        <f t="shared" si="116"/>
        <v>5</v>
      </c>
      <c r="U756" s="86">
        <f t="shared" si="116"/>
        <v>0</v>
      </c>
      <c r="V756" s="86">
        <f t="shared" si="116"/>
        <v>0</v>
      </c>
      <c r="W756" s="86">
        <f t="shared" si="116"/>
        <v>0</v>
      </c>
      <c r="X756" s="85">
        <f t="shared" si="115"/>
        <v>2291</v>
      </c>
      <c r="Y756" s="85"/>
      <c r="Z756" s="86"/>
      <c r="AA756" s="87">
        <f t="shared" si="114"/>
        <v>-37</v>
      </c>
    </row>
    <row r="757" spans="1:29">
      <c r="A757" s="113"/>
      <c r="B757" s="137" t="s">
        <v>47</v>
      </c>
      <c r="C757" s="86">
        <f>C728+C699+C670+C641+C612+C583+C554+C525+C496+C467</f>
        <v>48</v>
      </c>
      <c r="D757" s="86">
        <f>D728+D699+D670+D641+D612+D583+D554+D525+D496+D467</f>
        <v>0</v>
      </c>
      <c r="E757" s="86">
        <f>E728+E699+E670+E641+E612+E583+E554+E525+E496+E467</f>
        <v>0</v>
      </c>
      <c r="F757" s="86">
        <f>F728+F699+F670+F641+F612+F583+F554+F525+F496+F467</f>
        <v>0</v>
      </c>
      <c r="G757" s="86">
        <f t="shared" ref="G757:W760" si="117">G728+G699+G670+G641+G612+G583+G554+G525+G496+G467</f>
        <v>0</v>
      </c>
      <c r="H757" s="86">
        <f t="shared" si="117"/>
        <v>0</v>
      </c>
      <c r="I757" s="86">
        <f t="shared" si="117"/>
        <v>0</v>
      </c>
      <c r="J757" s="86">
        <f t="shared" si="117"/>
        <v>0</v>
      </c>
      <c r="K757" s="86">
        <f t="shared" si="117"/>
        <v>0</v>
      </c>
      <c r="L757" s="86">
        <f t="shared" si="117"/>
        <v>0</v>
      </c>
      <c r="M757" s="86">
        <f t="shared" si="117"/>
        <v>0</v>
      </c>
      <c r="N757" s="86">
        <f t="shared" si="117"/>
        <v>0</v>
      </c>
      <c r="O757" s="86">
        <f t="shared" si="117"/>
        <v>0</v>
      </c>
      <c r="P757" s="86">
        <f t="shared" si="117"/>
        <v>0</v>
      </c>
      <c r="Q757" s="86">
        <f t="shared" si="117"/>
        <v>0</v>
      </c>
      <c r="R757" s="86">
        <f t="shared" si="117"/>
        <v>20</v>
      </c>
      <c r="S757" s="86">
        <f t="shared" si="117"/>
        <v>13</v>
      </c>
      <c r="T757" s="86">
        <f t="shared" si="117"/>
        <v>9</v>
      </c>
      <c r="U757" s="86">
        <f t="shared" si="117"/>
        <v>2</v>
      </c>
      <c r="V757" s="86">
        <f t="shared" si="117"/>
        <v>0</v>
      </c>
      <c r="W757" s="86">
        <f t="shared" si="117"/>
        <v>0</v>
      </c>
      <c r="X757" s="85">
        <f t="shared" si="115"/>
        <v>44</v>
      </c>
      <c r="Y757" s="85"/>
      <c r="Z757" s="86"/>
      <c r="AA757" s="87">
        <f t="shared" si="114"/>
        <v>-4</v>
      </c>
    </row>
    <row r="758" spans="1:29">
      <c r="A758" s="113"/>
      <c r="B758" s="137" t="s">
        <v>48</v>
      </c>
      <c r="C758" s="86">
        <f t="shared" ref="C758:R760" si="118">C729+C700+C671+C642+C613+C584+C555+C526+C497+C468</f>
        <v>422</v>
      </c>
      <c r="D758" s="86">
        <f t="shared" si="118"/>
        <v>0</v>
      </c>
      <c r="E758" s="86">
        <f t="shared" si="118"/>
        <v>0</v>
      </c>
      <c r="F758" s="86">
        <f t="shared" si="118"/>
        <v>0</v>
      </c>
      <c r="G758" s="86">
        <f t="shared" si="118"/>
        <v>0</v>
      </c>
      <c r="H758" s="86">
        <f t="shared" si="118"/>
        <v>0</v>
      </c>
      <c r="I758" s="86">
        <f t="shared" si="118"/>
        <v>0</v>
      </c>
      <c r="J758" s="86">
        <f t="shared" si="118"/>
        <v>0</v>
      </c>
      <c r="K758" s="86">
        <f t="shared" si="118"/>
        <v>0</v>
      </c>
      <c r="L758" s="86">
        <f t="shared" si="118"/>
        <v>0</v>
      </c>
      <c r="M758" s="86">
        <f t="shared" si="118"/>
        <v>0</v>
      </c>
      <c r="N758" s="86">
        <f t="shared" si="118"/>
        <v>0</v>
      </c>
      <c r="O758" s="86">
        <f t="shared" si="118"/>
        <v>0</v>
      </c>
      <c r="P758" s="86">
        <f t="shared" si="118"/>
        <v>0</v>
      </c>
      <c r="Q758" s="86">
        <f t="shared" si="118"/>
        <v>0</v>
      </c>
      <c r="R758" s="86">
        <f t="shared" si="118"/>
        <v>35</v>
      </c>
      <c r="S758" s="86">
        <f t="shared" si="117"/>
        <v>81</v>
      </c>
      <c r="T758" s="86">
        <f t="shared" si="117"/>
        <v>105</v>
      </c>
      <c r="U758" s="86">
        <f t="shared" si="117"/>
        <v>35</v>
      </c>
      <c r="V758" s="86">
        <f t="shared" si="117"/>
        <v>1</v>
      </c>
      <c r="W758" s="86">
        <f t="shared" si="117"/>
        <v>0</v>
      </c>
      <c r="X758" s="85">
        <f t="shared" si="115"/>
        <v>257</v>
      </c>
      <c r="Y758" s="85"/>
      <c r="Z758" s="86"/>
      <c r="AA758" s="87">
        <f t="shared" si="114"/>
        <v>-165</v>
      </c>
    </row>
    <row r="759" spans="1:29">
      <c r="A759" s="113"/>
      <c r="B759" s="137" t="s">
        <v>49</v>
      </c>
      <c r="C759" s="86">
        <f t="shared" si="118"/>
        <v>42</v>
      </c>
      <c r="D759" s="86">
        <f t="shared" si="118"/>
        <v>0</v>
      </c>
      <c r="E759" s="86">
        <f t="shared" si="118"/>
        <v>0</v>
      </c>
      <c r="F759" s="86">
        <f t="shared" si="118"/>
        <v>0</v>
      </c>
      <c r="G759" s="86">
        <f t="shared" si="118"/>
        <v>0</v>
      </c>
      <c r="H759" s="86">
        <f t="shared" si="118"/>
        <v>0</v>
      </c>
      <c r="I759" s="86">
        <f t="shared" si="118"/>
        <v>0</v>
      </c>
      <c r="J759" s="86">
        <f t="shared" si="118"/>
        <v>0</v>
      </c>
      <c r="K759" s="86">
        <f t="shared" si="118"/>
        <v>0</v>
      </c>
      <c r="L759" s="86">
        <f t="shared" si="118"/>
        <v>0</v>
      </c>
      <c r="M759" s="86">
        <f t="shared" si="118"/>
        <v>0</v>
      </c>
      <c r="N759" s="86">
        <f t="shared" si="118"/>
        <v>0</v>
      </c>
      <c r="O759" s="86">
        <f t="shared" si="118"/>
        <v>0</v>
      </c>
      <c r="P759" s="86">
        <f t="shared" si="118"/>
        <v>0</v>
      </c>
      <c r="Q759" s="86">
        <f t="shared" si="118"/>
        <v>0</v>
      </c>
      <c r="R759" s="86">
        <f t="shared" si="118"/>
        <v>0</v>
      </c>
      <c r="S759" s="86">
        <f t="shared" si="117"/>
        <v>0</v>
      </c>
      <c r="T759" s="86">
        <f t="shared" si="117"/>
        <v>0</v>
      </c>
      <c r="U759" s="86">
        <f t="shared" si="117"/>
        <v>11</v>
      </c>
      <c r="V759" s="86">
        <f t="shared" si="117"/>
        <v>4</v>
      </c>
      <c r="W759" s="86">
        <f t="shared" si="117"/>
        <v>0</v>
      </c>
      <c r="X759" s="85">
        <f t="shared" si="115"/>
        <v>15</v>
      </c>
      <c r="Y759" s="85"/>
      <c r="Z759" s="86"/>
      <c r="AA759" s="87">
        <f t="shared" si="114"/>
        <v>-27</v>
      </c>
    </row>
    <row r="760" spans="1:29" ht="15" thickBot="1">
      <c r="A760" s="113"/>
      <c r="B760" s="140" t="s">
        <v>50</v>
      </c>
      <c r="C760" s="86">
        <f t="shared" si="118"/>
        <v>0</v>
      </c>
      <c r="D760" s="86">
        <f t="shared" si="118"/>
        <v>0</v>
      </c>
      <c r="E760" s="86">
        <f t="shared" si="118"/>
        <v>0</v>
      </c>
      <c r="F760" s="86">
        <f t="shared" si="118"/>
        <v>0</v>
      </c>
      <c r="G760" s="86">
        <f>G731+G702+G673+G644+G615+G586+G557+G528+G499+G470</f>
        <v>0</v>
      </c>
      <c r="H760" s="86">
        <f t="shared" si="118"/>
        <v>0</v>
      </c>
      <c r="I760" s="86">
        <f t="shared" si="118"/>
        <v>0</v>
      </c>
      <c r="J760" s="86">
        <f t="shared" si="118"/>
        <v>0</v>
      </c>
      <c r="K760" s="86">
        <f t="shared" si="118"/>
        <v>0</v>
      </c>
      <c r="L760" s="86">
        <f t="shared" si="118"/>
        <v>0</v>
      </c>
      <c r="M760" s="86">
        <f t="shared" si="118"/>
        <v>0</v>
      </c>
      <c r="N760" s="86">
        <f t="shared" si="118"/>
        <v>0</v>
      </c>
      <c r="O760" s="86">
        <f t="shared" si="118"/>
        <v>0</v>
      </c>
      <c r="P760" s="86">
        <f t="shared" si="118"/>
        <v>0</v>
      </c>
      <c r="Q760" s="86">
        <f t="shared" si="118"/>
        <v>0</v>
      </c>
      <c r="R760" s="86">
        <f t="shared" si="118"/>
        <v>0</v>
      </c>
      <c r="S760" s="86">
        <f t="shared" si="117"/>
        <v>0</v>
      </c>
      <c r="T760" s="86">
        <f t="shared" si="117"/>
        <v>0</v>
      </c>
      <c r="U760" s="86">
        <f t="shared" si="117"/>
        <v>0</v>
      </c>
      <c r="V760" s="86">
        <f t="shared" si="117"/>
        <v>0</v>
      </c>
      <c r="W760" s="86">
        <f t="shared" si="117"/>
        <v>0</v>
      </c>
      <c r="X760" s="85">
        <f t="shared" si="115"/>
        <v>0</v>
      </c>
      <c r="Y760" s="85"/>
      <c r="Z760" s="86"/>
      <c r="AA760" s="87">
        <f t="shared" si="114"/>
        <v>0</v>
      </c>
      <c r="AC760" s="1">
        <f>X767+X761</f>
        <v>3716</v>
      </c>
    </row>
    <row r="761" spans="1:29" ht="15" thickBot="1">
      <c r="A761" s="115"/>
      <c r="B761" s="116" t="s">
        <v>51</v>
      </c>
      <c r="C761" s="115">
        <v>4131</v>
      </c>
      <c r="D761" s="92">
        <f>SUM(D746:D760)</f>
        <v>0</v>
      </c>
      <c r="E761" s="92">
        <f t="shared" ref="E761:X761" si="119">SUM(E746:E760)</f>
        <v>0</v>
      </c>
      <c r="F761" s="92">
        <f t="shared" si="119"/>
        <v>1</v>
      </c>
      <c r="G761" s="92">
        <f>SUM(G746:G760)</f>
        <v>14</v>
      </c>
      <c r="H761" s="92">
        <f t="shared" si="119"/>
        <v>19</v>
      </c>
      <c r="I761" s="92">
        <f t="shared" si="119"/>
        <v>191</v>
      </c>
      <c r="J761" s="92">
        <f t="shared" si="119"/>
        <v>15</v>
      </c>
      <c r="K761" s="92">
        <f t="shared" si="119"/>
        <v>2</v>
      </c>
      <c r="L761" s="92">
        <f t="shared" si="119"/>
        <v>148</v>
      </c>
      <c r="M761" s="92">
        <f t="shared" si="119"/>
        <v>412</v>
      </c>
      <c r="N761" s="92">
        <f t="shared" si="119"/>
        <v>639</v>
      </c>
      <c r="O761" s="92">
        <f t="shared" si="119"/>
        <v>416</v>
      </c>
      <c r="P761" s="92">
        <f>SUM(P746:P760)</f>
        <v>438</v>
      </c>
      <c r="Q761" s="92">
        <f t="shared" si="119"/>
        <v>910</v>
      </c>
      <c r="R761" s="92">
        <f t="shared" si="119"/>
        <v>155</v>
      </c>
      <c r="S761" s="92">
        <f t="shared" si="119"/>
        <v>174</v>
      </c>
      <c r="T761" s="92">
        <f t="shared" si="119"/>
        <v>119</v>
      </c>
      <c r="U761" s="92">
        <f t="shared" si="119"/>
        <v>48</v>
      </c>
      <c r="V761" s="92">
        <f t="shared" si="119"/>
        <v>5</v>
      </c>
      <c r="W761" s="92">
        <f t="shared" si="119"/>
        <v>0</v>
      </c>
      <c r="X761" s="92">
        <f t="shared" si="119"/>
        <v>3706</v>
      </c>
      <c r="Y761" s="92"/>
      <c r="Z761" s="115">
        <v>0</v>
      </c>
      <c r="AA761" s="117">
        <v>-1091</v>
      </c>
    </row>
    <row r="762" spans="1:29">
      <c r="A762" s="112">
        <v>2</v>
      </c>
      <c r="B762" s="141" t="s">
        <v>52</v>
      </c>
      <c r="C762" s="113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42"/>
    </row>
    <row r="763" spans="1:29">
      <c r="A763" s="113"/>
      <c r="B763" s="143" t="s">
        <v>53</v>
      </c>
      <c r="C763" s="86">
        <f t="shared" ref="C763:W766" si="120">C734+C705+C676+C647+C618+C589+C560+C531+C502+C473</f>
        <v>0</v>
      </c>
      <c r="D763" s="86">
        <f t="shared" si="120"/>
        <v>0</v>
      </c>
      <c r="E763" s="86">
        <f t="shared" si="120"/>
        <v>0</v>
      </c>
      <c r="F763" s="86">
        <f t="shared" si="120"/>
        <v>0</v>
      </c>
      <c r="G763" s="86">
        <f t="shared" si="120"/>
        <v>0</v>
      </c>
      <c r="H763" s="86">
        <f t="shared" si="120"/>
        <v>0</v>
      </c>
      <c r="I763" s="86">
        <f t="shared" si="120"/>
        <v>0</v>
      </c>
      <c r="J763" s="86">
        <f t="shared" si="120"/>
        <v>0</v>
      </c>
      <c r="K763" s="86">
        <f t="shared" si="120"/>
        <v>0</v>
      </c>
      <c r="L763" s="86">
        <f t="shared" si="120"/>
        <v>0</v>
      </c>
      <c r="M763" s="86">
        <f t="shared" si="120"/>
        <v>0</v>
      </c>
      <c r="N763" s="86">
        <f t="shared" si="120"/>
        <v>0</v>
      </c>
      <c r="O763" s="86">
        <f t="shared" si="120"/>
        <v>0</v>
      </c>
      <c r="P763" s="86">
        <f t="shared" si="120"/>
        <v>0</v>
      </c>
      <c r="Q763" s="86">
        <f t="shared" si="120"/>
        <v>0</v>
      </c>
      <c r="R763" s="86">
        <f t="shared" si="120"/>
        <v>0</v>
      </c>
      <c r="S763" s="86">
        <f t="shared" si="120"/>
        <v>0</v>
      </c>
      <c r="T763" s="86">
        <f t="shared" si="120"/>
        <v>0</v>
      </c>
      <c r="U763" s="86">
        <f t="shared" si="120"/>
        <v>0</v>
      </c>
      <c r="V763" s="86">
        <f t="shared" si="120"/>
        <v>0</v>
      </c>
      <c r="W763" s="86">
        <f t="shared" si="120"/>
        <v>0</v>
      </c>
      <c r="X763" s="85">
        <f>SUM(D763:W763)</f>
        <v>0</v>
      </c>
      <c r="Y763" s="85"/>
      <c r="Z763" s="86"/>
      <c r="AA763" s="87">
        <f>(Z763+X763)-C763</f>
        <v>0</v>
      </c>
    </row>
    <row r="764" spans="1:29">
      <c r="A764" s="113"/>
      <c r="B764" s="143" t="s">
        <v>54</v>
      </c>
      <c r="C764" s="86">
        <f t="shared" si="120"/>
        <v>1</v>
      </c>
      <c r="D764" s="86">
        <f t="shared" si="120"/>
        <v>0</v>
      </c>
      <c r="E764" s="86">
        <f t="shared" si="120"/>
        <v>0</v>
      </c>
      <c r="F764" s="86">
        <f t="shared" si="120"/>
        <v>0</v>
      </c>
      <c r="G764" s="86">
        <f t="shared" si="120"/>
        <v>0</v>
      </c>
      <c r="H764" s="86">
        <f t="shared" si="120"/>
        <v>0</v>
      </c>
      <c r="I764" s="86">
        <f t="shared" si="120"/>
        <v>0</v>
      </c>
      <c r="J764" s="86">
        <f t="shared" si="120"/>
        <v>0</v>
      </c>
      <c r="K764" s="86">
        <f t="shared" si="120"/>
        <v>0</v>
      </c>
      <c r="L764" s="86">
        <f t="shared" si="120"/>
        <v>0</v>
      </c>
      <c r="M764" s="86">
        <f t="shared" si="120"/>
        <v>0</v>
      </c>
      <c r="N764" s="86">
        <f t="shared" si="120"/>
        <v>0</v>
      </c>
      <c r="O764" s="86">
        <f t="shared" si="120"/>
        <v>0</v>
      </c>
      <c r="P764" s="86">
        <f t="shared" si="120"/>
        <v>0</v>
      </c>
      <c r="Q764" s="86">
        <f t="shared" si="120"/>
        <v>0</v>
      </c>
      <c r="R764" s="86">
        <f t="shared" si="120"/>
        <v>0</v>
      </c>
      <c r="S764" s="86">
        <f t="shared" si="120"/>
        <v>0</v>
      </c>
      <c r="T764" s="86">
        <f t="shared" si="120"/>
        <v>0</v>
      </c>
      <c r="U764" s="86">
        <f t="shared" si="120"/>
        <v>0</v>
      </c>
      <c r="V764" s="86">
        <f t="shared" si="120"/>
        <v>0</v>
      </c>
      <c r="W764" s="86">
        <f t="shared" si="120"/>
        <v>0</v>
      </c>
      <c r="X764" s="85">
        <f>SUM(D764:W764)</f>
        <v>0</v>
      </c>
      <c r="Y764" s="85"/>
      <c r="Z764" s="86"/>
      <c r="AA764" s="87">
        <f>(Z764+X764)-C764</f>
        <v>-1</v>
      </c>
      <c r="AB764" s="1">
        <f>X767+X761</f>
        <v>3716</v>
      </c>
    </row>
    <row r="765" spans="1:29">
      <c r="A765" s="113"/>
      <c r="B765" s="143" t="s">
        <v>55</v>
      </c>
      <c r="C765" s="86">
        <f t="shared" si="120"/>
        <v>479</v>
      </c>
      <c r="D765" s="86">
        <f t="shared" si="120"/>
        <v>0</v>
      </c>
      <c r="E765" s="86">
        <f t="shared" si="120"/>
        <v>0</v>
      </c>
      <c r="F765" s="86">
        <f t="shared" si="120"/>
        <v>0</v>
      </c>
      <c r="G765" s="86">
        <f t="shared" si="120"/>
        <v>0</v>
      </c>
      <c r="H765" s="86">
        <f t="shared" si="120"/>
        <v>0</v>
      </c>
      <c r="I765" s="86">
        <f t="shared" si="120"/>
        <v>0</v>
      </c>
      <c r="J765" s="86">
        <f t="shared" si="120"/>
        <v>0</v>
      </c>
      <c r="K765" s="86">
        <f t="shared" si="120"/>
        <v>0</v>
      </c>
      <c r="L765" s="86">
        <f t="shared" si="120"/>
        <v>0</v>
      </c>
      <c r="M765" s="86">
        <f t="shared" si="120"/>
        <v>3</v>
      </c>
      <c r="N765" s="86">
        <f t="shared" si="120"/>
        <v>0</v>
      </c>
      <c r="O765" s="86">
        <f t="shared" si="120"/>
        <v>1</v>
      </c>
      <c r="P765" s="86">
        <f t="shared" si="120"/>
        <v>2</v>
      </c>
      <c r="Q765" s="86">
        <f t="shared" si="120"/>
        <v>4</v>
      </c>
      <c r="R765" s="86">
        <f t="shared" si="120"/>
        <v>0</v>
      </c>
      <c r="S765" s="86">
        <f t="shared" si="120"/>
        <v>0</v>
      </c>
      <c r="T765" s="86">
        <f t="shared" si="120"/>
        <v>0</v>
      </c>
      <c r="U765" s="86">
        <f t="shared" si="120"/>
        <v>0</v>
      </c>
      <c r="V765" s="86">
        <f t="shared" si="120"/>
        <v>0</v>
      </c>
      <c r="W765" s="86">
        <f t="shared" si="120"/>
        <v>0</v>
      </c>
      <c r="X765" s="85">
        <f>SUM(D765:W765)</f>
        <v>10</v>
      </c>
      <c r="Y765" s="85"/>
      <c r="Z765" s="86"/>
      <c r="AA765" s="87">
        <f>(Z765+X765)-C765</f>
        <v>-469</v>
      </c>
    </row>
    <row r="766" spans="1:29" ht="15" thickBot="1">
      <c r="A766" s="113"/>
      <c r="B766" s="135" t="s">
        <v>56</v>
      </c>
      <c r="C766" s="86">
        <f t="shared" si="120"/>
        <v>0</v>
      </c>
      <c r="D766" s="86">
        <f t="shared" si="120"/>
        <v>0</v>
      </c>
      <c r="E766" s="86">
        <f t="shared" si="120"/>
        <v>0</v>
      </c>
      <c r="F766" s="86">
        <f t="shared" si="120"/>
        <v>0</v>
      </c>
      <c r="G766" s="86">
        <f t="shared" si="120"/>
        <v>0</v>
      </c>
      <c r="H766" s="86">
        <f t="shared" si="120"/>
        <v>0</v>
      </c>
      <c r="I766" s="86">
        <f t="shared" si="120"/>
        <v>0</v>
      </c>
      <c r="J766" s="86">
        <f t="shared" si="120"/>
        <v>0</v>
      </c>
      <c r="K766" s="86">
        <f t="shared" si="120"/>
        <v>0</v>
      </c>
      <c r="L766" s="86">
        <f t="shared" si="120"/>
        <v>0</v>
      </c>
      <c r="M766" s="86">
        <f t="shared" si="120"/>
        <v>0</v>
      </c>
      <c r="N766" s="86">
        <f t="shared" si="120"/>
        <v>0</v>
      </c>
      <c r="O766" s="86">
        <f t="shared" si="120"/>
        <v>0</v>
      </c>
      <c r="P766" s="86">
        <f t="shared" si="120"/>
        <v>0</v>
      </c>
      <c r="Q766" s="86">
        <f t="shared" si="120"/>
        <v>0</v>
      </c>
      <c r="R766" s="86">
        <f t="shared" si="120"/>
        <v>0</v>
      </c>
      <c r="S766" s="86">
        <f t="shared" si="120"/>
        <v>0</v>
      </c>
      <c r="T766" s="86">
        <f t="shared" si="120"/>
        <v>0</v>
      </c>
      <c r="U766" s="86">
        <f t="shared" si="120"/>
        <v>0</v>
      </c>
      <c r="V766" s="86">
        <f t="shared" si="120"/>
        <v>0</v>
      </c>
      <c r="W766" s="86">
        <f t="shared" si="120"/>
        <v>0</v>
      </c>
      <c r="X766" s="85">
        <f>SUM(D766:W766)</f>
        <v>0</v>
      </c>
      <c r="Y766" s="85"/>
      <c r="Z766" s="86"/>
      <c r="AA766" s="87">
        <f>(Z766+X766)-C766</f>
        <v>0</v>
      </c>
    </row>
    <row r="767" spans="1:29" ht="15" thickBot="1">
      <c r="A767" s="115"/>
      <c r="B767" s="116" t="s">
        <v>51</v>
      </c>
      <c r="C767" s="115">
        <v>478</v>
      </c>
      <c r="D767" s="92">
        <f t="shared" ref="D767:AA767" si="121">SUM(D763:D766)</f>
        <v>0</v>
      </c>
      <c r="E767" s="92">
        <f t="shared" si="121"/>
        <v>0</v>
      </c>
      <c r="F767" s="92">
        <f t="shared" si="121"/>
        <v>0</v>
      </c>
      <c r="G767" s="92">
        <f t="shared" si="121"/>
        <v>0</v>
      </c>
      <c r="H767" s="92">
        <f t="shared" si="121"/>
        <v>0</v>
      </c>
      <c r="I767" s="92">
        <f t="shared" si="121"/>
        <v>0</v>
      </c>
      <c r="J767" s="92">
        <f t="shared" si="121"/>
        <v>0</v>
      </c>
      <c r="K767" s="92">
        <f t="shared" si="121"/>
        <v>0</v>
      </c>
      <c r="L767" s="92">
        <f t="shared" si="121"/>
        <v>0</v>
      </c>
      <c r="M767" s="92">
        <f t="shared" si="121"/>
        <v>3</v>
      </c>
      <c r="N767" s="92">
        <f t="shared" si="121"/>
        <v>0</v>
      </c>
      <c r="O767" s="92">
        <f t="shared" si="121"/>
        <v>1</v>
      </c>
      <c r="P767" s="92">
        <f t="shared" si="121"/>
        <v>2</v>
      </c>
      <c r="Q767" s="92">
        <f t="shared" si="121"/>
        <v>4</v>
      </c>
      <c r="R767" s="92">
        <f t="shared" si="121"/>
        <v>0</v>
      </c>
      <c r="S767" s="92">
        <f t="shared" si="121"/>
        <v>0</v>
      </c>
      <c r="T767" s="92">
        <f t="shared" si="121"/>
        <v>0</v>
      </c>
      <c r="U767" s="92">
        <f t="shared" si="121"/>
        <v>0</v>
      </c>
      <c r="V767" s="92">
        <f t="shared" si="121"/>
        <v>0</v>
      </c>
      <c r="W767" s="92">
        <f t="shared" si="121"/>
        <v>0</v>
      </c>
      <c r="X767" s="92">
        <f t="shared" si="121"/>
        <v>10</v>
      </c>
      <c r="Y767" s="92">
        <f t="shared" si="121"/>
        <v>0</v>
      </c>
      <c r="Z767" s="92">
        <f t="shared" si="121"/>
        <v>0</v>
      </c>
      <c r="AA767" s="102">
        <f t="shared" si="121"/>
        <v>-470</v>
      </c>
    </row>
    <row r="768" spans="1:29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7"/>
    </row>
    <row r="769" spans="1:27">
      <c r="A769" s="48" t="s">
        <v>94</v>
      </c>
      <c r="B769" s="48"/>
      <c r="C769" s="48"/>
      <c r="D769" s="49"/>
      <c r="E769" s="49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1"/>
    </row>
    <row r="770" spans="1:27">
      <c r="A770" s="177" t="s">
        <v>8</v>
      </c>
      <c r="B770" s="186" t="s">
        <v>9</v>
      </c>
      <c r="C770" s="190" t="s">
        <v>68</v>
      </c>
      <c r="D770" s="192" t="s">
        <v>9</v>
      </c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4"/>
      <c r="X770" s="186" t="s">
        <v>10</v>
      </c>
      <c r="Y770" s="186" t="s">
        <v>11</v>
      </c>
      <c r="Z770" s="186" t="s">
        <v>12</v>
      </c>
      <c r="AA770" s="188" t="s">
        <v>13</v>
      </c>
    </row>
    <row r="771" spans="1:27">
      <c r="A771" s="178"/>
      <c r="B771" s="187"/>
      <c r="C771" s="191"/>
      <c r="D771" s="52" t="s">
        <v>14</v>
      </c>
      <c r="E771" s="52" t="s">
        <v>15</v>
      </c>
      <c r="F771" s="52" t="s">
        <v>16</v>
      </c>
      <c r="G771" s="52" t="s">
        <v>17</v>
      </c>
      <c r="H771" s="52" t="s">
        <v>18</v>
      </c>
      <c r="I771" s="52" t="s">
        <v>19</v>
      </c>
      <c r="J771" s="52" t="s">
        <v>20</v>
      </c>
      <c r="K771" s="52" t="s">
        <v>21</v>
      </c>
      <c r="L771" s="52" t="s">
        <v>22</v>
      </c>
      <c r="M771" s="52" t="s">
        <v>23</v>
      </c>
      <c r="N771" s="52" t="s">
        <v>24</v>
      </c>
      <c r="O771" s="52" t="s">
        <v>25</v>
      </c>
      <c r="P771" s="52" t="s">
        <v>26</v>
      </c>
      <c r="Q771" s="52" t="s">
        <v>27</v>
      </c>
      <c r="R771" s="52" t="s">
        <v>28</v>
      </c>
      <c r="S771" s="52" t="s">
        <v>29</v>
      </c>
      <c r="T771" s="52" t="s">
        <v>30</v>
      </c>
      <c r="U771" s="52" t="s">
        <v>31</v>
      </c>
      <c r="V771" s="52" t="s">
        <v>32</v>
      </c>
      <c r="W771" s="52" t="s">
        <v>33</v>
      </c>
      <c r="X771" s="187"/>
      <c r="Y771" s="187"/>
      <c r="Z771" s="187"/>
      <c r="AA771" s="189"/>
    </row>
    <row r="772" spans="1:27" ht="15" thickBot="1">
      <c r="A772" s="27">
        <v>1</v>
      </c>
      <c r="B772" s="53">
        <v>2</v>
      </c>
      <c r="C772" s="53">
        <v>3</v>
      </c>
      <c r="D772" s="27">
        <v>4</v>
      </c>
      <c r="E772" s="53">
        <v>5</v>
      </c>
      <c r="F772" s="53">
        <v>6</v>
      </c>
      <c r="G772" s="27">
        <v>7</v>
      </c>
      <c r="H772" s="53">
        <v>8</v>
      </c>
      <c r="I772" s="53">
        <v>9</v>
      </c>
      <c r="J772" s="27">
        <v>10</v>
      </c>
      <c r="K772" s="53">
        <v>11</v>
      </c>
      <c r="L772" s="53">
        <v>12</v>
      </c>
      <c r="M772" s="27">
        <v>13</v>
      </c>
      <c r="N772" s="53">
        <v>14</v>
      </c>
      <c r="O772" s="53">
        <v>15</v>
      </c>
      <c r="P772" s="27">
        <v>16</v>
      </c>
      <c r="Q772" s="53">
        <v>17</v>
      </c>
      <c r="R772" s="53">
        <v>18</v>
      </c>
      <c r="S772" s="27">
        <v>19</v>
      </c>
      <c r="T772" s="53">
        <v>20</v>
      </c>
      <c r="U772" s="53">
        <v>21</v>
      </c>
      <c r="V772" s="27">
        <v>22</v>
      </c>
      <c r="W772" s="53">
        <v>23</v>
      </c>
      <c r="X772" s="53">
        <v>24</v>
      </c>
      <c r="Y772" s="27">
        <v>25</v>
      </c>
      <c r="Z772" s="53">
        <v>26</v>
      </c>
      <c r="AA772" s="54">
        <v>27</v>
      </c>
    </row>
    <row r="773" spans="1:27" ht="15" thickTop="1">
      <c r="A773" s="29">
        <v>1</v>
      </c>
      <c r="B773" s="55" t="s">
        <v>34</v>
      </c>
      <c r="C773" s="56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8"/>
    </row>
    <row r="774" spans="1:27">
      <c r="A774" s="31"/>
      <c r="B774" s="59" t="s">
        <v>35</v>
      </c>
      <c r="C774" s="60"/>
      <c r="D774" s="60"/>
      <c r="E774" s="60">
        <v>0</v>
      </c>
      <c r="F774" s="60">
        <v>0</v>
      </c>
      <c r="G774" s="60">
        <v>0</v>
      </c>
      <c r="H774" s="60">
        <v>0</v>
      </c>
      <c r="I774" s="60">
        <v>0</v>
      </c>
      <c r="J774" s="60">
        <v>0</v>
      </c>
      <c r="K774" s="60">
        <v>0</v>
      </c>
      <c r="L774" s="60">
        <v>0</v>
      </c>
      <c r="M774" s="60">
        <v>0</v>
      </c>
      <c r="N774" s="60"/>
      <c r="O774" s="60">
        <v>0</v>
      </c>
      <c r="P774" s="60">
        <v>0</v>
      </c>
      <c r="Q774" s="60">
        <v>0</v>
      </c>
      <c r="R774" s="60">
        <v>0</v>
      </c>
      <c r="S774" s="60">
        <v>0</v>
      </c>
      <c r="T774" s="60">
        <v>0</v>
      </c>
      <c r="U774" s="60">
        <v>0</v>
      </c>
      <c r="V774" s="60">
        <v>0</v>
      </c>
      <c r="W774" s="60">
        <v>0</v>
      </c>
      <c r="X774" s="36">
        <f t="shared" ref="X774:X788" si="122">SUM(D774:W774)</f>
        <v>0</v>
      </c>
      <c r="Y774" s="36"/>
      <c r="Z774" s="60"/>
      <c r="AA774" s="37">
        <f t="shared" ref="AA774:AA788" si="123">(Z774+X774)-C774</f>
        <v>0</v>
      </c>
    </row>
    <row r="775" spans="1:27">
      <c r="A775" s="31"/>
      <c r="B775" s="59" t="s">
        <v>36</v>
      </c>
      <c r="C775" s="60"/>
      <c r="D775" s="60">
        <v>0</v>
      </c>
      <c r="E775" s="60"/>
      <c r="F775" s="60">
        <v>0</v>
      </c>
      <c r="G775" s="60">
        <v>0</v>
      </c>
      <c r="H775" s="60">
        <v>0</v>
      </c>
      <c r="I775" s="60">
        <v>0</v>
      </c>
      <c r="J775" s="60"/>
      <c r="K775" s="60">
        <v>0</v>
      </c>
      <c r="L775" s="60"/>
      <c r="M775" s="60"/>
      <c r="N775" s="60"/>
      <c r="O775" s="60">
        <v>0</v>
      </c>
      <c r="P775" s="60"/>
      <c r="Q775" s="60">
        <v>0</v>
      </c>
      <c r="R775" s="60"/>
      <c r="S775" s="60"/>
      <c r="T775" s="60"/>
      <c r="U775" s="60"/>
      <c r="V775" s="60">
        <v>0</v>
      </c>
      <c r="W775" s="60">
        <v>0</v>
      </c>
      <c r="X775" s="36">
        <f t="shared" si="122"/>
        <v>0</v>
      </c>
      <c r="Y775" s="36"/>
      <c r="Z775" s="60"/>
      <c r="AA775" s="37">
        <f t="shared" si="123"/>
        <v>0</v>
      </c>
    </row>
    <row r="776" spans="1:27">
      <c r="A776" s="31"/>
      <c r="B776" s="59" t="s">
        <v>37</v>
      </c>
      <c r="C776" s="60">
        <v>1</v>
      </c>
      <c r="D776" s="60">
        <v>0</v>
      </c>
      <c r="E776" s="60">
        <v>0</v>
      </c>
      <c r="F776" s="60">
        <v>1</v>
      </c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>
        <v>0</v>
      </c>
      <c r="X776" s="36">
        <f t="shared" si="122"/>
        <v>1</v>
      </c>
      <c r="Y776" s="36"/>
      <c r="Z776" s="60"/>
      <c r="AA776" s="37">
        <f t="shared" si="123"/>
        <v>0</v>
      </c>
    </row>
    <row r="777" spans="1:27">
      <c r="A777" s="31"/>
      <c r="B777" s="59" t="s">
        <v>38</v>
      </c>
      <c r="C777" s="60">
        <v>6</v>
      </c>
      <c r="D777" s="60">
        <v>0</v>
      </c>
      <c r="E777" s="60">
        <v>0</v>
      </c>
      <c r="F777" s="60"/>
      <c r="G777" s="60">
        <v>5</v>
      </c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36">
        <f t="shared" si="122"/>
        <v>5</v>
      </c>
      <c r="Y777" s="36"/>
      <c r="Z777" s="60"/>
      <c r="AA777" s="37">
        <f t="shared" si="123"/>
        <v>-1</v>
      </c>
    </row>
    <row r="778" spans="1:27">
      <c r="A778" s="31"/>
      <c r="B778" s="59" t="s">
        <v>39</v>
      </c>
      <c r="C778" s="60">
        <v>10</v>
      </c>
      <c r="D778" s="60">
        <v>0</v>
      </c>
      <c r="E778" s="60">
        <v>0</v>
      </c>
      <c r="F778" s="60"/>
      <c r="G778" s="60"/>
      <c r="H778" s="60">
        <v>8</v>
      </c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36">
        <f t="shared" si="122"/>
        <v>8</v>
      </c>
      <c r="Y778" s="36"/>
      <c r="Z778" s="60"/>
      <c r="AA778" s="37">
        <f t="shared" si="123"/>
        <v>-2</v>
      </c>
    </row>
    <row r="779" spans="1:27">
      <c r="A779" s="31"/>
      <c r="B779" s="59" t="s">
        <v>40</v>
      </c>
      <c r="C779" s="60">
        <v>7</v>
      </c>
      <c r="D779" s="60">
        <v>0</v>
      </c>
      <c r="E779" s="60">
        <v>0</v>
      </c>
      <c r="F779" s="60"/>
      <c r="G779" s="60"/>
      <c r="H779" s="60"/>
      <c r="I779" s="60">
        <v>6</v>
      </c>
      <c r="J779" s="60">
        <v>1</v>
      </c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36">
        <f t="shared" si="122"/>
        <v>7</v>
      </c>
      <c r="Y779" s="36"/>
      <c r="Z779" s="60"/>
      <c r="AA779" s="37">
        <f t="shared" si="123"/>
        <v>0</v>
      </c>
    </row>
    <row r="780" spans="1:27">
      <c r="A780" s="31"/>
      <c r="B780" s="59" t="s">
        <v>41</v>
      </c>
      <c r="C780" s="60">
        <v>13</v>
      </c>
      <c r="D780" s="60">
        <v>0</v>
      </c>
      <c r="E780" s="60">
        <v>0</v>
      </c>
      <c r="F780" s="60"/>
      <c r="G780" s="60"/>
      <c r="H780" s="60"/>
      <c r="I780" s="60"/>
      <c r="J780" s="60">
        <v>6</v>
      </c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36">
        <f t="shared" si="122"/>
        <v>6</v>
      </c>
      <c r="Y780" s="36"/>
      <c r="Z780" s="60"/>
      <c r="AA780" s="37">
        <f t="shared" si="123"/>
        <v>-7</v>
      </c>
    </row>
    <row r="781" spans="1:27">
      <c r="A781" s="31"/>
      <c r="B781" s="59" t="s">
        <v>42</v>
      </c>
      <c r="C781" s="60">
        <v>24</v>
      </c>
      <c r="D781" s="60">
        <v>0</v>
      </c>
      <c r="E781" s="60">
        <v>0</v>
      </c>
      <c r="F781" s="60"/>
      <c r="G781" s="60"/>
      <c r="H781" s="60"/>
      <c r="I781" s="60"/>
      <c r="J781" s="60"/>
      <c r="K781" s="60"/>
      <c r="L781" s="60">
        <v>2</v>
      </c>
      <c r="M781" s="60">
        <v>12</v>
      </c>
      <c r="N781" s="60">
        <v>8</v>
      </c>
      <c r="O781" s="60">
        <v>2</v>
      </c>
      <c r="P781" s="60"/>
      <c r="Q781" s="60"/>
      <c r="R781" s="60"/>
      <c r="S781" s="60"/>
      <c r="T781" s="60"/>
      <c r="U781" s="60"/>
      <c r="V781" s="60"/>
      <c r="W781" s="60"/>
      <c r="X781" s="36">
        <f t="shared" si="122"/>
        <v>24</v>
      </c>
      <c r="Y781" s="36"/>
      <c r="Z781" s="60"/>
      <c r="AA781" s="37">
        <f t="shared" si="123"/>
        <v>0</v>
      </c>
    </row>
    <row r="782" spans="1:27">
      <c r="A782" s="31"/>
      <c r="B782" s="59" t="s">
        <v>43</v>
      </c>
      <c r="C782" s="60">
        <v>14</v>
      </c>
      <c r="D782" s="60">
        <v>0</v>
      </c>
      <c r="E782" s="60">
        <v>0</v>
      </c>
      <c r="F782" s="60"/>
      <c r="G782" s="60"/>
      <c r="H782" s="60"/>
      <c r="I782" s="60"/>
      <c r="J782" s="60"/>
      <c r="K782" s="60"/>
      <c r="L782" s="60"/>
      <c r="M782" s="60">
        <v>1</v>
      </c>
      <c r="N782" s="60">
        <v>5</v>
      </c>
      <c r="O782" s="60">
        <v>7</v>
      </c>
      <c r="P782" s="60">
        <v>1</v>
      </c>
      <c r="Q782" s="60"/>
      <c r="R782" s="60"/>
      <c r="S782" s="60"/>
      <c r="T782" s="60"/>
      <c r="U782" s="60"/>
      <c r="V782" s="60"/>
      <c r="W782" s="60"/>
      <c r="X782" s="36">
        <f t="shared" si="122"/>
        <v>14</v>
      </c>
      <c r="Y782" s="36"/>
      <c r="Z782" s="60"/>
      <c r="AA782" s="37">
        <f t="shared" si="123"/>
        <v>0</v>
      </c>
    </row>
    <row r="783" spans="1:27">
      <c r="A783" s="31"/>
      <c r="B783" s="59" t="s">
        <v>44</v>
      </c>
      <c r="C783" s="60">
        <v>26</v>
      </c>
      <c r="D783" s="60">
        <v>0</v>
      </c>
      <c r="E783" s="60">
        <v>0</v>
      </c>
      <c r="F783" s="60"/>
      <c r="G783" s="60"/>
      <c r="H783" s="60"/>
      <c r="I783" s="60"/>
      <c r="J783" s="60"/>
      <c r="K783" s="60"/>
      <c r="L783" s="60"/>
      <c r="M783" s="60"/>
      <c r="N783" s="60">
        <v>4</v>
      </c>
      <c r="O783" s="60">
        <v>4</v>
      </c>
      <c r="P783" s="60">
        <v>12</v>
      </c>
      <c r="Q783" s="60">
        <v>5</v>
      </c>
      <c r="R783" s="60"/>
      <c r="S783" s="60"/>
      <c r="T783" s="60"/>
      <c r="U783" s="60"/>
      <c r="V783" s="60"/>
      <c r="W783" s="60"/>
      <c r="X783" s="36">
        <f t="shared" si="122"/>
        <v>25</v>
      </c>
      <c r="Y783" s="36"/>
      <c r="Z783" s="60"/>
      <c r="AA783" s="37">
        <f t="shared" si="123"/>
        <v>-1</v>
      </c>
    </row>
    <row r="784" spans="1:27">
      <c r="A784" s="31"/>
      <c r="B784" s="59" t="s">
        <v>45</v>
      </c>
      <c r="C784" s="60">
        <v>35</v>
      </c>
      <c r="D784" s="60">
        <v>0</v>
      </c>
      <c r="E784" s="60">
        <v>0</v>
      </c>
      <c r="F784" s="60"/>
      <c r="G784" s="60"/>
      <c r="H784" s="60"/>
      <c r="I784" s="60"/>
      <c r="J784" s="60"/>
      <c r="K784" s="60"/>
      <c r="L784" s="60"/>
      <c r="M784" s="60"/>
      <c r="N784" s="60"/>
      <c r="O784" s="60">
        <v>13</v>
      </c>
      <c r="P784" s="60">
        <v>15</v>
      </c>
      <c r="Q784" s="60">
        <v>7</v>
      </c>
      <c r="R784" s="60"/>
      <c r="S784" s="60"/>
      <c r="T784" s="60"/>
      <c r="U784" s="60"/>
      <c r="V784" s="60"/>
      <c r="W784" s="60"/>
      <c r="X784" s="36">
        <f t="shared" si="122"/>
        <v>35</v>
      </c>
      <c r="Y784" s="36"/>
      <c r="Z784" s="60"/>
      <c r="AA784" s="37">
        <f t="shared" si="123"/>
        <v>0</v>
      </c>
    </row>
    <row r="785" spans="1:29">
      <c r="A785" s="31"/>
      <c r="B785" s="59" t="s">
        <v>47</v>
      </c>
      <c r="C785" s="60">
        <v>21</v>
      </c>
      <c r="D785" s="60">
        <v>0</v>
      </c>
      <c r="E785" s="60">
        <v>0</v>
      </c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>
        <v>16</v>
      </c>
      <c r="S785" s="60">
        <v>2</v>
      </c>
      <c r="T785" s="60">
        <v>1</v>
      </c>
      <c r="U785" s="60"/>
      <c r="V785" s="60"/>
      <c r="W785" s="60"/>
      <c r="X785" s="36">
        <f t="shared" si="122"/>
        <v>19</v>
      </c>
      <c r="Y785" s="36"/>
      <c r="Z785" s="60"/>
      <c r="AA785" s="37">
        <f t="shared" si="123"/>
        <v>-2</v>
      </c>
    </row>
    <row r="786" spans="1:29">
      <c r="A786" s="31"/>
      <c r="B786" s="59" t="s">
        <v>48</v>
      </c>
      <c r="C786" s="60">
        <v>23</v>
      </c>
      <c r="D786" s="60">
        <v>0</v>
      </c>
      <c r="E786" s="60">
        <v>0</v>
      </c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>
        <v>13</v>
      </c>
      <c r="S786" s="60">
        <v>4</v>
      </c>
      <c r="T786" s="60">
        <v>3</v>
      </c>
      <c r="U786" s="60">
        <v>2</v>
      </c>
      <c r="V786" s="60"/>
      <c r="W786" s="60"/>
      <c r="X786" s="36">
        <f t="shared" si="122"/>
        <v>22</v>
      </c>
      <c r="Y786" s="36"/>
      <c r="Z786" s="60"/>
      <c r="AA786" s="37">
        <f t="shared" si="123"/>
        <v>-1</v>
      </c>
    </row>
    <row r="787" spans="1:29">
      <c r="A787" s="31"/>
      <c r="B787" s="59" t="s">
        <v>49</v>
      </c>
      <c r="C787" s="60">
        <v>41</v>
      </c>
      <c r="D787" s="60">
        <v>0</v>
      </c>
      <c r="E787" s="60">
        <v>0</v>
      </c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>
        <v>2</v>
      </c>
      <c r="S787" s="60">
        <v>4</v>
      </c>
      <c r="T787" s="60">
        <v>8</v>
      </c>
      <c r="U787" s="60">
        <v>20</v>
      </c>
      <c r="V787" s="60"/>
      <c r="W787" s="60"/>
      <c r="X787" s="36">
        <f t="shared" si="122"/>
        <v>34</v>
      </c>
      <c r="Y787" s="36"/>
      <c r="Z787" s="60"/>
      <c r="AA787" s="37">
        <f t="shared" si="123"/>
        <v>-7</v>
      </c>
    </row>
    <row r="788" spans="1:29" ht="15" thickBot="1">
      <c r="A788" s="31"/>
      <c r="B788" s="61" t="s">
        <v>50</v>
      </c>
      <c r="C788" s="60">
        <v>0</v>
      </c>
      <c r="D788" s="56">
        <v>0</v>
      </c>
      <c r="E788" s="56">
        <v>0</v>
      </c>
      <c r="F788" s="56"/>
      <c r="G788" s="56">
        <v>0</v>
      </c>
      <c r="H788" s="56">
        <v>0</v>
      </c>
      <c r="I788" s="56">
        <v>0</v>
      </c>
      <c r="J788" s="56">
        <v>0</v>
      </c>
      <c r="K788" s="56">
        <v>0</v>
      </c>
      <c r="L788" s="56">
        <v>0</v>
      </c>
      <c r="M788" s="56">
        <v>0</v>
      </c>
      <c r="N788" s="56">
        <v>0</v>
      </c>
      <c r="O788" s="56">
        <v>0</v>
      </c>
      <c r="P788" s="56">
        <v>0</v>
      </c>
      <c r="Q788" s="56">
        <v>0</v>
      </c>
      <c r="R788" s="60">
        <v>0</v>
      </c>
      <c r="S788" s="60">
        <v>0</v>
      </c>
      <c r="T788" s="60">
        <v>0</v>
      </c>
      <c r="U788" s="60">
        <v>0</v>
      </c>
      <c r="V788" s="60">
        <v>0</v>
      </c>
      <c r="W788" s="60">
        <v>0</v>
      </c>
      <c r="X788" s="36">
        <f t="shared" si="122"/>
        <v>0</v>
      </c>
      <c r="Y788" s="36"/>
      <c r="Z788" s="60"/>
      <c r="AA788" s="37">
        <f t="shared" si="123"/>
        <v>0</v>
      </c>
    </row>
    <row r="789" spans="1:29" ht="15" thickBot="1">
      <c r="A789" s="62"/>
      <c r="B789" s="63" t="s">
        <v>51</v>
      </c>
      <c r="C789" s="64">
        <f>SUM(C774:C788)</f>
        <v>221</v>
      </c>
      <c r="D789" s="41">
        <f>SUM(D774:D788)</f>
        <v>0</v>
      </c>
      <c r="E789" s="41">
        <f t="shared" ref="E789:X789" si="124">SUM(E774:E788)</f>
        <v>0</v>
      </c>
      <c r="F789" s="41">
        <f t="shared" si="124"/>
        <v>1</v>
      </c>
      <c r="G789" s="41">
        <f>SUM(G774:G788)</f>
        <v>5</v>
      </c>
      <c r="H789" s="41">
        <f t="shared" si="124"/>
        <v>8</v>
      </c>
      <c r="I789" s="41">
        <f t="shared" si="124"/>
        <v>6</v>
      </c>
      <c r="J789" s="41">
        <f t="shared" si="124"/>
        <v>7</v>
      </c>
      <c r="K789" s="41">
        <f t="shared" si="124"/>
        <v>0</v>
      </c>
      <c r="L789" s="41">
        <f t="shared" si="124"/>
        <v>2</v>
      </c>
      <c r="M789" s="41">
        <f t="shared" si="124"/>
        <v>13</v>
      </c>
      <c r="N789" s="41">
        <f t="shared" si="124"/>
        <v>17</v>
      </c>
      <c r="O789" s="41">
        <f t="shared" si="124"/>
        <v>26</v>
      </c>
      <c r="P789" s="41">
        <f t="shared" si="124"/>
        <v>28</v>
      </c>
      <c r="Q789" s="41">
        <f t="shared" si="124"/>
        <v>12</v>
      </c>
      <c r="R789" s="41">
        <f t="shared" si="124"/>
        <v>31</v>
      </c>
      <c r="S789" s="41">
        <f t="shared" si="124"/>
        <v>10</v>
      </c>
      <c r="T789" s="41">
        <f t="shared" si="124"/>
        <v>12</v>
      </c>
      <c r="U789" s="41">
        <f t="shared" si="124"/>
        <v>22</v>
      </c>
      <c r="V789" s="41">
        <f t="shared" si="124"/>
        <v>0</v>
      </c>
      <c r="W789" s="41">
        <f t="shared" si="124"/>
        <v>0</v>
      </c>
      <c r="X789" s="41">
        <f t="shared" si="124"/>
        <v>200</v>
      </c>
      <c r="Y789" s="64">
        <f>SUM(Y774:Y788)</f>
        <v>0</v>
      </c>
      <c r="Z789" s="64">
        <f>SUM(Z774:Z788)</f>
        <v>0</v>
      </c>
      <c r="AA789" s="70">
        <f>SUM(AA774:AA788)</f>
        <v>-21</v>
      </c>
    </row>
    <row r="790" spans="1:29">
      <c r="A790" s="29">
        <v>2</v>
      </c>
      <c r="B790" s="67" t="s">
        <v>52</v>
      </c>
      <c r="C790" s="56">
        <v>0</v>
      </c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68"/>
      <c r="AC790" s="1">
        <f>X795+X789</f>
        <v>207</v>
      </c>
    </row>
    <row r="791" spans="1:29">
      <c r="A791" s="31"/>
      <c r="B791" s="69" t="s">
        <v>53</v>
      </c>
      <c r="C791" s="60">
        <v>0</v>
      </c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36">
        <f>SUM(D791:W791)</f>
        <v>0</v>
      </c>
      <c r="Y791" s="36"/>
      <c r="Z791" s="60"/>
      <c r="AA791" s="37">
        <f>(Z791+X791)-C791</f>
        <v>0</v>
      </c>
    </row>
    <row r="792" spans="1:29">
      <c r="A792" s="31"/>
      <c r="B792" s="69" t="s">
        <v>54</v>
      </c>
      <c r="C792" s="60">
        <v>1</v>
      </c>
      <c r="D792" s="60">
        <v>0</v>
      </c>
      <c r="E792" s="60">
        <v>0</v>
      </c>
      <c r="F792" s="60">
        <v>0</v>
      </c>
      <c r="G792" s="60">
        <v>0</v>
      </c>
      <c r="H792" s="60">
        <v>0</v>
      </c>
      <c r="I792" s="60">
        <v>0</v>
      </c>
      <c r="J792" s="60">
        <v>0</v>
      </c>
      <c r="K792" s="60">
        <v>0</v>
      </c>
      <c r="L792" s="60">
        <v>0</v>
      </c>
      <c r="M792" s="60"/>
      <c r="N792" s="60"/>
      <c r="O792" s="60"/>
      <c r="P792" s="60">
        <v>0</v>
      </c>
      <c r="Q792" s="60">
        <v>0</v>
      </c>
      <c r="R792" s="60">
        <v>0</v>
      </c>
      <c r="S792" s="60">
        <v>0</v>
      </c>
      <c r="T792" s="60">
        <v>0</v>
      </c>
      <c r="U792" s="60">
        <v>0</v>
      </c>
      <c r="V792" s="60">
        <v>0</v>
      </c>
      <c r="W792" s="60">
        <v>0</v>
      </c>
      <c r="X792" s="36">
        <f>SUM(D792:W792)</f>
        <v>0</v>
      </c>
      <c r="Y792" s="36"/>
      <c r="Z792" s="60"/>
      <c r="AA792" s="37">
        <f>(Z792+X792)-C792</f>
        <v>-1</v>
      </c>
    </row>
    <row r="793" spans="1:29">
      <c r="A793" s="31"/>
      <c r="B793" s="69" t="s">
        <v>55</v>
      </c>
      <c r="C793" s="60">
        <v>42</v>
      </c>
      <c r="D793" s="60">
        <v>0</v>
      </c>
      <c r="E793" s="60">
        <v>0</v>
      </c>
      <c r="F793" s="60">
        <v>0</v>
      </c>
      <c r="G793" s="60">
        <v>0</v>
      </c>
      <c r="H793" s="60">
        <v>0</v>
      </c>
      <c r="I793" s="60">
        <v>0</v>
      </c>
      <c r="J793" s="60">
        <v>0</v>
      </c>
      <c r="K793" s="60">
        <v>0</v>
      </c>
      <c r="L793" s="60">
        <v>0</v>
      </c>
      <c r="M793" s="60">
        <v>3</v>
      </c>
      <c r="N793" s="60">
        <v>2</v>
      </c>
      <c r="O793" s="60">
        <v>1</v>
      </c>
      <c r="P793" s="60"/>
      <c r="Q793" s="60">
        <v>1</v>
      </c>
      <c r="R793" s="60">
        <v>0</v>
      </c>
      <c r="S793" s="60">
        <v>0</v>
      </c>
      <c r="T793" s="60">
        <v>0</v>
      </c>
      <c r="U793" s="60">
        <v>0</v>
      </c>
      <c r="V793" s="60">
        <v>0</v>
      </c>
      <c r="W793" s="60">
        <v>0</v>
      </c>
      <c r="X793" s="36">
        <f>SUM(D793:W793)</f>
        <v>7</v>
      </c>
      <c r="Y793" s="36"/>
      <c r="Z793" s="60"/>
      <c r="AA793" s="37">
        <f>(Z793+X793)-C793</f>
        <v>-35</v>
      </c>
    </row>
    <row r="794" spans="1:29" ht="15" thickBot="1">
      <c r="A794" s="31"/>
      <c r="B794" s="57" t="s">
        <v>56</v>
      </c>
      <c r="C794" s="60">
        <v>0</v>
      </c>
      <c r="D794" s="56">
        <v>0</v>
      </c>
      <c r="E794" s="56">
        <v>0</v>
      </c>
      <c r="F794" s="56">
        <v>0</v>
      </c>
      <c r="G794" s="56">
        <v>0</v>
      </c>
      <c r="H794" s="56">
        <v>0</v>
      </c>
      <c r="I794" s="56">
        <v>0</v>
      </c>
      <c r="J794" s="56">
        <v>0</v>
      </c>
      <c r="K794" s="56">
        <v>0</v>
      </c>
      <c r="L794" s="56">
        <v>0</v>
      </c>
      <c r="M794" s="56">
        <v>0</v>
      </c>
      <c r="N794" s="60">
        <v>0</v>
      </c>
      <c r="O794" s="60">
        <v>0</v>
      </c>
      <c r="P794" s="60">
        <v>0</v>
      </c>
      <c r="Q794" s="60">
        <v>0</v>
      </c>
      <c r="R794" s="60">
        <v>0</v>
      </c>
      <c r="S794" s="60">
        <v>0</v>
      </c>
      <c r="T794" s="60">
        <v>0</v>
      </c>
      <c r="U794" s="60">
        <v>0</v>
      </c>
      <c r="V794" s="60">
        <v>0</v>
      </c>
      <c r="W794" s="60">
        <v>0</v>
      </c>
      <c r="X794" s="36">
        <f>SUM(D794:W794)</f>
        <v>0</v>
      </c>
      <c r="Y794" s="36"/>
      <c r="Z794" s="60"/>
      <c r="AA794" s="37">
        <f>(Z794+X794)-C794</f>
        <v>0</v>
      </c>
    </row>
    <row r="795" spans="1:29" ht="15" thickBot="1">
      <c r="A795" s="62"/>
      <c r="B795" s="63" t="s">
        <v>51</v>
      </c>
      <c r="C795" s="62">
        <v>0</v>
      </c>
      <c r="D795" s="64">
        <f t="shared" ref="D795:AA795" si="125">SUM(D791:D794)</f>
        <v>0</v>
      </c>
      <c r="E795" s="64">
        <f t="shared" si="125"/>
        <v>0</v>
      </c>
      <c r="F795" s="64">
        <f t="shared" si="125"/>
        <v>0</v>
      </c>
      <c r="G795" s="64">
        <f t="shared" si="125"/>
        <v>0</v>
      </c>
      <c r="H795" s="64">
        <f t="shared" si="125"/>
        <v>0</v>
      </c>
      <c r="I795" s="64">
        <f t="shared" si="125"/>
        <v>0</v>
      </c>
      <c r="J795" s="64">
        <f t="shared" si="125"/>
        <v>0</v>
      </c>
      <c r="K795" s="64">
        <f t="shared" si="125"/>
        <v>0</v>
      </c>
      <c r="L795" s="64">
        <f t="shared" si="125"/>
        <v>0</v>
      </c>
      <c r="M795" s="64">
        <f t="shared" si="125"/>
        <v>3</v>
      </c>
      <c r="N795" s="64">
        <f t="shared" si="125"/>
        <v>2</v>
      </c>
      <c r="O795" s="64">
        <f t="shared" si="125"/>
        <v>1</v>
      </c>
      <c r="P795" s="64">
        <f t="shared" si="125"/>
        <v>0</v>
      </c>
      <c r="Q795" s="64">
        <f t="shared" si="125"/>
        <v>1</v>
      </c>
      <c r="R795" s="64">
        <f t="shared" si="125"/>
        <v>0</v>
      </c>
      <c r="S795" s="64">
        <f t="shared" si="125"/>
        <v>0</v>
      </c>
      <c r="T795" s="64">
        <f t="shared" si="125"/>
        <v>0</v>
      </c>
      <c r="U795" s="64">
        <f t="shared" si="125"/>
        <v>0</v>
      </c>
      <c r="V795" s="64">
        <f t="shared" si="125"/>
        <v>0</v>
      </c>
      <c r="W795" s="64">
        <f t="shared" si="125"/>
        <v>0</v>
      </c>
      <c r="X795" s="64">
        <f t="shared" si="125"/>
        <v>7</v>
      </c>
      <c r="Y795" s="64">
        <f t="shared" si="125"/>
        <v>0</v>
      </c>
      <c r="Z795" s="64">
        <f t="shared" si="125"/>
        <v>0</v>
      </c>
      <c r="AA795" s="70">
        <f t="shared" si="125"/>
        <v>-36</v>
      </c>
    </row>
    <row r="796" spans="1:29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7"/>
    </row>
    <row r="797" spans="1:29">
      <c r="A797" s="48" t="s">
        <v>95</v>
      </c>
      <c r="B797" s="48"/>
      <c r="C797" s="48"/>
      <c r="D797" s="49"/>
      <c r="E797" s="49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1"/>
    </row>
    <row r="798" spans="1:29">
      <c r="A798" s="177" t="s">
        <v>8</v>
      </c>
      <c r="B798" s="186" t="s">
        <v>9</v>
      </c>
      <c r="C798" s="190" t="s">
        <v>68</v>
      </c>
      <c r="D798" s="192" t="s">
        <v>9</v>
      </c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4"/>
      <c r="X798" s="186" t="s">
        <v>10</v>
      </c>
      <c r="Y798" s="186" t="s">
        <v>11</v>
      </c>
      <c r="Z798" s="186" t="s">
        <v>12</v>
      </c>
      <c r="AA798" s="188" t="s">
        <v>13</v>
      </c>
    </row>
    <row r="799" spans="1:29">
      <c r="A799" s="178"/>
      <c r="B799" s="187"/>
      <c r="C799" s="191"/>
      <c r="D799" s="52" t="s">
        <v>14</v>
      </c>
      <c r="E799" s="52" t="s">
        <v>15</v>
      </c>
      <c r="F799" s="52" t="s">
        <v>16</v>
      </c>
      <c r="G799" s="52" t="s">
        <v>17</v>
      </c>
      <c r="H799" s="52" t="s">
        <v>18</v>
      </c>
      <c r="I799" s="52" t="s">
        <v>19</v>
      </c>
      <c r="J799" s="52" t="s">
        <v>20</v>
      </c>
      <c r="K799" s="52" t="s">
        <v>21</v>
      </c>
      <c r="L799" s="52" t="s">
        <v>22</v>
      </c>
      <c r="M799" s="52" t="s">
        <v>23</v>
      </c>
      <c r="N799" s="52" t="s">
        <v>24</v>
      </c>
      <c r="O799" s="52" t="s">
        <v>25</v>
      </c>
      <c r="P799" s="52" t="s">
        <v>26</v>
      </c>
      <c r="Q799" s="52" t="s">
        <v>27</v>
      </c>
      <c r="R799" s="52" t="s">
        <v>28</v>
      </c>
      <c r="S799" s="52" t="s">
        <v>29</v>
      </c>
      <c r="T799" s="52" t="s">
        <v>30</v>
      </c>
      <c r="U799" s="52" t="s">
        <v>31</v>
      </c>
      <c r="V799" s="52" t="s">
        <v>32</v>
      </c>
      <c r="W799" s="52" t="s">
        <v>33</v>
      </c>
      <c r="X799" s="187"/>
      <c r="Y799" s="187"/>
      <c r="Z799" s="187"/>
      <c r="AA799" s="189"/>
    </row>
    <row r="800" spans="1:29" ht="15" thickBot="1">
      <c r="A800" s="27">
        <v>1</v>
      </c>
      <c r="B800" s="53">
        <v>2</v>
      </c>
      <c r="C800" s="53">
        <v>3</v>
      </c>
      <c r="D800" s="27">
        <v>4</v>
      </c>
      <c r="E800" s="53">
        <v>5</v>
      </c>
      <c r="F800" s="53">
        <v>6</v>
      </c>
      <c r="G800" s="27">
        <v>7</v>
      </c>
      <c r="H800" s="53">
        <v>8</v>
      </c>
      <c r="I800" s="53">
        <v>9</v>
      </c>
      <c r="J800" s="27">
        <v>10</v>
      </c>
      <c r="K800" s="53">
        <v>11</v>
      </c>
      <c r="L800" s="53">
        <v>12</v>
      </c>
      <c r="M800" s="27">
        <v>13</v>
      </c>
      <c r="N800" s="53">
        <v>14</v>
      </c>
      <c r="O800" s="53">
        <v>15</v>
      </c>
      <c r="P800" s="27">
        <v>16</v>
      </c>
      <c r="Q800" s="53">
        <v>17</v>
      </c>
      <c r="R800" s="53">
        <v>18</v>
      </c>
      <c r="S800" s="27">
        <v>19</v>
      </c>
      <c r="T800" s="53">
        <v>20</v>
      </c>
      <c r="U800" s="53">
        <v>21</v>
      </c>
      <c r="V800" s="27">
        <v>22</v>
      </c>
      <c r="W800" s="53">
        <v>23</v>
      </c>
      <c r="X800" s="53">
        <v>24</v>
      </c>
      <c r="Y800" s="27">
        <v>25</v>
      </c>
      <c r="Z800" s="53">
        <v>26</v>
      </c>
      <c r="AA800" s="54">
        <v>27</v>
      </c>
    </row>
    <row r="801" spans="1:27" ht="15" thickTop="1">
      <c r="A801" s="29">
        <v>1</v>
      </c>
      <c r="B801" s="55" t="s">
        <v>34</v>
      </c>
      <c r="C801" s="56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8"/>
    </row>
    <row r="802" spans="1:27">
      <c r="A802" s="31"/>
      <c r="B802" s="59" t="s">
        <v>35</v>
      </c>
      <c r="C802" s="60"/>
      <c r="D802" s="60"/>
      <c r="E802" s="60">
        <v>0</v>
      </c>
      <c r="F802" s="60">
        <v>0</v>
      </c>
      <c r="G802" s="60">
        <v>0</v>
      </c>
      <c r="H802" s="60">
        <v>0</v>
      </c>
      <c r="I802" s="60">
        <v>0</v>
      </c>
      <c r="J802" s="60">
        <v>0</v>
      </c>
      <c r="K802" s="60">
        <v>0</v>
      </c>
      <c r="L802" s="60">
        <v>0</v>
      </c>
      <c r="M802" s="60">
        <v>0</v>
      </c>
      <c r="N802" s="60">
        <v>0</v>
      </c>
      <c r="O802" s="60">
        <v>0</v>
      </c>
      <c r="P802" s="60">
        <v>0</v>
      </c>
      <c r="Q802" s="60">
        <v>0</v>
      </c>
      <c r="R802" s="60">
        <v>0</v>
      </c>
      <c r="S802" s="60">
        <v>0</v>
      </c>
      <c r="T802" s="60">
        <v>0</v>
      </c>
      <c r="U802" s="60">
        <v>0</v>
      </c>
      <c r="V802" s="60">
        <v>0</v>
      </c>
      <c r="W802" s="60">
        <v>0</v>
      </c>
      <c r="X802" s="36">
        <f t="shared" ref="X802:X817" si="126">SUM(D802:W802)</f>
        <v>0</v>
      </c>
      <c r="Y802" s="36"/>
      <c r="Z802" s="60"/>
      <c r="AA802" s="37">
        <f t="shared" ref="AA802:AA817" si="127">(Z802+X802)-C802</f>
        <v>0</v>
      </c>
    </row>
    <row r="803" spans="1:27">
      <c r="A803" s="31"/>
      <c r="B803" s="59" t="s">
        <v>36</v>
      </c>
      <c r="C803" s="60"/>
      <c r="D803" s="60">
        <v>0</v>
      </c>
      <c r="E803" s="60"/>
      <c r="F803" s="60">
        <v>0</v>
      </c>
      <c r="G803" s="60">
        <v>0</v>
      </c>
      <c r="H803" s="60">
        <v>0</v>
      </c>
      <c r="I803" s="60">
        <v>0</v>
      </c>
      <c r="J803" s="60">
        <v>0</v>
      </c>
      <c r="K803" s="60">
        <v>0</v>
      </c>
      <c r="L803" s="60">
        <v>0</v>
      </c>
      <c r="M803" s="60">
        <v>0</v>
      </c>
      <c r="N803" s="60">
        <v>0</v>
      </c>
      <c r="O803" s="60">
        <v>0</v>
      </c>
      <c r="P803" s="60">
        <v>0</v>
      </c>
      <c r="Q803" s="60">
        <v>0</v>
      </c>
      <c r="R803" s="60">
        <v>0</v>
      </c>
      <c r="S803" s="60">
        <v>0</v>
      </c>
      <c r="T803" s="60">
        <v>0</v>
      </c>
      <c r="U803" s="60">
        <v>0</v>
      </c>
      <c r="V803" s="60">
        <v>0</v>
      </c>
      <c r="W803" s="60">
        <v>0</v>
      </c>
      <c r="X803" s="36">
        <f t="shared" si="126"/>
        <v>0</v>
      </c>
      <c r="Y803" s="36"/>
      <c r="Z803" s="60"/>
      <c r="AA803" s="37">
        <f t="shared" si="127"/>
        <v>0</v>
      </c>
    </row>
    <row r="804" spans="1:27">
      <c r="A804" s="31"/>
      <c r="B804" s="59" t="s">
        <v>37</v>
      </c>
      <c r="C804" s="60">
        <v>0</v>
      </c>
      <c r="D804" s="60">
        <v>0</v>
      </c>
      <c r="E804" s="60">
        <v>0</v>
      </c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36">
        <f t="shared" si="126"/>
        <v>0</v>
      </c>
      <c r="Y804" s="36"/>
      <c r="Z804" s="60"/>
      <c r="AA804" s="37">
        <f t="shared" si="127"/>
        <v>0</v>
      </c>
    </row>
    <row r="805" spans="1:27">
      <c r="A805" s="31"/>
      <c r="B805" s="59" t="s">
        <v>38</v>
      </c>
      <c r="C805" s="60">
        <v>1</v>
      </c>
      <c r="D805" s="60">
        <v>0</v>
      </c>
      <c r="E805" s="60">
        <v>0</v>
      </c>
      <c r="F805" s="60"/>
      <c r="G805" s="60">
        <v>1</v>
      </c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36">
        <f t="shared" si="126"/>
        <v>1</v>
      </c>
      <c r="Y805" s="36"/>
      <c r="Z805" s="60"/>
      <c r="AA805" s="37">
        <f t="shared" si="127"/>
        <v>0</v>
      </c>
    </row>
    <row r="806" spans="1:27">
      <c r="A806" s="31"/>
      <c r="B806" s="59" t="s">
        <v>39</v>
      </c>
      <c r="C806" s="60">
        <v>2</v>
      </c>
      <c r="D806" s="60">
        <v>0</v>
      </c>
      <c r="E806" s="60">
        <v>0</v>
      </c>
      <c r="F806" s="60"/>
      <c r="G806" s="60"/>
      <c r="H806" s="60">
        <v>2</v>
      </c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36">
        <f t="shared" si="126"/>
        <v>2</v>
      </c>
      <c r="Y806" s="36"/>
      <c r="Z806" s="60"/>
      <c r="AA806" s="37">
        <f t="shared" si="127"/>
        <v>0</v>
      </c>
    </row>
    <row r="807" spans="1:27">
      <c r="A807" s="31"/>
      <c r="B807" s="59" t="s">
        <v>40</v>
      </c>
      <c r="C807" s="60">
        <v>28</v>
      </c>
      <c r="D807" s="60">
        <v>0</v>
      </c>
      <c r="E807" s="60">
        <v>0</v>
      </c>
      <c r="F807" s="60"/>
      <c r="G807" s="60"/>
      <c r="H807" s="60"/>
      <c r="I807" s="60">
        <v>26</v>
      </c>
      <c r="J807" s="60">
        <v>1</v>
      </c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36">
        <f t="shared" si="126"/>
        <v>27</v>
      </c>
      <c r="Y807" s="36"/>
      <c r="Z807" s="60"/>
      <c r="AA807" s="37">
        <f t="shared" si="127"/>
        <v>-1</v>
      </c>
    </row>
    <row r="808" spans="1:27">
      <c r="A808" s="31"/>
      <c r="B808" s="59" t="s">
        <v>41</v>
      </c>
      <c r="C808" s="60">
        <v>1</v>
      </c>
      <c r="D808" s="60">
        <v>0</v>
      </c>
      <c r="E808" s="60">
        <v>0</v>
      </c>
      <c r="F808" s="60"/>
      <c r="G808" s="60"/>
      <c r="H808" s="60"/>
      <c r="I808" s="60"/>
      <c r="J808" s="60"/>
      <c r="K808" s="60">
        <v>1</v>
      </c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36">
        <f t="shared" si="126"/>
        <v>1</v>
      </c>
      <c r="Y808" s="36"/>
      <c r="Z808" s="60"/>
      <c r="AA808" s="37">
        <f t="shared" si="127"/>
        <v>0</v>
      </c>
    </row>
    <row r="809" spans="1:27">
      <c r="A809" s="31"/>
      <c r="B809" s="59" t="s">
        <v>42</v>
      </c>
      <c r="C809" s="60">
        <v>41</v>
      </c>
      <c r="D809" s="60">
        <v>0</v>
      </c>
      <c r="E809" s="60">
        <v>0</v>
      </c>
      <c r="F809" s="60"/>
      <c r="G809" s="60"/>
      <c r="H809" s="60"/>
      <c r="I809" s="60"/>
      <c r="J809" s="60"/>
      <c r="K809" s="60"/>
      <c r="L809" s="60">
        <v>14</v>
      </c>
      <c r="M809" s="60">
        <v>21</v>
      </c>
      <c r="N809" s="60">
        <v>6</v>
      </c>
      <c r="O809" s="60"/>
      <c r="P809" s="60"/>
      <c r="Q809" s="60"/>
      <c r="R809" s="60"/>
      <c r="S809" s="60"/>
      <c r="T809" s="60"/>
      <c r="U809" s="60"/>
      <c r="V809" s="60"/>
      <c r="W809" s="60"/>
      <c r="X809" s="36">
        <f t="shared" si="126"/>
        <v>41</v>
      </c>
      <c r="Y809" s="36"/>
      <c r="Z809" s="60"/>
      <c r="AA809" s="37">
        <f t="shared" si="127"/>
        <v>0</v>
      </c>
    </row>
    <row r="810" spans="1:27">
      <c r="A810" s="31"/>
      <c r="B810" s="59" t="s">
        <v>43</v>
      </c>
      <c r="C810" s="60">
        <v>76</v>
      </c>
      <c r="D810" s="60">
        <v>0</v>
      </c>
      <c r="E810" s="60">
        <v>0</v>
      </c>
      <c r="F810" s="60"/>
      <c r="G810" s="60"/>
      <c r="H810" s="60"/>
      <c r="I810" s="60"/>
      <c r="J810" s="60"/>
      <c r="K810" s="60"/>
      <c r="L810" s="60"/>
      <c r="M810" s="60"/>
      <c r="N810" s="60">
        <v>23</v>
      </c>
      <c r="O810" s="60">
        <v>22</v>
      </c>
      <c r="P810" s="60">
        <v>7</v>
      </c>
      <c r="Q810" s="60"/>
      <c r="R810" s="60"/>
      <c r="S810" s="60"/>
      <c r="T810" s="60"/>
      <c r="U810" s="60"/>
      <c r="V810" s="60"/>
      <c r="W810" s="60"/>
      <c r="X810" s="36">
        <f t="shared" si="126"/>
        <v>52</v>
      </c>
      <c r="Y810" s="36"/>
      <c r="Z810" s="60"/>
      <c r="AA810" s="37">
        <f t="shared" si="127"/>
        <v>-24</v>
      </c>
    </row>
    <row r="811" spans="1:27">
      <c r="A811" s="31"/>
      <c r="B811" s="59" t="s">
        <v>44</v>
      </c>
      <c r="C811" s="60">
        <v>3</v>
      </c>
      <c r="D811" s="60">
        <v>0</v>
      </c>
      <c r="E811" s="60">
        <v>0</v>
      </c>
      <c r="F811" s="60"/>
      <c r="G811" s="60"/>
      <c r="H811" s="60"/>
      <c r="I811" s="60"/>
      <c r="J811" s="60"/>
      <c r="K811" s="60"/>
      <c r="L811" s="60"/>
      <c r="M811" s="60"/>
      <c r="N811" s="60">
        <v>1</v>
      </c>
      <c r="O811" s="60">
        <v>2</v>
      </c>
      <c r="P811" s="60"/>
      <c r="Q811" s="60"/>
      <c r="R811" s="60"/>
      <c r="S811" s="60"/>
      <c r="T811" s="60"/>
      <c r="U811" s="60"/>
      <c r="V811" s="60"/>
      <c r="W811" s="60"/>
      <c r="X811" s="36">
        <f t="shared" si="126"/>
        <v>3</v>
      </c>
      <c r="Y811" s="36"/>
      <c r="Z811" s="60"/>
      <c r="AA811" s="37">
        <f t="shared" si="127"/>
        <v>0</v>
      </c>
    </row>
    <row r="812" spans="1:27">
      <c r="A812" s="31"/>
      <c r="B812" s="59" t="s">
        <v>45</v>
      </c>
      <c r="C812" s="60">
        <v>14</v>
      </c>
      <c r="D812" s="60">
        <v>0</v>
      </c>
      <c r="E812" s="60">
        <v>0</v>
      </c>
      <c r="F812" s="60"/>
      <c r="G812" s="60"/>
      <c r="H812" s="60"/>
      <c r="I812" s="60"/>
      <c r="J812" s="60"/>
      <c r="K812" s="60"/>
      <c r="L812" s="60"/>
      <c r="M812" s="60"/>
      <c r="N812" s="60"/>
      <c r="O812" s="60">
        <v>1</v>
      </c>
      <c r="P812" s="60">
        <v>6</v>
      </c>
      <c r="Q812" s="60">
        <v>6</v>
      </c>
      <c r="R812" s="60"/>
      <c r="S812" s="60"/>
      <c r="T812" s="60"/>
      <c r="U812" s="60"/>
      <c r="V812" s="60"/>
      <c r="W812" s="60"/>
      <c r="X812" s="36">
        <f t="shared" si="126"/>
        <v>13</v>
      </c>
      <c r="Y812" s="36"/>
      <c r="Z812" s="60"/>
      <c r="AA812" s="37">
        <f t="shared" si="127"/>
        <v>-1</v>
      </c>
    </row>
    <row r="813" spans="1:27">
      <c r="A813" s="31"/>
      <c r="B813" s="59" t="s">
        <v>84</v>
      </c>
      <c r="C813" s="60">
        <v>437</v>
      </c>
      <c r="D813" s="60">
        <v>0</v>
      </c>
      <c r="E813" s="60">
        <v>0</v>
      </c>
      <c r="F813" s="60"/>
      <c r="G813" s="60"/>
      <c r="H813" s="60"/>
      <c r="I813" s="60"/>
      <c r="J813" s="60"/>
      <c r="K813" s="60"/>
      <c r="L813" s="60">
        <v>7</v>
      </c>
      <c r="M813" s="60">
        <v>47</v>
      </c>
      <c r="N813" s="60">
        <v>63</v>
      </c>
      <c r="O813" s="60">
        <v>57</v>
      </c>
      <c r="P813" s="60">
        <v>59</v>
      </c>
      <c r="Q813" s="60">
        <v>136</v>
      </c>
      <c r="R813" s="60">
        <v>46</v>
      </c>
      <c r="S813" s="60">
        <v>22</v>
      </c>
      <c r="T813" s="60"/>
      <c r="U813" s="60"/>
      <c r="V813" s="60"/>
      <c r="W813" s="60"/>
      <c r="X813" s="36">
        <f t="shared" si="126"/>
        <v>437</v>
      </c>
      <c r="Y813" s="36"/>
      <c r="Z813" s="60"/>
      <c r="AA813" s="37">
        <f t="shared" si="127"/>
        <v>0</v>
      </c>
    </row>
    <row r="814" spans="1:27">
      <c r="A814" s="31"/>
      <c r="B814" s="59" t="s">
        <v>47</v>
      </c>
      <c r="C814" s="60">
        <v>3</v>
      </c>
      <c r="D814" s="60">
        <v>0</v>
      </c>
      <c r="E814" s="60">
        <v>0</v>
      </c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>
        <v>3</v>
      </c>
      <c r="S814" s="60"/>
      <c r="T814" s="60"/>
      <c r="U814" s="60"/>
      <c r="V814" s="60"/>
      <c r="W814" s="60"/>
      <c r="X814" s="36">
        <f t="shared" si="126"/>
        <v>3</v>
      </c>
      <c r="Y814" s="36"/>
      <c r="Z814" s="60"/>
      <c r="AA814" s="37">
        <f t="shared" si="127"/>
        <v>0</v>
      </c>
    </row>
    <row r="815" spans="1:27">
      <c r="A815" s="31"/>
      <c r="B815" s="59" t="s">
        <v>48</v>
      </c>
      <c r="C815" s="60">
        <v>61</v>
      </c>
      <c r="D815" s="60">
        <v>0</v>
      </c>
      <c r="E815" s="60">
        <v>0</v>
      </c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>
        <v>2</v>
      </c>
      <c r="S815" s="60">
        <v>13</v>
      </c>
      <c r="T815" s="60">
        <v>22</v>
      </c>
      <c r="U815" s="60">
        <v>13</v>
      </c>
      <c r="V815" s="60"/>
      <c r="W815" s="60"/>
      <c r="X815" s="36">
        <f t="shared" si="126"/>
        <v>50</v>
      </c>
      <c r="Y815" s="36"/>
      <c r="Z815" s="60"/>
      <c r="AA815" s="37">
        <f t="shared" si="127"/>
        <v>-11</v>
      </c>
    </row>
    <row r="816" spans="1:27">
      <c r="A816" s="31"/>
      <c r="B816" s="59" t="s">
        <v>49</v>
      </c>
      <c r="C816" s="60">
        <v>0</v>
      </c>
      <c r="D816" s="60">
        <v>0</v>
      </c>
      <c r="E816" s="60">
        <v>0</v>
      </c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36">
        <f t="shared" si="126"/>
        <v>0</v>
      </c>
      <c r="Y816" s="36"/>
      <c r="Z816" s="60"/>
      <c r="AA816" s="37">
        <f t="shared" si="127"/>
        <v>0</v>
      </c>
    </row>
    <row r="817" spans="1:29" ht="15" thickBot="1">
      <c r="A817" s="31"/>
      <c r="B817" s="61" t="s">
        <v>50</v>
      </c>
      <c r="C817" s="60">
        <v>0</v>
      </c>
      <c r="D817" s="56">
        <v>0</v>
      </c>
      <c r="E817" s="56">
        <v>0</v>
      </c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60"/>
      <c r="S817" s="60"/>
      <c r="T817" s="60"/>
      <c r="U817" s="60"/>
      <c r="V817" s="60"/>
      <c r="W817" s="60"/>
      <c r="X817" s="36">
        <f t="shared" si="126"/>
        <v>0</v>
      </c>
      <c r="Y817" s="36"/>
      <c r="Z817" s="60"/>
      <c r="AA817" s="37">
        <f t="shared" si="127"/>
        <v>0</v>
      </c>
    </row>
    <row r="818" spans="1:29" ht="15" thickBot="1">
      <c r="A818" s="62"/>
      <c r="B818" s="63" t="s">
        <v>51</v>
      </c>
      <c r="C818" s="64">
        <f>SUM(C802:C817)</f>
        <v>667</v>
      </c>
      <c r="D818" s="41">
        <f>SUM(D803:D817)</f>
        <v>0</v>
      </c>
      <c r="E818" s="41">
        <f t="shared" ref="E818:X818" si="128">SUM(E803:E817)</f>
        <v>0</v>
      </c>
      <c r="F818" s="41">
        <f t="shared" si="128"/>
        <v>0</v>
      </c>
      <c r="G818" s="41">
        <f>SUM(G803:G817)</f>
        <v>1</v>
      </c>
      <c r="H818" s="41">
        <f t="shared" si="128"/>
        <v>2</v>
      </c>
      <c r="I818" s="41">
        <f t="shared" si="128"/>
        <v>26</v>
      </c>
      <c r="J818" s="41">
        <f t="shared" si="128"/>
        <v>1</v>
      </c>
      <c r="K818" s="41">
        <f t="shared" si="128"/>
        <v>1</v>
      </c>
      <c r="L818" s="41">
        <f t="shared" si="128"/>
        <v>21</v>
      </c>
      <c r="M818" s="41">
        <f t="shared" si="128"/>
        <v>68</v>
      </c>
      <c r="N818" s="41">
        <f t="shared" si="128"/>
        <v>93</v>
      </c>
      <c r="O818" s="41">
        <f t="shared" si="128"/>
        <v>82</v>
      </c>
      <c r="P818" s="41">
        <f t="shared" si="128"/>
        <v>72</v>
      </c>
      <c r="Q818" s="41">
        <f t="shared" si="128"/>
        <v>142</v>
      </c>
      <c r="R818" s="41">
        <f t="shared" si="128"/>
        <v>51</v>
      </c>
      <c r="S818" s="41">
        <f t="shared" si="128"/>
        <v>35</v>
      </c>
      <c r="T818" s="41">
        <f t="shared" si="128"/>
        <v>22</v>
      </c>
      <c r="U818" s="41">
        <f t="shared" si="128"/>
        <v>13</v>
      </c>
      <c r="V818" s="41">
        <f t="shared" si="128"/>
        <v>0</v>
      </c>
      <c r="W818" s="41">
        <f t="shared" si="128"/>
        <v>0</v>
      </c>
      <c r="X818" s="41">
        <f t="shared" si="128"/>
        <v>630</v>
      </c>
      <c r="Y818" s="64">
        <f>SUM(Y802:Y817)</f>
        <v>0</v>
      </c>
      <c r="Z818" s="64">
        <f>SUM(Z802:Z817)</f>
        <v>0</v>
      </c>
      <c r="AA818" s="70">
        <f>SUM(AA802:AA817)</f>
        <v>-37</v>
      </c>
    </row>
    <row r="819" spans="1:29">
      <c r="A819" s="29">
        <v>2</v>
      </c>
      <c r="B819" s="67" t="s">
        <v>52</v>
      </c>
      <c r="C819" s="56">
        <v>0</v>
      </c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68"/>
      <c r="AB819" s="138">
        <f>X818+X824</f>
        <v>636</v>
      </c>
    </row>
    <row r="820" spans="1:29">
      <c r="A820" s="31"/>
      <c r="B820" s="69" t="s">
        <v>53</v>
      </c>
      <c r="C820" s="60">
        <v>0</v>
      </c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36">
        <f>SUM(D820:W820)</f>
        <v>0</v>
      </c>
      <c r="Y820" s="36"/>
      <c r="Z820" s="60"/>
      <c r="AA820" s="37">
        <f>(Z820+X820)-C820</f>
        <v>0</v>
      </c>
      <c r="AC820" s="138"/>
    </row>
    <row r="821" spans="1:29">
      <c r="A821" s="31"/>
      <c r="B821" s="69" t="s">
        <v>54</v>
      </c>
      <c r="C821" s="60">
        <v>0</v>
      </c>
      <c r="D821" s="60">
        <v>0</v>
      </c>
      <c r="E821" s="60">
        <v>0</v>
      </c>
      <c r="F821" s="60">
        <v>0</v>
      </c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36">
        <f>SUM(D821:W821)</f>
        <v>0</v>
      </c>
      <c r="Y821" s="36"/>
      <c r="Z821" s="60"/>
      <c r="AA821" s="37">
        <f>(Z821+X821)-C821</f>
        <v>0</v>
      </c>
    </row>
    <row r="822" spans="1:29">
      <c r="A822" s="31"/>
      <c r="B822" s="69" t="s">
        <v>55</v>
      </c>
      <c r="C822" s="60">
        <v>66</v>
      </c>
      <c r="D822" s="60">
        <v>0</v>
      </c>
      <c r="E822" s="60">
        <v>0</v>
      </c>
      <c r="F822" s="60">
        <v>0</v>
      </c>
      <c r="G822" s="60"/>
      <c r="H822" s="60"/>
      <c r="I822" s="60"/>
      <c r="J822" s="60"/>
      <c r="K822" s="60"/>
      <c r="L822" s="60">
        <v>1</v>
      </c>
      <c r="M822" s="60">
        <v>2</v>
      </c>
      <c r="N822" s="60">
        <v>3</v>
      </c>
      <c r="O822" s="60"/>
      <c r="P822" s="60"/>
      <c r="Q822" s="60"/>
      <c r="R822" s="60"/>
      <c r="S822" s="60"/>
      <c r="T822" s="60"/>
      <c r="U822" s="60"/>
      <c r="V822" s="60"/>
      <c r="W822" s="60"/>
      <c r="X822" s="36">
        <f>SUM(D822:W822)</f>
        <v>6</v>
      </c>
      <c r="Y822" s="36"/>
      <c r="Z822" s="60"/>
      <c r="AA822" s="37">
        <f>(Z822+X822)-C822</f>
        <v>-60</v>
      </c>
    </row>
    <row r="823" spans="1:29" ht="15" thickBot="1">
      <c r="A823" s="31"/>
      <c r="B823" s="57" t="s">
        <v>56</v>
      </c>
      <c r="C823" s="60">
        <v>0</v>
      </c>
      <c r="D823" s="56">
        <v>0</v>
      </c>
      <c r="E823" s="56">
        <v>0</v>
      </c>
      <c r="F823" s="56">
        <v>0</v>
      </c>
      <c r="G823" s="56"/>
      <c r="H823" s="56"/>
      <c r="I823" s="56"/>
      <c r="J823" s="56"/>
      <c r="K823" s="56"/>
      <c r="L823" s="56"/>
      <c r="M823" s="56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36">
        <f>SUM(D823:W823)</f>
        <v>0</v>
      </c>
      <c r="Y823" s="36"/>
      <c r="Z823" s="60"/>
      <c r="AA823" s="37">
        <f>(Z823+X823)-C823</f>
        <v>0</v>
      </c>
    </row>
    <row r="824" spans="1:29" ht="15" thickBot="1">
      <c r="A824" s="62"/>
      <c r="B824" s="63" t="s">
        <v>51</v>
      </c>
      <c r="C824" s="62">
        <v>0</v>
      </c>
      <c r="D824" s="64">
        <f t="shared" ref="D824:AA824" si="129">SUM(D820:D823)</f>
        <v>0</v>
      </c>
      <c r="E824" s="64">
        <f t="shared" si="129"/>
        <v>0</v>
      </c>
      <c r="F824" s="64">
        <f t="shared" si="129"/>
        <v>0</v>
      </c>
      <c r="G824" s="64">
        <f t="shared" si="129"/>
        <v>0</v>
      </c>
      <c r="H824" s="64">
        <f t="shared" si="129"/>
        <v>0</v>
      </c>
      <c r="I824" s="64">
        <f t="shared" si="129"/>
        <v>0</v>
      </c>
      <c r="J824" s="64">
        <f t="shared" si="129"/>
        <v>0</v>
      </c>
      <c r="K824" s="64">
        <f t="shared" si="129"/>
        <v>0</v>
      </c>
      <c r="L824" s="64">
        <f t="shared" si="129"/>
        <v>1</v>
      </c>
      <c r="M824" s="64">
        <f t="shared" si="129"/>
        <v>2</v>
      </c>
      <c r="N824" s="64">
        <f t="shared" si="129"/>
        <v>3</v>
      </c>
      <c r="O824" s="64">
        <f t="shared" si="129"/>
        <v>0</v>
      </c>
      <c r="P824" s="64">
        <f t="shared" si="129"/>
        <v>0</v>
      </c>
      <c r="Q824" s="64">
        <f t="shared" si="129"/>
        <v>0</v>
      </c>
      <c r="R824" s="64">
        <f t="shared" si="129"/>
        <v>0</v>
      </c>
      <c r="S824" s="64">
        <f t="shared" si="129"/>
        <v>0</v>
      </c>
      <c r="T824" s="64">
        <f t="shared" si="129"/>
        <v>0</v>
      </c>
      <c r="U824" s="64">
        <f t="shared" si="129"/>
        <v>0</v>
      </c>
      <c r="V824" s="64">
        <f t="shared" si="129"/>
        <v>0</v>
      </c>
      <c r="W824" s="64">
        <f t="shared" si="129"/>
        <v>0</v>
      </c>
      <c r="X824" s="64">
        <f t="shared" si="129"/>
        <v>6</v>
      </c>
      <c r="Y824" s="64">
        <f t="shared" si="129"/>
        <v>0</v>
      </c>
      <c r="Z824" s="64">
        <f t="shared" si="129"/>
        <v>0</v>
      </c>
      <c r="AA824" s="70">
        <f t="shared" si="129"/>
        <v>-60</v>
      </c>
    </row>
    <row r="825" spans="1:29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7"/>
    </row>
    <row r="826" spans="1:29">
      <c r="A826" s="21" t="s">
        <v>96</v>
      </c>
      <c r="B826" s="48"/>
      <c r="C826" s="48"/>
      <c r="D826" s="49"/>
      <c r="E826" s="49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1"/>
    </row>
    <row r="827" spans="1:29">
      <c r="A827" s="177" t="s">
        <v>8</v>
      </c>
      <c r="B827" s="186" t="s">
        <v>9</v>
      </c>
      <c r="C827" s="190" t="s">
        <v>68</v>
      </c>
      <c r="D827" s="192" t="s">
        <v>9</v>
      </c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4"/>
      <c r="X827" s="186" t="s">
        <v>10</v>
      </c>
      <c r="Y827" s="186" t="s">
        <v>11</v>
      </c>
      <c r="Z827" s="186" t="s">
        <v>12</v>
      </c>
      <c r="AA827" s="188" t="s">
        <v>13</v>
      </c>
    </row>
    <row r="828" spans="1:29">
      <c r="A828" s="178"/>
      <c r="B828" s="187"/>
      <c r="C828" s="191"/>
      <c r="D828" s="52" t="s">
        <v>14</v>
      </c>
      <c r="E828" s="52" t="s">
        <v>15</v>
      </c>
      <c r="F828" s="52" t="s">
        <v>16</v>
      </c>
      <c r="G828" s="52" t="s">
        <v>17</v>
      </c>
      <c r="H828" s="52" t="s">
        <v>18</v>
      </c>
      <c r="I828" s="52" t="s">
        <v>19</v>
      </c>
      <c r="J828" s="52" t="s">
        <v>20</v>
      </c>
      <c r="K828" s="52" t="s">
        <v>21</v>
      </c>
      <c r="L828" s="52" t="s">
        <v>22</v>
      </c>
      <c r="M828" s="52" t="s">
        <v>23</v>
      </c>
      <c r="N828" s="52" t="s">
        <v>24</v>
      </c>
      <c r="O828" s="52" t="s">
        <v>25</v>
      </c>
      <c r="P828" s="52" t="s">
        <v>26</v>
      </c>
      <c r="Q828" s="52" t="s">
        <v>27</v>
      </c>
      <c r="R828" s="52" t="s">
        <v>28</v>
      </c>
      <c r="S828" s="52" t="s">
        <v>29</v>
      </c>
      <c r="T828" s="52" t="s">
        <v>30</v>
      </c>
      <c r="U828" s="52" t="s">
        <v>31</v>
      </c>
      <c r="V828" s="52" t="s">
        <v>32</v>
      </c>
      <c r="W828" s="52" t="s">
        <v>33</v>
      </c>
      <c r="X828" s="187"/>
      <c r="Y828" s="187"/>
      <c r="Z828" s="187"/>
      <c r="AA828" s="189"/>
    </row>
    <row r="829" spans="1:29" ht="15" thickBot="1">
      <c r="A829" s="27">
        <v>1</v>
      </c>
      <c r="B829" s="53">
        <v>2</v>
      </c>
      <c r="C829" s="53">
        <v>3</v>
      </c>
      <c r="D829" s="27">
        <v>4</v>
      </c>
      <c r="E829" s="53">
        <v>5</v>
      </c>
      <c r="F829" s="53">
        <v>6</v>
      </c>
      <c r="G829" s="27">
        <v>7</v>
      </c>
      <c r="H829" s="53">
        <v>8</v>
      </c>
      <c r="I829" s="53">
        <v>9</v>
      </c>
      <c r="J829" s="27">
        <v>10</v>
      </c>
      <c r="K829" s="53">
        <v>11</v>
      </c>
      <c r="L829" s="53">
        <v>12</v>
      </c>
      <c r="M829" s="27">
        <v>13</v>
      </c>
      <c r="N829" s="53">
        <v>14</v>
      </c>
      <c r="O829" s="53">
        <v>15</v>
      </c>
      <c r="P829" s="27">
        <v>16</v>
      </c>
      <c r="Q829" s="53">
        <v>17</v>
      </c>
      <c r="R829" s="53">
        <v>18</v>
      </c>
      <c r="S829" s="27">
        <v>19</v>
      </c>
      <c r="T829" s="53">
        <v>20</v>
      </c>
      <c r="U829" s="53">
        <v>21</v>
      </c>
      <c r="V829" s="27">
        <v>22</v>
      </c>
      <c r="W829" s="53">
        <v>23</v>
      </c>
      <c r="X829" s="53">
        <v>24</v>
      </c>
      <c r="Y829" s="27">
        <v>25</v>
      </c>
      <c r="Z829" s="53">
        <v>26</v>
      </c>
      <c r="AA829" s="54">
        <v>27</v>
      </c>
    </row>
    <row r="830" spans="1:29" ht="15" thickTop="1">
      <c r="A830" s="29">
        <v>1</v>
      </c>
      <c r="B830" s="55" t="s">
        <v>34</v>
      </c>
      <c r="C830" s="56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8"/>
    </row>
    <row r="831" spans="1:29">
      <c r="A831" s="31"/>
      <c r="B831" s="59" t="s">
        <v>35</v>
      </c>
      <c r="C831" s="60"/>
      <c r="D831" s="60"/>
      <c r="E831" s="60">
        <v>0</v>
      </c>
      <c r="F831" s="60">
        <v>0</v>
      </c>
      <c r="G831" s="60">
        <v>0</v>
      </c>
      <c r="H831" s="60">
        <v>0</v>
      </c>
      <c r="I831" s="60">
        <v>0</v>
      </c>
      <c r="J831" s="60">
        <v>0</v>
      </c>
      <c r="K831" s="60">
        <v>0</v>
      </c>
      <c r="L831" s="60">
        <v>0</v>
      </c>
      <c r="M831" s="60">
        <v>0</v>
      </c>
      <c r="N831" s="60">
        <v>0</v>
      </c>
      <c r="O831" s="60">
        <v>0</v>
      </c>
      <c r="P831" s="60">
        <v>0</v>
      </c>
      <c r="Q831" s="60">
        <v>0</v>
      </c>
      <c r="R831" s="60">
        <v>0</v>
      </c>
      <c r="S831" s="60">
        <v>0</v>
      </c>
      <c r="T831" s="60">
        <v>0</v>
      </c>
      <c r="U831" s="60">
        <v>0</v>
      </c>
      <c r="V831" s="60">
        <v>0</v>
      </c>
      <c r="W831" s="60">
        <v>0</v>
      </c>
      <c r="X831" s="36">
        <f t="shared" ref="X831:X846" si="130">SUM(D831:W831)</f>
        <v>0</v>
      </c>
      <c r="Y831" s="36"/>
      <c r="Z831" s="60"/>
      <c r="AA831" s="37">
        <f t="shared" ref="AA831:AA846" si="131">(Z831+X831)-C831</f>
        <v>0</v>
      </c>
    </row>
    <row r="832" spans="1:29">
      <c r="A832" s="31"/>
      <c r="B832" s="59" t="s">
        <v>36</v>
      </c>
      <c r="C832" s="60"/>
      <c r="D832" s="60">
        <v>0</v>
      </c>
      <c r="E832" s="60"/>
      <c r="F832" s="60">
        <v>0</v>
      </c>
      <c r="G832" s="60">
        <v>0</v>
      </c>
      <c r="H832" s="60">
        <v>0</v>
      </c>
      <c r="I832" s="60">
        <v>0</v>
      </c>
      <c r="J832" s="60">
        <v>0</v>
      </c>
      <c r="K832" s="60">
        <v>0</v>
      </c>
      <c r="L832" s="60">
        <v>0</v>
      </c>
      <c r="M832" s="60">
        <v>0</v>
      </c>
      <c r="N832" s="60">
        <v>0</v>
      </c>
      <c r="O832" s="60">
        <v>0</v>
      </c>
      <c r="P832" s="60">
        <v>0</v>
      </c>
      <c r="Q832" s="60">
        <v>0</v>
      </c>
      <c r="R832" s="60">
        <v>0</v>
      </c>
      <c r="S832" s="60">
        <v>0</v>
      </c>
      <c r="T832" s="60">
        <v>0</v>
      </c>
      <c r="U832" s="60">
        <v>0</v>
      </c>
      <c r="V832" s="60">
        <v>0</v>
      </c>
      <c r="W832" s="60">
        <v>0</v>
      </c>
      <c r="X832" s="36">
        <f t="shared" si="130"/>
        <v>0</v>
      </c>
      <c r="Y832" s="36"/>
      <c r="Z832" s="60"/>
      <c r="AA832" s="37">
        <f t="shared" si="131"/>
        <v>0</v>
      </c>
    </row>
    <row r="833" spans="1:27">
      <c r="A833" s="31"/>
      <c r="B833" s="59" t="s">
        <v>37</v>
      </c>
      <c r="C833" s="60">
        <v>0</v>
      </c>
      <c r="D833" s="60">
        <v>0</v>
      </c>
      <c r="E833" s="60">
        <v>0</v>
      </c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36">
        <f t="shared" si="130"/>
        <v>0</v>
      </c>
      <c r="Y833" s="36"/>
      <c r="Z833" s="60"/>
      <c r="AA833" s="37">
        <f t="shared" si="131"/>
        <v>0</v>
      </c>
    </row>
    <row r="834" spans="1:27">
      <c r="A834" s="31"/>
      <c r="B834" s="59" t="s">
        <v>38</v>
      </c>
      <c r="C834" s="60">
        <v>1</v>
      </c>
      <c r="D834" s="60">
        <v>0</v>
      </c>
      <c r="E834" s="60">
        <v>0</v>
      </c>
      <c r="F834" s="60"/>
      <c r="G834" s="60">
        <v>1</v>
      </c>
      <c r="H834" s="60">
        <v>0</v>
      </c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36">
        <f t="shared" si="130"/>
        <v>1</v>
      </c>
      <c r="Y834" s="36"/>
      <c r="Z834" s="60"/>
      <c r="AA834" s="37">
        <f t="shared" si="131"/>
        <v>0</v>
      </c>
    </row>
    <row r="835" spans="1:27">
      <c r="A835" s="31"/>
      <c r="B835" s="59" t="s">
        <v>39</v>
      </c>
      <c r="C835" s="60">
        <v>1</v>
      </c>
      <c r="D835" s="60">
        <v>0</v>
      </c>
      <c r="E835" s="60">
        <v>0</v>
      </c>
      <c r="F835" s="60"/>
      <c r="G835" s="60"/>
      <c r="H835" s="60">
        <v>1</v>
      </c>
      <c r="I835" s="60">
        <v>0</v>
      </c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36">
        <f t="shared" si="130"/>
        <v>1</v>
      </c>
      <c r="Y835" s="36"/>
      <c r="Z835" s="60"/>
      <c r="AA835" s="37">
        <f t="shared" si="131"/>
        <v>0</v>
      </c>
    </row>
    <row r="836" spans="1:27">
      <c r="A836" s="31"/>
      <c r="B836" s="59" t="s">
        <v>40</v>
      </c>
      <c r="C836" s="60">
        <v>24</v>
      </c>
      <c r="D836" s="60">
        <v>0</v>
      </c>
      <c r="E836" s="60">
        <v>0</v>
      </c>
      <c r="F836" s="60"/>
      <c r="G836" s="60"/>
      <c r="H836" s="60"/>
      <c r="I836" s="60">
        <v>22</v>
      </c>
      <c r="J836" s="60">
        <v>2</v>
      </c>
      <c r="K836" s="60">
        <v>0</v>
      </c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36">
        <f t="shared" si="130"/>
        <v>24</v>
      </c>
      <c r="Y836" s="36"/>
      <c r="Z836" s="60"/>
      <c r="AA836" s="37">
        <f t="shared" si="131"/>
        <v>0</v>
      </c>
    </row>
    <row r="837" spans="1:27">
      <c r="A837" s="31"/>
      <c r="B837" s="59" t="s">
        <v>41</v>
      </c>
      <c r="C837" s="60">
        <v>1</v>
      </c>
      <c r="D837" s="60">
        <v>0</v>
      </c>
      <c r="E837" s="60">
        <v>0</v>
      </c>
      <c r="F837" s="60"/>
      <c r="G837" s="60"/>
      <c r="H837" s="60"/>
      <c r="I837" s="60">
        <v>0</v>
      </c>
      <c r="J837" s="60">
        <v>0</v>
      </c>
      <c r="K837" s="60">
        <v>1</v>
      </c>
      <c r="L837" s="60">
        <v>0</v>
      </c>
      <c r="M837" s="60">
        <v>0</v>
      </c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36">
        <f t="shared" si="130"/>
        <v>1</v>
      </c>
      <c r="Y837" s="36"/>
      <c r="Z837" s="60"/>
      <c r="AA837" s="37">
        <f t="shared" si="131"/>
        <v>0</v>
      </c>
    </row>
    <row r="838" spans="1:27">
      <c r="A838" s="31"/>
      <c r="B838" s="59" t="s">
        <v>42</v>
      </c>
      <c r="C838" s="60">
        <v>31</v>
      </c>
      <c r="D838" s="60">
        <v>0</v>
      </c>
      <c r="E838" s="60">
        <v>0</v>
      </c>
      <c r="F838" s="60"/>
      <c r="G838" s="60"/>
      <c r="H838" s="60"/>
      <c r="I838" s="60"/>
      <c r="J838" s="60">
        <v>0</v>
      </c>
      <c r="K838" s="60"/>
      <c r="L838" s="60">
        <v>11</v>
      </c>
      <c r="M838" s="60">
        <v>8</v>
      </c>
      <c r="N838" s="60">
        <v>4</v>
      </c>
      <c r="O838" s="60">
        <v>0</v>
      </c>
      <c r="P838" s="60">
        <v>0</v>
      </c>
      <c r="Q838" s="60">
        <v>0</v>
      </c>
      <c r="R838" s="60"/>
      <c r="S838" s="60"/>
      <c r="T838" s="60"/>
      <c r="U838" s="60"/>
      <c r="V838" s="60"/>
      <c r="W838" s="60"/>
      <c r="X838" s="36">
        <f t="shared" si="130"/>
        <v>23</v>
      </c>
      <c r="Y838" s="36"/>
      <c r="Z838" s="60"/>
      <c r="AA838" s="37">
        <f t="shared" si="131"/>
        <v>-8</v>
      </c>
    </row>
    <row r="839" spans="1:27">
      <c r="A839" s="31"/>
      <c r="B839" s="59" t="s">
        <v>43</v>
      </c>
      <c r="C839" s="60">
        <v>63</v>
      </c>
      <c r="D839" s="60">
        <v>0</v>
      </c>
      <c r="E839" s="60">
        <v>0</v>
      </c>
      <c r="F839" s="60"/>
      <c r="G839" s="60"/>
      <c r="H839" s="60"/>
      <c r="I839" s="60"/>
      <c r="J839" s="60"/>
      <c r="K839" s="60"/>
      <c r="L839" s="60">
        <v>0</v>
      </c>
      <c r="M839" s="60">
        <v>20</v>
      </c>
      <c r="N839" s="60">
        <v>20</v>
      </c>
      <c r="O839" s="60">
        <v>6</v>
      </c>
      <c r="P839" s="60">
        <v>1</v>
      </c>
      <c r="Q839" s="60">
        <v>0</v>
      </c>
      <c r="R839" s="60"/>
      <c r="S839" s="60"/>
      <c r="T839" s="60"/>
      <c r="U839" s="60"/>
      <c r="V839" s="60"/>
      <c r="W839" s="60"/>
      <c r="X839" s="36">
        <f t="shared" si="130"/>
        <v>47</v>
      </c>
      <c r="Y839" s="36"/>
      <c r="Z839" s="60"/>
      <c r="AA839" s="37">
        <f t="shared" si="131"/>
        <v>-16</v>
      </c>
    </row>
    <row r="840" spans="1:27">
      <c r="A840" s="31"/>
      <c r="B840" s="59" t="s">
        <v>44</v>
      </c>
      <c r="C840" s="60">
        <v>3</v>
      </c>
      <c r="D840" s="60">
        <v>0</v>
      </c>
      <c r="E840" s="60">
        <v>0</v>
      </c>
      <c r="F840" s="60"/>
      <c r="G840" s="60"/>
      <c r="H840" s="60"/>
      <c r="I840" s="60"/>
      <c r="J840" s="60"/>
      <c r="K840" s="60"/>
      <c r="L840" s="60">
        <v>1</v>
      </c>
      <c r="M840" s="60">
        <v>1</v>
      </c>
      <c r="N840" s="60">
        <v>0</v>
      </c>
      <c r="O840" s="60">
        <v>0</v>
      </c>
      <c r="P840" s="60">
        <v>0</v>
      </c>
      <c r="Q840" s="60">
        <v>0</v>
      </c>
      <c r="R840" s="60"/>
      <c r="S840" s="60"/>
      <c r="T840" s="60"/>
      <c r="U840" s="60"/>
      <c r="V840" s="60"/>
      <c r="W840" s="60"/>
      <c r="X840" s="36">
        <f t="shared" si="130"/>
        <v>2</v>
      </c>
      <c r="Y840" s="36"/>
      <c r="Z840" s="60"/>
      <c r="AA840" s="37">
        <f t="shared" si="131"/>
        <v>-1</v>
      </c>
    </row>
    <row r="841" spans="1:27">
      <c r="A841" s="31"/>
      <c r="B841" s="59" t="s">
        <v>45</v>
      </c>
      <c r="C841" s="60">
        <v>14</v>
      </c>
      <c r="D841" s="60">
        <v>0</v>
      </c>
      <c r="E841" s="60">
        <v>0</v>
      </c>
      <c r="F841" s="60"/>
      <c r="G841" s="60"/>
      <c r="H841" s="60"/>
      <c r="I841" s="60"/>
      <c r="J841" s="60"/>
      <c r="K841" s="60"/>
      <c r="L841" s="60">
        <v>1</v>
      </c>
      <c r="M841" s="60">
        <v>0</v>
      </c>
      <c r="N841" s="60">
        <v>1</v>
      </c>
      <c r="O841" s="60">
        <v>3</v>
      </c>
      <c r="P841" s="60">
        <v>5</v>
      </c>
      <c r="Q841" s="60">
        <v>3</v>
      </c>
      <c r="R841" s="60"/>
      <c r="S841" s="60"/>
      <c r="T841" s="60"/>
      <c r="U841" s="60"/>
      <c r="V841" s="60"/>
      <c r="W841" s="60"/>
      <c r="X841" s="36">
        <f t="shared" si="130"/>
        <v>13</v>
      </c>
      <c r="Y841" s="36"/>
      <c r="Z841" s="60"/>
      <c r="AA841" s="37">
        <f t="shared" si="131"/>
        <v>-1</v>
      </c>
    </row>
    <row r="842" spans="1:27">
      <c r="A842" s="31"/>
      <c r="B842" s="59" t="s">
        <v>84</v>
      </c>
      <c r="C842" s="60">
        <v>345</v>
      </c>
      <c r="D842" s="60">
        <v>0</v>
      </c>
      <c r="E842" s="60">
        <v>0</v>
      </c>
      <c r="F842" s="60"/>
      <c r="G842" s="60"/>
      <c r="H842" s="60"/>
      <c r="I842" s="60"/>
      <c r="J842" s="60"/>
      <c r="K842" s="60"/>
      <c r="L842" s="60">
        <v>4</v>
      </c>
      <c r="M842" s="60">
        <v>22</v>
      </c>
      <c r="N842" s="60">
        <v>34</v>
      </c>
      <c r="O842" s="60">
        <v>32</v>
      </c>
      <c r="P842" s="60">
        <v>64</v>
      </c>
      <c r="Q842" s="60">
        <v>93</v>
      </c>
      <c r="R842" s="60">
        <v>12</v>
      </c>
      <c r="S842" s="60">
        <v>17</v>
      </c>
      <c r="T842" s="60">
        <v>0</v>
      </c>
      <c r="U842" s="60">
        <v>0</v>
      </c>
      <c r="V842" s="60"/>
      <c r="W842" s="60"/>
      <c r="X842" s="36">
        <f t="shared" si="130"/>
        <v>278</v>
      </c>
      <c r="Y842" s="36"/>
      <c r="Z842" s="60"/>
      <c r="AA842" s="37">
        <f t="shared" si="131"/>
        <v>-67</v>
      </c>
    </row>
    <row r="843" spans="1:27">
      <c r="A843" s="31"/>
      <c r="B843" s="59" t="s">
        <v>47</v>
      </c>
      <c r="C843" s="60">
        <v>3</v>
      </c>
      <c r="D843" s="60">
        <v>0</v>
      </c>
      <c r="E843" s="60">
        <v>0</v>
      </c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>
        <v>1</v>
      </c>
      <c r="S843" s="60">
        <v>2</v>
      </c>
      <c r="T843" s="60">
        <v>0</v>
      </c>
      <c r="U843" s="60">
        <v>0</v>
      </c>
      <c r="V843" s="60">
        <v>0</v>
      </c>
      <c r="W843" s="60">
        <v>0</v>
      </c>
      <c r="X843" s="36">
        <f t="shared" si="130"/>
        <v>3</v>
      </c>
      <c r="Y843" s="36"/>
      <c r="Z843" s="60"/>
      <c r="AA843" s="37">
        <f t="shared" si="131"/>
        <v>0</v>
      </c>
    </row>
    <row r="844" spans="1:27">
      <c r="A844" s="31"/>
      <c r="B844" s="59" t="s">
        <v>48</v>
      </c>
      <c r="C844" s="60">
        <v>48</v>
      </c>
      <c r="D844" s="60">
        <v>0</v>
      </c>
      <c r="E844" s="60">
        <v>0</v>
      </c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>
        <v>2</v>
      </c>
      <c r="S844" s="60">
        <v>0</v>
      </c>
      <c r="T844" s="60">
        <v>11</v>
      </c>
      <c r="U844" s="60">
        <v>9</v>
      </c>
      <c r="V844" s="60">
        <v>1</v>
      </c>
      <c r="W844" s="60">
        <v>0</v>
      </c>
      <c r="X844" s="36">
        <f t="shared" si="130"/>
        <v>23</v>
      </c>
      <c r="Y844" s="36"/>
      <c r="Z844" s="60"/>
      <c r="AA844" s="37">
        <f t="shared" si="131"/>
        <v>-25</v>
      </c>
    </row>
    <row r="845" spans="1:27">
      <c r="A845" s="31"/>
      <c r="B845" s="59" t="s">
        <v>49</v>
      </c>
      <c r="C845" s="60">
        <v>0</v>
      </c>
      <c r="D845" s="60">
        <v>0</v>
      </c>
      <c r="E845" s="60">
        <v>0</v>
      </c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>
        <v>0</v>
      </c>
      <c r="S845" s="60">
        <v>0</v>
      </c>
      <c r="T845" s="60">
        <v>0</v>
      </c>
      <c r="U845" s="60">
        <v>0</v>
      </c>
      <c r="V845" s="60">
        <v>0</v>
      </c>
      <c r="W845" s="60">
        <v>0</v>
      </c>
      <c r="X845" s="36">
        <f t="shared" si="130"/>
        <v>0</v>
      </c>
      <c r="Y845" s="36"/>
      <c r="Z845" s="60"/>
      <c r="AA845" s="37">
        <f t="shared" si="131"/>
        <v>0</v>
      </c>
    </row>
    <row r="846" spans="1:27" ht="15" thickBot="1">
      <c r="A846" s="31"/>
      <c r="B846" s="61" t="s">
        <v>50</v>
      </c>
      <c r="C846" s="60">
        <v>0</v>
      </c>
      <c r="D846" s="56">
        <v>0</v>
      </c>
      <c r="E846" s="56">
        <v>0</v>
      </c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60">
        <v>0</v>
      </c>
      <c r="S846" s="60">
        <v>0</v>
      </c>
      <c r="T846" s="60">
        <v>0</v>
      </c>
      <c r="U846" s="60">
        <v>0</v>
      </c>
      <c r="V846" s="60">
        <v>0</v>
      </c>
      <c r="W846" s="60">
        <v>0</v>
      </c>
      <c r="X846" s="36">
        <f t="shared" si="130"/>
        <v>0</v>
      </c>
      <c r="Y846" s="36"/>
      <c r="Z846" s="60"/>
      <c r="AA846" s="37">
        <f t="shared" si="131"/>
        <v>0</v>
      </c>
    </row>
    <row r="847" spans="1:27" ht="15" thickBot="1">
      <c r="A847" s="62"/>
      <c r="B847" s="63" t="s">
        <v>51</v>
      </c>
      <c r="C847" s="64">
        <f>SUM(C831:C846)</f>
        <v>534</v>
      </c>
      <c r="D847" s="41">
        <f>SUM(D832:D846)</f>
        <v>0</v>
      </c>
      <c r="E847" s="41">
        <f t="shared" ref="E847:X847" si="132">SUM(E832:E846)</f>
        <v>0</v>
      </c>
      <c r="F847" s="41">
        <f t="shared" si="132"/>
        <v>0</v>
      </c>
      <c r="G847" s="41">
        <f>SUM(G832:G846)</f>
        <v>1</v>
      </c>
      <c r="H847" s="41">
        <f t="shared" si="132"/>
        <v>1</v>
      </c>
      <c r="I847" s="41">
        <f t="shared" si="132"/>
        <v>22</v>
      </c>
      <c r="J847" s="41">
        <f t="shared" si="132"/>
        <v>2</v>
      </c>
      <c r="K847" s="41">
        <f t="shared" si="132"/>
        <v>1</v>
      </c>
      <c r="L847" s="41">
        <f t="shared" si="132"/>
        <v>17</v>
      </c>
      <c r="M847" s="41">
        <f t="shared" si="132"/>
        <v>51</v>
      </c>
      <c r="N847" s="41">
        <f t="shared" si="132"/>
        <v>59</v>
      </c>
      <c r="O847" s="41">
        <f t="shared" si="132"/>
        <v>41</v>
      </c>
      <c r="P847" s="41">
        <f t="shared" si="132"/>
        <v>70</v>
      </c>
      <c r="Q847" s="41">
        <f t="shared" si="132"/>
        <v>96</v>
      </c>
      <c r="R847" s="41">
        <f t="shared" si="132"/>
        <v>15</v>
      </c>
      <c r="S847" s="41">
        <f t="shared" si="132"/>
        <v>19</v>
      </c>
      <c r="T847" s="41">
        <f t="shared" si="132"/>
        <v>11</v>
      </c>
      <c r="U847" s="41">
        <f t="shared" si="132"/>
        <v>9</v>
      </c>
      <c r="V847" s="41">
        <f t="shared" si="132"/>
        <v>1</v>
      </c>
      <c r="W847" s="41">
        <f t="shared" si="132"/>
        <v>0</v>
      </c>
      <c r="X847" s="41">
        <f t="shared" si="132"/>
        <v>416</v>
      </c>
      <c r="Y847" s="64">
        <f>SUM(Y831:Y846)</f>
        <v>0</v>
      </c>
      <c r="Z847" s="64">
        <f>SUM(Z831:Z846)</f>
        <v>0</v>
      </c>
      <c r="AA847" s="70">
        <f>SUM(AA831:AA846)</f>
        <v>-118</v>
      </c>
    </row>
    <row r="848" spans="1:27">
      <c r="A848" s="29">
        <v>2</v>
      </c>
      <c r="B848" s="67" t="s">
        <v>52</v>
      </c>
      <c r="C848" s="56">
        <v>0</v>
      </c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68"/>
    </row>
    <row r="849" spans="1:27">
      <c r="A849" s="31"/>
      <c r="B849" s="69" t="s">
        <v>53</v>
      </c>
      <c r="C849" s="60">
        <v>0</v>
      </c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36">
        <f>SUM(D849:W849)</f>
        <v>0</v>
      </c>
      <c r="Y849" s="36"/>
      <c r="Z849" s="60"/>
      <c r="AA849" s="37">
        <f>(Z849+X849)-C849</f>
        <v>0</v>
      </c>
    </row>
    <row r="850" spans="1:27">
      <c r="A850" s="31"/>
      <c r="B850" s="69" t="s">
        <v>54</v>
      </c>
      <c r="C850" s="60">
        <v>0</v>
      </c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36">
        <f>SUM(D850:W850)</f>
        <v>0</v>
      </c>
      <c r="Y850" s="36"/>
      <c r="Z850" s="60"/>
      <c r="AA850" s="37">
        <f>(Z850+X850)-C850</f>
        <v>0</v>
      </c>
    </row>
    <row r="851" spans="1:27">
      <c r="A851" s="31"/>
      <c r="B851" s="69" t="s">
        <v>55</v>
      </c>
      <c r="C851" s="60">
        <v>52</v>
      </c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36">
        <f>SUM(D851:W851)</f>
        <v>0</v>
      </c>
      <c r="Y851" s="36"/>
      <c r="Z851" s="60"/>
      <c r="AA851" s="37">
        <f>(Z851+X851)-C851</f>
        <v>-52</v>
      </c>
    </row>
    <row r="852" spans="1:27" ht="15" thickBot="1">
      <c r="A852" s="31"/>
      <c r="B852" s="57" t="s">
        <v>56</v>
      </c>
      <c r="C852" s="60">
        <v>0</v>
      </c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36">
        <f>SUM(D852:W852)</f>
        <v>0</v>
      </c>
      <c r="Y852" s="36"/>
      <c r="Z852" s="60"/>
      <c r="AA852" s="37">
        <f>(Z852+X852)-C852</f>
        <v>0</v>
      </c>
    </row>
    <row r="853" spans="1:27" ht="15" thickBot="1">
      <c r="A853" s="62"/>
      <c r="B853" s="63" t="s">
        <v>51</v>
      </c>
      <c r="C853" s="62">
        <v>0</v>
      </c>
      <c r="D853" s="64">
        <f t="shared" ref="D853:AA853" si="133">SUM(D849:D852)</f>
        <v>0</v>
      </c>
      <c r="E853" s="64">
        <f t="shared" si="133"/>
        <v>0</v>
      </c>
      <c r="F853" s="64">
        <f t="shared" si="133"/>
        <v>0</v>
      </c>
      <c r="G853" s="64">
        <f t="shared" si="133"/>
        <v>0</v>
      </c>
      <c r="H853" s="64">
        <f t="shared" si="133"/>
        <v>0</v>
      </c>
      <c r="I853" s="64">
        <f t="shared" si="133"/>
        <v>0</v>
      </c>
      <c r="J853" s="64">
        <f t="shared" si="133"/>
        <v>0</v>
      </c>
      <c r="K853" s="64">
        <f t="shared" si="133"/>
        <v>0</v>
      </c>
      <c r="L853" s="64">
        <f t="shared" si="133"/>
        <v>0</v>
      </c>
      <c r="M853" s="64">
        <f t="shared" si="133"/>
        <v>0</v>
      </c>
      <c r="N853" s="64">
        <f t="shared" si="133"/>
        <v>0</v>
      </c>
      <c r="O853" s="64">
        <f t="shared" si="133"/>
        <v>0</v>
      </c>
      <c r="P853" s="64">
        <f t="shared" si="133"/>
        <v>0</v>
      </c>
      <c r="Q853" s="64">
        <f t="shared" si="133"/>
        <v>0</v>
      </c>
      <c r="R853" s="64">
        <f t="shared" si="133"/>
        <v>0</v>
      </c>
      <c r="S853" s="64">
        <f t="shared" si="133"/>
        <v>0</v>
      </c>
      <c r="T853" s="64">
        <f t="shared" si="133"/>
        <v>0</v>
      </c>
      <c r="U853" s="64">
        <f t="shared" si="133"/>
        <v>0</v>
      </c>
      <c r="V853" s="64">
        <f t="shared" si="133"/>
        <v>0</v>
      </c>
      <c r="W853" s="64">
        <f t="shared" si="133"/>
        <v>0</v>
      </c>
      <c r="X853" s="64">
        <f t="shared" si="133"/>
        <v>0</v>
      </c>
      <c r="Y853" s="64">
        <f t="shared" si="133"/>
        <v>0</v>
      </c>
      <c r="Z853" s="64">
        <f t="shared" si="133"/>
        <v>0</v>
      </c>
      <c r="AA853" s="70">
        <f t="shared" si="133"/>
        <v>-52</v>
      </c>
    </row>
    <row r="854" spans="1:27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7"/>
    </row>
    <row r="855" spans="1:27">
      <c r="A855" s="48" t="s">
        <v>97</v>
      </c>
      <c r="B855" s="48"/>
      <c r="C855" s="48"/>
      <c r="D855" s="49"/>
      <c r="E855" s="49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1"/>
    </row>
    <row r="856" spans="1:27">
      <c r="A856" s="177" t="s">
        <v>8</v>
      </c>
      <c r="B856" s="186" t="s">
        <v>9</v>
      </c>
      <c r="C856" s="190" t="s">
        <v>68</v>
      </c>
      <c r="D856" s="192" t="s">
        <v>9</v>
      </c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4"/>
      <c r="X856" s="186" t="s">
        <v>10</v>
      </c>
      <c r="Y856" s="186" t="s">
        <v>11</v>
      </c>
      <c r="Z856" s="186" t="s">
        <v>12</v>
      </c>
      <c r="AA856" s="188" t="s">
        <v>13</v>
      </c>
    </row>
    <row r="857" spans="1:27">
      <c r="A857" s="178"/>
      <c r="B857" s="187"/>
      <c r="C857" s="191"/>
      <c r="D857" s="52" t="s">
        <v>14</v>
      </c>
      <c r="E857" s="52" t="s">
        <v>15</v>
      </c>
      <c r="F857" s="52" t="s">
        <v>16</v>
      </c>
      <c r="G857" s="52" t="s">
        <v>17</v>
      </c>
      <c r="H857" s="52" t="s">
        <v>18</v>
      </c>
      <c r="I857" s="52" t="s">
        <v>19</v>
      </c>
      <c r="J857" s="52" t="s">
        <v>20</v>
      </c>
      <c r="K857" s="52" t="s">
        <v>21</v>
      </c>
      <c r="L857" s="52" t="s">
        <v>22</v>
      </c>
      <c r="M857" s="52" t="s">
        <v>23</v>
      </c>
      <c r="N857" s="52" t="s">
        <v>24</v>
      </c>
      <c r="O857" s="52" t="s">
        <v>25</v>
      </c>
      <c r="P857" s="52" t="s">
        <v>26</v>
      </c>
      <c r="Q857" s="52" t="s">
        <v>27</v>
      </c>
      <c r="R857" s="52" t="s">
        <v>28</v>
      </c>
      <c r="S857" s="52" t="s">
        <v>29</v>
      </c>
      <c r="T857" s="52" t="s">
        <v>30</v>
      </c>
      <c r="U857" s="52" t="s">
        <v>31</v>
      </c>
      <c r="V857" s="52" t="s">
        <v>32</v>
      </c>
      <c r="W857" s="52" t="s">
        <v>33</v>
      </c>
      <c r="X857" s="187"/>
      <c r="Y857" s="187"/>
      <c r="Z857" s="187"/>
      <c r="AA857" s="189"/>
    </row>
    <row r="858" spans="1:27" ht="15" thickBot="1">
      <c r="A858" s="27">
        <v>1</v>
      </c>
      <c r="B858" s="53">
        <v>2</v>
      </c>
      <c r="C858" s="53">
        <v>3</v>
      </c>
      <c r="D858" s="27">
        <v>4</v>
      </c>
      <c r="E858" s="53">
        <v>5</v>
      </c>
      <c r="F858" s="53">
        <v>6</v>
      </c>
      <c r="G858" s="27">
        <v>7</v>
      </c>
      <c r="H858" s="53">
        <v>8</v>
      </c>
      <c r="I858" s="53">
        <v>9</v>
      </c>
      <c r="J858" s="27">
        <v>10</v>
      </c>
      <c r="K858" s="53">
        <v>11</v>
      </c>
      <c r="L858" s="53">
        <v>12</v>
      </c>
      <c r="M858" s="27">
        <v>13</v>
      </c>
      <c r="N858" s="53">
        <v>14</v>
      </c>
      <c r="O858" s="53">
        <v>15</v>
      </c>
      <c r="P858" s="27">
        <v>16</v>
      </c>
      <c r="Q858" s="53">
        <v>17</v>
      </c>
      <c r="R858" s="53">
        <v>18</v>
      </c>
      <c r="S858" s="27">
        <v>19</v>
      </c>
      <c r="T858" s="53">
        <v>20</v>
      </c>
      <c r="U858" s="53">
        <v>21</v>
      </c>
      <c r="V858" s="27">
        <v>22</v>
      </c>
      <c r="W858" s="53">
        <v>23</v>
      </c>
      <c r="X858" s="53">
        <v>24</v>
      </c>
      <c r="Y858" s="27">
        <v>25</v>
      </c>
      <c r="Z858" s="53">
        <v>26</v>
      </c>
      <c r="AA858" s="54">
        <v>27</v>
      </c>
    </row>
    <row r="859" spans="1:27" ht="15" thickTop="1">
      <c r="A859" s="29">
        <v>1</v>
      </c>
      <c r="B859" s="55" t="s">
        <v>34</v>
      </c>
      <c r="C859" s="56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8"/>
    </row>
    <row r="860" spans="1:27">
      <c r="A860" s="31"/>
      <c r="B860" s="59" t="s">
        <v>35</v>
      </c>
      <c r="C860" s="60"/>
      <c r="D860" s="60"/>
      <c r="E860" s="60">
        <v>0</v>
      </c>
      <c r="F860" s="60">
        <v>0</v>
      </c>
      <c r="G860" s="60">
        <v>0</v>
      </c>
      <c r="H860" s="60">
        <v>0</v>
      </c>
      <c r="I860" s="60">
        <v>0</v>
      </c>
      <c r="J860" s="60">
        <v>0</v>
      </c>
      <c r="K860" s="60">
        <v>0</v>
      </c>
      <c r="L860" s="60">
        <v>0</v>
      </c>
      <c r="M860" s="60">
        <v>0</v>
      </c>
      <c r="N860" s="60">
        <v>0</v>
      </c>
      <c r="O860" s="60">
        <v>0</v>
      </c>
      <c r="P860" s="60">
        <v>0</v>
      </c>
      <c r="Q860" s="60">
        <v>0</v>
      </c>
      <c r="R860" s="60">
        <v>0</v>
      </c>
      <c r="S860" s="60">
        <v>0</v>
      </c>
      <c r="T860" s="60">
        <v>0</v>
      </c>
      <c r="U860" s="60">
        <v>0</v>
      </c>
      <c r="V860" s="60">
        <v>0</v>
      </c>
      <c r="W860" s="60">
        <v>0</v>
      </c>
      <c r="X860" s="36">
        <f t="shared" ref="X860:X875" si="134">SUM(D860:W860)</f>
        <v>0</v>
      </c>
      <c r="Y860" s="36"/>
      <c r="Z860" s="60"/>
      <c r="AA860" s="37">
        <f t="shared" ref="AA860:AA875" si="135">(Z860+X860)-C860</f>
        <v>0</v>
      </c>
    </row>
    <row r="861" spans="1:27">
      <c r="A861" s="31"/>
      <c r="B861" s="59" t="s">
        <v>36</v>
      </c>
      <c r="C861" s="60"/>
      <c r="D861" s="60">
        <v>0</v>
      </c>
      <c r="E861" s="60"/>
      <c r="F861" s="60">
        <v>0</v>
      </c>
      <c r="G861" s="60">
        <v>0</v>
      </c>
      <c r="H861" s="60">
        <v>0</v>
      </c>
      <c r="I861" s="60">
        <v>0</v>
      </c>
      <c r="J861" s="60">
        <v>0</v>
      </c>
      <c r="K861" s="60">
        <v>0</v>
      </c>
      <c r="L861" s="60">
        <v>0</v>
      </c>
      <c r="M861" s="60">
        <v>0</v>
      </c>
      <c r="N861" s="60">
        <v>0</v>
      </c>
      <c r="O861" s="60">
        <v>0</v>
      </c>
      <c r="P861" s="60">
        <v>0</v>
      </c>
      <c r="Q861" s="60">
        <v>0</v>
      </c>
      <c r="R861" s="60">
        <v>0</v>
      </c>
      <c r="S861" s="60">
        <v>0</v>
      </c>
      <c r="T861" s="60">
        <v>0</v>
      </c>
      <c r="U861" s="60">
        <v>0</v>
      </c>
      <c r="V861" s="60">
        <v>0</v>
      </c>
      <c r="W861" s="60">
        <v>0</v>
      </c>
      <c r="X861" s="36">
        <f t="shared" si="134"/>
        <v>0</v>
      </c>
      <c r="Y861" s="36"/>
      <c r="Z861" s="60"/>
      <c r="AA861" s="37">
        <f t="shared" si="135"/>
        <v>0</v>
      </c>
    </row>
    <row r="862" spans="1:27">
      <c r="A862" s="31"/>
      <c r="B862" s="59" t="s">
        <v>37</v>
      </c>
      <c r="C862" s="60">
        <v>0</v>
      </c>
      <c r="D862" s="60">
        <v>0</v>
      </c>
      <c r="E862" s="60">
        <v>0</v>
      </c>
      <c r="F862" s="60">
        <v>0</v>
      </c>
      <c r="G862" s="60">
        <v>0</v>
      </c>
      <c r="H862" s="60">
        <v>0</v>
      </c>
      <c r="I862" s="60">
        <v>0</v>
      </c>
      <c r="J862" s="60">
        <v>0</v>
      </c>
      <c r="K862" s="60">
        <v>0</v>
      </c>
      <c r="L862" s="60">
        <v>0</v>
      </c>
      <c r="M862" s="60">
        <v>0</v>
      </c>
      <c r="N862" s="60">
        <v>0</v>
      </c>
      <c r="O862" s="60">
        <v>0</v>
      </c>
      <c r="P862" s="60">
        <v>0</v>
      </c>
      <c r="Q862" s="60">
        <v>0</v>
      </c>
      <c r="R862" s="60">
        <v>0</v>
      </c>
      <c r="S862" s="60">
        <v>0</v>
      </c>
      <c r="T862" s="60">
        <v>0</v>
      </c>
      <c r="U862" s="60">
        <v>0</v>
      </c>
      <c r="V862" s="60">
        <v>0</v>
      </c>
      <c r="W862" s="60">
        <v>0</v>
      </c>
      <c r="X862" s="36">
        <f t="shared" si="134"/>
        <v>0</v>
      </c>
      <c r="Y862" s="36"/>
      <c r="Z862" s="60"/>
      <c r="AA862" s="37">
        <f t="shared" si="135"/>
        <v>0</v>
      </c>
    </row>
    <row r="863" spans="1:27">
      <c r="A863" s="31"/>
      <c r="B863" s="59" t="s">
        <v>38</v>
      </c>
      <c r="C863" s="60">
        <v>1</v>
      </c>
      <c r="D863" s="60">
        <v>0</v>
      </c>
      <c r="E863" s="60">
        <v>0</v>
      </c>
      <c r="F863" s="60">
        <v>0</v>
      </c>
      <c r="G863" s="60">
        <v>1</v>
      </c>
      <c r="H863" s="60">
        <v>0</v>
      </c>
      <c r="I863" s="60">
        <v>0</v>
      </c>
      <c r="J863" s="60">
        <v>0</v>
      </c>
      <c r="K863" s="60">
        <v>0</v>
      </c>
      <c r="L863" s="60">
        <v>0</v>
      </c>
      <c r="M863" s="60">
        <v>0</v>
      </c>
      <c r="N863" s="60">
        <v>0</v>
      </c>
      <c r="O863" s="60">
        <v>0</v>
      </c>
      <c r="P863" s="60">
        <v>0</v>
      </c>
      <c r="Q863" s="60">
        <v>0</v>
      </c>
      <c r="R863" s="60">
        <v>0</v>
      </c>
      <c r="S863" s="60">
        <v>0</v>
      </c>
      <c r="T863" s="60">
        <v>0</v>
      </c>
      <c r="U863" s="60">
        <v>0</v>
      </c>
      <c r="V863" s="60">
        <v>0</v>
      </c>
      <c r="W863" s="60">
        <v>0</v>
      </c>
      <c r="X863" s="36">
        <f t="shared" si="134"/>
        <v>1</v>
      </c>
      <c r="Y863" s="36"/>
      <c r="Z863" s="60"/>
      <c r="AA863" s="37">
        <f t="shared" si="135"/>
        <v>0</v>
      </c>
    </row>
    <row r="864" spans="1:27">
      <c r="A864" s="31"/>
      <c r="B864" s="59" t="s">
        <v>39</v>
      </c>
      <c r="C864" s="60">
        <v>1</v>
      </c>
      <c r="D864" s="60">
        <v>0</v>
      </c>
      <c r="E864" s="60">
        <v>0</v>
      </c>
      <c r="F864" s="60">
        <v>0</v>
      </c>
      <c r="G864" s="60">
        <v>0</v>
      </c>
      <c r="H864" s="60">
        <v>1</v>
      </c>
      <c r="I864" s="60">
        <v>0</v>
      </c>
      <c r="J864" s="60">
        <v>0</v>
      </c>
      <c r="K864" s="60">
        <v>0</v>
      </c>
      <c r="L864" s="60">
        <v>0</v>
      </c>
      <c r="M864" s="60">
        <v>0</v>
      </c>
      <c r="N864" s="60">
        <v>0</v>
      </c>
      <c r="O864" s="60">
        <v>0</v>
      </c>
      <c r="P864" s="60">
        <v>0</v>
      </c>
      <c r="Q864" s="60">
        <v>0</v>
      </c>
      <c r="R864" s="60">
        <v>0</v>
      </c>
      <c r="S864" s="60">
        <v>0</v>
      </c>
      <c r="T864" s="60">
        <v>0</v>
      </c>
      <c r="U864" s="60">
        <v>0</v>
      </c>
      <c r="V864" s="60">
        <v>0</v>
      </c>
      <c r="W864" s="60">
        <v>0</v>
      </c>
      <c r="X864" s="36">
        <f t="shared" si="134"/>
        <v>1</v>
      </c>
      <c r="Y864" s="36"/>
      <c r="Z864" s="60"/>
      <c r="AA864" s="37">
        <f t="shared" si="135"/>
        <v>0</v>
      </c>
    </row>
    <row r="865" spans="1:27">
      <c r="A865" s="31"/>
      <c r="B865" s="59" t="s">
        <v>40</v>
      </c>
      <c r="C865" s="60">
        <v>31</v>
      </c>
      <c r="D865" s="60">
        <v>0</v>
      </c>
      <c r="E865" s="60">
        <v>0</v>
      </c>
      <c r="F865" s="60">
        <v>0</v>
      </c>
      <c r="G865" s="60">
        <v>0</v>
      </c>
      <c r="H865" s="60">
        <v>0</v>
      </c>
      <c r="I865" s="60">
        <v>30</v>
      </c>
      <c r="J865" s="60">
        <v>1</v>
      </c>
      <c r="K865" s="60">
        <v>0</v>
      </c>
      <c r="L865" s="60">
        <v>0</v>
      </c>
      <c r="M865" s="60">
        <v>0</v>
      </c>
      <c r="N865" s="60">
        <v>0</v>
      </c>
      <c r="O865" s="60">
        <v>0</v>
      </c>
      <c r="P865" s="60">
        <v>0</v>
      </c>
      <c r="Q865" s="60">
        <v>0</v>
      </c>
      <c r="R865" s="60">
        <v>0</v>
      </c>
      <c r="S865" s="60">
        <v>0</v>
      </c>
      <c r="T865" s="60">
        <v>0</v>
      </c>
      <c r="U865" s="60">
        <v>0</v>
      </c>
      <c r="V865" s="60">
        <v>0</v>
      </c>
      <c r="W865" s="60">
        <v>0</v>
      </c>
      <c r="X865" s="36">
        <f t="shared" si="134"/>
        <v>31</v>
      </c>
      <c r="Y865" s="36"/>
      <c r="Z865" s="60"/>
      <c r="AA865" s="37">
        <f t="shared" si="135"/>
        <v>0</v>
      </c>
    </row>
    <row r="866" spans="1:27">
      <c r="A866" s="31"/>
      <c r="B866" s="59" t="s">
        <v>41</v>
      </c>
      <c r="C866" s="60">
        <v>1</v>
      </c>
      <c r="D866" s="60">
        <v>0</v>
      </c>
      <c r="E866" s="60">
        <v>0</v>
      </c>
      <c r="F866" s="60">
        <v>0</v>
      </c>
      <c r="G866" s="60">
        <v>0</v>
      </c>
      <c r="H866" s="60">
        <v>0</v>
      </c>
      <c r="I866" s="60">
        <v>0</v>
      </c>
      <c r="J866" s="60">
        <v>1</v>
      </c>
      <c r="K866" s="60">
        <v>0</v>
      </c>
      <c r="L866" s="60"/>
      <c r="M866" s="60"/>
      <c r="N866" s="60">
        <v>0</v>
      </c>
      <c r="O866" s="60">
        <v>0</v>
      </c>
      <c r="P866" s="60">
        <v>0</v>
      </c>
      <c r="Q866" s="60">
        <v>0</v>
      </c>
      <c r="R866" s="60">
        <v>0</v>
      </c>
      <c r="S866" s="60">
        <v>0</v>
      </c>
      <c r="T866" s="60">
        <v>0</v>
      </c>
      <c r="U866" s="60">
        <v>0</v>
      </c>
      <c r="V866" s="60">
        <v>0</v>
      </c>
      <c r="W866" s="60">
        <v>0</v>
      </c>
      <c r="X866" s="36">
        <f t="shared" si="134"/>
        <v>1</v>
      </c>
      <c r="Y866" s="36"/>
      <c r="Z866" s="60"/>
      <c r="AA866" s="37">
        <f t="shared" si="135"/>
        <v>0</v>
      </c>
    </row>
    <row r="867" spans="1:27">
      <c r="A867" s="31"/>
      <c r="B867" s="59" t="s">
        <v>42</v>
      </c>
      <c r="C867" s="60">
        <v>38</v>
      </c>
      <c r="D867" s="60">
        <v>0</v>
      </c>
      <c r="E867" s="60">
        <v>0</v>
      </c>
      <c r="F867" s="60">
        <v>0</v>
      </c>
      <c r="G867" s="60">
        <v>0</v>
      </c>
      <c r="H867" s="60">
        <v>0</v>
      </c>
      <c r="I867" s="60">
        <v>0</v>
      </c>
      <c r="J867" s="60">
        <v>0</v>
      </c>
      <c r="K867" s="60"/>
      <c r="L867" s="60">
        <v>18</v>
      </c>
      <c r="M867" s="60">
        <v>13</v>
      </c>
      <c r="N867" s="60">
        <v>7</v>
      </c>
      <c r="O867" s="60"/>
      <c r="P867" s="60"/>
      <c r="Q867" s="60"/>
      <c r="R867" s="60">
        <v>0</v>
      </c>
      <c r="S867" s="60">
        <v>0</v>
      </c>
      <c r="T867" s="60">
        <v>0</v>
      </c>
      <c r="U867" s="60">
        <v>0</v>
      </c>
      <c r="V867" s="60">
        <v>0</v>
      </c>
      <c r="W867" s="60">
        <v>0</v>
      </c>
      <c r="X867" s="36">
        <f t="shared" si="134"/>
        <v>38</v>
      </c>
      <c r="Y867" s="36"/>
      <c r="Z867" s="60"/>
      <c r="AA867" s="37">
        <f t="shared" si="135"/>
        <v>0</v>
      </c>
    </row>
    <row r="868" spans="1:27">
      <c r="A868" s="31"/>
      <c r="B868" s="59" t="s">
        <v>43</v>
      </c>
      <c r="C868" s="60">
        <v>84</v>
      </c>
      <c r="D868" s="60">
        <v>0</v>
      </c>
      <c r="E868" s="60">
        <v>0</v>
      </c>
      <c r="F868" s="60">
        <v>0</v>
      </c>
      <c r="G868" s="60">
        <v>0</v>
      </c>
      <c r="H868" s="60"/>
      <c r="I868" s="60"/>
      <c r="J868" s="60">
        <v>0</v>
      </c>
      <c r="K868" s="60">
        <v>0</v>
      </c>
      <c r="L868" s="60"/>
      <c r="M868" s="60"/>
      <c r="N868" s="60">
        <v>6</v>
      </c>
      <c r="O868" s="60">
        <v>18</v>
      </c>
      <c r="P868" s="60"/>
      <c r="Q868" s="60"/>
      <c r="R868" s="60">
        <v>0</v>
      </c>
      <c r="S868" s="60">
        <v>0</v>
      </c>
      <c r="T868" s="60">
        <v>0</v>
      </c>
      <c r="U868" s="60">
        <v>0</v>
      </c>
      <c r="V868" s="60">
        <v>0</v>
      </c>
      <c r="W868" s="60">
        <v>0</v>
      </c>
      <c r="X868" s="36">
        <f t="shared" si="134"/>
        <v>24</v>
      </c>
      <c r="Y868" s="36"/>
      <c r="Z868" s="60"/>
      <c r="AA868" s="37">
        <f t="shared" si="135"/>
        <v>-60</v>
      </c>
    </row>
    <row r="869" spans="1:27">
      <c r="A869" s="31"/>
      <c r="B869" s="59" t="s">
        <v>44</v>
      </c>
      <c r="C869" s="60">
        <v>3</v>
      </c>
      <c r="D869" s="60">
        <v>0</v>
      </c>
      <c r="E869" s="60">
        <v>0</v>
      </c>
      <c r="F869" s="60">
        <v>0</v>
      </c>
      <c r="G869" s="60">
        <v>0</v>
      </c>
      <c r="H869" s="60">
        <v>0</v>
      </c>
      <c r="I869" s="60">
        <v>0</v>
      </c>
      <c r="J869" s="60">
        <v>0</v>
      </c>
      <c r="K869" s="60">
        <v>0</v>
      </c>
      <c r="L869" s="60">
        <v>0</v>
      </c>
      <c r="M869" s="60">
        <v>0</v>
      </c>
      <c r="N869" s="60">
        <v>1</v>
      </c>
      <c r="O869" s="60">
        <v>0</v>
      </c>
      <c r="P869" s="60">
        <v>0</v>
      </c>
      <c r="Q869" s="60">
        <v>1</v>
      </c>
      <c r="R869" s="60">
        <v>0</v>
      </c>
      <c r="S869" s="60">
        <v>0</v>
      </c>
      <c r="T869" s="60">
        <v>0</v>
      </c>
      <c r="U869" s="60">
        <v>0</v>
      </c>
      <c r="V869" s="60">
        <v>0</v>
      </c>
      <c r="W869" s="60">
        <v>0</v>
      </c>
      <c r="X869" s="36">
        <f t="shared" si="134"/>
        <v>2</v>
      </c>
      <c r="Y869" s="36"/>
      <c r="Z869" s="60"/>
      <c r="AA869" s="37">
        <f t="shared" si="135"/>
        <v>-1</v>
      </c>
    </row>
    <row r="870" spans="1:27">
      <c r="A870" s="31"/>
      <c r="B870" s="59" t="s">
        <v>45</v>
      </c>
      <c r="C870" s="60">
        <v>14</v>
      </c>
      <c r="D870" s="60">
        <v>0</v>
      </c>
      <c r="E870" s="60">
        <v>0</v>
      </c>
      <c r="F870" s="60">
        <v>0</v>
      </c>
      <c r="G870" s="60">
        <v>0</v>
      </c>
      <c r="H870" s="60">
        <v>0</v>
      </c>
      <c r="I870" s="60">
        <v>0</v>
      </c>
      <c r="J870" s="60">
        <v>0</v>
      </c>
      <c r="K870" s="60">
        <v>0</v>
      </c>
      <c r="L870" s="60">
        <v>0</v>
      </c>
      <c r="M870" s="60"/>
      <c r="N870" s="60">
        <v>3</v>
      </c>
      <c r="O870" s="60">
        <v>3</v>
      </c>
      <c r="P870" s="60">
        <v>3</v>
      </c>
      <c r="Q870" s="60">
        <v>2</v>
      </c>
      <c r="R870" s="60">
        <v>0</v>
      </c>
      <c r="S870" s="60">
        <v>0</v>
      </c>
      <c r="T870" s="60">
        <v>0</v>
      </c>
      <c r="U870" s="60">
        <v>0</v>
      </c>
      <c r="V870" s="60">
        <v>0</v>
      </c>
      <c r="W870" s="60">
        <v>0</v>
      </c>
      <c r="X870" s="36">
        <f t="shared" si="134"/>
        <v>11</v>
      </c>
      <c r="Y870" s="36"/>
      <c r="Z870" s="60"/>
      <c r="AA870" s="37">
        <f t="shared" si="135"/>
        <v>-3</v>
      </c>
    </row>
    <row r="871" spans="1:27">
      <c r="A871" s="31"/>
      <c r="B871" s="59" t="s">
        <v>84</v>
      </c>
      <c r="C871" s="60">
        <v>486</v>
      </c>
      <c r="D871" s="60">
        <v>0</v>
      </c>
      <c r="E871" s="60">
        <v>0</v>
      </c>
      <c r="F871" s="60">
        <v>0</v>
      </c>
      <c r="G871" s="60">
        <v>0</v>
      </c>
      <c r="H871" s="60">
        <v>0</v>
      </c>
      <c r="I871" s="60">
        <v>0</v>
      </c>
      <c r="J871" s="60">
        <v>0</v>
      </c>
      <c r="K871" s="60">
        <v>0</v>
      </c>
      <c r="L871" s="60">
        <v>2</v>
      </c>
      <c r="M871" s="60">
        <v>41</v>
      </c>
      <c r="N871" s="60">
        <v>66</v>
      </c>
      <c r="O871" s="60">
        <v>58</v>
      </c>
      <c r="P871" s="60">
        <v>56</v>
      </c>
      <c r="Q871" s="60">
        <v>111</v>
      </c>
      <c r="R871" s="60">
        <v>30</v>
      </c>
      <c r="S871" s="60">
        <v>30</v>
      </c>
      <c r="T871" s="60"/>
      <c r="U871" s="60">
        <v>0</v>
      </c>
      <c r="V871" s="60">
        <v>0</v>
      </c>
      <c r="W871" s="60">
        <v>0</v>
      </c>
      <c r="X871" s="36">
        <f t="shared" si="134"/>
        <v>394</v>
      </c>
      <c r="Y871" s="36"/>
      <c r="Z871" s="60"/>
      <c r="AA871" s="37">
        <f t="shared" si="135"/>
        <v>-92</v>
      </c>
    </row>
    <row r="872" spans="1:27">
      <c r="A872" s="31"/>
      <c r="B872" s="59" t="s">
        <v>47</v>
      </c>
      <c r="C872" s="60">
        <v>3</v>
      </c>
      <c r="D872" s="60">
        <v>0</v>
      </c>
      <c r="E872" s="60">
        <v>0</v>
      </c>
      <c r="F872" s="60">
        <v>0</v>
      </c>
      <c r="G872" s="60">
        <v>0</v>
      </c>
      <c r="H872" s="60">
        <v>0</v>
      </c>
      <c r="I872" s="60">
        <v>0</v>
      </c>
      <c r="J872" s="60">
        <v>0</v>
      </c>
      <c r="K872" s="60">
        <v>0</v>
      </c>
      <c r="L872" s="60">
        <v>0</v>
      </c>
      <c r="M872" s="60">
        <v>0</v>
      </c>
      <c r="N872" s="60">
        <v>0</v>
      </c>
      <c r="O872" s="60">
        <v>0</v>
      </c>
      <c r="P872" s="60">
        <v>0</v>
      </c>
      <c r="Q872" s="60">
        <v>0</v>
      </c>
      <c r="R872" s="60">
        <v>0</v>
      </c>
      <c r="S872" s="60"/>
      <c r="T872" s="60">
        <v>0</v>
      </c>
      <c r="U872" s="60"/>
      <c r="V872" s="60"/>
      <c r="W872" s="60">
        <v>0</v>
      </c>
      <c r="X872" s="36">
        <f t="shared" si="134"/>
        <v>0</v>
      </c>
      <c r="Y872" s="36"/>
      <c r="Z872" s="60"/>
      <c r="AA872" s="37">
        <f t="shared" si="135"/>
        <v>-3</v>
      </c>
    </row>
    <row r="873" spans="1:27">
      <c r="A873" s="31"/>
      <c r="B873" s="59" t="s">
        <v>48</v>
      </c>
      <c r="C873" s="60">
        <v>62</v>
      </c>
      <c r="D873" s="60">
        <v>0</v>
      </c>
      <c r="E873" s="60">
        <v>0</v>
      </c>
      <c r="F873" s="60">
        <v>0</v>
      </c>
      <c r="G873" s="60">
        <v>0</v>
      </c>
      <c r="H873" s="60">
        <v>0</v>
      </c>
      <c r="I873" s="60">
        <v>0</v>
      </c>
      <c r="J873" s="60">
        <v>0</v>
      </c>
      <c r="K873" s="60">
        <v>0</v>
      </c>
      <c r="L873" s="60">
        <v>0</v>
      </c>
      <c r="M873" s="60">
        <v>0</v>
      </c>
      <c r="N873" s="60">
        <v>0</v>
      </c>
      <c r="O873" s="60">
        <v>0</v>
      </c>
      <c r="P873" s="60">
        <v>0</v>
      </c>
      <c r="Q873" s="60">
        <v>0</v>
      </c>
      <c r="R873" s="60">
        <v>0</v>
      </c>
      <c r="S873" s="60">
        <v>7</v>
      </c>
      <c r="T873" s="60">
        <v>19</v>
      </c>
      <c r="U873" s="60">
        <v>4</v>
      </c>
      <c r="V873" s="60">
        <v>1</v>
      </c>
      <c r="W873" s="60">
        <v>0</v>
      </c>
      <c r="X873" s="36">
        <f t="shared" si="134"/>
        <v>31</v>
      </c>
      <c r="Y873" s="36"/>
      <c r="Z873" s="60"/>
      <c r="AA873" s="37">
        <f t="shared" si="135"/>
        <v>-31</v>
      </c>
    </row>
    <row r="874" spans="1:27">
      <c r="A874" s="31"/>
      <c r="B874" s="59" t="s">
        <v>49</v>
      </c>
      <c r="C874" s="60">
        <v>0</v>
      </c>
      <c r="D874" s="60">
        <v>0</v>
      </c>
      <c r="E874" s="60">
        <v>0</v>
      </c>
      <c r="F874" s="60">
        <v>0</v>
      </c>
      <c r="G874" s="60">
        <v>0</v>
      </c>
      <c r="H874" s="60">
        <v>0</v>
      </c>
      <c r="I874" s="60">
        <v>0</v>
      </c>
      <c r="J874" s="60">
        <v>0</v>
      </c>
      <c r="K874" s="60">
        <v>0</v>
      </c>
      <c r="L874" s="60">
        <v>0</v>
      </c>
      <c r="M874" s="60">
        <v>0</v>
      </c>
      <c r="N874" s="60"/>
      <c r="O874" s="60"/>
      <c r="P874" s="60"/>
      <c r="Q874" s="60">
        <v>0</v>
      </c>
      <c r="R874" s="60">
        <v>0</v>
      </c>
      <c r="S874" s="60">
        <v>0</v>
      </c>
      <c r="T874" s="60">
        <v>0</v>
      </c>
      <c r="U874" s="60">
        <v>0</v>
      </c>
      <c r="V874" s="60">
        <v>0</v>
      </c>
      <c r="W874" s="60">
        <v>0</v>
      </c>
      <c r="X874" s="36">
        <f t="shared" si="134"/>
        <v>0</v>
      </c>
      <c r="Y874" s="36"/>
      <c r="Z874" s="60"/>
      <c r="AA874" s="37">
        <f t="shared" si="135"/>
        <v>0</v>
      </c>
    </row>
    <row r="875" spans="1:27" ht="15" thickBot="1">
      <c r="A875" s="31"/>
      <c r="B875" s="61" t="s">
        <v>50</v>
      </c>
      <c r="C875" s="60">
        <v>0</v>
      </c>
      <c r="D875" s="56">
        <v>0</v>
      </c>
      <c r="E875" s="56">
        <v>0</v>
      </c>
      <c r="F875" s="56">
        <v>0</v>
      </c>
      <c r="G875" s="56">
        <v>0</v>
      </c>
      <c r="H875" s="56">
        <v>0</v>
      </c>
      <c r="I875" s="56">
        <v>0</v>
      </c>
      <c r="J875" s="56">
        <v>0</v>
      </c>
      <c r="K875" s="56">
        <v>0</v>
      </c>
      <c r="L875" s="56">
        <v>0</v>
      </c>
      <c r="M875" s="56">
        <v>0</v>
      </c>
      <c r="N875" s="56">
        <v>0</v>
      </c>
      <c r="O875" s="56">
        <v>0</v>
      </c>
      <c r="P875" s="56">
        <v>0</v>
      </c>
      <c r="Q875" s="56">
        <v>0</v>
      </c>
      <c r="R875" s="60">
        <v>0</v>
      </c>
      <c r="S875" s="60">
        <v>0</v>
      </c>
      <c r="T875" s="60">
        <v>0</v>
      </c>
      <c r="U875" s="60">
        <v>0</v>
      </c>
      <c r="V875" s="60">
        <v>0</v>
      </c>
      <c r="W875" s="60">
        <v>0</v>
      </c>
      <c r="X875" s="36">
        <f t="shared" si="134"/>
        <v>0</v>
      </c>
      <c r="Y875" s="36"/>
      <c r="Z875" s="60"/>
      <c r="AA875" s="37">
        <f t="shared" si="135"/>
        <v>0</v>
      </c>
    </row>
    <row r="876" spans="1:27" ht="15" thickBot="1">
      <c r="A876" s="62"/>
      <c r="B876" s="63" t="s">
        <v>51</v>
      </c>
      <c r="C876" s="64">
        <f>SUM(C860:C875)</f>
        <v>724</v>
      </c>
      <c r="D876" s="41">
        <f>SUM(D861:D875)</f>
        <v>0</v>
      </c>
      <c r="E876" s="41">
        <f t="shared" ref="E876:X876" si="136">SUM(E861:E875)</f>
        <v>0</v>
      </c>
      <c r="F876" s="41">
        <f t="shared" si="136"/>
        <v>0</v>
      </c>
      <c r="G876" s="41">
        <f>SUM(G861:G875)</f>
        <v>1</v>
      </c>
      <c r="H876" s="41">
        <f t="shared" si="136"/>
        <v>1</v>
      </c>
      <c r="I876" s="41">
        <f t="shared" si="136"/>
        <v>30</v>
      </c>
      <c r="J876" s="41">
        <f t="shared" si="136"/>
        <v>2</v>
      </c>
      <c r="K876" s="41">
        <f t="shared" si="136"/>
        <v>0</v>
      </c>
      <c r="L876" s="41">
        <f t="shared" si="136"/>
        <v>20</v>
      </c>
      <c r="M876" s="41">
        <f t="shared" si="136"/>
        <v>54</v>
      </c>
      <c r="N876" s="41">
        <f t="shared" si="136"/>
        <v>83</v>
      </c>
      <c r="O876" s="41">
        <f t="shared" si="136"/>
        <v>79</v>
      </c>
      <c r="P876" s="41">
        <f t="shared" si="136"/>
        <v>59</v>
      </c>
      <c r="Q876" s="41">
        <f t="shared" si="136"/>
        <v>114</v>
      </c>
      <c r="R876" s="41">
        <f t="shared" si="136"/>
        <v>30</v>
      </c>
      <c r="S876" s="41">
        <f t="shared" si="136"/>
        <v>37</v>
      </c>
      <c r="T876" s="41">
        <f t="shared" si="136"/>
        <v>19</v>
      </c>
      <c r="U876" s="41">
        <f t="shared" si="136"/>
        <v>4</v>
      </c>
      <c r="V876" s="41">
        <f t="shared" si="136"/>
        <v>1</v>
      </c>
      <c r="W876" s="41">
        <f t="shared" si="136"/>
        <v>0</v>
      </c>
      <c r="X876" s="41">
        <f t="shared" si="136"/>
        <v>534</v>
      </c>
      <c r="Y876" s="64">
        <f>SUM(Y860:Y875)</f>
        <v>0</v>
      </c>
      <c r="Z876" s="64">
        <f>SUM(Z860:Z875)</f>
        <v>0</v>
      </c>
      <c r="AA876" s="70">
        <f>SUM(AA860:AA875)</f>
        <v>-190</v>
      </c>
    </row>
    <row r="877" spans="1:27">
      <c r="A877" s="29">
        <v>2</v>
      </c>
      <c r="B877" s="67" t="s">
        <v>52</v>
      </c>
      <c r="C877" s="56">
        <v>0</v>
      </c>
      <c r="D877" s="57">
        <v>0</v>
      </c>
      <c r="E877" s="57">
        <v>0</v>
      </c>
      <c r="F877" s="57">
        <v>0</v>
      </c>
      <c r="G877" s="57">
        <v>0</v>
      </c>
      <c r="H877" s="57">
        <v>0</v>
      </c>
      <c r="I877" s="57">
        <v>0</v>
      </c>
      <c r="J877" s="57">
        <v>0</v>
      </c>
      <c r="K877" s="57">
        <v>0</v>
      </c>
      <c r="L877" s="57">
        <v>0</v>
      </c>
      <c r="M877" s="57">
        <v>0</v>
      </c>
      <c r="N877" s="57">
        <v>0</v>
      </c>
      <c r="O877" s="57">
        <v>0</v>
      </c>
      <c r="P877" s="57">
        <v>0</v>
      </c>
      <c r="Q877" s="57">
        <v>0</v>
      </c>
      <c r="R877" s="57">
        <v>0</v>
      </c>
      <c r="S877" s="57">
        <v>0</v>
      </c>
      <c r="T877" s="57">
        <v>0</v>
      </c>
      <c r="U877" s="57">
        <v>0</v>
      </c>
      <c r="V877" s="57">
        <v>0</v>
      </c>
      <c r="W877" s="57">
        <v>0</v>
      </c>
      <c r="X877" s="57"/>
      <c r="Y877" s="57"/>
      <c r="Z877" s="57"/>
      <c r="AA877" s="68"/>
    </row>
    <row r="878" spans="1:27">
      <c r="A878" s="31"/>
      <c r="B878" s="69" t="s">
        <v>53</v>
      </c>
      <c r="C878" s="60">
        <v>0</v>
      </c>
      <c r="D878" s="60">
        <v>0</v>
      </c>
      <c r="E878" s="60">
        <v>0</v>
      </c>
      <c r="F878" s="60">
        <v>0</v>
      </c>
      <c r="G878" s="60">
        <v>0</v>
      </c>
      <c r="H878" s="60">
        <v>0</v>
      </c>
      <c r="I878" s="60">
        <v>0</v>
      </c>
      <c r="J878" s="60">
        <v>0</v>
      </c>
      <c r="K878" s="60">
        <v>0</v>
      </c>
      <c r="L878" s="60">
        <v>0</v>
      </c>
      <c r="M878" s="60">
        <v>0</v>
      </c>
      <c r="N878" s="60">
        <v>0</v>
      </c>
      <c r="O878" s="60">
        <v>0</v>
      </c>
      <c r="P878" s="60">
        <v>0</v>
      </c>
      <c r="Q878" s="60">
        <v>0</v>
      </c>
      <c r="R878" s="60">
        <v>0</v>
      </c>
      <c r="S878" s="60">
        <v>0</v>
      </c>
      <c r="T878" s="60">
        <v>0</v>
      </c>
      <c r="U878" s="60">
        <v>0</v>
      </c>
      <c r="V878" s="60">
        <v>0</v>
      </c>
      <c r="W878" s="60">
        <v>0</v>
      </c>
      <c r="X878" s="36">
        <f>SUM(D878:W878)</f>
        <v>0</v>
      </c>
      <c r="Y878" s="36"/>
      <c r="Z878" s="60"/>
      <c r="AA878" s="37">
        <f>(Z878+X878)-C878</f>
        <v>0</v>
      </c>
    </row>
    <row r="879" spans="1:27">
      <c r="A879" s="31"/>
      <c r="B879" s="69" t="s">
        <v>54</v>
      </c>
      <c r="C879" s="60">
        <v>0</v>
      </c>
      <c r="D879" s="60">
        <v>0</v>
      </c>
      <c r="E879" s="60">
        <v>0</v>
      </c>
      <c r="F879" s="60">
        <v>0</v>
      </c>
      <c r="G879" s="60">
        <v>0</v>
      </c>
      <c r="H879" s="60">
        <v>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O879" s="60">
        <v>0</v>
      </c>
      <c r="P879" s="60">
        <v>0</v>
      </c>
      <c r="Q879" s="60">
        <v>0</v>
      </c>
      <c r="R879" s="60">
        <v>0</v>
      </c>
      <c r="S879" s="60">
        <v>0</v>
      </c>
      <c r="T879" s="60">
        <v>0</v>
      </c>
      <c r="U879" s="60">
        <v>0</v>
      </c>
      <c r="V879" s="60">
        <v>0</v>
      </c>
      <c r="W879" s="60">
        <v>0</v>
      </c>
      <c r="X879" s="36">
        <f>SUM(D879:W879)</f>
        <v>0</v>
      </c>
      <c r="Y879" s="36"/>
      <c r="Z879" s="60"/>
      <c r="AA879" s="37">
        <f>(Z879+X879)-C879</f>
        <v>0</v>
      </c>
    </row>
    <row r="880" spans="1:27">
      <c r="A880" s="31"/>
      <c r="B880" s="69" t="s">
        <v>55</v>
      </c>
      <c r="C880" s="60">
        <v>65</v>
      </c>
      <c r="D880" s="60">
        <v>0</v>
      </c>
      <c r="E880" s="60">
        <v>0</v>
      </c>
      <c r="F880" s="60">
        <v>0</v>
      </c>
      <c r="G880" s="60">
        <v>0</v>
      </c>
      <c r="H880" s="60">
        <v>0</v>
      </c>
      <c r="I880" s="60">
        <v>0</v>
      </c>
      <c r="J880" s="60">
        <v>0</v>
      </c>
      <c r="K880" s="60">
        <v>0</v>
      </c>
      <c r="L880" s="60">
        <v>0</v>
      </c>
      <c r="M880" s="60"/>
      <c r="N880" s="60">
        <v>0</v>
      </c>
      <c r="O880" s="60">
        <v>0</v>
      </c>
      <c r="P880" s="60"/>
      <c r="Q880" s="60">
        <v>0</v>
      </c>
      <c r="R880" s="60">
        <v>0</v>
      </c>
      <c r="S880" s="60">
        <v>0</v>
      </c>
      <c r="T880" s="60">
        <v>0</v>
      </c>
      <c r="U880" s="60">
        <v>0</v>
      </c>
      <c r="V880" s="60">
        <v>0</v>
      </c>
      <c r="W880" s="60">
        <v>0</v>
      </c>
      <c r="X880" s="36">
        <f>SUM(D880:W880)</f>
        <v>0</v>
      </c>
      <c r="Y880" s="36"/>
      <c r="Z880" s="60"/>
      <c r="AA880" s="37">
        <f>(Z880+X880)-C880</f>
        <v>-65</v>
      </c>
    </row>
    <row r="881" spans="1:27" ht="15" thickBot="1">
      <c r="A881" s="31"/>
      <c r="B881" s="57" t="s">
        <v>56</v>
      </c>
      <c r="C881" s="60">
        <v>0</v>
      </c>
      <c r="D881" s="56">
        <v>0</v>
      </c>
      <c r="E881" s="56">
        <v>0</v>
      </c>
      <c r="F881" s="56">
        <v>0</v>
      </c>
      <c r="G881" s="56">
        <v>0</v>
      </c>
      <c r="H881" s="56">
        <v>0</v>
      </c>
      <c r="I881" s="56">
        <v>0</v>
      </c>
      <c r="J881" s="56">
        <v>0</v>
      </c>
      <c r="K881" s="56">
        <v>0</v>
      </c>
      <c r="L881" s="56">
        <v>0</v>
      </c>
      <c r="M881" s="56">
        <v>0</v>
      </c>
      <c r="N881" s="60">
        <v>0</v>
      </c>
      <c r="O881" s="60">
        <v>0</v>
      </c>
      <c r="P881" s="60">
        <v>0</v>
      </c>
      <c r="Q881" s="60">
        <v>0</v>
      </c>
      <c r="R881" s="60">
        <v>0</v>
      </c>
      <c r="S881" s="60">
        <v>0</v>
      </c>
      <c r="T881" s="60">
        <v>0</v>
      </c>
      <c r="U881" s="60">
        <v>0</v>
      </c>
      <c r="V881" s="60">
        <v>0</v>
      </c>
      <c r="W881" s="60">
        <v>0</v>
      </c>
      <c r="X881" s="36">
        <f>SUM(D881:W881)</f>
        <v>0</v>
      </c>
      <c r="Y881" s="36"/>
      <c r="Z881" s="60"/>
      <c r="AA881" s="37">
        <f>(Z881+X881)-C881</f>
        <v>0</v>
      </c>
    </row>
    <row r="882" spans="1:27" ht="15" thickBot="1">
      <c r="A882" s="62"/>
      <c r="B882" s="63" t="s">
        <v>51</v>
      </c>
      <c r="C882" s="62">
        <v>66</v>
      </c>
      <c r="D882" s="64">
        <f t="shared" ref="D882:AA882" si="137">SUM(D878:D881)</f>
        <v>0</v>
      </c>
      <c r="E882" s="64">
        <f t="shared" si="137"/>
        <v>0</v>
      </c>
      <c r="F882" s="64">
        <f t="shared" si="137"/>
        <v>0</v>
      </c>
      <c r="G882" s="64">
        <f t="shared" si="137"/>
        <v>0</v>
      </c>
      <c r="H882" s="64">
        <f t="shared" si="137"/>
        <v>0</v>
      </c>
      <c r="I882" s="64">
        <f t="shared" si="137"/>
        <v>0</v>
      </c>
      <c r="J882" s="64">
        <f t="shared" si="137"/>
        <v>0</v>
      </c>
      <c r="K882" s="64">
        <f t="shared" si="137"/>
        <v>0</v>
      </c>
      <c r="L882" s="64">
        <f t="shared" si="137"/>
        <v>0</v>
      </c>
      <c r="M882" s="64">
        <f t="shared" si="137"/>
        <v>0</v>
      </c>
      <c r="N882" s="64">
        <f t="shared" si="137"/>
        <v>0</v>
      </c>
      <c r="O882" s="64">
        <f t="shared" si="137"/>
        <v>0</v>
      </c>
      <c r="P882" s="64">
        <f t="shared" si="137"/>
        <v>0</v>
      </c>
      <c r="Q882" s="64">
        <f t="shared" si="137"/>
        <v>0</v>
      </c>
      <c r="R882" s="64">
        <f t="shared" si="137"/>
        <v>0</v>
      </c>
      <c r="S882" s="64">
        <f t="shared" si="137"/>
        <v>0</v>
      </c>
      <c r="T882" s="64">
        <f t="shared" si="137"/>
        <v>0</v>
      </c>
      <c r="U882" s="64">
        <f t="shared" si="137"/>
        <v>0</v>
      </c>
      <c r="V882" s="64">
        <f t="shared" si="137"/>
        <v>0</v>
      </c>
      <c r="W882" s="64">
        <f t="shared" si="137"/>
        <v>0</v>
      </c>
      <c r="X882" s="64">
        <f t="shared" si="137"/>
        <v>0</v>
      </c>
      <c r="Y882" s="64">
        <f t="shared" si="137"/>
        <v>0</v>
      </c>
      <c r="Z882" s="64">
        <f t="shared" si="137"/>
        <v>0</v>
      </c>
      <c r="AA882" s="70">
        <f t="shared" si="137"/>
        <v>-65</v>
      </c>
    </row>
    <row r="883" spans="1:27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7"/>
    </row>
    <row r="884" spans="1:27">
      <c r="A884" s="21" t="s">
        <v>98</v>
      </c>
      <c r="B884" s="48"/>
      <c r="C884" s="48"/>
      <c r="D884" s="49"/>
      <c r="E884" s="49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1"/>
    </row>
    <row r="885" spans="1:27">
      <c r="A885" s="177" t="s">
        <v>8</v>
      </c>
      <c r="B885" s="186" t="s">
        <v>9</v>
      </c>
      <c r="C885" s="190" t="s">
        <v>68</v>
      </c>
      <c r="D885" s="192" t="s">
        <v>9</v>
      </c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4"/>
      <c r="X885" s="186" t="s">
        <v>10</v>
      </c>
      <c r="Y885" s="186" t="s">
        <v>11</v>
      </c>
      <c r="Z885" s="186" t="s">
        <v>12</v>
      </c>
      <c r="AA885" s="188" t="s">
        <v>13</v>
      </c>
    </row>
    <row r="886" spans="1:27">
      <c r="A886" s="178"/>
      <c r="B886" s="187"/>
      <c r="C886" s="191"/>
      <c r="D886" s="52" t="s">
        <v>14</v>
      </c>
      <c r="E886" s="52" t="s">
        <v>15</v>
      </c>
      <c r="F886" s="52" t="s">
        <v>16</v>
      </c>
      <c r="G886" s="52" t="s">
        <v>17</v>
      </c>
      <c r="H886" s="52" t="s">
        <v>18</v>
      </c>
      <c r="I886" s="52" t="s">
        <v>19</v>
      </c>
      <c r="J886" s="52" t="s">
        <v>20</v>
      </c>
      <c r="K886" s="52" t="s">
        <v>21</v>
      </c>
      <c r="L886" s="52" t="s">
        <v>22</v>
      </c>
      <c r="M886" s="52" t="s">
        <v>23</v>
      </c>
      <c r="N886" s="52" t="s">
        <v>24</v>
      </c>
      <c r="O886" s="52" t="s">
        <v>25</v>
      </c>
      <c r="P886" s="52" t="s">
        <v>26</v>
      </c>
      <c r="Q886" s="52" t="s">
        <v>27</v>
      </c>
      <c r="R886" s="52" t="s">
        <v>28</v>
      </c>
      <c r="S886" s="52" t="s">
        <v>29</v>
      </c>
      <c r="T886" s="52" t="s">
        <v>30</v>
      </c>
      <c r="U886" s="52" t="s">
        <v>31</v>
      </c>
      <c r="V886" s="52" t="s">
        <v>32</v>
      </c>
      <c r="W886" s="52" t="s">
        <v>33</v>
      </c>
      <c r="X886" s="187"/>
      <c r="Y886" s="187"/>
      <c r="Z886" s="187"/>
      <c r="AA886" s="189"/>
    </row>
    <row r="887" spans="1:27" ht="15" thickBot="1">
      <c r="A887" s="27">
        <v>1</v>
      </c>
      <c r="B887" s="53">
        <v>2</v>
      </c>
      <c r="C887" s="53">
        <v>3</v>
      </c>
      <c r="D887" s="27">
        <v>4</v>
      </c>
      <c r="E887" s="53">
        <v>5</v>
      </c>
      <c r="F887" s="53">
        <v>6</v>
      </c>
      <c r="G887" s="27">
        <v>7</v>
      </c>
      <c r="H887" s="53">
        <v>8</v>
      </c>
      <c r="I887" s="53">
        <v>9</v>
      </c>
      <c r="J887" s="27">
        <v>10</v>
      </c>
      <c r="K887" s="53">
        <v>11</v>
      </c>
      <c r="L887" s="53">
        <v>12</v>
      </c>
      <c r="M887" s="27">
        <v>13</v>
      </c>
      <c r="N887" s="53">
        <v>14</v>
      </c>
      <c r="O887" s="53">
        <v>15</v>
      </c>
      <c r="P887" s="27">
        <v>16</v>
      </c>
      <c r="Q887" s="53">
        <v>17</v>
      </c>
      <c r="R887" s="53">
        <v>18</v>
      </c>
      <c r="S887" s="27">
        <v>19</v>
      </c>
      <c r="T887" s="53">
        <v>20</v>
      </c>
      <c r="U887" s="53">
        <v>21</v>
      </c>
      <c r="V887" s="27">
        <v>22</v>
      </c>
      <c r="W887" s="53">
        <v>23</v>
      </c>
      <c r="X887" s="53">
        <v>24</v>
      </c>
      <c r="Y887" s="27">
        <v>25</v>
      </c>
      <c r="Z887" s="53">
        <v>26</v>
      </c>
      <c r="AA887" s="54">
        <v>27</v>
      </c>
    </row>
    <row r="888" spans="1:27" ht="15" thickTop="1">
      <c r="A888" s="29">
        <v>1</v>
      </c>
      <c r="B888" s="55" t="s">
        <v>34</v>
      </c>
      <c r="C888" s="56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8"/>
    </row>
    <row r="889" spans="1:27">
      <c r="A889" s="31"/>
      <c r="B889" s="59" t="s">
        <v>35</v>
      </c>
      <c r="C889" s="60"/>
      <c r="D889" s="60"/>
      <c r="E889" s="60">
        <v>0</v>
      </c>
      <c r="F889" s="60">
        <v>0</v>
      </c>
      <c r="G889" s="60">
        <v>0</v>
      </c>
      <c r="H889" s="60">
        <v>0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O889" s="60">
        <v>0</v>
      </c>
      <c r="P889" s="60">
        <v>0</v>
      </c>
      <c r="Q889" s="60">
        <v>0</v>
      </c>
      <c r="R889" s="60">
        <v>0</v>
      </c>
      <c r="S889" s="60">
        <v>0</v>
      </c>
      <c r="T889" s="60">
        <v>0</v>
      </c>
      <c r="U889" s="60">
        <v>0</v>
      </c>
      <c r="V889" s="60">
        <v>0</v>
      </c>
      <c r="W889" s="60">
        <v>0</v>
      </c>
      <c r="X889" s="36">
        <f t="shared" ref="X889:X904" si="138">SUM(D889:W889)</f>
        <v>0</v>
      </c>
      <c r="Y889" s="36"/>
      <c r="Z889" s="60"/>
      <c r="AA889" s="37">
        <f t="shared" ref="AA889:AA904" si="139">(Z889+X889)-C889</f>
        <v>0</v>
      </c>
    </row>
    <row r="890" spans="1:27">
      <c r="A890" s="31"/>
      <c r="B890" s="59" t="s">
        <v>36</v>
      </c>
      <c r="C890" s="60"/>
      <c r="D890" s="60">
        <v>0</v>
      </c>
      <c r="E890" s="60"/>
      <c r="F890" s="60">
        <v>0</v>
      </c>
      <c r="G890" s="60">
        <v>0</v>
      </c>
      <c r="H890" s="60">
        <v>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0</v>
      </c>
      <c r="O890" s="60">
        <v>0</v>
      </c>
      <c r="P890" s="60">
        <v>0</v>
      </c>
      <c r="Q890" s="60">
        <v>0</v>
      </c>
      <c r="R890" s="60">
        <v>0</v>
      </c>
      <c r="S890" s="60">
        <v>0</v>
      </c>
      <c r="T890" s="60">
        <v>0</v>
      </c>
      <c r="U890" s="60">
        <v>0</v>
      </c>
      <c r="V890" s="60">
        <v>0</v>
      </c>
      <c r="W890" s="60">
        <v>0</v>
      </c>
      <c r="X890" s="36">
        <f t="shared" si="138"/>
        <v>0</v>
      </c>
      <c r="Y890" s="36"/>
      <c r="Z890" s="60"/>
      <c r="AA890" s="37">
        <f t="shared" si="139"/>
        <v>0</v>
      </c>
    </row>
    <row r="891" spans="1:27">
      <c r="A891" s="31"/>
      <c r="B891" s="59" t="s">
        <v>37</v>
      </c>
      <c r="C891" s="60">
        <v>0</v>
      </c>
      <c r="D891" s="60">
        <v>0</v>
      </c>
      <c r="E891" s="60">
        <v>0</v>
      </c>
      <c r="F891" s="60">
        <v>0</v>
      </c>
      <c r="G891" s="60">
        <v>0</v>
      </c>
      <c r="H891" s="60">
        <v>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O891" s="60">
        <v>0</v>
      </c>
      <c r="P891" s="60">
        <v>0</v>
      </c>
      <c r="Q891" s="60">
        <v>0</v>
      </c>
      <c r="R891" s="60">
        <v>0</v>
      </c>
      <c r="S891" s="60">
        <v>0</v>
      </c>
      <c r="T891" s="60">
        <v>0</v>
      </c>
      <c r="U891" s="60">
        <v>0</v>
      </c>
      <c r="V891" s="60">
        <v>0</v>
      </c>
      <c r="W891" s="60">
        <v>0</v>
      </c>
      <c r="X891" s="36">
        <f t="shared" si="138"/>
        <v>0</v>
      </c>
      <c r="Y891" s="36"/>
      <c r="Z891" s="60"/>
      <c r="AA891" s="37">
        <f t="shared" si="139"/>
        <v>0</v>
      </c>
    </row>
    <row r="892" spans="1:27">
      <c r="A892" s="31"/>
      <c r="B892" s="59" t="s">
        <v>38</v>
      </c>
      <c r="C892" s="60">
        <v>1</v>
      </c>
      <c r="D892" s="60">
        <v>0</v>
      </c>
      <c r="E892" s="60">
        <v>0</v>
      </c>
      <c r="F892" s="60">
        <v>0</v>
      </c>
      <c r="G892" s="60">
        <v>1</v>
      </c>
      <c r="H892" s="60">
        <v>0</v>
      </c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36">
        <f t="shared" si="138"/>
        <v>1</v>
      </c>
      <c r="Y892" s="36"/>
      <c r="Z892" s="60"/>
      <c r="AA892" s="37">
        <f t="shared" si="139"/>
        <v>0</v>
      </c>
    </row>
    <row r="893" spans="1:27">
      <c r="A893" s="31"/>
      <c r="B893" s="59" t="s">
        <v>39</v>
      </c>
      <c r="C893" s="60">
        <v>1</v>
      </c>
      <c r="D893" s="60">
        <v>0</v>
      </c>
      <c r="E893" s="60">
        <v>0</v>
      </c>
      <c r="F893" s="60">
        <v>0</v>
      </c>
      <c r="G893" s="60"/>
      <c r="H893" s="60">
        <v>1</v>
      </c>
      <c r="I893" s="60">
        <v>0</v>
      </c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36">
        <f t="shared" si="138"/>
        <v>1</v>
      </c>
      <c r="Y893" s="36"/>
      <c r="Z893" s="60"/>
      <c r="AA893" s="37">
        <f t="shared" si="139"/>
        <v>0</v>
      </c>
    </row>
    <row r="894" spans="1:27">
      <c r="A894" s="31"/>
      <c r="B894" s="59" t="s">
        <v>40</v>
      </c>
      <c r="C894" s="60">
        <v>27</v>
      </c>
      <c r="D894" s="60">
        <v>0</v>
      </c>
      <c r="E894" s="60">
        <v>0</v>
      </c>
      <c r="F894" s="60">
        <v>0</v>
      </c>
      <c r="G894" s="60"/>
      <c r="H894" s="60"/>
      <c r="I894" s="60">
        <v>24</v>
      </c>
      <c r="J894" s="60">
        <v>2</v>
      </c>
      <c r="K894" s="60">
        <v>0</v>
      </c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36">
        <f t="shared" si="138"/>
        <v>26</v>
      </c>
      <c r="Y894" s="36"/>
      <c r="Z894" s="60"/>
      <c r="AA894" s="37">
        <f t="shared" si="139"/>
        <v>-1</v>
      </c>
    </row>
    <row r="895" spans="1:27">
      <c r="A895" s="31"/>
      <c r="B895" s="59" t="s">
        <v>41</v>
      </c>
      <c r="C895" s="60">
        <v>1</v>
      </c>
      <c r="D895" s="60">
        <v>0</v>
      </c>
      <c r="E895" s="60">
        <v>0</v>
      </c>
      <c r="F895" s="60">
        <v>0</v>
      </c>
      <c r="G895" s="60"/>
      <c r="H895" s="60"/>
      <c r="I895" s="60">
        <v>0</v>
      </c>
      <c r="J895" s="60">
        <v>0</v>
      </c>
      <c r="K895" s="60">
        <v>0</v>
      </c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36">
        <f t="shared" si="138"/>
        <v>0</v>
      </c>
      <c r="Y895" s="36"/>
      <c r="Z895" s="60"/>
      <c r="AA895" s="37">
        <f t="shared" si="139"/>
        <v>-1</v>
      </c>
    </row>
    <row r="896" spans="1:27">
      <c r="A896" s="31"/>
      <c r="B896" s="59" t="s">
        <v>42</v>
      </c>
      <c r="C896" s="60">
        <v>38</v>
      </c>
      <c r="D896" s="60">
        <v>0</v>
      </c>
      <c r="E896" s="60">
        <v>0</v>
      </c>
      <c r="F896" s="60">
        <v>0</v>
      </c>
      <c r="G896" s="60"/>
      <c r="H896" s="60"/>
      <c r="I896" s="60"/>
      <c r="J896" s="60">
        <v>0</v>
      </c>
      <c r="K896" s="60"/>
      <c r="L896" s="60">
        <v>19</v>
      </c>
      <c r="M896" s="60">
        <v>7</v>
      </c>
      <c r="N896" s="60">
        <v>2</v>
      </c>
      <c r="O896" s="60">
        <v>0</v>
      </c>
      <c r="P896" s="60"/>
      <c r="Q896" s="60"/>
      <c r="R896" s="60"/>
      <c r="S896" s="60"/>
      <c r="T896" s="60"/>
      <c r="U896" s="60"/>
      <c r="V896" s="60"/>
      <c r="W896" s="60"/>
      <c r="X896" s="36">
        <f t="shared" si="138"/>
        <v>28</v>
      </c>
      <c r="Y896" s="36"/>
      <c r="Z896" s="60"/>
      <c r="AA896" s="37">
        <f t="shared" si="139"/>
        <v>-10</v>
      </c>
    </row>
    <row r="897" spans="1:27">
      <c r="A897" s="31"/>
      <c r="B897" s="59" t="s">
        <v>43</v>
      </c>
      <c r="C897" s="60">
        <v>72</v>
      </c>
      <c r="D897" s="60">
        <v>0</v>
      </c>
      <c r="E897" s="60">
        <v>0</v>
      </c>
      <c r="F897" s="60">
        <v>0</v>
      </c>
      <c r="G897" s="60"/>
      <c r="H897" s="60"/>
      <c r="I897" s="60"/>
      <c r="J897" s="60"/>
      <c r="K897" s="60"/>
      <c r="L897" s="60"/>
      <c r="M897" s="60">
        <v>2</v>
      </c>
      <c r="N897" s="60">
        <v>7</v>
      </c>
      <c r="O897" s="60">
        <v>2</v>
      </c>
      <c r="P897" s="60">
        <v>3</v>
      </c>
      <c r="Q897" s="60">
        <v>30</v>
      </c>
      <c r="R897" s="60"/>
      <c r="S897" s="60"/>
      <c r="T897" s="60"/>
      <c r="U897" s="60"/>
      <c r="V897" s="60"/>
      <c r="W897" s="60"/>
      <c r="X897" s="36">
        <f t="shared" si="138"/>
        <v>44</v>
      </c>
      <c r="Y897" s="36"/>
      <c r="Z897" s="60"/>
      <c r="AA897" s="37">
        <f t="shared" si="139"/>
        <v>-28</v>
      </c>
    </row>
    <row r="898" spans="1:27">
      <c r="A898" s="31"/>
      <c r="B898" s="59" t="s">
        <v>44</v>
      </c>
      <c r="C898" s="60">
        <v>3</v>
      </c>
      <c r="D898" s="60">
        <v>0</v>
      </c>
      <c r="E898" s="60">
        <v>0</v>
      </c>
      <c r="F898" s="60">
        <v>0</v>
      </c>
      <c r="G898" s="60"/>
      <c r="H898" s="60"/>
      <c r="I898" s="60"/>
      <c r="J898" s="60"/>
      <c r="K898" s="60"/>
      <c r="L898" s="60">
        <v>0</v>
      </c>
      <c r="M898" s="60">
        <v>0</v>
      </c>
      <c r="N898" s="60">
        <v>0</v>
      </c>
      <c r="O898" s="60">
        <v>2</v>
      </c>
      <c r="P898" s="60">
        <v>1</v>
      </c>
      <c r="Q898" s="60">
        <v>0</v>
      </c>
      <c r="R898" s="60"/>
      <c r="S898" s="60"/>
      <c r="T898" s="60"/>
      <c r="U898" s="60"/>
      <c r="V898" s="60"/>
      <c r="W898" s="60"/>
      <c r="X898" s="36">
        <f t="shared" si="138"/>
        <v>3</v>
      </c>
      <c r="Y898" s="36"/>
      <c r="Z898" s="60"/>
      <c r="AA898" s="37">
        <f t="shared" si="139"/>
        <v>0</v>
      </c>
    </row>
    <row r="899" spans="1:27">
      <c r="A899" s="31"/>
      <c r="B899" s="59" t="s">
        <v>45</v>
      </c>
      <c r="C899" s="60">
        <v>14</v>
      </c>
      <c r="D899" s="60">
        <v>0</v>
      </c>
      <c r="E899" s="60">
        <v>0</v>
      </c>
      <c r="F899" s="60">
        <v>0</v>
      </c>
      <c r="G899" s="60"/>
      <c r="H899" s="60"/>
      <c r="I899" s="60"/>
      <c r="J899" s="60"/>
      <c r="K899" s="60"/>
      <c r="L899" s="60">
        <v>0</v>
      </c>
      <c r="M899" s="60"/>
      <c r="N899" s="60">
        <v>0</v>
      </c>
      <c r="O899" s="60">
        <v>5</v>
      </c>
      <c r="P899" s="60">
        <v>4</v>
      </c>
      <c r="Q899" s="60">
        <v>3</v>
      </c>
      <c r="R899" s="60"/>
      <c r="S899" s="60"/>
      <c r="T899" s="60"/>
      <c r="U899" s="60"/>
      <c r="V899" s="60"/>
      <c r="W899" s="60"/>
      <c r="X899" s="36">
        <f t="shared" si="138"/>
        <v>12</v>
      </c>
      <c r="Y899" s="36"/>
      <c r="Z899" s="60"/>
      <c r="AA899" s="37">
        <f t="shared" si="139"/>
        <v>-2</v>
      </c>
    </row>
    <row r="900" spans="1:27">
      <c r="A900" s="31"/>
      <c r="B900" s="59" t="s">
        <v>84</v>
      </c>
      <c r="C900" s="60">
        <v>441</v>
      </c>
      <c r="D900" s="60">
        <v>0</v>
      </c>
      <c r="E900" s="60">
        <v>0</v>
      </c>
      <c r="F900" s="60">
        <v>0</v>
      </c>
      <c r="G900" s="60"/>
      <c r="H900" s="60"/>
      <c r="I900" s="60"/>
      <c r="J900" s="60"/>
      <c r="K900" s="60"/>
      <c r="L900" s="60">
        <v>3</v>
      </c>
      <c r="M900" s="60">
        <v>51</v>
      </c>
      <c r="N900" s="60">
        <v>72</v>
      </c>
      <c r="O900" s="60">
        <v>49</v>
      </c>
      <c r="P900" s="60">
        <v>45</v>
      </c>
      <c r="Q900" s="60">
        <v>83</v>
      </c>
      <c r="R900" s="60">
        <v>30</v>
      </c>
      <c r="S900" s="60">
        <v>25</v>
      </c>
      <c r="T900" s="60">
        <v>0</v>
      </c>
      <c r="U900" s="60">
        <v>0</v>
      </c>
      <c r="V900" s="60"/>
      <c r="W900" s="60"/>
      <c r="X900" s="36">
        <f t="shared" si="138"/>
        <v>358</v>
      </c>
      <c r="Y900" s="36"/>
      <c r="Z900" s="60"/>
      <c r="AA900" s="37">
        <f t="shared" si="139"/>
        <v>-83</v>
      </c>
    </row>
    <row r="901" spans="1:27">
      <c r="A901" s="31"/>
      <c r="B901" s="59" t="s">
        <v>47</v>
      </c>
      <c r="C901" s="60">
        <v>3</v>
      </c>
      <c r="D901" s="60">
        <v>0</v>
      </c>
      <c r="E901" s="60">
        <v>0</v>
      </c>
      <c r="F901" s="60">
        <v>0</v>
      </c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>
        <v>3</v>
      </c>
      <c r="S901" s="60"/>
      <c r="T901" s="60"/>
      <c r="U901" s="60"/>
      <c r="V901" s="60"/>
      <c r="W901" s="60">
        <v>0</v>
      </c>
      <c r="X901" s="36">
        <f t="shared" si="138"/>
        <v>3</v>
      </c>
      <c r="Y901" s="36"/>
      <c r="Z901" s="60"/>
      <c r="AA901" s="37">
        <f t="shared" si="139"/>
        <v>0</v>
      </c>
    </row>
    <row r="902" spans="1:27">
      <c r="A902" s="31"/>
      <c r="B902" s="59" t="s">
        <v>48</v>
      </c>
      <c r="C902" s="60">
        <v>58</v>
      </c>
      <c r="D902" s="60">
        <v>0</v>
      </c>
      <c r="E902" s="60">
        <v>0</v>
      </c>
      <c r="F902" s="60">
        <v>0</v>
      </c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>
        <v>0</v>
      </c>
      <c r="S902" s="60">
        <v>7</v>
      </c>
      <c r="T902" s="60">
        <v>17</v>
      </c>
      <c r="U902" s="60">
        <v>10</v>
      </c>
      <c r="V902" s="60">
        <v>1</v>
      </c>
      <c r="W902" s="60">
        <v>0</v>
      </c>
      <c r="X902" s="36">
        <f t="shared" si="138"/>
        <v>35</v>
      </c>
      <c r="Y902" s="36"/>
      <c r="Z902" s="60"/>
      <c r="AA902" s="37">
        <f t="shared" si="139"/>
        <v>-23</v>
      </c>
    </row>
    <row r="903" spans="1:27">
      <c r="A903" s="31"/>
      <c r="B903" s="59" t="s">
        <v>49</v>
      </c>
      <c r="C903" s="60">
        <v>0</v>
      </c>
      <c r="D903" s="60">
        <v>0</v>
      </c>
      <c r="E903" s="60">
        <v>0</v>
      </c>
      <c r="F903" s="60">
        <v>0</v>
      </c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>
        <v>0</v>
      </c>
      <c r="S903" s="60">
        <v>0</v>
      </c>
      <c r="T903" s="60">
        <v>0</v>
      </c>
      <c r="U903" s="60">
        <v>0</v>
      </c>
      <c r="V903" s="60">
        <v>0</v>
      </c>
      <c r="W903" s="60">
        <v>0</v>
      </c>
      <c r="X903" s="36">
        <f t="shared" si="138"/>
        <v>0</v>
      </c>
      <c r="Y903" s="36"/>
      <c r="Z903" s="60"/>
      <c r="AA903" s="37">
        <f t="shared" si="139"/>
        <v>0</v>
      </c>
    </row>
    <row r="904" spans="1:27" ht="15" thickBot="1">
      <c r="A904" s="31"/>
      <c r="B904" s="61" t="s">
        <v>50</v>
      </c>
      <c r="C904" s="60">
        <v>0</v>
      </c>
      <c r="D904" s="56">
        <v>0</v>
      </c>
      <c r="E904" s="56">
        <v>0</v>
      </c>
      <c r="F904" s="56">
        <v>0</v>
      </c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60">
        <v>0</v>
      </c>
      <c r="S904" s="60">
        <v>0</v>
      </c>
      <c r="T904" s="60">
        <v>0</v>
      </c>
      <c r="U904" s="60">
        <v>0</v>
      </c>
      <c r="V904" s="60">
        <v>0</v>
      </c>
      <c r="W904" s="60">
        <v>0</v>
      </c>
      <c r="X904" s="36">
        <f t="shared" si="138"/>
        <v>0</v>
      </c>
      <c r="Y904" s="36"/>
      <c r="Z904" s="60"/>
      <c r="AA904" s="37">
        <f t="shared" si="139"/>
        <v>0</v>
      </c>
    </row>
    <row r="905" spans="1:27" ht="15" thickBot="1">
      <c r="A905" s="62"/>
      <c r="B905" s="63" t="s">
        <v>51</v>
      </c>
      <c r="C905" s="64">
        <f>SUM(C889:C904)</f>
        <v>659</v>
      </c>
      <c r="D905" s="41">
        <f>SUM(D890:D904)</f>
        <v>0</v>
      </c>
      <c r="E905" s="41">
        <f t="shared" ref="E905:X905" si="140">SUM(E890:E904)</f>
        <v>0</v>
      </c>
      <c r="F905" s="41">
        <f t="shared" si="140"/>
        <v>0</v>
      </c>
      <c r="G905" s="41">
        <f>SUM(G890:G904)</f>
        <v>1</v>
      </c>
      <c r="H905" s="41">
        <f t="shared" si="140"/>
        <v>1</v>
      </c>
      <c r="I905" s="41">
        <f t="shared" si="140"/>
        <v>24</v>
      </c>
      <c r="J905" s="41">
        <f t="shared" si="140"/>
        <v>2</v>
      </c>
      <c r="K905" s="41">
        <f t="shared" si="140"/>
        <v>0</v>
      </c>
      <c r="L905" s="41">
        <f t="shared" si="140"/>
        <v>22</v>
      </c>
      <c r="M905" s="41">
        <f t="shared" si="140"/>
        <v>60</v>
      </c>
      <c r="N905" s="41">
        <f t="shared" si="140"/>
        <v>81</v>
      </c>
      <c r="O905" s="41">
        <f t="shared" si="140"/>
        <v>58</v>
      </c>
      <c r="P905" s="41">
        <f t="shared" si="140"/>
        <v>53</v>
      </c>
      <c r="Q905" s="41">
        <f t="shared" si="140"/>
        <v>116</v>
      </c>
      <c r="R905" s="41">
        <f t="shared" si="140"/>
        <v>33</v>
      </c>
      <c r="S905" s="41">
        <f t="shared" si="140"/>
        <v>32</v>
      </c>
      <c r="T905" s="41">
        <f t="shared" si="140"/>
        <v>17</v>
      </c>
      <c r="U905" s="41">
        <f t="shared" si="140"/>
        <v>10</v>
      </c>
      <c r="V905" s="41">
        <f t="shared" si="140"/>
        <v>1</v>
      </c>
      <c r="W905" s="41">
        <f t="shared" si="140"/>
        <v>0</v>
      </c>
      <c r="X905" s="41">
        <f t="shared" si="140"/>
        <v>511</v>
      </c>
      <c r="Y905" s="64">
        <f>SUM(Y889:Y904)</f>
        <v>0</v>
      </c>
      <c r="Z905" s="64">
        <f>SUM(Z889:Z904)</f>
        <v>0</v>
      </c>
      <c r="AA905" s="70">
        <f>SUM(AA889:AA904)</f>
        <v>-148</v>
      </c>
    </row>
    <row r="906" spans="1:27">
      <c r="A906" s="29">
        <v>2</v>
      </c>
      <c r="B906" s="67" t="s">
        <v>52</v>
      </c>
      <c r="C906" s="56">
        <v>0</v>
      </c>
      <c r="D906" s="57">
        <v>0</v>
      </c>
      <c r="E906" s="57">
        <v>0</v>
      </c>
      <c r="F906" s="57">
        <v>0</v>
      </c>
      <c r="G906" s="57">
        <v>0</v>
      </c>
      <c r="H906" s="57">
        <v>0</v>
      </c>
      <c r="I906" s="57">
        <v>0</v>
      </c>
      <c r="J906" s="57">
        <v>0</v>
      </c>
      <c r="K906" s="57">
        <v>0</v>
      </c>
      <c r="L906" s="57">
        <v>0</v>
      </c>
      <c r="M906" s="57">
        <v>0</v>
      </c>
      <c r="N906" s="57">
        <v>0</v>
      </c>
      <c r="O906" s="57">
        <v>0</v>
      </c>
      <c r="P906" s="57">
        <v>0</v>
      </c>
      <c r="Q906" s="57">
        <v>0</v>
      </c>
      <c r="R906" s="57">
        <v>0</v>
      </c>
      <c r="S906" s="57">
        <v>0</v>
      </c>
      <c r="T906" s="57">
        <v>0</v>
      </c>
      <c r="U906" s="57">
        <v>0</v>
      </c>
      <c r="V906" s="57">
        <v>0</v>
      </c>
      <c r="W906" s="57">
        <v>0</v>
      </c>
      <c r="X906" s="57"/>
      <c r="Y906" s="57"/>
      <c r="Z906" s="57"/>
      <c r="AA906" s="68"/>
    </row>
    <row r="907" spans="1:27">
      <c r="A907" s="31"/>
      <c r="B907" s="69" t="s">
        <v>53</v>
      </c>
      <c r="C907" s="60">
        <v>0</v>
      </c>
      <c r="D907" s="60">
        <v>0</v>
      </c>
      <c r="E907" s="60">
        <v>0</v>
      </c>
      <c r="F907" s="60">
        <v>0</v>
      </c>
      <c r="G907" s="60">
        <v>0</v>
      </c>
      <c r="H907" s="60">
        <v>0</v>
      </c>
      <c r="I907" s="60">
        <v>0</v>
      </c>
      <c r="J907" s="60">
        <v>0</v>
      </c>
      <c r="K907" s="60">
        <v>0</v>
      </c>
      <c r="L907" s="60">
        <v>0</v>
      </c>
      <c r="M907" s="60">
        <v>0</v>
      </c>
      <c r="N907" s="60">
        <v>0</v>
      </c>
      <c r="O907" s="60">
        <v>0</v>
      </c>
      <c r="P907" s="60">
        <v>0</v>
      </c>
      <c r="Q907" s="60">
        <v>0</v>
      </c>
      <c r="R907" s="60">
        <v>0</v>
      </c>
      <c r="S907" s="60">
        <v>0</v>
      </c>
      <c r="T907" s="60">
        <v>0</v>
      </c>
      <c r="U907" s="60">
        <v>0</v>
      </c>
      <c r="V907" s="60">
        <v>0</v>
      </c>
      <c r="W907" s="60">
        <v>0</v>
      </c>
      <c r="X907" s="36">
        <f>SUM(D907:W907)</f>
        <v>0</v>
      </c>
      <c r="Y907" s="36"/>
      <c r="Z907" s="60"/>
      <c r="AA907" s="37">
        <f>(Z907+X907)-C907</f>
        <v>0</v>
      </c>
    </row>
    <row r="908" spans="1:27">
      <c r="A908" s="31"/>
      <c r="B908" s="69" t="s">
        <v>54</v>
      </c>
      <c r="C908" s="60">
        <v>0</v>
      </c>
      <c r="D908" s="60">
        <v>0</v>
      </c>
      <c r="E908" s="60">
        <v>0</v>
      </c>
      <c r="F908" s="60">
        <v>0</v>
      </c>
      <c r="G908" s="60">
        <v>0</v>
      </c>
      <c r="H908" s="60">
        <v>0</v>
      </c>
      <c r="I908" s="60">
        <v>0</v>
      </c>
      <c r="J908" s="60">
        <v>0</v>
      </c>
      <c r="K908" s="60">
        <v>0</v>
      </c>
      <c r="L908" s="60">
        <v>0</v>
      </c>
      <c r="M908" s="60">
        <v>0</v>
      </c>
      <c r="N908" s="60">
        <v>0</v>
      </c>
      <c r="O908" s="60">
        <v>0</v>
      </c>
      <c r="P908" s="60">
        <v>0</v>
      </c>
      <c r="Q908" s="60">
        <v>0</v>
      </c>
      <c r="R908" s="60">
        <v>0</v>
      </c>
      <c r="S908" s="60">
        <v>0</v>
      </c>
      <c r="T908" s="60">
        <v>0</v>
      </c>
      <c r="U908" s="60">
        <v>0</v>
      </c>
      <c r="V908" s="60">
        <v>0</v>
      </c>
      <c r="W908" s="60">
        <v>0</v>
      </c>
      <c r="X908" s="36">
        <f>SUM(D908:W908)</f>
        <v>0</v>
      </c>
      <c r="Y908" s="36"/>
      <c r="Z908" s="60"/>
      <c r="AA908" s="37">
        <f>(Z908+X908)-C908</f>
        <v>0</v>
      </c>
    </row>
    <row r="909" spans="1:27">
      <c r="A909" s="31"/>
      <c r="B909" s="69" t="s">
        <v>55</v>
      </c>
      <c r="C909" s="60">
        <v>60</v>
      </c>
      <c r="D909" s="60">
        <v>0</v>
      </c>
      <c r="E909" s="60">
        <v>0</v>
      </c>
      <c r="F909" s="60">
        <v>0</v>
      </c>
      <c r="G909" s="60">
        <v>0</v>
      </c>
      <c r="H909" s="60">
        <v>0</v>
      </c>
      <c r="I909" s="60">
        <v>0</v>
      </c>
      <c r="J909" s="60">
        <v>0</v>
      </c>
      <c r="K909" s="60">
        <v>0</v>
      </c>
      <c r="L909" s="60">
        <v>0</v>
      </c>
      <c r="M909" s="60">
        <v>0</v>
      </c>
      <c r="N909" s="60">
        <v>0</v>
      </c>
      <c r="O909" s="60">
        <v>0</v>
      </c>
      <c r="P909" s="60"/>
      <c r="Q909" s="60">
        <v>0</v>
      </c>
      <c r="R909" s="60">
        <v>0</v>
      </c>
      <c r="S909" s="60">
        <v>0</v>
      </c>
      <c r="T909" s="60">
        <v>0</v>
      </c>
      <c r="U909" s="60">
        <v>0</v>
      </c>
      <c r="V909" s="60">
        <v>0</v>
      </c>
      <c r="W909" s="60">
        <v>0</v>
      </c>
      <c r="X909" s="36">
        <f>SUM(D909:W909)</f>
        <v>0</v>
      </c>
      <c r="Y909" s="36"/>
      <c r="Z909" s="60"/>
      <c r="AA909" s="37">
        <f>(Z909+X909)-C909</f>
        <v>-60</v>
      </c>
    </row>
    <row r="910" spans="1:27" ht="15" thickBot="1">
      <c r="A910" s="31"/>
      <c r="B910" s="57" t="s">
        <v>56</v>
      </c>
      <c r="C910" s="60">
        <v>0</v>
      </c>
      <c r="D910" s="56">
        <v>0</v>
      </c>
      <c r="E910" s="56">
        <v>0</v>
      </c>
      <c r="F910" s="56">
        <v>0</v>
      </c>
      <c r="G910" s="56">
        <v>0</v>
      </c>
      <c r="H910" s="56">
        <v>0</v>
      </c>
      <c r="I910" s="56">
        <v>0</v>
      </c>
      <c r="J910" s="56">
        <v>0</v>
      </c>
      <c r="K910" s="56">
        <v>0</v>
      </c>
      <c r="L910" s="56">
        <v>0</v>
      </c>
      <c r="M910" s="56">
        <v>0</v>
      </c>
      <c r="N910" s="60">
        <v>0</v>
      </c>
      <c r="O910" s="60">
        <v>0</v>
      </c>
      <c r="P910" s="60">
        <v>0</v>
      </c>
      <c r="Q910" s="60">
        <v>0</v>
      </c>
      <c r="R910" s="60">
        <v>0</v>
      </c>
      <c r="S910" s="60">
        <v>0</v>
      </c>
      <c r="T910" s="60">
        <v>0</v>
      </c>
      <c r="U910" s="60">
        <v>0</v>
      </c>
      <c r="V910" s="60">
        <v>0</v>
      </c>
      <c r="W910" s="60">
        <v>0</v>
      </c>
      <c r="X910" s="36">
        <f>SUM(D910:W910)</f>
        <v>0</v>
      </c>
      <c r="Y910" s="36"/>
      <c r="Z910" s="60"/>
      <c r="AA910" s="37">
        <f>(Z910+X910)-C910</f>
        <v>0</v>
      </c>
    </row>
    <row r="911" spans="1:27" ht="15" thickBot="1">
      <c r="A911" s="62"/>
      <c r="B911" s="63" t="s">
        <v>51</v>
      </c>
      <c r="C911" s="62">
        <v>62</v>
      </c>
      <c r="D911" s="64">
        <f t="shared" ref="D911:AA911" si="141">SUM(D907:D910)</f>
        <v>0</v>
      </c>
      <c r="E911" s="64">
        <f t="shared" si="141"/>
        <v>0</v>
      </c>
      <c r="F911" s="64">
        <f t="shared" si="141"/>
        <v>0</v>
      </c>
      <c r="G911" s="64">
        <f t="shared" si="141"/>
        <v>0</v>
      </c>
      <c r="H911" s="64">
        <f t="shared" si="141"/>
        <v>0</v>
      </c>
      <c r="I911" s="64">
        <f t="shared" si="141"/>
        <v>0</v>
      </c>
      <c r="J911" s="64">
        <f t="shared" si="141"/>
        <v>0</v>
      </c>
      <c r="K911" s="64">
        <f t="shared" si="141"/>
        <v>0</v>
      </c>
      <c r="L911" s="64">
        <f t="shared" si="141"/>
        <v>0</v>
      </c>
      <c r="M911" s="64">
        <f t="shared" si="141"/>
        <v>0</v>
      </c>
      <c r="N911" s="64">
        <f t="shared" si="141"/>
        <v>0</v>
      </c>
      <c r="O911" s="64">
        <f t="shared" si="141"/>
        <v>0</v>
      </c>
      <c r="P911" s="64">
        <f t="shared" si="141"/>
        <v>0</v>
      </c>
      <c r="Q911" s="64">
        <f t="shared" si="141"/>
        <v>0</v>
      </c>
      <c r="R911" s="64">
        <f t="shared" si="141"/>
        <v>0</v>
      </c>
      <c r="S911" s="64">
        <f t="shared" si="141"/>
        <v>0</v>
      </c>
      <c r="T911" s="64">
        <f t="shared" si="141"/>
        <v>0</v>
      </c>
      <c r="U911" s="64">
        <f t="shared" si="141"/>
        <v>0</v>
      </c>
      <c r="V911" s="64">
        <f t="shared" si="141"/>
        <v>0</v>
      </c>
      <c r="W911" s="64">
        <f t="shared" si="141"/>
        <v>0</v>
      </c>
      <c r="X911" s="64">
        <f t="shared" si="141"/>
        <v>0</v>
      </c>
      <c r="Y911" s="64">
        <f t="shared" si="141"/>
        <v>0</v>
      </c>
      <c r="Z911" s="64">
        <f t="shared" si="141"/>
        <v>0</v>
      </c>
      <c r="AA911" s="70">
        <f t="shared" si="141"/>
        <v>-60</v>
      </c>
    </row>
    <row r="912" spans="1:27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7"/>
    </row>
    <row r="913" spans="1:27">
      <c r="A913" s="48" t="s">
        <v>99</v>
      </c>
      <c r="B913" s="48"/>
      <c r="C913" s="48"/>
      <c r="D913" s="49"/>
      <c r="E913" s="49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1"/>
    </row>
    <row r="914" spans="1:27">
      <c r="A914" s="177" t="s">
        <v>8</v>
      </c>
      <c r="B914" s="186" t="s">
        <v>9</v>
      </c>
      <c r="C914" s="190" t="s">
        <v>68</v>
      </c>
      <c r="D914" s="192" t="s">
        <v>9</v>
      </c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4"/>
      <c r="X914" s="186" t="s">
        <v>10</v>
      </c>
      <c r="Y914" s="186" t="s">
        <v>11</v>
      </c>
      <c r="Z914" s="186" t="s">
        <v>12</v>
      </c>
      <c r="AA914" s="188" t="s">
        <v>13</v>
      </c>
    </row>
    <row r="915" spans="1:27">
      <c r="A915" s="178"/>
      <c r="B915" s="187"/>
      <c r="C915" s="191"/>
      <c r="D915" s="52" t="s">
        <v>14</v>
      </c>
      <c r="E915" s="52" t="s">
        <v>15</v>
      </c>
      <c r="F915" s="52" t="s">
        <v>16</v>
      </c>
      <c r="G915" s="52" t="s">
        <v>17</v>
      </c>
      <c r="H915" s="52" t="s">
        <v>18</v>
      </c>
      <c r="I915" s="52" t="s">
        <v>19</v>
      </c>
      <c r="J915" s="52" t="s">
        <v>20</v>
      </c>
      <c r="K915" s="52" t="s">
        <v>21</v>
      </c>
      <c r="L915" s="52" t="s">
        <v>22</v>
      </c>
      <c r="M915" s="52" t="s">
        <v>23</v>
      </c>
      <c r="N915" s="52" t="s">
        <v>24</v>
      </c>
      <c r="O915" s="52" t="s">
        <v>25</v>
      </c>
      <c r="P915" s="52" t="s">
        <v>26</v>
      </c>
      <c r="Q915" s="52" t="s">
        <v>27</v>
      </c>
      <c r="R915" s="52" t="s">
        <v>28</v>
      </c>
      <c r="S915" s="52" t="s">
        <v>29</v>
      </c>
      <c r="T915" s="52" t="s">
        <v>30</v>
      </c>
      <c r="U915" s="52" t="s">
        <v>31</v>
      </c>
      <c r="V915" s="52" t="s">
        <v>32</v>
      </c>
      <c r="W915" s="52" t="s">
        <v>33</v>
      </c>
      <c r="X915" s="187"/>
      <c r="Y915" s="187"/>
      <c r="Z915" s="187"/>
      <c r="AA915" s="189"/>
    </row>
    <row r="916" spans="1:27" ht="15" thickBot="1">
      <c r="A916" s="27">
        <v>1</v>
      </c>
      <c r="B916" s="53">
        <v>2</v>
      </c>
      <c r="C916" s="53">
        <v>3</v>
      </c>
      <c r="D916" s="27">
        <v>4</v>
      </c>
      <c r="E916" s="53">
        <v>5</v>
      </c>
      <c r="F916" s="53">
        <v>6</v>
      </c>
      <c r="G916" s="27">
        <v>7</v>
      </c>
      <c r="H916" s="53">
        <v>8</v>
      </c>
      <c r="I916" s="53">
        <v>9</v>
      </c>
      <c r="J916" s="27">
        <v>10</v>
      </c>
      <c r="K916" s="53">
        <v>11</v>
      </c>
      <c r="L916" s="53">
        <v>12</v>
      </c>
      <c r="M916" s="27">
        <v>13</v>
      </c>
      <c r="N916" s="53">
        <v>14</v>
      </c>
      <c r="O916" s="53">
        <v>15</v>
      </c>
      <c r="P916" s="27">
        <v>16</v>
      </c>
      <c r="Q916" s="53">
        <v>17</v>
      </c>
      <c r="R916" s="53">
        <v>18</v>
      </c>
      <c r="S916" s="27">
        <v>19</v>
      </c>
      <c r="T916" s="53">
        <v>20</v>
      </c>
      <c r="U916" s="53">
        <v>21</v>
      </c>
      <c r="V916" s="27">
        <v>22</v>
      </c>
      <c r="W916" s="53">
        <v>23</v>
      </c>
      <c r="X916" s="53">
        <v>24</v>
      </c>
      <c r="Y916" s="27">
        <v>25</v>
      </c>
      <c r="Z916" s="53">
        <v>26</v>
      </c>
      <c r="AA916" s="54">
        <v>27</v>
      </c>
    </row>
    <row r="917" spans="1:27" ht="15" thickTop="1">
      <c r="A917" s="29">
        <v>1</v>
      </c>
      <c r="B917" s="55" t="s">
        <v>34</v>
      </c>
      <c r="C917" s="56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8"/>
    </row>
    <row r="918" spans="1:27">
      <c r="A918" s="31"/>
      <c r="B918" s="59" t="s">
        <v>35</v>
      </c>
      <c r="C918" s="60"/>
      <c r="D918" s="60"/>
      <c r="E918" s="60">
        <v>0</v>
      </c>
      <c r="F918" s="60">
        <v>0</v>
      </c>
      <c r="G918" s="60">
        <v>0</v>
      </c>
      <c r="H918" s="60">
        <v>0</v>
      </c>
      <c r="I918" s="60">
        <v>0</v>
      </c>
      <c r="J918" s="60">
        <v>0</v>
      </c>
      <c r="K918" s="60">
        <v>0</v>
      </c>
      <c r="L918" s="60">
        <v>0</v>
      </c>
      <c r="M918" s="60">
        <v>0</v>
      </c>
      <c r="N918" s="60">
        <v>0</v>
      </c>
      <c r="O918" s="60">
        <v>0</v>
      </c>
      <c r="P918" s="60">
        <v>0</v>
      </c>
      <c r="Q918" s="60">
        <v>0</v>
      </c>
      <c r="R918" s="60">
        <v>0</v>
      </c>
      <c r="S918" s="60">
        <v>0</v>
      </c>
      <c r="T918" s="60">
        <v>0</v>
      </c>
      <c r="U918" s="60">
        <v>0</v>
      </c>
      <c r="V918" s="60">
        <v>0</v>
      </c>
      <c r="W918" s="60">
        <v>0</v>
      </c>
      <c r="X918" s="36">
        <f t="shared" ref="X918:X933" si="142">SUM(D918:W918)</f>
        <v>0</v>
      </c>
      <c r="Y918" s="36"/>
      <c r="Z918" s="60"/>
      <c r="AA918" s="37">
        <f t="shared" ref="AA918:AA933" si="143">(Z918+X918)-C918</f>
        <v>0</v>
      </c>
    </row>
    <row r="919" spans="1:27">
      <c r="A919" s="31"/>
      <c r="B919" s="59" t="s">
        <v>36</v>
      </c>
      <c r="C919" s="60"/>
      <c r="D919" s="60">
        <v>0</v>
      </c>
      <c r="E919" s="60"/>
      <c r="F919" s="60">
        <v>0</v>
      </c>
      <c r="G919" s="60">
        <v>0</v>
      </c>
      <c r="H919" s="60">
        <v>0</v>
      </c>
      <c r="I919" s="60">
        <v>0</v>
      </c>
      <c r="J919" s="60">
        <v>0</v>
      </c>
      <c r="K919" s="60">
        <v>0</v>
      </c>
      <c r="L919" s="60">
        <v>0</v>
      </c>
      <c r="M919" s="60">
        <v>0</v>
      </c>
      <c r="N919" s="60">
        <v>0</v>
      </c>
      <c r="O919" s="60">
        <v>0</v>
      </c>
      <c r="P919" s="60">
        <v>0</v>
      </c>
      <c r="Q919" s="60">
        <v>0</v>
      </c>
      <c r="R919" s="60">
        <v>0</v>
      </c>
      <c r="S919" s="60">
        <v>0</v>
      </c>
      <c r="T919" s="60">
        <v>0</v>
      </c>
      <c r="U919" s="60">
        <v>0</v>
      </c>
      <c r="V919" s="60">
        <v>0</v>
      </c>
      <c r="W919" s="60">
        <v>0</v>
      </c>
      <c r="X919" s="36">
        <f t="shared" si="142"/>
        <v>0</v>
      </c>
      <c r="Y919" s="36"/>
      <c r="Z919" s="60"/>
      <c r="AA919" s="37">
        <f t="shared" si="143"/>
        <v>0</v>
      </c>
    </row>
    <row r="920" spans="1:27">
      <c r="A920" s="31"/>
      <c r="B920" s="59" t="s">
        <v>37</v>
      </c>
      <c r="C920" s="60">
        <v>0</v>
      </c>
      <c r="D920" s="60">
        <v>0</v>
      </c>
      <c r="E920" s="60">
        <v>0</v>
      </c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36">
        <f t="shared" si="142"/>
        <v>0</v>
      </c>
      <c r="Y920" s="36"/>
      <c r="Z920" s="60"/>
      <c r="AA920" s="37">
        <f t="shared" si="143"/>
        <v>0</v>
      </c>
    </row>
    <row r="921" spans="1:27">
      <c r="A921" s="31"/>
      <c r="B921" s="59" t="s">
        <v>38</v>
      </c>
      <c r="C921" s="60">
        <v>1</v>
      </c>
      <c r="D921" s="60">
        <v>0</v>
      </c>
      <c r="E921" s="60">
        <v>0</v>
      </c>
      <c r="F921" s="60"/>
      <c r="G921" s="60">
        <v>1</v>
      </c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36">
        <f t="shared" si="142"/>
        <v>1</v>
      </c>
      <c r="Y921" s="36"/>
      <c r="Z921" s="60"/>
      <c r="AA921" s="37">
        <f t="shared" si="143"/>
        <v>0</v>
      </c>
    </row>
    <row r="922" spans="1:27">
      <c r="A922" s="31"/>
      <c r="B922" s="59" t="s">
        <v>39</v>
      </c>
      <c r="C922" s="60">
        <v>1</v>
      </c>
      <c r="D922" s="60">
        <v>0</v>
      </c>
      <c r="E922" s="60">
        <v>0</v>
      </c>
      <c r="F922" s="60"/>
      <c r="G922" s="60"/>
      <c r="H922" s="60">
        <v>1</v>
      </c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36">
        <f t="shared" si="142"/>
        <v>1</v>
      </c>
      <c r="Y922" s="36"/>
      <c r="Z922" s="60"/>
      <c r="AA922" s="37">
        <f t="shared" si="143"/>
        <v>0</v>
      </c>
    </row>
    <row r="923" spans="1:27">
      <c r="A923" s="31"/>
      <c r="B923" s="59" t="s">
        <v>40</v>
      </c>
      <c r="C923" s="60">
        <v>23</v>
      </c>
      <c r="D923" s="60">
        <v>0</v>
      </c>
      <c r="E923" s="60">
        <v>0</v>
      </c>
      <c r="F923" s="60"/>
      <c r="G923" s="60"/>
      <c r="H923" s="60"/>
      <c r="I923" s="60">
        <v>23</v>
      </c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36">
        <f t="shared" si="142"/>
        <v>23</v>
      </c>
      <c r="Y923" s="36"/>
      <c r="Z923" s="60"/>
      <c r="AA923" s="37">
        <f t="shared" si="143"/>
        <v>0</v>
      </c>
    </row>
    <row r="924" spans="1:27">
      <c r="A924" s="31"/>
      <c r="B924" s="59" t="s">
        <v>41</v>
      </c>
      <c r="C924" s="60">
        <v>1</v>
      </c>
      <c r="D924" s="60">
        <v>0</v>
      </c>
      <c r="E924" s="60">
        <v>0</v>
      </c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36">
        <f t="shared" si="142"/>
        <v>0</v>
      </c>
      <c r="Y924" s="36"/>
      <c r="Z924" s="60"/>
      <c r="AA924" s="37">
        <f t="shared" si="143"/>
        <v>-1</v>
      </c>
    </row>
    <row r="925" spans="1:27">
      <c r="A925" s="31"/>
      <c r="B925" s="59" t="s">
        <v>42</v>
      </c>
      <c r="C925" s="60">
        <v>32</v>
      </c>
      <c r="D925" s="60">
        <v>0</v>
      </c>
      <c r="E925" s="60">
        <v>0</v>
      </c>
      <c r="F925" s="60"/>
      <c r="G925" s="60"/>
      <c r="H925" s="60"/>
      <c r="I925" s="60"/>
      <c r="J925" s="60"/>
      <c r="K925" s="60"/>
      <c r="L925" s="60">
        <v>7</v>
      </c>
      <c r="M925" s="60">
        <v>18</v>
      </c>
      <c r="N925" s="60">
        <v>5</v>
      </c>
      <c r="O925" s="60">
        <v>2</v>
      </c>
      <c r="P925" s="60"/>
      <c r="Q925" s="60"/>
      <c r="R925" s="60"/>
      <c r="S925" s="60"/>
      <c r="T925" s="60"/>
      <c r="U925" s="60"/>
      <c r="V925" s="60"/>
      <c r="W925" s="60"/>
      <c r="X925" s="36">
        <f t="shared" si="142"/>
        <v>32</v>
      </c>
      <c r="Y925" s="36"/>
      <c r="Z925" s="60"/>
      <c r="AA925" s="37">
        <f t="shared" si="143"/>
        <v>0</v>
      </c>
    </row>
    <row r="926" spans="1:27">
      <c r="A926" s="31"/>
      <c r="B926" s="59" t="s">
        <v>43</v>
      </c>
      <c r="C926" s="60">
        <v>60</v>
      </c>
      <c r="D926" s="60">
        <v>0</v>
      </c>
      <c r="E926" s="60">
        <v>0</v>
      </c>
      <c r="F926" s="60"/>
      <c r="G926" s="60"/>
      <c r="H926" s="60"/>
      <c r="I926" s="60"/>
      <c r="J926" s="60"/>
      <c r="K926" s="60"/>
      <c r="L926" s="60">
        <v>1</v>
      </c>
      <c r="M926" s="60">
        <v>3</v>
      </c>
      <c r="N926" s="60">
        <v>17</v>
      </c>
      <c r="O926" s="60">
        <v>5</v>
      </c>
      <c r="P926" s="60">
        <v>2</v>
      </c>
      <c r="Q926" s="60">
        <v>9</v>
      </c>
      <c r="R926" s="60"/>
      <c r="S926" s="60"/>
      <c r="T926" s="60"/>
      <c r="U926" s="60"/>
      <c r="V926" s="60"/>
      <c r="W926" s="60"/>
      <c r="X926" s="36">
        <f t="shared" si="142"/>
        <v>37</v>
      </c>
      <c r="Y926" s="36"/>
      <c r="Z926" s="60"/>
      <c r="AA926" s="37">
        <f t="shared" si="143"/>
        <v>-23</v>
      </c>
    </row>
    <row r="927" spans="1:27">
      <c r="A927" s="31"/>
      <c r="B927" s="59" t="s">
        <v>44</v>
      </c>
      <c r="C927" s="60">
        <v>3</v>
      </c>
      <c r="D927" s="60">
        <v>0</v>
      </c>
      <c r="E927" s="60">
        <v>0</v>
      </c>
      <c r="F927" s="60"/>
      <c r="G927" s="60"/>
      <c r="H927" s="60"/>
      <c r="I927" s="60"/>
      <c r="J927" s="60"/>
      <c r="K927" s="60"/>
      <c r="L927" s="60"/>
      <c r="M927" s="60"/>
      <c r="N927" s="60"/>
      <c r="O927" s="60">
        <v>1</v>
      </c>
      <c r="P927" s="60">
        <v>1</v>
      </c>
      <c r="Q927" s="60">
        <v>1</v>
      </c>
      <c r="R927" s="60"/>
      <c r="S927" s="60"/>
      <c r="T927" s="60"/>
      <c r="U927" s="60"/>
      <c r="V927" s="60"/>
      <c r="W927" s="60"/>
      <c r="X927" s="36">
        <f t="shared" si="142"/>
        <v>3</v>
      </c>
      <c r="Y927" s="36"/>
      <c r="Z927" s="60"/>
      <c r="AA927" s="37">
        <f t="shared" si="143"/>
        <v>0</v>
      </c>
    </row>
    <row r="928" spans="1:27">
      <c r="A928" s="31"/>
      <c r="B928" s="59" t="s">
        <v>45</v>
      </c>
      <c r="C928" s="60">
        <v>14</v>
      </c>
      <c r="D928" s="60">
        <v>0</v>
      </c>
      <c r="E928" s="60">
        <v>0</v>
      </c>
      <c r="F928" s="60"/>
      <c r="G928" s="60"/>
      <c r="H928" s="60"/>
      <c r="I928" s="60"/>
      <c r="J928" s="60"/>
      <c r="K928" s="60"/>
      <c r="L928" s="60"/>
      <c r="M928" s="60"/>
      <c r="N928" s="60">
        <v>3</v>
      </c>
      <c r="O928" s="60">
        <v>5</v>
      </c>
      <c r="P928" s="60">
        <v>3</v>
      </c>
      <c r="Q928" s="60">
        <v>3</v>
      </c>
      <c r="R928" s="60"/>
      <c r="S928" s="60"/>
      <c r="T928" s="60"/>
      <c r="U928" s="60"/>
      <c r="V928" s="60"/>
      <c r="W928" s="60"/>
      <c r="X928" s="36">
        <f t="shared" si="142"/>
        <v>14</v>
      </c>
      <c r="Y928" s="36"/>
      <c r="Z928" s="60"/>
      <c r="AA928" s="37">
        <f t="shared" si="143"/>
        <v>0</v>
      </c>
    </row>
    <row r="929" spans="1:28">
      <c r="A929" s="31"/>
      <c r="B929" s="59" t="s">
        <v>84</v>
      </c>
      <c r="C929" s="60">
        <v>310</v>
      </c>
      <c r="D929" s="60">
        <v>0</v>
      </c>
      <c r="E929" s="60">
        <v>0</v>
      </c>
      <c r="F929" s="60"/>
      <c r="G929" s="60"/>
      <c r="H929" s="60"/>
      <c r="I929" s="60"/>
      <c r="J929" s="60"/>
      <c r="K929" s="60"/>
      <c r="L929" s="60">
        <v>7</v>
      </c>
      <c r="M929" s="60">
        <v>27</v>
      </c>
      <c r="N929" s="60">
        <v>61</v>
      </c>
      <c r="O929" s="60">
        <v>33</v>
      </c>
      <c r="P929" s="60">
        <v>45</v>
      </c>
      <c r="Q929" s="60">
        <v>100</v>
      </c>
      <c r="R929" s="60">
        <v>20</v>
      </c>
      <c r="S929" s="60">
        <v>7</v>
      </c>
      <c r="T929" s="60"/>
      <c r="U929" s="60"/>
      <c r="V929" s="60"/>
      <c r="W929" s="60"/>
      <c r="X929" s="36">
        <f t="shared" si="142"/>
        <v>300</v>
      </c>
      <c r="Y929" s="36"/>
      <c r="Z929" s="60"/>
      <c r="AA929" s="37">
        <f t="shared" si="143"/>
        <v>-10</v>
      </c>
    </row>
    <row r="930" spans="1:28">
      <c r="A930" s="31"/>
      <c r="B930" s="59" t="s">
        <v>47</v>
      </c>
      <c r="C930" s="60">
        <v>3</v>
      </c>
      <c r="D930" s="60">
        <v>0</v>
      </c>
      <c r="E930" s="60">
        <v>0</v>
      </c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>
        <v>2</v>
      </c>
      <c r="S930" s="60">
        <v>1</v>
      </c>
      <c r="T930" s="60"/>
      <c r="U930" s="60"/>
      <c r="V930" s="60"/>
      <c r="W930" s="60"/>
      <c r="X930" s="36">
        <f t="shared" si="142"/>
        <v>3</v>
      </c>
      <c r="Y930" s="36"/>
      <c r="Z930" s="60"/>
      <c r="AA930" s="37">
        <f t="shared" si="143"/>
        <v>0</v>
      </c>
    </row>
    <row r="931" spans="1:28">
      <c r="A931" s="31"/>
      <c r="B931" s="59" t="s">
        <v>48</v>
      </c>
      <c r="C931" s="60">
        <v>48</v>
      </c>
      <c r="D931" s="60">
        <v>0</v>
      </c>
      <c r="E931" s="60">
        <v>0</v>
      </c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>
        <v>6</v>
      </c>
      <c r="S931" s="60">
        <v>6</v>
      </c>
      <c r="T931" s="60">
        <v>8</v>
      </c>
      <c r="U931" s="60">
        <v>6</v>
      </c>
      <c r="V931" s="60">
        <v>2</v>
      </c>
      <c r="W931" s="60"/>
      <c r="X931" s="36">
        <f t="shared" si="142"/>
        <v>28</v>
      </c>
      <c r="Y931" s="36"/>
      <c r="Z931" s="60"/>
      <c r="AA931" s="37">
        <f t="shared" si="143"/>
        <v>-20</v>
      </c>
    </row>
    <row r="932" spans="1:28">
      <c r="A932" s="31"/>
      <c r="B932" s="59" t="s">
        <v>49</v>
      </c>
      <c r="C932" s="60">
        <v>0</v>
      </c>
      <c r="D932" s="60">
        <v>0</v>
      </c>
      <c r="E932" s="60">
        <v>0</v>
      </c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36">
        <f t="shared" si="142"/>
        <v>0</v>
      </c>
      <c r="Y932" s="36"/>
      <c r="Z932" s="60"/>
      <c r="AA932" s="37">
        <f t="shared" si="143"/>
        <v>0</v>
      </c>
    </row>
    <row r="933" spans="1:28" ht="15" thickBot="1">
      <c r="A933" s="31"/>
      <c r="B933" s="61" t="s">
        <v>50</v>
      </c>
      <c r="C933" s="60">
        <v>0</v>
      </c>
      <c r="D933" s="56">
        <v>0</v>
      </c>
      <c r="E933" s="56">
        <v>0</v>
      </c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60"/>
      <c r="S933" s="60"/>
      <c r="T933" s="60"/>
      <c r="U933" s="60"/>
      <c r="V933" s="60"/>
      <c r="W933" s="60"/>
      <c r="X933" s="36">
        <f t="shared" si="142"/>
        <v>0</v>
      </c>
      <c r="Y933" s="36"/>
      <c r="Z933" s="60"/>
      <c r="AA933" s="37">
        <f t="shared" si="143"/>
        <v>0</v>
      </c>
    </row>
    <row r="934" spans="1:28" ht="15" thickBot="1">
      <c r="A934" s="62"/>
      <c r="B934" s="63" t="s">
        <v>51</v>
      </c>
      <c r="C934" s="64">
        <f>SUM(C918:C933)</f>
        <v>496</v>
      </c>
      <c r="D934" s="41">
        <f>SUM(D919:D933)</f>
        <v>0</v>
      </c>
      <c r="E934" s="41">
        <f t="shared" ref="E934:X934" si="144">SUM(E919:E933)</f>
        <v>0</v>
      </c>
      <c r="F934" s="41">
        <f t="shared" si="144"/>
        <v>0</v>
      </c>
      <c r="G934" s="41">
        <f>SUM(G919:G933)</f>
        <v>1</v>
      </c>
      <c r="H934" s="41">
        <f t="shared" si="144"/>
        <v>1</v>
      </c>
      <c r="I934" s="41">
        <f t="shared" si="144"/>
        <v>23</v>
      </c>
      <c r="J934" s="41">
        <f t="shared" si="144"/>
        <v>0</v>
      </c>
      <c r="K934" s="41">
        <f t="shared" si="144"/>
        <v>0</v>
      </c>
      <c r="L934" s="41">
        <f t="shared" si="144"/>
        <v>15</v>
      </c>
      <c r="M934" s="41">
        <f t="shared" si="144"/>
        <v>48</v>
      </c>
      <c r="N934" s="41">
        <f t="shared" si="144"/>
        <v>86</v>
      </c>
      <c r="O934" s="41">
        <f t="shared" si="144"/>
        <v>46</v>
      </c>
      <c r="P934" s="41">
        <f t="shared" si="144"/>
        <v>51</v>
      </c>
      <c r="Q934" s="41">
        <f t="shared" si="144"/>
        <v>113</v>
      </c>
      <c r="R934" s="41">
        <f t="shared" si="144"/>
        <v>28</v>
      </c>
      <c r="S934" s="41">
        <f t="shared" si="144"/>
        <v>14</v>
      </c>
      <c r="T934" s="41">
        <f t="shared" si="144"/>
        <v>8</v>
      </c>
      <c r="U934" s="41">
        <f t="shared" si="144"/>
        <v>6</v>
      </c>
      <c r="V934" s="41">
        <f t="shared" si="144"/>
        <v>2</v>
      </c>
      <c r="W934" s="41">
        <f t="shared" si="144"/>
        <v>0</v>
      </c>
      <c r="X934" s="41">
        <f t="shared" si="144"/>
        <v>442</v>
      </c>
      <c r="Y934" s="64">
        <f>SUM(Y918:Y933)</f>
        <v>0</v>
      </c>
      <c r="Z934" s="64">
        <f>SUM(Z918:Z933)</f>
        <v>0</v>
      </c>
      <c r="AA934" s="70">
        <f>SUM(AA918:AA933)</f>
        <v>-54</v>
      </c>
    </row>
    <row r="935" spans="1:28">
      <c r="A935" s="29">
        <v>2</v>
      </c>
      <c r="B935" s="67" t="s">
        <v>52</v>
      </c>
      <c r="C935" s="56">
        <v>0</v>
      </c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68"/>
    </row>
    <row r="936" spans="1:28">
      <c r="A936" s="31"/>
      <c r="B936" s="69" t="s">
        <v>53</v>
      </c>
      <c r="C936" s="60">
        <v>0</v>
      </c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36">
        <f>SUM(D936:W936)</f>
        <v>0</v>
      </c>
      <c r="Y936" s="36"/>
      <c r="Z936" s="60"/>
      <c r="AA936" s="37">
        <f>(Z936+X936)-C936</f>
        <v>0</v>
      </c>
      <c r="AB936" s="1">
        <f>X934+X940</f>
        <v>451</v>
      </c>
    </row>
    <row r="937" spans="1:28">
      <c r="A937" s="31"/>
      <c r="B937" s="69" t="s">
        <v>54</v>
      </c>
      <c r="C937" s="60">
        <v>0</v>
      </c>
      <c r="D937" s="60">
        <v>0</v>
      </c>
      <c r="E937" s="60">
        <v>0</v>
      </c>
      <c r="F937" s="60">
        <v>0</v>
      </c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36">
        <f>SUM(D937:W937)</f>
        <v>0</v>
      </c>
      <c r="Y937" s="36"/>
      <c r="Z937" s="60"/>
      <c r="AA937" s="37">
        <f>(Z937+X937)-C937</f>
        <v>0</v>
      </c>
    </row>
    <row r="938" spans="1:28">
      <c r="A938" s="31"/>
      <c r="B938" s="69" t="s">
        <v>55</v>
      </c>
      <c r="C938" s="60">
        <v>52</v>
      </c>
      <c r="D938" s="60">
        <v>0</v>
      </c>
      <c r="E938" s="60">
        <v>0</v>
      </c>
      <c r="F938" s="60">
        <v>0</v>
      </c>
      <c r="G938" s="60"/>
      <c r="H938" s="60"/>
      <c r="I938" s="60"/>
      <c r="J938" s="60"/>
      <c r="K938" s="60"/>
      <c r="L938" s="60">
        <v>2</v>
      </c>
      <c r="M938" s="60">
        <v>1</v>
      </c>
      <c r="N938" s="60">
        <v>1</v>
      </c>
      <c r="O938" s="60">
        <v>1</v>
      </c>
      <c r="P938" s="60"/>
      <c r="Q938" s="60">
        <v>4</v>
      </c>
      <c r="R938" s="60"/>
      <c r="S938" s="60"/>
      <c r="T938" s="60"/>
      <c r="U938" s="60"/>
      <c r="V938" s="60"/>
      <c r="W938" s="60"/>
      <c r="X938" s="36">
        <f>SUM(D938:W938)</f>
        <v>9</v>
      </c>
      <c r="Y938" s="36"/>
      <c r="Z938" s="60"/>
      <c r="AA938" s="37">
        <f>(Z938+X938)-C938</f>
        <v>-43</v>
      </c>
    </row>
    <row r="939" spans="1:28" ht="15" thickBot="1">
      <c r="A939" s="31"/>
      <c r="B939" s="57" t="s">
        <v>56</v>
      </c>
      <c r="C939" s="60">
        <v>0</v>
      </c>
      <c r="D939" s="56">
        <v>0</v>
      </c>
      <c r="E939" s="56">
        <v>0</v>
      </c>
      <c r="F939" s="56">
        <v>0</v>
      </c>
      <c r="G939" s="56"/>
      <c r="H939" s="56"/>
      <c r="I939" s="56"/>
      <c r="J939" s="56"/>
      <c r="K939" s="56"/>
      <c r="L939" s="56"/>
      <c r="M939" s="56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36">
        <f>SUM(D939:W939)</f>
        <v>0</v>
      </c>
      <c r="Y939" s="36"/>
      <c r="Z939" s="60"/>
      <c r="AA939" s="37">
        <f>(Z939+X939)-C939</f>
        <v>0</v>
      </c>
    </row>
    <row r="940" spans="1:28" ht="15" thickBot="1">
      <c r="A940" s="62"/>
      <c r="B940" s="63" t="s">
        <v>51</v>
      </c>
      <c r="C940" s="62">
        <v>52</v>
      </c>
      <c r="D940" s="64">
        <f t="shared" ref="D940:AA940" si="145">SUM(D936:D939)</f>
        <v>0</v>
      </c>
      <c r="E940" s="64">
        <f t="shared" si="145"/>
        <v>0</v>
      </c>
      <c r="F940" s="64">
        <f t="shared" si="145"/>
        <v>0</v>
      </c>
      <c r="G940" s="64">
        <f t="shared" si="145"/>
        <v>0</v>
      </c>
      <c r="H940" s="64">
        <f t="shared" si="145"/>
        <v>0</v>
      </c>
      <c r="I940" s="64">
        <f t="shared" si="145"/>
        <v>0</v>
      </c>
      <c r="J940" s="64">
        <f t="shared" si="145"/>
        <v>0</v>
      </c>
      <c r="K940" s="64">
        <f t="shared" si="145"/>
        <v>0</v>
      </c>
      <c r="L940" s="64">
        <f t="shared" si="145"/>
        <v>2</v>
      </c>
      <c r="M940" s="64">
        <f t="shared" si="145"/>
        <v>1</v>
      </c>
      <c r="N940" s="64">
        <f t="shared" si="145"/>
        <v>1</v>
      </c>
      <c r="O940" s="64">
        <f t="shared" si="145"/>
        <v>1</v>
      </c>
      <c r="P940" s="64">
        <f t="shared" si="145"/>
        <v>0</v>
      </c>
      <c r="Q940" s="64">
        <f t="shared" si="145"/>
        <v>4</v>
      </c>
      <c r="R940" s="64">
        <f t="shared" si="145"/>
        <v>0</v>
      </c>
      <c r="S940" s="64">
        <f t="shared" si="145"/>
        <v>0</v>
      </c>
      <c r="T940" s="64">
        <f t="shared" si="145"/>
        <v>0</v>
      </c>
      <c r="U940" s="64">
        <f t="shared" si="145"/>
        <v>0</v>
      </c>
      <c r="V940" s="64">
        <f t="shared" si="145"/>
        <v>0</v>
      </c>
      <c r="W940" s="64">
        <f t="shared" si="145"/>
        <v>0</v>
      </c>
      <c r="X940" s="64">
        <f t="shared" si="145"/>
        <v>9</v>
      </c>
      <c r="Y940" s="64">
        <f t="shared" si="145"/>
        <v>0</v>
      </c>
      <c r="Z940" s="64">
        <f t="shared" si="145"/>
        <v>0</v>
      </c>
      <c r="AA940" s="70">
        <f t="shared" si="145"/>
        <v>-43</v>
      </c>
    </row>
    <row r="941" spans="1:28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7"/>
    </row>
    <row r="942" spans="1:28">
      <c r="A942" s="21" t="s">
        <v>100</v>
      </c>
      <c r="B942" s="48"/>
      <c r="C942" s="48"/>
      <c r="D942" s="49"/>
      <c r="E942" s="49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1"/>
    </row>
    <row r="943" spans="1:28">
      <c r="A943" s="177" t="s">
        <v>8</v>
      </c>
      <c r="B943" s="186" t="s">
        <v>9</v>
      </c>
      <c r="C943" s="190" t="s">
        <v>68</v>
      </c>
      <c r="D943" s="192" t="s">
        <v>9</v>
      </c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4"/>
      <c r="X943" s="186" t="s">
        <v>10</v>
      </c>
      <c r="Y943" s="186" t="s">
        <v>11</v>
      </c>
      <c r="Z943" s="186" t="s">
        <v>12</v>
      </c>
      <c r="AA943" s="188" t="s">
        <v>13</v>
      </c>
    </row>
    <row r="944" spans="1:28">
      <c r="A944" s="178"/>
      <c r="B944" s="187"/>
      <c r="C944" s="191"/>
      <c r="D944" s="52" t="s">
        <v>14</v>
      </c>
      <c r="E944" s="52" t="s">
        <v>15</v>
      </c>
      <c r="F944" s="52" t="s">
        <v>16</v>
      </c>
      <c r="G944" s="52" t="s">
        <v>17</v>
      </c>
      <c r="H944" s="52" t="s">
        <v>18</v>
      </c>
      <c r="I944" s="52" t="s">
        <v>19</v>
      </c>
      <c r="J944" s="52" t="s">
        <v>20</v>
      </c>
      <c r="K944" s="52" t="s">
        <v>21</v>
      </c>
      <c r="L944" s="52" t="s">
        <v>22</v>
      </c>
      <c r="M944" s="52" t="s">
        <v>23</v>
      </c>
      <c r="N944" s="52" t="s">
        <v>24</v>
      </c>
      <c r="O944" s="52" t="s">
        <v>25</v>
      </c>
      <c r="P944" s="52" t="s">
        <v>26</v>
      </c>
      <c r="Q944" s="52" t="s">
        <v>27</v>
      </c>
      <c r="R944" s="52" t="s">
        <v>28</v>
      </c>
      <c r="S944" s="52" t="s">
        <v>29</v>
      </c>
      <c r="T944" s="52" t="s">
        <v>30</v>
      </c>
      <c r="U944" s="52" t="s">
        <v>31</v>
      </c>
      <c r="V944" s="52" t="s">
        <v>32</v>
      </c>
      <c r="W944" s="52" t="s">
        <v>33</v>
      </c>
      <c r="X944" s="187"/>
      <c r="Y944" s="187"/>
      <c r="Z944" s="187"/>
      <c r="AA944" s="189"/>
    </row>
    <row r="945" spans="1:27" ht="15" thickBot="1">
      <c r="A945" s="27">
        <v>1</v>
      </c>
      <c r="B945" s="53">
        <v>2</v>
      </c>
      <c r="C945" s="53">
        <v>3</v>
      </c>
      <c r="D945" s="27">
        <v>4</v>
      </c>
      <c r="E945" s="53">
        <v>5</v>
      </c>
      <c r="F945" s="53">
        <v>6</v>
      </c>
      <c r="G945" s="27">
        <v>7</v>
      </c>
      <c r="H945" s="53">
        <v>8</v>
      </c>
      <c r="I945" s="53">
        <v>9</v>
      </c>
      <c r="J945" s="27">
        <v>10</v>
      </c>
      <c r="K945" s="53">
        <v>11</v>
      </c>
      <c r="L945" s="53">
        <v>12</v>
      </c>
      <c r="M945" s="27">
        <v>13</v>
      </c>
      <c r="N945" s="53">
        <v>14</v>
      </c>
      <c r="O945" s="53">
        <v>15</v>
      </c>
      <c r="P945" s="27">
        <v>16</v>
      </c>
      <c r="Q945" s="53">
        <v>17</v>
      </c>
      <c r="R945" s="53">
        <v>18</v>
      </c>
      <c r="S945" s="27">
        <v>19</v>
      </c>
      <c r="T945" s="53">
        <v>20</v>
      </c>
      <c r="U945" s="53">
        <v>21</v>
      </c>
      <c r="V945" s="27">
        <v>22</v>
      </c>
      <c r="W945" s="53">
        <v>23</v>
      </c>
      <c r="X945" s="53">
        <v>24</v>
      </c>
      <c r="Y945" s="27">
        <v>25</v>
      </c>
      <c r="Z945" s="53">
        <v>26</v>
      </c>
      <c r="AA945" s="54">
        <v>27</v>
      </c>
    </row>
    <row r="946" spans="1:27" ht="15" thickTop="1">
      <c r="A946" s="29">
        <v>1</v>
      </c>
      <c r="B946" s="55" t="s">
        <v>34</v>
      </c>
      <c r="C946" s="56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8"/>
    </row>
    <row r="947" spans="1:27">
      <c r="A947" s="31"/>
      <c r="B947" s="59" t="s">
        <v>35</v>
      </c>
      <c r="C947" s="60"/>
      <c r="D947" s="60"/>
      <c r="E947" s="60">
        <v>0</v>
      </c>
      <c r="F947" s="60">
        <v>0</v>
      </c>
      <c r="G947" s="60">
        <v>0</v>
      </c>
      <c r="H947" s="60">
        <v>0</v>
      </c>
      <c r="I947" s="60">
        <v>0</v>
      </c>
      <c r="J947" s="60">
        <v>0</v>
      </c>
      <c r="K947" s="60">
        <v>0</v>
      </c>
      <c r="L947" s="60">
        <v>0</v>
      </c>
      <c r="M947" s="60">
        <v>0</v>
      </c>
      <c r="N947" s="60">
        <v>0</v>
      </c>
      <c r="O947" s="60">
        <v>0</v>
      </c>
      <c r="P947" s="60">
        <v>0</v>
      </c>
      <c r="Q947" s="60">
        <v>0</v>
      </c>
      <c r="R947" s="60">
        <v>0</v>
      </c>
      <c r="S947" s="60">
        <v>0</v>
      </c>
      <c r="T947" s="60">
        <v>0</v>
      </c>
      <c r="U947" s="60">
        <v>0</v>
      </c>
      <c r="V947" s="60">
        <v>0</v>
      </c>
      <c r="W947" s="60">
        <v>0</v>
      </c>
      <c r="X947" s="36">
        <f t="shared" ref="X947:X962" si="146">SUM(D947:W947)</f>
        <v>0</v>
      </c>
      <c r="Y947" s="36"/>
      <c r="Z947" s="60"/>
      <c r="AA947" s="37">
        <f t="shared" ref="AA947:AA962" si="147">(Z947+X947)-C947</f>
        <v>0</v>
      </c>
    </row>
    <row r="948" spans="1:27">
      <c r="A948" s="31"/>
      <c r="B948" s="59" t="s">
        <v>36</v>
      </c>
      <c r="C948" s="60"/>
      <c r="D948" s="60">
        <v>0</v>
      </c>
      <c r="E948" s="60"/>
      <c r="F948" s="60">
        <v>0</v>
      </c>
      <c r="G948" s="60">
        <v>0</v>
      </c>
      <c r="H948" s="60">
        <v>0</v>
      </c>
      <c r="I948" s="60">
        <v>0</v>
      </c>
      <c r="J948" s="60">
        <v>0</v>
      </c>
      <c r="K948" s="60">
        <v>0</v>
      </c>
      <c r="L948" s="60">
        <v>0</v>
      </c>
      <c r="M948" s="60">
        <v>0</v>
      </c>
      <c r="N948" s="60">
        <v>0</v>
      </c>
      <c r="O948" s="60">
        <v>0</v>
      </c>
      <c r="P948" s="60">
        <v>0</v>
      </c>
      <c r="Q948" s="60">
        <v>0</v>
      </c>
      <c r="R948" s="60">
        <v>0</v>
      </c>
      <c r="S948" s="60">
        <v>0</v>
      </c>
      <c r="T948" s="60">
        <v>0</v>
      </c>
      <c r="U948" s="60">
        <v>0</v>
      </c>
      <c r="V948" s="60">
        <v>0</v>
      </c>
      <c r="W948" s="60">
        <v>0</v>
      </c>
      <c r="X948" s="36">
        <f t="shared" si="146"/>
        <v>0</v>
      </c>
      <c r="Y948" s="36"/>
      <c r="Z948" s="60"/>
      <c r="AA948" s="37">
        <f t="shared" si="147"/>
        <v>0</v>
      </c>
    </row>
    <row r="949" spans="1:27">
      <c r="A949" s="31"/>
      <c r="B949" s="59" t="s">
        <v>37</v>
      </c>
      <c r="C949" s="60">
        <v>0</v>
      </c>
      <c r="D949" s="60">
        <v>0</v>
      </c>
      <c r="E949" s="60">
        <v>0</v>
      </c>
      <c r="F949" s="60">
        <v>0</v>
      </c>
      <c r="G949" s="60">
        <v>0</v>
      </c>
      <c r="H949" s="60">
        <v>0</v>
      </c>
      <c r="I949" s="60">
        <v>0</v>
      </c>
      <c r="J949" s="60">
        <v>0</v>
      </c>
      <c r="K949" s="60">
        <v>0</v>
      </c>
      <c r="L949" s="60">
        <v>0</v>
      </c>
      <c r="M949" s="60">
        <v>0</v>
      </c>
      <c r="N949" s="60">
        <v>0</v>
      </c>
      <c r="O949" s="60">
        <v>0</v>
      </c>
      <c r="P949" s="60">
        <v>0</v>
      </c>
      <c r="Q949" s="60">
        <v>0</v>
      </c>
      <c r="R949" s="60">
        <v>0</v>
      </c>
      <c r="S949" s="60">
        <v>0</v>
      </c>
      <c r="T949" s="60">
        <v>0</v>
      </c>
      <c r="U949" s="60">
        <v>0</v>
      </c>
      <c r="V949" s="60">
        <v>0</v>
      </c>
      <c r="W949" s="60">
        <v>0</v>
      </c>
      <c r="X949" s="36">
        <f t="shared" si="146"/>
        <v>0</v>
      </c>
      <c r="Y949" s="36"/>
      <c r="Z949" s="60"/>
      <c r="AA949" s="37">
        <f t="shared" si="147"/>
        <v>0</v>
      </c>
    </row>
    <row r="950" spans="1:27">
      <c r="A950" s="31"/>
      <c r="B950" s="59" t="s">
        <v>38</v>
      </c>
      <c r="C950" s="60">
        <v>1</v>
      </c>
      <c r="D950" s="60">
        <v>0</v>
      </c>
      <c r="E950" s="60">
        <v>0</v>
      </c>
      <c r="F950" s="60">
        <v>0</v>
      </c>
      <c r="G950" s="60">
        <v>1</v>
      </c>
      <c r="H950" s="60">
        <v>0</v>
      </c>
      <c r="I950" s="60">
        <v>0</v>
      </c>
      <c r="J950" s="60">
        <v>0</v>
      </c>
      <c r="K950" s="60">
        <v>0</v>
      </c>
      <c r="L950" s="60">
        <v>0</v>
      </c>
      <c r="M950" s="60">
        <v>0</v>
      </c>
      <c r="N950" s="60">
        <v>0</v>
      </c>
      <c r="O950" s="60">
        <v>0</v>
      </c>
      <c r="P950" s="60">
        <v>0</v>
      </c>
      <c r="Q950" s="60">
        <v>0</v>
      </c>
      <c r="R950" s="60">
        <v>0</v>
      </c>
      <c r="S950" s="60">
        <v>0</v>
      </c>
      <c r="T950" s="60">
        <v>0</v>
      </c>
      <c r="U950" s="60">
        <v>0</v>
      </c>
      <c r="V950" s="60">
        <v>0</v>
      </c>
      <c r="W950" s="60">
        <v>0</v>
      </c>
      <c r="X950" s="36">
        <f t="shared" si="146"/>
        <v>1</v>
      </c>
      <c r="Y950" s="36"/>
      <c r="Z950" s="60"/>
      <c r="AA950" s="37">
        <f t="shared" si="147"/>
        <v>0</v>
      </c>
    </row>
    <row r="951" spans="1:27">
      <c r="A951" s="31"/>
      <c r="B951" s="59" t="s">
        <v>39</v>
      </c>
      <c r="C951" s="60">
        <v>2</v>
      </c>
      <c r="D951" s="60">
        <v>0</v>
      </c>
      <c r="E951" s="60">
        <v>0</v>
      </c>
      <c r="F951" s="60">
        <v>0</v>
      </c>
      <c r="G951" s="60">
        <v>0</v>
      </c>
      <c r="H951" s="60">
        <v>2</v>
      </c>
      <c r="I951" s="60">
        <v>0</v>
      </c>
      <c r="J951" s="60">
        <v>0</v>
      </c>
      <c r="K951" s="60">
        <v>0</v>
      </c>
      <c r="L951" s="60">
        <v>0</v>
      </c>
      <c r="M951" s="60">
        <v>0</v>
      </c>
      <c r="N951" s="60">
        <v>0</v>
      </c>
      <c r="O951" s="60">
        <v>0</v>
      </c>
      <c r="P951" s="60">
        <v>0</v>
      </c>
      <c r="Q951" s="60">
        <v>0</v>
      </c>
      <c r="R951" s="60">
        <v>0</v>
      </c>
      <c r="S951" s="60">
        <v>0</v>
      </c>
      <c r="T951" s="60">
        <v>0</v>
      </c>
      <c r="U951" s="60">
        <v>0</v>
      </c>
      <c r="V951" s="60">
        <v>0</v>
      </c>
      <c r="W951" s="60">
        <v>0</v>
      </c>
      <c r="X951" s="36">
        <f t="shared" si="146"/>
        <v>2</v>
      </c>
      <c r="Y951" s="36"/>
      <c r="Z951" s="60"/>
      <c r="AA951" s="37">
        <f t="shared" si="147"/>
        <v>0</v>
      </c>
    </row>
    <row r="952" spans="1:27">
      <c r="A952" s="31"/>
      <c r="B952" s="59" t="s">
        <v>40</v>
      </c>
      <c r="C952" s="60">
        <v>24</v>
      </c>
      <c r="D952" s="60">
        <v>0</v>
      </c>
      <c r="E952" s="60">
        <v>0</v>
      </c>
      <c r="F952" s="60">
        <v>0</v>
      </c>
      <c r="G952" s="60">
        <v>0</v>
      </c>
      <c r="H952" s="60">
        <v>0</v>
      </c>
      <c r="I952" s="60">
        <v>24</v>
      </c>
      <c r="J952" s="60">
        <v>0</v>
      </c>
      <c r="K952" s="60">
        <v>0</v>
      </c>
      <c r="L952" s="60">
        <v>0</v>
      </c>
      <c r="M952" s="60">
        <v>0</v>
      </c>
      <c r="N952" s="60">
        <v>0</v>
      </c>
      <c r="O952" s="60">
        <v>0</v>
      </c>
      <c r="P952" s="60">
        <v>0</v>
      </c>
      <c r="Q952" s="60">
        <v>0</v>
      </c>
      <c r="R952" s="60">
        <v>0</v>
      </c>
      <c r="S952" s="60">
        <v>0</v>
      </c>
      <c r="T952" s="60">
        <v>0</v>
      </c>
      <c r="U952" s="60">
        <v>0</v>
      </c>
      <c r="V952" s="60">
        <v>0</v>
      </c>
      <c r="W952" s="60">
        <v>0</v>
      </c>
      <c r="X952" s="36">
        <f t="shared" si="146"/>
        <v>24</v>
      </c>
      <c r="Y952" s="36"/>
      <c r="Z952" s="60"/>
      <c r="AA952" s="37">
        <f t="shared" si="147"/>
        <v>0</v>
      </c>
    </row>
    <row r="953" spans="1:27">
      <c r="A953" s="31"/>
      <c r="B953" s="59" t="s">
        <v>41</v>
      </c>
      <c r="C953" s="60">
        <v>1</v>
      </c>
      <c r="D953" s="60">
        <v>0</v>
      </c>
      <c r="E953" s="60">
        <v>0</v>
      </c>
      <c r="F953" s="60">
        <v>0</v>
      </c>
      <c r="G953" s="60">
        <v>0</v>
      </c>
      <c r="H953" s="60">
        <v>0</v>
      </c>
      <c r="I953" s="60">
        <v>0</v>
      </c>
      <c r="J953" s="60">
        <v>1</v>
      </c>
      <c r="K953" s="60">
        <v>0</v>
      </c>
      <c r="L953" s="60"/>
      <c r="M953" s="60"/>
      <c r="N953" s="60">
        <v>0</v>
      </c>
      <c r="O953" s="60">
        <v>0</v>
      </c>
      <c r="P953" s="60">
        <v>0</v>
      </c>
      <c r="Q953" s="60">
        <v>0</v>
      </c>
      <c r="R953" s="60">
        <v>0</v>
      </c>
      <c r="S953" s="60">
        <v>0</v>
      </c>
      <c r="T953" s="60">
        <v>0</v>
      </c>
      <c r="U953" s="60">
        <v>0</v>
      </c>
      <c r="V953" s="60">
        <v>0</v>
      </c>
      <c r="W953" s="60">
        <v>0</v>
      </c>
      <c r="X953" s="36">
        <f t="shared" si="146"/>
        <v>1</v>
      </c>
      <c r="Y953" s="36"/>
      <c r="Z953" s="60"/>
      <c r="AA953" s="37">
        <f t="shared" si="147"/>
        <v>0</v>
      </c>
    </row>
    <row r="954" spans="1:27">
      <c r="A954" s="31"/>
      <c r="B954" s="59" t="s">
        <v>42</v>
      </c>
      <c r="C954" s="60">
        <v>33</v>
      </c>
      <c r="D954" s="60">
        <v>0</v>
      </c>
      <c r="E954" s="60">
        <v>0</v>
      </c>
      <c r="F954" s="60">
        <v>0</v>
      </c>
      <c r="G954" s="60">
        <v>0</v>
      </c>
      <c r="H954" s="60">
        <v>0</v>
      </c>
      <c r="I954" s="60">
        <v>0</v>
      </c>
      <c r="J954" s="60">
        <v>0</v>
      </c>
      <c r="K954" s="60"/>
      <c r="L954" s="60">
        <v>19</v>
      </c>
      <c r="M954" s="60">
        <v>11</v>
      </c>
      <c r="N954" s="60">
        <v>2</v>
      </c>
      <c r="O954" s="60">
        <v>0</v>
      </c>
      <c r="P954" s="60"/>
      <c r="Q954" s="60"/>
      <c r="R954" s="60">
        <v>0</v>
      </c>
      <c r="S954" s="60">
        <v>0</v>
      </c>
      <c r="T954" s="60">
        <v>0</v>
      </c>
      <c r="U954" s="60">
        <v>0</v>
      </c>
      <c r="V954" s="60">
        <v>0</v>
      </c>
      <c r="W954" s="60">
        <v>0</v>
      </c>
      <c r="X954" s="36">
        <f t="shared" si="146"/>
        <v>32</v>
      </c>
      <c r="Y954" s="36"/>
      <c r="Z954" s="60"/>
      <c r="AA954" s="37">
        <f t="shared" si="147"/>
        <v>-1</v>
      </c>
    </row>
    <row r="955" spans="1:27">
      <c r="A955" s="31"/>
      <c r="B955" s="59" t="s">
        <v>43</v>
      </c>
      <c r="C955" s="60">
        <v>64</v>
      </c>
      <c r="D955" s="60">
        <v>0</v>
      </c>
      <c r="E955" s="60">
        <v>0</v>
      </c>
      <c r="F955" s="60">
        <v>0</v>
      </c>
      <c r="G955" s="60">
        <v>0</v>
      </c>
      <c r="H955" s="60"/>
      <c r="I955" s="60"/>
      <c r="J955" s="60">
        <v>0</v>
      </c>
      <c r="K955" s="60">
        <v>0</v>
      </c>
      <c r="L955" s="60">
        <v>0</v>
      </c>
      <c r="M955" s="60">
        <v>5</v>
      </c>
      <c r="N955" s="60">
        <v>29</v>
      </c>
      <c r="O955" s="60">
        <v>12</v>
      </c>
      <c r="P955" s="60">
        <v>4</v>
      </c>
      <c r="Q955" s="60"/>
      <c r="R955" s="60">
        <v>0</v>
      </c>
      <c r="S955" s="60">
        <v>0</v>
      </c>
      <c r="T955" s="60">
        <v>0</v>
      </c>
      <c r="U955" s="60">
        <v>0</v>
      </c>
      <c r="V955" s="60">
        <v>0</v>
      </c>
      <c r="W955" s="60">
        <v>0</v>
      </c>
      <c r="X955" s="36">
        <f t="shared" si="146"/>
        <v>50</v>
      </c>
      <c r="Y955" s="36"/>
      <c r="Z955" s="60"/>
      <c r="AA955" s="37">
        <f t="shared" si="147"/>
        <v>-14</v>
      </c>
    </row>
    <row r="956" spans="1:27">
      <c r="A956" s="31"/>
      <c r="B956" s="59" t="s">
        <v>44</v>
      </c>
      <c r="C956" s="60">
        <v>3</v>
      </c>
      <c r="D956" s="60">
        <v>0</v>
      </c>
      <c r="E956" s="60">
        <v>0</v>
      </c>
      <c r="F956" s="60">
        <v>0</v>
      </c>
      <c r="G956" s="60">
        <v>0</v>
      </c>
      <c r="H956" s="60">
        <v>0</v>
      </c>
      <c r="I956" s="60">
        <v>0</v>
      </c>
      <c r="J956" s="60">
        <v>0</v>
      </c>
      <c r="K956" s="60">
        <v>0</v>
      </c>
      <c r="L956" s="60">
        <v>0</v>
      </c>
      <c r="M956" s="60">
        <v>0</v>
      </c>
      <c r="N956" s="60">
        <v>0</v>
      </c>
      <c r="O956" s="60">
        <v>3</v>
      </c>
      <c r="P956" s="60">
        <v>1</v>
      </c>
      <c r="Q956" s="60">
        <v>0</v>
      </c>
      <c r="R956" s="60">
        <v>0</v>
      </c>
      <c r="S956" s="60">
        <v>0</v>
      </c>
      <c r="T956" s="60">
        <v>0</v>
      </c>
      <c r="U956" s="60">
        <v>0</v>
      </c>
      <c r="V956" s="60">
        <v>0</v>
      </c>
      <c r="W956" s="60">
        <v>0</v>
      </c>
      <c r="X956" s="36">
        <f t="shared" si="146"/>
        <v>4</v>
      </c>
      <c r="Y956" s="36"/>
      <c r="Z956" s="60"/>
      <c r="AA956" s="37">
        <f t="shared" si="147"/>
        <v>1</v>
      </c>
    </row>
    <row r="957" spans="1:27">
      <c r="A957" s="31"/>
      <c r="B957" s="59" t="s">
        <v>45</v>
      </c>
      <c r="C957" s="60">
        <v>14</v>
      </c>
      <c r="D957" s="60">
        <v>0</v>
      </c>
      <c r="E957" s="60">
        <v>0</v>
      </c>
      <c r="F957" s="60">
        <v>0</v>
      </c>
      <c r="G957" s="60">
        <v>0</v>
      </c>
      <c r="H957" s="60">
        <v>0</v>
      </c>
      <c r="I957" s="60">
        <v>0</v>
      </c>
      <c r="J957" s="60">
        <v>0</v>
      </c>
      <c r="K957" s="60">
        <v>0</v>
      </c>
      <c r="L957" s="60">
        <v>0</v>
      </c>
      <c r="M957" s="60"/>
      <c r="N957" s="60">
        <v>0</v>
      </c>
      <c r="O957" s="60">
        <v>1</v>
      </c>
      <c r="P957" s="60">
        <v>9</v>
      </c>
      <c r="Q957" s="60">
        <v>3</v>
      </c>
      <c r="R957" s="60">
        <v>0</v>
      </c>
      <c r="S957" s="60">
        <v>0</v>
      </c>
      <c r="T957" s="60">
        <v>0</v>
      </c>
      <c r="U957" s="60">
        <v>0</v>
      </c>
      <c r="V957" s="60">
        <v>0</v>
      </c>
      <c r="W957" s="60">
        <v>0</v>
      </c>
      <c r="X957" s="36">
        <f t="shared" si="146"/>
        <v>13</v>
      </c>
      <c r="Y957" s="36"/>
      <c r="Z957" s="60"/>
      <c r="AA957" s="37">
        <f t="shared" si="147"/>
        <v>-1</v>
      </c>
    </row>
    <row r="958" spans="1:27">
      <c r="A958" s="31"/>
      <c r="B958" s="59" t="s">
        <v>84</v>
      </c>
      <c r="C958" s="60">
        <v>345</v>
      </c>
      <c r="D958" s="60">
        <v>0</v>
      </c>
      <c r="E958" s="60">
        <v>0</v>
      </c>
      <c r="F958" s="60">
        <v>0</v>
      </c>
      <c r="G958" s="60">
        <v>0</v>
      </c>
      <c r="H958" s="60">
        <v>0</v>
      </c>
      <c r="I958" s="60">
        <v>0</v>
      </c>
      <c r="J958" s="60">
        <v>0</v>
      </c>
      <c r="K958" s="60">
        <v>0</v>
      </c>
      <c r="L958" s="60">
        <v>11</v>
      </c>
      <c r="M958" s="60">
        <v>69</v>
      </c>
      <c r="N958" s="60">
        <v>53</v>
      </c>
      <c r="O958" s="60">
        <v>33</v>
      </c>
      <c r="P958" s="60">
        <v>47</v>
      </c>
      <c r="Q958" s="60">
        <v>99</v>
      </c>
      <c r="R958" s="60">
        <v>23</v>
      </c>
      <c r="S958" s="60">
        <v>10</v>
      </c>
      <c r="T958" s="60">
        <v>0</v>
      </c>
      <c r="U958" s="60">
        <v>0</v>
      </c>
      <c r="V958" s="60">
        <v>0</v>
      </c>
      <c r="W958" s="60">
        <v>0</v>
      </c>
      <c r="X958" s="36">
        <f t="shared" si="146"/>
        <v>345</v>
      </c>
      <c r="Y958" s="36"/>
      <c r="Z958" s="60"/>
      <c r="AA958" s="37">
        <f t="shared" si="147"/>
        <v>0</v>
      </c>
    </row>
    <row r="959" spans="1:27">
      <c r="A959" s="31"/>
      <c r="B959" s="59" t="s">
        <v>47</v>
      </c>
      <c r="C959" s="60">
        <v>3</v>
      </c>
      <c r="D959" s="60">
        <v>0</v>
      </c>
      <c r="E959" s="60">
        <v>0</v>
      </c>
      <c r="F959" s="60">
        <v>0</v>
      </c>
      <c r="G959" s="60">
        <v>0</v>
      </c>
      <c r="H959" s="60">
        <v>0</v>
      </c>
      <c r="I959" s="60">
        <v>0</v>
      </c>
      <c r="J959" s="60">
        <v>0</v>
      </c>
      <c r="K959" s="60">
        <v>0</v>
      </c>
      <c r="L959" s="60">
        <v>0</v>
      </c>
      <c r="M959" s="60">
        <v>0</v>
      </c>
      <c r="N959" s="60">
        <v>0</v>
      </c>
      <c r="O959" s="60">
        <v>0</v>
      </c>
      <c r="P959" s="60">
        <v>0</v>
      </c>
      <c r="Q959" s="60">
        <v>0</v>
      </c>
      <c r="R959" s="60"/>
      <c r="S959" s="60"/>
      <c r="T959" s="60">
        <v>0</v>
      </c>
      <c r="U959" s="60"/>
      <c r="V959" s="60"/>
      <c r="W959" s="60">
        <v>0</v>
      </c>
      <c r="X959" s="36">
        <f t="shared" si="146"/>
        <v>0</v>
      </c>
      <c r="Y959" s="36"/>
      <c r="Z959" s="60"/>
      <c r="AA959" s="37">
        <f t="shared" si="147"/>
        <v>-3</v>
      </c>
    </row>
    <row r="960" spans="1:27">
      <c r="A960" s="31"/>
      <c r="B960" s="59" t="s">
        <v>48</v>
      </c>
      <c r="C960" s="60">
        <v>49</v>
      </c>
      <c r="D960" s="60">
        <v>0</v>
      </c>
      <c r="E960" s="60">
        <v>0</v>
      </c>
      <c r="F960" s="60">
        <v>0</v>
      </c>
      <c r="G960" s="60">
        <v>0</v>
      </c>
      <c r="H960" s="60">
        <v>0</v>
      </c>
      <c r="I960" s="60">
        <v>0</v>
      </c>
      <c r="J960" s="60">
        <v>0</v>
      </c>
      <c r="K960" s="60">
        <v>0</v>
      </c>
      <c r="L960" s="60">
        <v>0</v>
      </c>
      <c r="M960" s="60">
        <v>0</v>
      </c>
      <c r="N960" s="60">
        <v>0</v>
      </c>
      <c r="O960" s="60">
        <v>0</v>
      </c>
      <c r="P960" s="60">
        <v>0</v>
      </c>
      <c r="Q960" s="60">
        <v>0</v>
      </c>
      <c r="R960" s="60">
        <v>11</v>
      </c>
      <c r="S960" s="60">
        <v>2</v>
      </c>
      <c r="T960" s="60">
        <v>4</v>
      </c>
      <c r="U960" s="60">
        <v>3</v>
      </c>
      <c r="V960" s="60">
        <v>2</v>
      </c>
      <c r="W960" s="60">
        <v>0</v>
      </c>
      <c r="X960" s="36">
        <f t="shared" si="146"/>
        <v>22</v>
      </c>
      <c r="Y960" s="36"/>
      <c r="Z960" s="60"/>
      <c r="AA960" s="37">
        <f t="shared" si="147"/>
        <v>-27</v>
      </c>
    </row>
    <row r="961" spans="1:29">
      <c r="A961" s="31"/>
      <c r="B961" s="59" t="s">
        <v>49</v>
      </c>
      <c r="C961" s="60">
        <v>0</v>
      </c>
      <c r="D961" s="60">
        <v>0</v>
      </c>
      <c r="E961" s="60">
        <v>0</v>
      </c>
      <c r="F961" s="60">
        <v>0</v>
      </c>
      <c r="G961" s="60">
        <v>0</v>
      </c>
      <c r="H961" s="60">
        <v>0</v>
      </c>
      <c r="I961" s="60">
        <v>0</v>
      </c>
      <c r="J961" s="60">
        <v>0</v>
      </c>
      <c r="K961" s="60">
        <v>0</v>
      </c>
      <c r="L961" s="60">
        <v>0</v>
      </c>
      <c r="M961" s="60">
        <v>0</v>
      </c>
      <c r="N961" s="60"/>
      <c r="O961" s="60"/>
      <c r="P961" s="60"/>
      <c r="Q961" s="60">
        <v>0</v>
      </c>
      <c r="R961" s="60">
        <v>0</v>
      </c>
      <c r="S961" s="60">
        <v>0</v>
      </c>
      <c r="T961" s="60">
        <v>0</v>
      </c>
      <c r="U961" s="60">
        <v>0</v>
      </c>
      <c r="V961" s="60">
        <v>0</v>
      </c>
      <c r="W961" s="60">
        <v>0</v>
      </c>
      <c r="X961" s="36">
        <f t="shared" si="146"/>
        <v>0</v>
      </c>
      <c r="Y961" s="36"/>
      <c r="Z961" s="60"/>
      <c r="AA961" s="37">
        <f t="shared" si="147"/>
        <v>0</v>
      </c>
    </row>
    <row r="962" spans="1:29" ht="15" thickBot="1">
      <c r="A962" s="31"/>
      <c r="B962" s="61" t="s">
        <v>50</v>
      </c>
      <c r="C962" s="60">
        <v>0</v>
      </c>
      <c r="D962" s="56">
        <v>0</v>
      </c>
      <c r="E962" s="56">
        <v>0</v>
      </c>
      <c r="F962" s="56">
        <v>0</v>
      </c>
      <c r="G962" s="56">
        <v>0</v>
      </c>
      <c r="H962" s="56">
        <v>0</v>
      </c>
      <c r="I962" s="56">
        <v>0</v>
      </c>
      <c r="J962" s="56">
        <v>0</v>
      </c>
      <c r="K962" s="56">
        <v>0</v>
      </c>
      <c r="L962" s="56">
        <v>0</v>
      </c>
      <c r="M962" s="56">
        <v>0</v>
      </c>
      <c r="N962" s="56">
        <v>0</v>
      </c>
      <c r="O962" s="56">
        <v>0</v>
      </c>
      <c r="P962" s="56">
        <v>0</v>
      </c>
      <c r="Q962" s="56">
        <v>0</v>
      </c>
      <c r="R962" s="60">
        <v>0</v>
      </c>
      <c r="S962" s="60">
        <v>0</v>
      </c>
      <c r="T962" s="60">
        <v>0</v>
      </c>
      <c r="U962" s="60">
        <v>0</v>
      </c>
      <c r="V962" s="60">
        <v>0</v>
      </c>
      <c r="W962" s="60">
        <v>0</v>
      </c>
      <c r="X962" s="36">
        <f t="shared" si="146"/>
        <v>0</v>
      </c>
      <c r="Y962" s="36"/>
      <c r="Z962" s="60"/>
      <c r="AA962" s="37">
        <f t="shared" si="147"/>
        <v>0</v>
      </c>
    </row>
    <row r="963" spans="1:29" ht="15" thickBot="1">
      <c r="A963" s="62"/>
      <c r="B963" s="63" t="s">
        <v>51</v>
      </c>
      <c r="C963" s="64">
        <f>SUM(C947:C962)</f>
        <v>539</v>
      </c>
      <c r="D963" s="41">
        <f>SUM(D948:D962)</f>
        <v>0</v>
      </c>
      <c r="E963" s="41">
        <f t="shared" ref="E963:X963" si="148">SUM(E948:E962)</f>
        <v>0</v>
      </c>
      <c r="F963" s="41">
        <f t="shared" si="148"/>
        <v>0</v>
      </c>
      <c r="G963" s="41">
        <f>SUM(G948:G962)</f>
        <v>1</v>
      </c>
      <c r="H963" s="41">
        <f t="shared" si="148"/>
        <v>2</v>
      </c>
      <c r="I963" s="41">
        <f t="shared" si="148"/>
        <v>24</v>
      </c>
      <c r="J963" s="41">
        <f t="shared" si="148"/>
        <v>1</v>
      </c>
      <c r="K963" s="41">
        <f t="shared" si="148"/>
        <v>0</v>
      </c>
      <c r="L963" s="41">
        <f t="shared" si="148"/>
        <v>30</v>
      </c>
      <c r="M963" s="41">
        <f t="shared" si="148"/>
        <v>85</v>
      </c>
      <c r="N963" s="41">
        <f t="shared" si="148"/>
        <v>84</v>
      </c>
      <c r="O963" s="41">
        <f t="shared" si="148"/>
        <v>49</v>
      </c>
      <c r="P963" s="41">
        <f t="shared" si="148"/>
        <v>61</v>
      </c>
      <c r="Q963" s="41">
        <f t="shared" si="148"/>
        <v>102</v>
      </c>
      <c r="R963" s="41">
        <f t="shared" si="148"/>
        <v>34</v>
      </c>
      <c r="S963" s="41">
        <f t="shared" si="148"/>
        <v>12</v>
      </c>
      <c r="T963" s="41">
        <f t="shared" si="148"/>
        <v>4</v>
      </c>
      <c r="U963" s="41">
        <f t="shared" si="148"/>
        <v>3</v>
      </c>
      <c r="V963" s="41">
        <f t="shared" si="148"/>
        <v>2</v>
      </c>
      <c r="W963" s="41">
        <f t="shared" si="148"/>
        <v>0</v>
      </c>
      <c r="X963" s="41">
        <f t="shared" si="148"/>
        <v>494</v>
      </c>
      <c r="Y963" s="64">
        <f>SUM(Y947:Y962)</f>
        <v>0</v>
      </c>
      <c r="Z963" s="64">
        <f>SUM(Z947:Z962)</f>
        <v>0</v>
      </c>
      <c r="AA963" s="70">
        <f>SUM(AA947:AA962)</f>
        <v>-45</v>
      </c>
    </row>
    <row r="964" spans="1:29">
      <c r="A964" s="29">
        <v>2</v>
      </c>
      <c r="B964" s="67" t="s">
        <v>52</v>
      </c>
      <c r="C964" s="56">
        <v>0</v>
      </c>
      <c r="D964" s="57">
        <v>0</v>
      </c>
      <c r="E964" s="57">
        <v>0</v>
      </c>
      <c r="F964" s="57">
        <v>0</v>
      </c>
      <c r="G964" s="57">
        <v>0</v>
      </c>
      <c r="H964" s="57">
        <v>0</v>
      </c>
      <c r="I964" s="57">
        <v>0</v>
      </c>
      <c r="J964" s="57">
        <v>0</v>
      </c>
      <c r="K964" s="57">
        <v>0</v>
      </c>
      <c r="L964" s="57">
        <v>0</v>
      </c>
      <c r="M964" s="57">
        <v>0</v>
      </c>
      <c r="N964" s="57">
        <v>0</v>
      </c>
      <c r="O964" s="57">
        <v>0</v>
      </c>
      <c r="P964" s="57">
        <v>0</v>
      </c>
      <c r="Q964" s="57">
        <v>0</v>
      </c>
      <c r="R964" s="57">
        <v>0</v>
      </c>
      <c r="S964" s="57">
        <v>0</v>
      </c>
      <c r="T964" s="57">
        <v>0</v>
      </c>
      <c r="U964" s="57">
        <v>0</v>
      </c>
      <c r="V964" s="57">
        <v>0</v>
      </c>
      <c r="W964" s="57">
        <v>0</v>
      </c>
      <c r="X964" s="57"/>
      <c r="Y964" s="57"/>
      <c r="Z964" s="57"/>
      <c r="AA964" s="68"/>
    </row>
    <row r="965" spans="1:29">
      <c r="A965" s="31"/>
      <c r="B965" s="69" t="s">
        <v>53</v>
      </c>
      <c r="C965" s="60">
        <v>0</v>
      </c>
      <c r="D965" s="60">
        <v>0</v>
      </c>
      <c r="E965" s="60">
        <v>0</v>
      </c>
      <c r="F965" s="60">
        <v>0</v>
      </c>
      <c r="G965" s="60">
        <v>0</v>
      </c>
      <c r="H965" s="60">
        <v>0</v>
      </c>
      <c r="I965" s="60">
        <v>0</v>
      </c>
      <c r="J965" s="60">
        <v>0</v>
      </c>
      <c r="K965" s="60">
        <v>0</v>
      </c>
      <c r="L965" s="60">
        <v>0</v>
      </c>
      <c r="M965" s="60">
        <v>0</v>
      </c>
      <c r="N965" s="60">
        <v>0</v>
      </c>
      <c r="O965" s="60">
        <v>0</v>
      </c>
      <c r="P965" s="60">
        <v>0</v>
      </c>
      <c r="Q965" s="60">
        <v>0</v>
      </c>
      <c r="R965" s="60">
        <v>0</v>
      </c>
      <c r="S965" s="60">
        <v>0</v>
      </c>
      <c r="T965" s="60">
        <v>0</v>
      </c>
      <c r="U965" s="60">
        <v>0</v>
      </c>
      <c r="V965" s="60">
        <v>0</v>
      </c>
      <c r="W965" s="60">
        <v>0</v>
      </c>
      <c r="X965" s="36">
        <f>SUM(D965:W965)</f>
        <v>0</v>
      </c>
      <c r="Y965" s="36"/>
      <c r="Z965" s="60"/>
      <c r="AA965" s="37">
        <f>(Z965+X965)-C965</f>
        <v>0</v>
      </c>
      <c r="AC965" s="1">
        <f>X963+X969</f>
        <v>497</v>
      </c>
    </row>
    <row r="966" spans="1:29">
      <c r="A966" s="31"/>
      <c r="B966" s="69" t="s">
        <v>54</v>
      </c>
      <c r="C966" s="60">
        <v>0</v>
      </c>
      <c r="D966" s="60">
        <v>0</v>
      </c>
      <c r="E966" s="60">
        <v>0</v>
      </c>
      <c r="F966" s="60">
        <v>0</v>
      </c>
      <c r="G966" s="60">
        <v>0</v>
      </c>
      <c r="H966" s="60">
        <v>0</v>
      </c>
      <c r="I966" s="60">
        <v>0</v>
      </c>
      <c r="J966" s="60">
        <v>0</v>
      </c>
      <c r="K966" s="60">
        <v>0</v>
      </c>
      <c r="L966" s="60">
        <v>0</v>
      </c>
      <c r="M966" s="60">
        <v>0</v>
      </c>
      <c r="N966" s="60">
        <v>0</v>
      </c>
      <c r="O966" s="60">
        <v>0</v>
      </c>
      <c r="P966" s="60">
        <v>0</v>
      </c>
      <c r="Q966" s="60">
        <v>0</v>
      </c>
      <c r="R966" s="60">
        <v>0</v>
      </c>
      <c r="S966" s="60">
        <v>0</v>
      </c>
      <c r="T966" s="60">
        <v>0</v>
      </c>
      <c r="U966" s="60">
        <v>0</v>
      </c>
      <c r="V966" s="60">
        <v>0</v>
      </c>
      <c r="W966" s="60">
        <v>0</v>
      </c>
      <c r="X966" s="36">
        <f>SUM(D966:W966)</f>
        <v>0</v>
      </c>
      <c r="Y966" s="36"/>
      <c r="Z966" s="60"/>
      <c r="AA966" s="37">
        <f>(Z966+X966)-C966</f>
        <v>0</v>
      </c>
    </row>
    <row r="967" spans="1:29">
      <c r="A967" s="31"/>
      <c r="B967" s="69" t="s">
        <v>55</v>
      </c>
      <c r="C967" s="60">
        <v>54</v>
      </c>
      <c r="D967" s="60">
        <v>0</v>
      </c>
      <c r="E967" s="60">
        <v>0</v>
      </c>
      <c r="F967" s="60">
        <v>0</v>
      </c>
      <c r="G967" s="60">
        <v>0</v>
      </c>
      <c r="H967" s="60">
        <v>0</v>
      </c>
      <c r="I967" s="60">
        <v>0</v>
      </c>
      <c r="J967" s="60">
        <v>0</v>
      </c>
      <c r="K967" s="60">
        <v>0</v>
      </c>
      <c r="L967" s="60">
        <v>1</v>
      </c>
      <c r="M967" s="60">
        <v>1</v>
      </c>
      <c r="N967" s="60"/>
      <c r="O967" s="60"/>
      <c r="P967" s="60"/>
      <c r="Q967" s="60">
        <v>1</v>
      </c>
      <c r="R967" s="60">
        <v>0</v>
      </c>
      <c r="S967" s="60">
        <v>0</v>
      </c>
      <c r="T967" s="60">
        <v>0</v>
      </c>
      <c r="U967" s="60">
        <v>0</v>
      </c>
      <c r="V967" s="60">
        <v>0</v>
      </c>
      <c r="W967" s="60">
        <v>0</v>
      </c>
      <c r="X967" s="36">
        <f>SUM(D967:W967)</f>
        <v>3</v>
      </c>
      <c r="Y967" s="36"/>
      <c r="Z967" s="60"/>
      <c r="AA967" s="37">
        <f>(Z967+X967)-C967</f>
        <v>-51</v>
      </c>
    </row>
    <row r="968" spans="1:29" ht="15" thickBot="1">
      <c r="A968" s="31"/>
      <c r="B968" s="57" t="s">
        <v>56</v>
      </c>
      <c r="C968" s="60">
        <v>0</v>
      </c>
      <c r="D968" s="56">
        <v>0</v>
      </c>
      <c r="E968" s="56">
        <v>0</v>
      </c>
      <c r="F968" s="56">
        <v>0</v>
      </c>
      <c r="G968" s="56">
        <v>0</v>
      </c>
      <c r="H968" s="56">
        <v>0</v>
      </c>
      <c r="I968" s="56">
        <v>0</v>
      </c>
      <c r="J968" s="56">
        <v>0</v>
      </c>
      <c r="K968" s="56">
        <v>0</v>
      </c>
      <c r="L968" s="56">
        <v>0</v>
      </c>
      <c r="M968" s="56">
        <v>0</v>
      </c>
      <c r="N968" s="60">
        <v>0</v>
      </c>
      <c r="O968" s="60">
        <v>0</v>
      </c>
      <c r="P968" s="60">
        <v>0</v>
      </c>
      <c r="Q968" s="60">
        <v>0</v>
      </c>
      <c r="R968" s="60">
        <v>0</v>
      </c>
      <c r="S968" s="60">
        <v>0</v>
      </c>
      <c r="T968" s="60">
        <v>0</v>
      </c>
      <c r="U968" s="60">
        <v>0</v>
      </c>
      <c r="V968" s="60">
        <v>0</v>
      </c>
      <c r="W968" s="60">
        <v>0</v>
      </c>
      <c r="X968" s="36">
        <f>SUM(D968:W968)</f>
        <v>0</v>
      </c>
      <c r="Y968" s="36"/>
      <c r="Z968" s="60"/>
      <c r="AA968" s="37">
        <f>(Z968+X968)-C968</f>
        <v>0</v>
      </c>
    </row>
    <row r="969" spans="1:29" ht="15" thickBot="1">
      <c r="A969" s="62"/>
      <c r="B969" s="63" t="s">
        <v>51</v>
      </c>
      <c r="C969" s="62">
        <v>53</v>
      </c>
      <c r="D969" s="64">
        <f t="shared" ref="D969:AA969" si="149">SUM(D965:D968)</f>
        <v>0</v>
      </c>
      <c r="E969" s="64">
        <f t="shared" si="149"/>
        <v>0</v>
      </c>
      <c r="F969" s="64">
        <f t="shared" si="149"/>
        <v>0</v>
      </c>
      <c r="G969" s="64">
        <f t="shared" si="149"/>
        <v>0</v>
      </c>
      <c r="H969" s="64">
        <f t="shared" si="149"/>
        <v>0</v>
      </c>
      <c r="I969" s="64">
        <f t="shared" si="149"/>
        <v>0</v>
      </c>
      <c r="J969" s="64">
        <f t="shared" si="149"/>
        <v>0</v>
      </c>
      <c r="K969" s="64">
        <f t="shared" si="149"/>
        <v>0</v>
      </c>
      <c r="L969" s="64">
        <f t="shared" si="149"/>
        <v>1</v>
      </c>
      <c r="M969" s="64">
        <f t="shared" si="149"/>
        <v>1</v>
      </c>
      <c r="N969" s="64">
        <f t="shared" si="149"/>
        <v>0</v>
      </c>
      <c r="O969" s="64">
        <f t="shared" si="149"/>
        <v>0</v>
      </c>
      <c r="P969" s="64">
        <f t="shared" si="149"/>
        <v>0</v>
      </c>
      <c r="Q969" s="64">
        <f t="shared" si="149"/>
        <v>1</v>
      </c>
      <c r="R969" s="64">
        <f t="shared" si="149"/>
        <v>0</v>
      </c>
      <c r="S969" s="64">
        <f t="shared" si="149"/>
        <v>0</v>
      </c>
      <c r="T969" s="64">
        <f t="shared" si="149"/>
        <v>0</v>
      </c>
      <c r="U969" s="64">
        <f t="shared" si="149"/>
        <v>0</v>
      </c>
      <c r="V969" s="64">
        <f t="shared" si="149"/>
        <v>0</v>
      </c>
      <c r="W969" s="64">
        <f t="shared" si="149"/>
        <v>0</v>
      </c>
      <c r="X969" s="64">
        <f t="shared" si="149"/>
        <v>3</v>
      </c>
      <c r="Y969" s="64">
        <f t="shared" si="149"/>
        <v>0</v>
      </c>
      <c r="Z969" s="64">
        <f t="shared" si="149"/>
        <v>0</v>
      </c>
      <c r="AA969" s="70">
        <f t="shared" si="149"/>
        <v>-51</v>
      </c>
    </row>
    <row r="970" spans="1:29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7"/>
    </row>
    <row r="971" spans="1:29">
      <c r="A971" s="133" t="s">
        <v>101</v>
      </c>
      <c r="B971" s="71"/>
      <c r="C971" s="71"/>
      <c r="D971" s="72"/>
      <c r="E971" s="72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4"/>
    </row>
    <row r="972" spans="1:29">
      <c r="A972" s="166" t="s">
        <v>8</v>
      </c>
      <c r="B972" s="166" t="s">
        <v>9</v>
      </c>
      <c r="C972" s="172" t="s">
        <v>68</v>
      </c>
      <c r="D972" s="174" t="s">
        <v>9</v>
      </c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6"/>
      <c r="X972" s="166" t="s">
        <v>10</v>
      </c>
      <c r="Y972" s="166" t="s">
        <v>11</v>
      </c>
      <c r="Z972" s="166" t="s">
        <v>12</v>
      </c>
      <c r="AA972" s="168" t="s">
        <v>13</v>
      </c>
    </row>
    <row r="973" spans="1:29">
      <c r="A973" s="167"/>
      <c r="B973" s="167"/>
      <c r="C973" s="173"/>
      <c r="D973" s="75" t="s">
        <v>14</v>
      </c>
      <c r="E973" s="75" t="s">
        <v>15</v>
      </c>
      <c r="F973" s="75" t="s">
        <v>16</v>
      </c>
      <c r="G973" s="75" t="s">
        <v>17</v>
      </c>
      <c r="H973" s="75" t="s">
        <v>18</v>
      </c>
      <c r="I973" s="75" t="s">
        <v>19</v>
      </c>
      <c r="J973" s="75" t="s">
        <v>20</v>
      </c>
      <c r="K973" s="75" t="s">
        <v>21</v>
      </c>
      <c r="L973" s="75" t="s">
        <v>22</v>
      </c>
      <c r="M973" s="75" t="s">
        <v>23</v>
      </c>
      <c r="N973" s="75" t="s">
        <v>24</v>
      </c>
      <c r="O973" s="75" t="s">
        <v>25</v>
      </c>
      <c r="P973" s="75" t="s">
        <v>26</v>
      </c>
      <c r="Q973" s="75" t="s">
        <v>27</v>
      </c>
      <c r="R973" s="75" t="s">
        <v>28</v>
      </c>
      <c r="S973" s="75" t="s">
        <v>29</v>
      </c>
      <c r="T973" s="75" t="s">
        <v>30</v>
      </c>
      <c r="U973" s="75" t="s">
        <v>31</v>
      </c>
      <c r="V973" s="75" t="s">
        <v>32</v>
      </c>
      <c r="W973" s="75" t="s">
        <v>33</v>
      </c>
      <c r="X973" s="167"/>
      <c r="Y973" s="167"/>
      <c r="Z973" s="167"/>
      <c r="AA973" s="169"/>
    </row>
    <row r="974" spans="1:29" ht="15" thickBot="1">
      <c r="A974" s="76">
        <v>1</v>
      </c>
      <c r="B974" s="76">
        <v>2</v>
      </c>
      <c r="C974" s="76">
        <v>3</v>
      </c>
      <c r="D974" s="76">
        <v>4</v>
      </c>
      <c r="E974" s="76">
        <v>5</v>
      </c>
      <c r="F974" s="76">
        <v>6</v>
      </c>
      <c r="G974" s="76">
        <v>7</v>
      </c>
      <c r="H974" s="76">
        <v>8</v>
      </c>
      <c r="I974" s="76">
        <v>9</v>
      </c>
      <c r="J974" s="76">
        <v>10</v>
      </c>
      <c r="K974" s="76">
        <v>11</v>
      </c>
      <c r="L974" s="76">
        <v>12</v>
      </c>
      <c r="M974" s="76">
        <v>13</v>
      </c>
      <c r="N974" s="76">
        <v>14</v>
      </c>
      <c r="O974" s="76">
        <v>15</v>
      </c>
      <c r="P974" s="76">
        <v>16</v>
      </c>
      <c r="Q974" s="76">
        <v>17</v>
      </c>
      <c r="R974" s="76">
        <v>18</v>
      </c>
      <c r="S974" s="76">
        <v>19</v>
      </c>
      <c r="T974" s="76">
        <v>20</v>
      </c>
      <c r="U974" s="76">
        <v>21</v>
      </c>
      <c r="V974" s="76">
        <v>22</v>
      </c>
      <c r="W974" s="76">
        <v>23</v>
      </c>
      <c r="X974" s="76">
        <v>24</v>
      </c>
      <c r="Y974" s="76">
        <v>25</v>
      </c>
      <c r="Z974" s="76">
        <v>26</v>
      </c>
      <c r="AA974" s="77">
        <v>27</v>
      </c>
    </row>
    <row r="975" spans="1:29" ht="15" thickTop="1">
      <c r="A975" s="112">
        <v>1</v>
      </c>
      <c r="B975" s="134" t="s">
        <v>34</v>
      </c>
      <c r="C975" s="113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6"/>
    </row>
    <row r="976" spans="1:29">
      <c r="A976" s="113"/>
      <c r="B976" s="137" t="s">
        <v>35</v>
      </c>
      <c r="C976" s="86">
        <f t="shared" ref="C976:R986" si="150">C947+C918+C889+C860+C831+C802+C774</f>
        <v>0</v>
      </c>
      <c r="D976" s="86">
        <f>D947+D918+D889+D860+D831+D802+D774</f>
        <v>0</v>
      </c>
      <c r="E976" s="86">
        <f t="shared" ref="E976:W986" si="151">E947+E918+E889+E860+E831+E802+E774</f>
        <v>0</v>
      </c>
      <c r="F976" s="86">
        <f t="shared" si="151"/>
        <v>0</v>
      </c>
      <c r="G976" s="86">
        <f t="shared" si="151"/>
        <v>0</v>
      </c>
      <c r="H976" s="86">
        <f t="shared" si="151"/>
        <v>0</v>
      </c>
      <c r="I976" s="86">
        <f t="shared" si="151"/>
        <v>0</v>
      </c>
      <c r="J976" s="86">
        <f t="shared" si="151"/>
        <v>0</v>
      </c>
      <c r="K976" s="86">
        <f t="shared" si="151"/>
        <v>0</v>
      </c>
      <c r="L976" s="86">
        <f t="shared" si="151"/>
        <v>0</v>
      </c>
      <c r="M976" s="86">
        <f t="shared" si="151"/>
        <v>0</v>
      </c>
      <c r="N976" s="86">
        <f t="shared" si="151"/>
        <v>0</v>
      </c>
      <c r="O976" s="86">
        <f t="shared" si="151"/>
        <v>0</v>
      </c>
      <c r="P976" s="86">
        <f t="shared" si="151"/>
        <v>0</v>
      </c>
      <c r="Q976" s="86">
        <f t="shared" si="151"/>
        <v>0</v>
      </c>
      <c r="R976" s="86">
        <f t="shared" si="151"/>
        <v>0</v>
      </c>
      <c r="S976" s="86">
        <f t="shared" si="151"/>
        <v>0</v>
      </c>
      <c r="T976" s="86">
        <f t="shared" si="151"/>
        <v>0</v>
      </c>
      <c r="U976" s="86">
        <f t="shared" si="151"/>
        <v>0</v>
      </c>
      <c r="V976" s="86">
        <f t="shared" si="151"/>
        <v>0</v>
      </c>
      <c r="W976" s="86">
        <f t="shared" si="151"/>
        <v>0</v>
      </c>
      <c r="X976" s="85">
        <f t="shared" ref="X976:X991" si="152">SUM(D976:W976)</f>
        <v>0</v>
      </c>
      <c r="Y976" s="85"/>
      <c r="Z976" s="86"/>
      <c r="AA976" s="87">
        <f t="shared" ref="AA976:AA991" si="153">(Z976+X976)-C976</f>
        <v>0</v>
      </c>
    </row>
    <row r="977" spans="1:30">
      <c r="A977" s="113"/>
      <c r="B977" s="137" t="s">
        <v>36</v>
      </c>
      <c r="C977" s="86">
        <f t="shared" si="150"/>
        <v>0</v>
      </c>
      <c r="D977" s="86">
        <f t="shared" si="150"/>
        <v>0</v>
      </c>
      <c r="E977" s="86">
        <f t="shared" si="150"/>
        <v>0</v>
      </c>
      <c r="F977" s="86">
        <f t="shared" si="150"/>
        <v>0</v>
      </c>
      <c r="G977" s="86">
        <f t="shared" si="150"/>
        <v>0</v>
      </c>
      <c r="H977" s="86">
        <f t="shared" si="150"/>
        <v>0</v>
      </c>
      <c r="I977" s="86">
        <f t="shared" si="150"/>
        <v>0</v>
      </c>
      <c r="J977" s="86">
        <f t="shared" si="150"/>
        <v>0</v>
      </c>
      <c r="K977" s="86">
        <f t="shared" si="150"/>
        <v>0</v>
      </c>
      <c r="L977" s="86">
        <f t="shared" si="150"/>
        <v>0</v>
      </c>
      <c r="M977" s="86">
        <f t="shared" si="150"/>
        <v>0</v>
      </c>
      <c r="N977" s="86">
        <f t="shared" si="150"/>
        <v>0</v>
      </c>
      <c r="O977" s="86">
        <f t="shared" si="150"/>
        <v>0</v>
      </c>
      <c r="P977" s="86">
        <f t="shared" si="150"/>
        <v>0</v>
      </c>
      <c r="Q977" s="86">
        <f t="shared" si="150"/>
        <v>0</v>
      </c>
      <c r="R977" s="86">
        <f t="shared" si="150"/>
        <v>0</v>
      </c>
      <c r="S977" s="86">
        <f t="shared" si="151"/>
        <v>0</v>
      </c>
      <c r="T977" s="86">
        <f t="shared" si="151"/>
        <v>0</v>
      </c>
      <c r="U977" s="86">
        <f t="shared" si="151"/>
        <v>0</v>
      </c>
      <c r="V977" s="86">
        <f t="shared" si="151"/>
        <v>0</v>
      </c>
      <c r="W977" s="86">
        <f t="shared" si="151"/>
        <v>0</v>
      </c>
      <c r="X977" s="85">
        <f t="shared" si="152"/>
        <v>0</v>
      </c>
      <c r="Y977" s="85"/>
      <c r="Z977" s="86"/>
      <c r="AA977" s="87">
        <f t="shared" si="153"/>
        <v>0</v>
      </c>
    </row>
    <row r="978" spans="1:30">
      <c r="A978" s="113"/>
      <c r="B978" s="137" t="s">
        <v>37</v>
      </c>
      <c r="C978" s="86">
        <f t="shared" si="150"/>
        <v>1</v>
      </c>
      <c r="D978" s="86">
        <f t="shared" si="150"/>
        <v>0</v>
      </c>
      <c r="E978" s="86">
        <f t="shared" si="150"/>
        <v>0</v>
      </c>
      <c r="F978" s="86">
        <f t="shared" si="150"/>
        <v>1</v>
      </c>
      <c r="G978" s="86">
        <f t="shared" si="150"/>
        <v>0</v>
      </c>
      <c r="H978" s="86">
        <f t="shared" si="150"/>
        <v>0</v>
      </c>
      <c r="I978" s="86">
        <f t="shared" si="150"/>
        <v>0</v>
      </c>
      <c r="J978" s="86">
        <f t="shared" si="150"/>
        <v>0</v>
      </c>
      <c r="K978" s="86">
        <f t="shared" si="150"/>
        <v>0</v>
      </c>
      <c r="L978" s="86">
        <f t="shared" si="150"/>
        <v>0</v>
      </c>
      <c r="M978" s="86">
        <f t="shared" si="150"/>
        <v>0</v>
      </c>
      <c r="N978" s="86">
        <f t="shared" si="150"/>
        <v>0</v>
      </c>
      <c r="O978" s="86">
        <f t="shared" si="150"/>
        <v>0</v>
      </c>
      <c r="P978" s="86">
        <f t="shared" si="150"/>
        <v>0</v>
      </c>
      <c r="Q978" s="86">
        <f t="shared" si="150"/>
        <v>0</v>
      </c>
      <c r="R978" s="86">
        <f t="shared" si="150"/>
        <v>0</v>
      </c>
      <c r="S978" s="86">
        <f t="shared" si="151"/>
        <v>0</v>
      </c>
      <c r="T978" s="86">
        <f t="shared" si="151"/>
        <v>0</v>
      </c>
      <c r="U978" s="86">
        <f t="shared" si="151"/>
        <v>0</v>
      </c>
      <c r="V978" s="86">
        <f t="shared" si="151"/>
        <v>0</v>
      </c>
      <c r="W978" s="86">
        <f t="shared" si="151"/>
        <v>0</v>
      </c>
      <c r="X978" s="85">
        <f t="shared" si="152"/>
        <v>1</v>
      </c>
      <c r="Y978" s="85"/>
      <c r="Z978" s="86"/>
      <c r="AA978" s="87">
        <f t="shared" si="153"/>
        <v>0</v>
      </c>
    </row>
    <row r="979" spans="1:30">
      <c r="A979" s="113"/>
      <c r="B979" s="137" t="s">
        <v>38</v>
      </c>
      <c r="C979" s="86">
        <f t="shared" si="150"/>
        <v>12</v>
      </c>
      <c r="D979" s="86">
        <f t="shared" si="150"/>
        <v>0</v>
      </c>
      <c r="E979" s="86">
        <f t="shared" si="150"/>
        <v>0</v>
      </c>
      <c r="F979" s="86">
        <f t="shared" si="150"/>
        <v>0</v>
      </c>
      <c r="G979" s="86">
        <f t="shared" si="150"/>
        <v>11</v>
      </c>
      <c r="H979" s="86">
        <f t="shared" si="150"/>
        <v>0</v>
      </c>
      <c r="I979" s="86">
        <f t="shared" si="150"/>
        <v>0</v>
      </c>
      <c r="J979" s="86">
        <f t="shared" si="150"/>
        <v>0</v>
      </c>
      <c r="K979" s="86">
        <f t="shared" si="150"/>
        <v>0</v>
      </c>
      <c r="L979" s="86">
        <f t="shared" si="150"/>
        <v>0</v>
      </c>
      <c r="M979" s="86">
        <f t="shared" si="150"/>
        <v>0</v>
      </c>
      <c r="N979" s="86">
        <f t="shared" si="150"/>
        <v>0</v>
      </c>
      <c r="O979" s="86">
        <f t="shared" si="150"/>
        <v>0</v>
      </c>
      <c r="P979" s="86">
        <f t="shared" si="150"/>
        <v>0</v>
      </c>
      <c r="Q979" s="86">
        <f t="shared" si="150"/>
        <v>0</v>
      </c>
      <c r="R979" s="86">
        <f t="shared" si="150"/>
        <v>0</v>
      </c>
      <c r="S979" s="86">
        <f t="shared" si="151"/>
        <v>0</v>
      </c>
      <c r="T979" s="86">
        <f t="shared" si="151"/>
        <v>0</v>
      </c>
      <c r="U979" s="86">
        <f t="shared" si="151"/>
        <v>0</v>
      </c>
      <c r="V979" s="86">
        <f t="shared" si="151"/>
        <v>0</v>
      </c>
      <c r="W979" s="86">
        <f t="shared" si="151"/>
        <v>0</v>
      </c>
      <c r="X979" s="85">
        <f t="shared" si="152"/>
        <v>11</v>
      </c>
      <c r="Y979" s="85"/>
      <c r="Z979" s="86"/>
      <c r="AA979" s="87">
        <f t="shared" si="153"/>
        <v>-1</v>
      </c>
    </row>
    <row r="980" spans="1:30">
      <c r="A980" s="113"/>
      <c r="B980" s="137" t="s">
        <v>39</v>
      </c>
      <c r="C980" s="86">
        <f t="shared" si="150"/>
        <v>18</v>
      </c>
      <c r="D980" s="86">
        <f t="shared" si="150"/>
        <v>0</v>
      </c>
      <c r="E980" s="86">
        <f t="shared" si="150"/>
        <v>0</v>
      </c>
      <c r="F980" s="86">
        <f t="shared" si="150"/>
        <v>0</v>
      </c>
      <c r="G980" s="86">
        <f t="shared" si="150"/>
        <v>0</v>
      </c>
      <c r="H980" s="86">
        <f t="shared" si="150"/>
        <v>16</v>
      </c>
      <c r="I980" s="86">
        <f t="shared" si="150"/>
        <v>0</v>
      </c>
      <c r="J980" s="86">
        <f t="shared" si="150"/>
        <v>0</v>
      </c>
      <c r="K980" s="86">
        <f t="shared" si="150"/>
        <v>0</v>
      </c>
      <c r="L980" s="86">
        <f t="shared" si="150"/>
        <v>0</v>
      </c>
      <c r="M980" s="86">
        <f t="shared" si="150"/>
        <v>0</v>
      </c>
      <c r="N980" s="86">
        <f t="shared" si="150"/>
        <v>0</v>
      </c>
      <c r="O980" s="86">
        <f t="shared" si="150"/>
        <v>0</v>
      </c>
      <c r="P980" s="86">
        <f t="shared" si="150"/>
        <v>0</v>
      </c>
      <c r="Q980" s="86">
        <f t="shared" si="150"/>
        <v>0</v>
      </c>
      <c r="R980" s="86">
        <f t="shared" si="150"/>
        <v>0</v>
      </c>
      <c r="S980" s="86">
        <f t="shared" si="151"/>
        <v>0</v>
      </c>
      <c r="T980" s="86">
        <f t="shared" si="151"/>
        <v>0</v>
      </c>
      <c r="U980" s="86">
        <f t="shared" si="151"/>
        <v>0</v>
      </c>
      <c r="V980" s="86">
        <f t="shared" si="151"/>
        <v>0</v>
      </c>
      <c r="W980" s="86">
        <f t="shared" si="151"/>
        <v>0</v>
      </c>
      <c r="X980" s="85">
        <f t="shared" si="152"/>
        <v>16</v>
      </c>
      <c r="Y980" s="85"/>
      <c r="Z980" s="86"/>
      <c r="AA980" s="87">
        <f t="shared" si="153"/>
        <v>-2</v>
      </c>
    </row>
    <row r="981" spans="1:30">
      <c r="A981" s="113"/>
      <c r="B981" s="137" t="s">
        <v>40</v>
      </c>
      <c r="C981" s="86">
        <f t="shared" si="150"/>
        <v>164</v>
      </c>
      <c r="D981" s="86">
        <f t="shared" si="150"/>
        <v>0</v>
      </c>
      <c r="E981" s="86">
        <f t="shared" si="150"/>
        <v>0</v>
      </c>
      <c r="F981" s="86">
        <f t="shared" si="150"/>
        <v>0</v>
      </c>
      <c r="G981" s="86">
        <f t="shared" si="150"/>
        <v>0</v>
      </c>
      <c r="H981" s="86">
        <f t="shared" si="150"/>
        <v>0</v>
      </c>
      <c r="I981" s="86">
        <f t="shared" si="150"/>
        <v>155</v>
      </c>
      <c r="J981" s="86">
        <f t="shared" si="150"/>
        <v>7</v>
      </c>
      <c r="K981" s="86">
        <f t="shared" si="150"/>
        <v>0</v>
      </c>
      <c r="L981" s="86">
        <f t="shared" si="150"/>
        <v>0</v>
      </c>
      <c r="M981" s="86">
        <f t="shared" si="150"/>
        <v>0</v>
      </c>
      <c r="N981" s="86">
        <f t="shared" si="150"/>
        <v>0</v>
      </c>
      <c r="O981" s="86">
        <f t="shared" si="150"/>
        <v>0</v>
      </c>
      <c r="P981" s="86">
        <f t="shared" si="150"/>
        <v>0</v>
      </c>
      <c r="Q981" s="86">
        <f t="shared" si="150"/>
        <v>0</v>
      </c>
      <c r="R981" s="86">
        <f t="shared" si="150"/>
        <v>0</v>
      </c>
      <c r="S981" s="86">
        <f t="shared" si="151"/>
        <v>0</v>
      </c>
      <c r="T981" s="86">
        <f t="shared" si="151"/>
        <v>0</v>
      </c>
      <c r="U981" s="86">
        <f t="shared" si="151"/>
        <v>0</v>
      </c>
      <c r="V981" s="86">
        <f t="shared" si="151"/>
        <v>0</v>
      </c>
      <c r="W981" s="86">
        <f t="shared" si="151"/>
        <v>0</v>
      </c>
      <c r="X981" s="85">
        <f t="shared" si="152"/>
        <v>162</v>
      </c>
      <c r="Y981" s="85"/>
      <c r="Z981" s="86"/>
      <c r="AA981" s="87">
        <f t="shared" si="153"/>
        <v>-2</v>
      </c>
    </row>
    <row r="982" spans="1:30">
      <c r="A982" s="113"/>
      <c r="B982" s="137" t="s">
        <v>41</v>
      </c>
      <c r="C982" s="86">
        <f t="shared" si="150"/>
        <v>19</v>
      </c>
      <c r="D982" s="86">
        <f t="shared" si="150"/>
        <v>0</v>
      </c>
      <c r="E982" s="86">
        <f t="shared" si="150"/>
        <v>0</v>
      </c>
      <c r="F982" s="86">
        <f t="shared" si="150"/>
        <v>0</v>
      </c>
      <c r="G982" s="86">
        <f t="shared" si="150"/>
        <v>0</v>
      </c>
      <c r="H982" s="86">
        <f t="shared" si="150"/>
        <v>0</v>
      </c>
      <c r="I982" s="86">
        <f t="shared" si="150"/>
        <v>0</v>
      </c>
      <c r="J982" s="86">
        <f t="shared" si="150"/>
        <v>8</v>
      </c>
      <c r="K982" s="86">
        <f t="shared" si="150"/>
        <v>2</v>
      </c>
      <c r="L982" s="86">
        <f t="shared" si="150"/>
        <v>0</v>
      </c>
      <c r="M982" s="86">
        <f t="shared" si="150"/>
        <v>0</v>
      </c>
      <c r="N982" s="86">
        <f t="shared" si="150"/>
        <v>0</v>
      </c>
      <c r="O982" s="86">
        <f t="shared" si="150"/>
        <v>0</v>
      </c>
      <c r="P982" s="86">
        <f t="shared" si="150"/>
        <v>0</v>
      </c>
      <c r="Q982" s="86">
        <f t="shared" si="150"/>
        <v>0</v>
      </c>
      <c r="R982" s="86">
        <f t="shared" si="150"/>
        <v>0</v>
      </c>
      <c r="S982" s="86">
        <f t="shared" si="151"/>
        <v>0</v>
      </c>
      <c r="T982" s="86">
        <f t="shared" si="151"/>
        <v>0</v>
      </c>
      <c r="U982" s="86">
        <f t="shared" si="151"/>
        <v>0</v>
      </c>
      <c r="V982" s="86">
        <f t="shared" si="151"/>
        <v>0</v>
      </c>
      <c r="W982" s="86">
        <f t="shared" si="151"/>
        <v>0</v>
      </c>
      <c r="X982" s="85">
        <f t="shared" si="152"/>
        <v>10</v>
      </c>
      <c r="Y982" s="85"/>
      <c r="Z982" s="86"/>
      <c r="AA982" s="87">
        <f t="shared" si="153"/>
        <v>-9</v>
      </c>
      <c r="AD982" s="139">
        <f>AA990+AA989+AA988+AA986+AA985+AA984+AA983</f>
        <v>-347</v>
      </c>
    </row>
    <row r="983" spans="1:30">
      <c r="A983" s="113"/>
      <c r="B983" s="137" t="s">
        <v>42</v>
      </c>
      <c r="C983" s="86">
        <f t="shared" si="150"/>
        <v>237</v>
      </c>
      <c r="D983" s="86">
        <f t="shared" si="150"/>
        <v>0</v>
      </c>
      <c r="E983" s="86">
        <f t="shared" si="150"/>
        <v>0</v>
      </c>
      <c r="F983" s="86">
        <f t="shared" si="150"/>
        <v>0</v>
      </c>
      <c r="G983" s="86">
        <f t="shared" si="150"/>
        <v>0</v>
      </c>
      <c r="H983" s="86">
        <f t="shared" si="150"/>
        <v>0</v>
      </c>
      <c r="I983" s="86">
        <f t="shared" si="150"/>
        <v>0</v>
      </c>
      <c r="J983" s="86">
        <f t="shared" si="150"/>
        <v>0</v>
      </c>
      <c r="K983" s="86">
        <f t="shared" si="150"/>
        <v>0</v>
      </c>
      <c r="L983" s="86">
        <f t="shared" si="150"/>
        <v>90</v>
      </c>
      <c r="M983" s="86">
        <f t="shared" si="150"/>
        <v>90</v>
      </c>
      <c r="N983" s="86">
        <f t="shared" si="150"/>
        <v>34</v>
      </c>
      <c r="O983" s="86">
        <f t="shared" si="150"/>
        <v>4</v>
      </c>
      <c r="P983" s="86">
        <f t="shared" si="150"/>
        <v>0</v>
      </c>
      <c r="Q983" s="86">
        <f t="shared" si="150"/>
        <v>0</v>
      </c>
      <c r="R983" s="86">
        <f t="shared" si="150"/>
        <v>0</v>
      </c>
      <c r="S983" s="86">
        <f t="shared" si="151"/>
        <v>0</v>
      </c>
      <c r="T983" s="86">
        <f t="shared" si="151"/>
        <v>0</v>
      </c>
      <c r="U983" s="86">
        <f t="shared" si="151"/>
        <v>0</v>
      </c>
      <c r="V983" s="86">
        <f t="shared" si="151"/>
        <v>0</v>
      </c>
      <c r="W983" s="86">
        <f t="shared" si="151"/>
        <v>0</v>
      </c>
      <c r="X983" s="85">
        <f t="shared" si="152"/>
        <v>218</v>
      </c>
      <c r="Y983" s="85"/>
      <c r="Z983" s="86"/>
      <c r="AA983" s="87">
        <f t="shared" si="153"/>
        <v>-19</v>
      </c>
    </row>
    <row r="984" spans="1:30">
      <c r="A984" s="113"/>
      <c r="B984" s="137" t="s">
        <v>43</v>
      </c>
      <c r="C984" s="86">
        <f t="shared" si="150"/>
        <v>433</v>
      </c>
      <c r="D984" s="86">
        <f t="shared" si="150"/>
        <v>0</v>
      </c>
      <c r="E984" s="86">
        <f t="shared" si="150"/>
        <v>0</v>
      </c>
      <c r="F984" s="86">
        <f t="shared" si="150"/>
        <v>0</v>
      </c>
      <c r="G984" s="86">
        <f t="shared" si="150"/>
        <v>0</v>
      </c>
      <c r="H984" s="86">
        <f>H955+H926+H897+H868+H839+H810+H782</f>
        <v>0</v>
      </c>
      <c r="I984" s="86">
        <f t="shared" si="150"/>
        <v>0</v>
      </c>
      <c r="J984" s="86">
        <f t="shared" si="150"/>
        <v>0</v>
      </c>
      <c r="K984" s="86">
        <f t="shared" si="150"/>
        <v>0</v>
      </c>
      <c r="L984" s="86">
        <f t="shared" si="150"/>
        <v>1</v>
      </c>
      <c r="M984" s="86">
        <f t="shared" si="150"/>
        <v>31</v>
      </c>
      <c r="N984" s="86">
        <f t="shared" si="150"/>
        <v>107</v>
      </c>
      <c r="O984" s="86">
        <f t="shared" si="150"/>
        <v>72</v>
      </c>
      <c r="P984" s="86">
        <f t="shared" si="150"/>
        <v>18</v>
      </c>
      <c r="Q984" s="86">
        <f t="shared" si="150"/>
        <v>39</v>
      </c>
      <c r="R984" s="86">
        <f t="shared" si="150"/>
        <v>0</v>
      </c>
      <c r="S984" s="86">
        <f t="shared" si="151"/>
        <v>0</v>
      </c>
      <c r="T984" s="86">
        <f t="shared" si="151"/>
        <v>0</v>
      </c>
      <c r="U984" s="86">
        <f t="shared" si="151"/>
        <v>0</v>
      </c>
      <c r="V984" s="86">
        <f t="shared" si="151"/>
        <v>0</v>
      </c>
      <c r="W984" s="86">
        <f t="shared" si="151"/>
        <v>0</v>
      </c>
      <c r="X984" s="85">
        <f t="shared" si="152"/>
        <v>268</v>
      </c>
      <c r="Y984" s="85"/>
      <c r="Z984" s="86"/>
      <c r="AA984" s="87">
        <f t="shared" si="153"/>
        <v>-165</v>
      </c>
    </row>
    <row r="985" spans="1:30">
      <c r="A985" s="113"/>
      <c r="B985" s="137" t="s">
        <v>44</v>
      </c>
      <c r="C985" s="86">
        <f t="shared" si="150"/>
        <v>44</v>
      </c>
      <c r="D985" s="86">
        <f t="shared" si="150"/>
        <v>0</v>
      </c>
      <c r="E985" s="86">
        <f t="shared" si="150"/>
        <v>0</v>
      </c>
      <c r="F985" s="86">
        <f t="shared" si="150"/>
        <v>0</v>
      </c>
      <c r="G985" s="86">
        <f t="shared" si="150"/>
        <v>0</v>
      </c>
      <c r="H985" s="86">
        <f t="shared" si="150"/>
        <v>0</v>
      </c>
      <c r="I985" s="86">
        <f t="shared" si="150"/>
        <v>0</v>
      </c>
      <c r="J985" s="86">
        <f t="shared" si="150"/>
        <v>0</v>
      </c>
      <c r="K985" s="86">
        <f t="shared" si="150"/>
        <v>0</v>
      </c>
      <c r="L985" s="86">
        <f t="shared" si="150"/>
        <v>1</v>
      </c>
      <c r="M985" s="86">
        <f t="shared" si="150"/>
        <v>1</v>
      </c>
      <c r="N985" s="86">
        <f t="shared" si="150"/>
        <v>6</v>
      </c>
      <c r="O985" s="86">
        <f t="shared" si="150"/>
        <v>12</v>
      </c>
      <c r="P985" s="86">
        <f t="shared" si="150"/>
        <v>15</v>
      </c>
      <c r="Q985" s="86">
        <f t="shared" si="150"/>
        <v>7</v>
      </c>
      <c r="R985" s="86">
        <f t="shared" si="150"/>
        <v>0</v>
      </c>
      <c r="S985" s="86">
        <f t="shared" si="151"/>
        <v>0</v>
      </c>
      <c r="T985" s="86">
        <f t="shared" si="151"/>
        <v>0</v>
      </c>
      <c r="U985" s="86">
        <f t="shared" si="151"/>
        <v>0</v>
      </c>
      <c r="V985" s="86">
        <f t="shared" si="151"/>
        <v>0</v>
      </c>
      <c r="W985" s="86">
        <f t="shared" si="151"/>
        <v>0</v>
      </c>
      <c r="X985" s="85">
        <f t="shared" si="152"/>
        <v>42</v>
      </c>
      <c r="Y985" s="85"/>
      <c r="Z985" s="86"/>
      <c r="AA985" s="87">
        <f t="shared" si="153"/>
        <v>-2</v>
      </c>
    </row>
    <row r="986" spans="1:30">
      <c r="A986" s="113"/>
      <c r="B986" s="137" t="s">
        <v>45</v>
      </c>
      <c r="C986" s="86">
        <f t="shared" si="150"/>
        <v>119</v>
      </c>
      <c r="D986" s="86">
        <f t="shared" si="150"/>
        <v>0</v>
      </c>
      <c r="E986" s="86">
        <f t="shared" si="150"/>
        <v>0</v>
      </c>
      <c r="F986" s="86">
        <f t="shared" si="150"/>
        <v>0</v>
      </c>
      <c r="G986" s="86">
        <f t="shared" si="150"/>
        <v>0</v>
      </c>
      <c r="H986" s="86">
        <f t="shared" si="150"/>
        <v>0</v>
      </c>
      <c r="I986" s="86">
        <f t="shared" si="150"/>
        <v>0</v>
      </c>
      <c r="J986" s="86">
        <f t="shared" si="150"/>
        <v>0</v>
      </c>
      <c r="K986" s="86">
        <f t="shared" si="150"/>
        <v>0</v>
      </c>
      <c r="L986" s="86">
        <f t="shared" si="150"/>
        <v>1</v>
      </c>
      <c r="M986" s="86">
        <f t="shared" si="150"/>
        <v>0</v>
      </c>
      <c r="N986" s="86">
        <f t="shared" si="150"/>
        <v>7</v>
      </c>
      <c r="O986" s="86">
        <f t="shared" si="150"/>
        <v>31</v>
      </c>
      <c r="P986" s="86">
        <f t="shared" si="150"/>
        <v>45</v>
      </c>
      <c r="Q986" s="86">
        <f t="shared" si="150"/>
        <v>27</v>
      </c>
      <c r="R986" s="86">
        <f t="shared" si="150"/>
        <v>0</v>
      </c>
      <c r="S986" s="86">
        <f t="shared" si="151"/>
        <v>0</v>
      </c>
      <c r="T986" s="86">
        <f t="shared" si="151"/>
        <v>0</v>
      </c>
      <c r="U986" s="86">
        <f t="shared" si="151"/>
        <v>0</v>
      </c>
      <c r="V986" s="86">
        <f t="shared" si="151"/>
        <v>0</v>
      </c>
      <c r="W986" s="86">
        <f t="shared" si="151"/>
        <v>0</v>
      </c>
      <c r="X986" s="85">
        <f t="shared" si="152"/>
        <v>111</v>
      </c>
      <c r="Y986" s="85"/>
      <c r="Z986" s="86"/>
      <c r="AA986" s="87">
        <f t="shared" si="153"/>
        <v>-8</v>
      </c>
    </row>
    <row r="987" spans="1:30">
      <c r="A987" s="113"/>
      <c r="B987" s="137" t="s">
        <v>84</v>
      </c>
      <c r="C987" s="86">
        <f>C958+C929+C900+C871+C842+C813</f>
        <v>2364</v>
      </c>
      <c r="D987" s="86">
        <f>D958+D929+D900+D871+D842+D813</f>
        <v>0</v>
      </c>
      <c r="E987" s="86">
        <f t="shared" ref="E987:W987" si="154">E958+E929+E900+E871+E842+E813</f>
        <v>0</v>
      </c>
      <c r="F987" s="86">
        <f t="shared" si="154"/>
        <v>0</v>
      </c>
      <c r="G987" s="86">
        <f t="shared" si="154"/>
        <v>0</v>
      </c>
      <c r="H987" s="86">
        <f t="shared" si="154"/>
        <v>0</v>
      </c>
      <c r="I987" s="86">
        <f t="shared" si="154"/>
        <v>0</v>
      </c>
      <c r="J987" s="86">
        <f t="shared" si="154"/>
        <v>0</v>
      </c>
      <c r="K987" s="86">
        <f t="shared" si="154"/>
        <v>0</v>
      </c>
      <c r="L987" s="86">
        <f t="shared" si="154"/>
        <v>34</v>
      </c>
      <c r="M987" s="86">
        <f t="shared" si="154"/>
        <v>257</v>
      </c>
      <c r="N987" s="86">
        <f t="shared" si="154"/>
        <v>349</v>
      </c>
      <c r="O987" s="86">
        <f t="shared" si="154"/>
        <v>262</v>
      </c>
      <c r="P987" s="86">
        <f t="shared" si="154"/>
        <v>316</v>
      </c>
      <c r="Q987" s="86">
        <f t="shared" si="154"/>
        <v>622</v>
      </c>
      <c r="R987" s="86">
        <f t="shared" si="154"/>
        <v>161</v>
      </c>
      <c r="S987" s="86">
        <f t="shared" si="154"/>
        <v>111</v>
      </c>
      <c r="T987" s="86">
        <f t="shared" si="154"/>
        <v>0</v>
      </c>
      <c r="U987" s="86">
        <f t="shared" si="154"/>
        <v>0</v>
      </c>
      <c r="V987" s="86">
        <f t="shared" si="154"/>
        <v>0</v>
      </c>
      <c r="W987" s="86">
        <f t="shared" si="154"/>
        <v>0</v>
      </c>
      <c r="X987" s="85">
        <f t="shared" si="152"/>
        <v>2112</v>
      </c>
      <c r="Y987" s="85"/>
      <c r="Z987" s="86"/>
      <c r="AA987" s="87">
        <f t="shared" si="153"/>
        <v>-252</v>
      </c>
    </row>
    <row r="988" spans="1:30">
      <c r="A988" s="113"/>
      <c r="B988" s="137" t="s">
        <v>47</v>
      </c>
      <c r="C988" s="86">
        <f t="shared" ref="C988:R991" si="155">C959+C930+C901+C872+C843+C814+C785</f>
        <v>39</v>
      </c>
      <c r="D988" s="86">
        <f>D959+D930+D901+D872+D843+D814+D785</f>
        <v>0</v>
      </c>
      <c r="E988" s="86">
        <f t="shared" ref="E988:W991" si="156">E959+E930+E901+E872+E843+E814+E785</f>
        <v>0</v>
      </c>
      <c r="F988" s="86">
        <f t="shared" si="156"/>
        <v>0</v>
      </c>
      <c r="G988" s="86">
        <f t="shared" si="156"/>
        <v>0</v>
      </c>
      <c r="H988" s="86">
        <f t="shared" si="156"/>
        <v>0</v>
      </c>
      <c r="I988" s="86">
        <f t="shared" si="156"/>
        <v>0</v>
      </c>
      <c r="J988" s="86">
        <f t="shared" si="156"/>
        <v>0</v>
      </c>
      <c r="K988" s="86">
        <f t="shared" si="156"/>
        <v>0</v>
      </c>
      <c r="L988" s="86">
        <f t="shared" si="156"/>
        <v>0</v>
      </c>
      <c r="M988" s="86">
        <f t="shared" si="156"/>
        <v>0</v>
      </c>
      <c r="N988" s="86">
        <f t="shared" si="156"/>
        <v>0</v>
      </c>
      <c r="O988" s="86">
        <f t="shared" si="156"/>
        <v>0</v>
      </c>
      <c r="P988" s="86">
        <f t="shared" si="156"/>
        <v>0</v>
      </c>
      <c r="Q988" s="86">
        <f t="shared" si="156"/>
        <v>0</v>
      </c>
      <c r="R988" s="86">
        <f t="shared" si="156"/>
        <v>25</v>
      </c>
      <c r="S988" s="86">
        <f t="shared" si="156"/>
        <v>5</v>
      </c>
      <c r="T988" s="86">
        <f t="shared" si="156"/>
        <v>1</v>
      </c>
      <c r="U988" s="86">
        <f t="shared" si="156"/>
        <v>0</v>
      </c>
      <c r="V988" s="86">
        <f t="shared" si="156"/>
        <v>0</v>
      </c>
      <c r="W988" s="86">
        <f t="shared" si="156"/>
        <v>0</v>
      </c>
      <c r="X988" s="85">
        <f t="shared" si="152"/>
        <v>31</v>
      </c>
      <c r="Y988" s="85"/>
      <c r="Z988" s="86"/>
      <c r="AA988" s="87">
        <f t="shared" si="153"/>
        <v>-8</v>
      </c>
    </row>
    <row r="989" spans="1:30">
      <c r="A989" s="113"/>
      <c r="B989" s="137" t="s">
        <v>48</v>
      </c>
      <c r="C989" s="86">
        <f t="shared" si="155"/>
        <v>349</v>
      </c>
      <c r="D989" s="86">
        <f t="shared" si="155"/>
        <v>0</v>
      </c>
      <c r="E989" s="86">
        <f t="shared" si="155"/>
        <v>0</v>
      </c>
      <c r="F989" s="86">
        <f t="shared" si="155"/>
        <v>0</v>
      </c>
      <c r="G989" s="86">
        <f t="shared" si="155"/>
        <v>0</v>
      </c>
      <c r="H989" s="86">
        <f t="shared" si="155"/>
        <v>0</v>
      </c>
      <c r="I989" s="86">
        <f t="shared" si="155"/>
        <v>0</v>
      </c>
      <c r="J989" s="86">
        <f t="shared" si="155"/>
        <v>0</v>
      </c>
      <c r="K989" s="86">
        <f t="shared" si="155"/>
        <v>0</v>
      </c>
      <c r="L989" s="86">
        <f t="shared" si="155"/>
        <v>0</v>
      </c>
      <c r="M989" s="86">
        <f t="shared" si="155"/>
        <v>0</v>
      </c>
      <c r="N989" s="86">
        <f t="shared" si="155"/>
        <v>0</v>
      </c>
      <c r="O989" s="86">
        <f t="shared" si="155"/>
        <v>0</v>
      </c>
      <c r="P989" s="86">
        <f t="shared" si="155"/>
        <v>0</v>
      </c>
      <c r="Q989" s="86">
        <f t="shared" si="155"/>
        <v>0</v>
      </c>
      <c r="R989" s="86">
        <f t="shared" si="155"/>
        <v>34</v>
      </c>
      <c r="S989" s="86">
        <f t="shared" si="156"/>
        <v>39</v>
      </c>
      <c r="T989" s="86">
        <f t="shared" si="156"/>
        <v>84</v>
      </c>
      <c r="U989" s="86">
        <f t="shared" si="156"/>
        <v>47</v>
      </c>
      <c r="V989" s="86">
        <f t="shared" si="156"/>
        <v>7</v>
      </c>
      <c r="W989" s="86">
        <f t="shared" si="156"/>
        <v>0</v>
      </c>
      <c r="X989" s="85">
        <f t="shared" si="152"/>
        <v>211</v>
      </c>
      <c r="Y989" s="85"/>
      <c r="Z989" s="86"/>
      <c r="AA989" s="87">
        <f t="shared" si="153"/>
        <v>-138</v>
      </c>
    </row>
    <row r="990" spans="1:30">
      <c r="A990" s="113"/>
      <c r="B990" s="137" t="s">
        <v>49</v>
      </c>
      <c r="C990" s="86">
        <f t="shared" si="155"/>
        <v>41</v>
      </c>
      <c r="D990" s="86">
        <f t="shared" si="155"/>
        <v>0</v>
      </c>
      <c r="E990" s="86">
        <f t="shared" si="155"/>
        <v>0</v>
      </c>
      <c r="F990" s="86">
        <f t="shared" si="155"/>
        <v>0</v>
      </c>
      <c r="G990" s="86">
        <f t="shared" si="155"/>
        <v>0</v>
      </c>
      <c r="H990" s="86">
        <f t="shared" si="155"/>
        <v>0</v>
      </c>
      <c r="I990" s="86">
        <f t="shared" si="155"/>
        <v>0</v>
      </c>
      <c r="J990" s="86">
        <f t="shared" si="155"/>
        <v>0</v>
      </c>
      <c r="K990" s="86">
        <f t="shared" si="155"/>
        <v>0</v>
      </c>
      <c r="L990" s="86">
        <f t="shared" si="155"/>
        <v>0</v>
      </c>
      <c r="M990" s="86">
        <f t="shared" si="155"/>
        <v>0</v>
      </c>
      <c r="N990" s="86">
        <f t="shared" si="155"/>
        <v>0</v>
      </c>
      <c r="O990" s="86">
        <f t="shared" si="155"/>
        <v>0</v>
      </c>
      <c r="P990" s="86">
        <f t="shared" si="155"/>
        <v>0</v>
      </c>
      <c r="Q990" s="86">
        <f t="shared" si="155"/>
        <v>0</v>
      </c>
      <c r="R990" s="86">
        <f t="shared" si="155"/>
        <v>2</v>
      </c>
      <c r="S990" s="86">
        <f t="shared" si="156"/>
        <v>4</v>
      </c>
      <c r="T990" s="86">
        <f t="shared" si="156"/>
        <v>8</v>
      </c>
      <c r="U990" s="86">
        <f t="shared" si="156"/>
        <v>20</v>
      </c>
      <c r="V990" s="86">
        <f t="shared" si="156"/>
        <v>0</v>
      </c>
      <c r="W990" s="86">
        <f t="shared" si="156"/>
        <v>0</v>
      </c>
      <c r="X990" s="85">
        <f t="shared" si="152"/>
        <v>34</v>
      </c>
      <c r="Y990" s="85"/>
      <c r="Z990" s="86"/>
      <c r="AA990" s="87">
        <f t="shared" si="153"/>
        <v>-7</v>
      </c>
    </row>
    <row r="991" spans="1:30" ht="15" thickBot="1">
      <c r="A991" s="113"/>
      <c r="B991" s="140" t="s">
        <v>50</v>
      </c>
      <c r="C991" s="86">
        <f t="shared" si="155"/>
        <v>0</v>
      </c>
      <c r="D991" s="86">
        <f t="shared" si="155"/>
        <v>0</v>
      </c>
      <c r="E991" s="86">
        <f t="shared" si="155"/>
        <v>0</v>
      </c>
      <c r="F991" s="86">
        <f t="shared" si="155"/>
        <v>0</v>
      </c>
      <c r="G991" s="86">
        <f t="shared" si="155"/>
        <v>0</v>
      </c>
      <c r="H991" s="86">
        <f t="shared" si="155"/>
        <v>0</v>
      </c>
      <c r="I991" s="86">
        <f t="shared" si="155"/>
        <v>0</v>
      </c>
      <c r="J991" s="86">
        <f t="shared" si="155"/>
        <v>0</v>
      </c>
      <c r="K991" s="86">
        <f t="shared" si="155"/>
        <v>0</v>
      </c>
      <c r="L991" s="86">
        <f t="shared" si="155"/>
        <v>0</v>
      </c>
      <c r="M991" s="86">
        <f t="shared" si="155"/>
        <v>0</v>
      </c>
      <c r="N991" s="86">
        <f t="shared" si="155"/>
        <v>0</v>
      </c>
      <c r="O991" s="86">
        <f t="shared" si="155"/>
        <v>0</v>
      </c>
      <c r="P991" s="86">
        <f t="shared" si="155"/>
        <v>0</v>
      </c>
      <c r="Q991" s="86">
        <f t="shared" si="155"/>
        <v>0</v>
      </c>
      <c r="R991" s="86">
        <f t="shared" si="155"/>
        <v>0</v>
      </c>
      <c r="S991" s="86">
        <f t="shared" si="156"/>
        <v>0</v>
      </c>
      <c r="T991" s="86">
        <f t="shared" si="156"/>
        <v>0</v>
      </c>
      <c r="U991" s="86">
        <f t="shared" si="156"/>
        <v>0</v>
      </c>
      <c r="V991" s="86">
        <f t="shared" si="156"/>
        <v>0</v>
      </c>
      <c r="W991" s="86">
        <f t="shared" si="156"/>
        <v>0</v>
      </c>
      <c r="X991" s="85">
        <f t="shared" si="152"/>
        <v>0</v>
      </c>
      <c r="Y991" s="85"/>
      <c r="Z991" s="86"/>
      <c r="AA991" s="87">
        <f t="shared" si="153"/>
        <v>0</v>
      </c>
    </row>
    <row r="992" spans="1:30" ht="15" thickBot="1">
      <c r="A992" s="115"/>
      <c r="B992" s="116" t="s">
        <v>51</v>
      </c>
      <c r="C992" s="115">
        <v>0</v>
      </c>
      <c r="D992" s="92">
        <f>SUM(D977:D991)</f>
        <v>0</v>
      </c>
      <c r="E992" s="92">
        <f t="shared" ref="E992:X992" si="157">SUM(E977:E991)</f>
        <v>0</v>
      </c>
      <c r="F992" s="92">
        <f t="shared" si="157"/>
        <v>1</v>
      </c>
      <c r="G992" s="92">
        <f>SUM(G977:G991)</f>
        <v>11</v>
      </c>
      <c r="H992" s="92">
        <f t="shared" si="157"/>
        <v>16</v>
      </c>
      <c r="I992" s="92">
        <f t="shared" si="157"/>
        <v>155</v>
      </c>
      <c r="J992" s="92">
        <f t="shared" si="157"/>
        <v>15</v>
      </c>
      <c r="K992" s="92">
        <f t="shared" si="157"/>
        <v>2</v>
      </c>
      <c r="L992" s="92">
        <f t="shared" si="157"/>
        <v>127</v>
      </c>
      <c r="M992" s="92">
        <f t="shared" si="157"/>
        <v>379</v>
      </c>
      <c r="N992" s="92">
        <f t="shared" si="157"/>
        <v>503</v>
      </c>
      <c r="O992" s="92">
        <f t="shared" si="157"/>
        <v>381</v>
      </c>
      <c r="P992" s="92">
        <f t="shared" si="157"/>
        <v>394</v>
      </c>
      <c r="Q992" s="92">
        <f t="shared" si="157"/>
        <v>695</v>
      </c>
      <c r="R992" s="92">
        <f t="shared" si="157"/>
        <v>222</v>
      </c>
      <c r="S992" s="92">
        <f t="shared" si="157"/>
        <v>159</v>
      </c>
      <c r="T992" s="92">
        <f t="shared" si="157"/>
        <v>93</v>
      </c>
      <c r="U992" s="92">
        <f t="shared" si="157"/>
        <v>67</v>
      </c>
      <c r="V992" s="92">
        <f t="shared" si="157"/>
        <v>7</v>
      </c>
      <c r="W992" s="92">
        <f t="shared" si="157"/>
        <v>0</v>
      </c>
      <c r="X992" s="92">
        <f t="shared" si="157"/>
        <v>3227</v>
      </c>
      <c r="Y992" s="92"/>
      <c r="Z992" s="115">
        <v>0</v>
      </c>
      <c r="AA992" s="117">
        <v>-1966</v>
      </c>
    </row>
    <row r="993" spans="1:29">
      <c r="A993" s="112">
        <v>2</v>
      </c>
      <c r="B993" s="141" t="s">
        <v>52</v>
      </c>
      <c r="C993" s="113">
        <v>0</v>
      </c>
      <c r="D993" s="135">
        <v>0</v>
      </c>
      <c r="E993" s="135">
        <v>0</v>
      </c>
      <c r="F993" s="135">
        <v>0</v>
      </c>
      <c r="G993" s="135">
        <v>0</v>
      </c>
      <c r="H993" s="135">
        <v>0</v>
      </c>
      <c r="I993" s="135">
        <v>0</v>
      </c>
      <c r="J993" s="135">
        <v>0</v>
      </c>
      <c r="K993" s="135">
        <v>0</v>
      </c>
      <c r="L993" s="135">
        <v>0</v>
      </c>
      <c r="M993" s="135">
        <v>0</v>
      </c>
      <c r="N993" s="135">
        <v>0</v>
      </c>
      <c r="O993" s="135">
        <v>0</v>
      </c>
      <c r="P993" s="135">
        <v>0</v>
      </c>
      <c r="Q993" s="135">
        <v>0</v>
      </c>
      <c r="R993" s="135">
        <v>0</v>
      </c>
      <c r="S993" s="135">
        <v>0</v>
      </c>
      <c r="T993" s="135">
        <v>0</v>
      </c>
      <c r="U993" s="135">
        <v>0</v>
      </c>
      <c r="V993" s="135">
        <v>0</v>
      </c>
      <c r="W993" s="135">
        <v>0</v>
      </c>
      <c r="X993" s="135"/>
      <c r="Y993" s="135"/>
      <c r="Z993" s="135"/>
      <c r="AA993" s="142"/>
    </row>
    <row r="994" spans="1:29">
      <c r="A994" s="113"/>
      <c r="B994" s="143" t="s">
        <v>53</v>
      </c>
      <c r="C994" s="86">
        <f t="shared" ref="C994:W997" si="158">C965+C936+C907+C878+C849+C820+C791</f>
        <v>0</v>
      </c>
      <c r="D994" s="86">
        <f t="shared" si="158"/>
        <v>0</v>
      </c>
      <c r="E994" s="86">
        <f t="shared" si="158"/>
        <v>0</v>
      </c>
      <c r="F994" s="86">
        <f t="shared" si="158"/>
        <v>0</v>
      </c>
      <c r="G994" s="86">
        <f t="shared" si="158"/>
        <v>0</v>
      </c>
      <c r="H994" s="86">
        <f t="shared" si="158"/>
        <v>0</v>
      </c>
      <c r="I994" s="86">
        <f t="shared" si="158"/>
        <v>0</v>
      </c>
      <c r="J994" s="86">
        <f t="shared" si="158"/>
        <v>0</v>
      </c>
      <c r="K994" s="86">
        <f t="shared" si="158"/>
        <v>0</v>
      </c>
      <c r="L994" s="86">
        <f t="shared" si="158"/>
        <v>0</v>
      </c>
      <c r="M994" s="86">
        <f t="shared" si="158"/>
        <v>0</v>
      </c>
      <c r="N994" s="86">
        <f t="shared" si="158"/>
        <v>0</v>
      </c>
      <c r="O994" s="86">
        <f t="shared" si="158"/>
        <v>0</v>
      </c>
      <c r="P994" s="86">
        <f t="shared" si="158"/>
        <v>0</v>
      </c>
      <c r="Q994" s="86">
        <f t="shared" si="158"/>
        <v>0</v>
      </c>
      <c r="R994" s="86">
        <f t="shared" si="158"/>
        <v>0</v>
      </c>
      <c r="S994" s="86">
        <f t="shared" si="158"/>
        <v>0</v>
      </c>
      <c r="T994" s="86">
        <f t="shared" si="158"/>
        <v>0</v>
      </c>
      <c r="U994" s="86">
        <f t="shared" si="158"/>
        <v>0</v>
      </c>
      <c r="V994" s="86">
        <f t="shared" si="158"/>
        <v>0</v>
      </c>
      <c r="W994" s="86">
        <f t="shared" si="158"/>
        <v>0</v>
      </c>
      <c r="X994" s="85">
        <f>SUM(D994:W994)</f>
        <v>0</v>
      </c>
      <c r="Y994" s="85"/>
      <c r="Z994" s="86"/>
      <c r="AA994" s="87">
        <f>(Z994+X994)-C994</f>
        <v>0</v>
      </c>
    </row>
    <row r="995" spans="1:29">
      <c r="A995" s="113"/>
      <c r="B995" s="143" t="s">
        <v>54</v>
      </c>
      <c r="C995" s="86">
        <f t="shared" si="158"/>
        <v>1</v>
      </c>
      <c r="D995" s="86">
        <f t="shared" si="158"/>
        <v>0</v>
      </c>
      <c r="E995" s="86">
        <f t="shared" si="158"/>
        <v>0</v>
      </c>
      <c r="F995" s="86">
        <f t="shared" si="158"/>
        <v>0</v>
      </c>
      <c r="G995" s="86">
        <f t="shared" si="158"/>
        <v>0</v>
      </c>
      <c r="H995" s="86">
        <f t="shared" si="158"/>
        <v>0</v>
      </c>
      <c r="I995" s="86">
        <f t="shared" si="158"/>
        <v>0</v>
      </c>
      <c r="J995" s="86">
        <f t="shared" si="158"/>
        <v>0</v>
      </c>
      <c r="K995" s="86">
        <f t="shared" si="158"/>
        <v>0</v>
      </c>
      <c r="L995" s="86">
        <f t="shared" si="158"/>
        <v>0</v>
      </c>
      <c r="M995" s="86">
        <f t="shared" si="158"/>
        <v>0</v>
      </c>
      <c r="N995" s="86">
        <f t="shared" si="158"/>
        <v>0</v>
      </c>
      <c r="O995" s="86">
        <f t="shared" si="158"/>
        <v>0</v>
      </c>
      <c r="P995" s="86">
        <f t="shared" si="158"/>
        <v>0</v>
      </c>
      <c r="Q995" s="86">
        <f t="shared" si="158"/>
        <v>0</v>
      </c>
      <c r="R995" s="86">
        <f t="shared" si="158"/>
        <v>0</v>
      </c>
      <c r="S995" s="86">
        <f t="shared" si="158"/>
        <v>0</v>
      </c>
      <c r="T995" s="86">
        <f t="shared" si="158"/>
        <v>0</v>
      </c>
      <c r="U995" s="86">
        <f t="shared" si="158"/>
        <v>0</v>
      </c>
      <c r="V995" s="86">
        <f t="shared" si="158"/>
        <v>0</v>
      </c>
      <c r="W995" s="86">
        <f t="shared" si="158"/>
        <v>0</v>
      </c>
      <c r="X995" s="85">
        <f>SUM(D995:W995)</f>
        <v>0</v>
      </c>
      <c r="Y995" s="85"/>
      <c r="Z995" s="86"/>
      <c r="AA995" s="87">
        <f>(Z995+X995)-C995</f>
        <v>-1</v>
      </c>
      <c r="AC995" s="1">
        <f>X998+X992</f>
        <v>3252</v>
      </c>
    </row>
    <row r="996" spans="1:29">
      <c r="A996" s="113"/>
      <c r="B996" s="143" t="s">
        <v>55</v>
      </c>
      <c r="C996" s="86">
        <f t="shared" si="158"/>
        <v>391</v>
      </c>
      <c r="D996" s="86">
        <f t="shared" si="158"/>
        <v>0</v>
      </c>
      <c r="E996" s="86">
        <f t="shared" si="158"/>
        <v>0</v>
      </c>
      <c r="F996" s="86">
        <f t="shared" si="158"/>
        <v>0</v>
      </c>
      <c r="G996" s="86">
        <f t="shared" si="158"/>
        <v>0</v>
      </c>
      <c r="H996" s="86">
        <f t="shared" si="158"/>
        <v>0</v>
      </c>
      <c r="I996" s="86">
        <f t="shared" si="158"/>
        <v>0</v>
      </c>
      <c r="J996" s="86">
        <f t="shared" si="158"/>
        <v>0</v>
      </c>
      <c r="K996" s="86">
        <f t="shared" si="158"/>
        <v>0</v>
      </c>
      <c r="L996" s="86">
        <f t="shared" si="158"/>
        <v>4</v>
      </c>
      <c r="M996" s="86">
        <f t="shared" si="158"/>
        <v>7</v>
      </c>
      <c r="N996" s="86">
        <f t="shared" si="158"/>
        <v>6</v>
      </c>
      <c r="O996" s="86">
        <f t="shared" si="158"/>
        <v>2</v>
      </c>
      <c r="P996" s="86">
        <f t="shared" si="158"/>
        <v>0</v>
      </c>
      <c r="Q996" s="86">
        <f t="shared" si="158"/>
        <v>6</v>
      </c>
      <c r="R996" s="86">
        <f t="shared" si="158"/>
        <v>0</v>
      </c>
      <c r="S996" s="86">
        <f t="shared" si="158"/>
        <v>0</v>
      </c>
      <c r="T996" s="86">
        <f t="shared" si="158"/>
        <v>0</v>
      </c>
      <c r="U996" s="86">
        <f t="shared" si="158"/>
        <v>0</v>
      </c>
      <c r="V996" s="86">
        <f t="shared" si="158"/>
        <v>0</v>
      </c>
      <c r="W996" s="86">
        <f t="shared" si="158"/>
        <v>0</v>
      </c>
      <c r="X996" s="85">
        <f>SUM(D996:W996)</f>
        <v>25</v>
      </c>
      <c r="Y996" s="85"/>
      <c r="Z996" s="86"/>
      <c r="AA996" s="87">
        <f>(Z996+X996)-C996</f>
        <v>-366</v>
      </c>
    </row>
    <row r="997" spans="1:29" ht="15" thickBot="1">
      <c r="A997" s="113"/>
      <c r="B997" s="135" t="s">
        <v>56</v>
      </c>
      <c r="C997" s="86">
        <f t="shared" si="158"/>
        <v>0</v>
      </c>
      <c r="D997" s="86">
        <f t="shared" si="158"/>
        <v>0</v>
      </c>
      <c r="E997" s="86">
        <f t="shared" si="158"/>
        <v>0</v>
      </c>
      <c r="F997" s="86">
        <f t="shared" si="158"/>
        <v>0</v>
      </c>
      <c r="G997" s="86">
        <f t="shared" si="158"/>
        <v>0</v>
      </c>
      <c r="H997" s="86">
        <f t="shared" si="158"/>
        <v>0</v>
      </c>
      <c r="I997" s="86">
        <f t="shared" si="158"/>
        <v>0</v>
      </c>
      <c r="J997" s="86">
        <f t="shared" si="158"/>
        <v>0</v>
      </c>
      <c r="K997" s="86">
        <f t="shared" si="158"/>
        <v>0</v>
      </c>
      <c r="L997" s="86">
        <f t="shared" si="158"/>
        <v>0</v>
      </c>
      <c r="M997" s="86">
        <f t="shared" si="158"/>
        <v>0</v>
      </c>
      <c r="N997" s="86">
        <f t="shared" si="158"/>
        <v>0</v>
      </c>
      <c r="O997" s="86">
        <f t="shared" si="158"/>
        <v>0</v>
      </c>
      <c r="P997" s="86">
        <f t="shared" si="158"/>
        <v>0</v>
      </c>
      <c r="Q997" s="86">
        <f t="shared" si="158"/>
        <v>0</v>
      </c>
      <c r="R997" s="86">
        <f t="shared" si="158"/>
        <v>0</v>
      </c>
      <c r="S997" s="86">
        <f t="shared" si="158"/>
        <v>0</v>
      </c>
      <c r="T997" s="86">
        <f t="shared" si="158"/>
        <v>0</v>
      </c>
      <c r="U997" s="86">
        <f t="shared" si="158"/>
        <v>0</v>
      </c>
      <c r="V997" s="86">
        <f t="shared" si="158"/>
        <v>0</v>
      </c>
      <c r="W997" s="86">
        <f t="shared" si="158"/>
        <v>0</v>
      </c>
      <c r="X997" s="85">
        <f>SUM(D997:W997)</f>
        <v>0</v>
      </c>
      <c r="Y997" s="85"/>
      <c r="Z997" s="86"/>
      <c r="AA997" s="87">
        <f>(Z997+X997)-C997</f>
        <v>0</v>
      </c>
    </row>
    <row r="998" spans="1:29" ht="15" thickBot="1">
      <c r="A998" s="115"/>
      <c r="B998" s="116" t="s">
        <v>51</v>
      </c>
      <c r="C998" s="115">
        <v>393</v>
      </c>
      <c r="D998" s="92">
        <f t="shared" ref="D998:AA998" si="159">SUM(D994:D997)</f>
        <v>0</v>
      </c>
      <c r="E998" s="92">
        <f t="shared" si="159"/>
        <v>0</v>
      </c>
      <c r="F998" s="92">
        <f t="shared" si="159"/>
        <v>0</v>
      </c>
      <c r="G998" s="92">
        <f t="shared" si="159"/>
        <v>0</v>
      </c>
      <c r="H998" s="92">
        <f t="shared" si="159"/>
        <v>0</v>
      </c>
      <c r="I998" s="92">
        <f t="shared" si="159"/>
        <v>0</v>
      </c>
      <c r="J998" s="92">
        <f t="shared" si="159"/>
        <v>0</v>
      </c>
      <c r="K998" s="92">
        <f t="shared" si="159"/>
        <v>0</v>
      </c>
      <c r="L998" s="92">
        <f t="shared" si="159"/>
        <v>4</v>
      </c>
      <c r="M998" s="92">
        <f t="shared" si="159"/>
        <v>7</v>
      </c>
      <c r="N998" s="92">
        <f t="shared" si="159"/>
        <v>6</v>
      </c>
      <c r="O998" s="92">
        <f t="shared" si="159"/>
        <v>2</v>
      </c>
      <c r="P998" s="92">
        <f t="shared" si="159"/>
        <v>0</v>
      </c>
      <c r="Q998" s="92">
        <f t="shared" si="159"/>
        <v>6</v>
      </c>
      <c r="R998" s="92">
        <f t="shared" si="159"/>
        <v>0</v>
      </c>
      <c r="S998" s="92">
        <f t="shared" si="159"/>
        <v>0</v>
      </c>
      <c r="T998" s="92">
        <f t="shared" si="159"/>
        <v>0</v>
      </c>
      <c r="U998" s="92">
        <f t="shared" si="159"/>
        <v>0</v>
      </c>
      <c r="V998" s="92">
        <f t="shared" si="159"/>
        <v>0</v>
      </c>
      <c r="W998" s="92">
        <f t="shared" si="159"/>
        <v>0</v>
      </c>
      <c r="X998" s="92">
        <f t="shared" si="159"/>
        <v>25</v>
      </c>
      <c r="Y998" s="92">
        <f t="shared" si="159"/>
        <v>0</v>
      </c>
      <c r="Z998" s="92">
        <f t="shared" si="159"/>
        <v>0</v>
      </c>
      <c r="AA998" s="102">
        <f t="shared" si="159"/>
        <v>-367</v>
      </c>
    </row>
    <row r="999" spans="1:2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7"/>
    </row>
    <row r="1000" spans="1:29">
      <c r="A1000" s="48" t="s">
        <v>102</v>
      </c>
      <c r="B1000" s="48"/>
      <c r="C1000" s="48"/>
      <c r="D1000" s="49"/>
      <c r="E1000" s="49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1"/>
    </row>
    <row r="1001" spans="1:29">
      <c r="A1001" s="177" t="s">
        <v>8</v>
      </c>
      <c r="B1001" s="186" t="s">
        <v>9</v>
      </c>
      <c r="C1001" s="190" t="s">
        <v>68</v>
      </c>
      <c r="D1001" s="192" t="s">
        <v>9</v>
      </c>
      <c r="E1001" s="193"/>
      <c r="F1001" s="193"/>
      <c r="G1001" s="193"/>
      <c r="H1001" s="193"/>
      <c r="I1001" s="193"/>
      <c r="J1001" s="193"/>
      <c r="K1001" s="193"/>
      <c r="L1001" s="193"/>
      <c r="M1001" s="193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4"/>
      <c r="X1001" s="186" t="s">
        <v>10</v>
      </c>
      <c r="Y1001" s="186" t="s">
        <v>11</v>
      </c>
      <c r="Z1001" s="186" t="s">
        <v>12</v>
      </c>
      <c r="AA1001" s="188" t="s">
        <v>13</v>
      </c>
    </row>
    <row r="1002" spans="1:29">
      <c r="A1002" s="178"/>
      <c r="B1002" s="187"/>
      <c r="C1002" s="191"/>
      <c r="D1002" s="52" t="s">
        <v>14</v>
      </c>
      <c r="E1002" s="52" t="s">
        <v>15</v>
      </c>
      <c r="F1002" s="52" t="s">
        <v>16</v>
      </c>
      <c r="G1002" s="52" t="s">
        <v>17</v>
      </c>
      <c r="H1002" s="52" t="s">
        <v>18</v>
      </c>
      <c r="I1002" s="52" t="s">
        <v>19</v>
      </c>
      <c r="J1002" s="52" t="s">
        <v>20</v>
      </c>
      <c r="K1002" s="52" t="s">
        <v>21</v>
      </c>
      <c r="L1002" s="52" t="s">
        <v>22</v>
      </c>
      <c r="M1002" s="52" t="s">
        <v>23</v>
      </c>
      <c r="N1002" s="52" t="s">
        <v>24</v>
      </c>
      <c r="O1002" s="52" t="s">
        <v>25</v>
      </c>
      <c r="P1002" s="52" t="s">
        <v>26</v>
      </c>
      <c r="Q1002" s="52" t="s">
        <v>27</v>
      </c>
      <c r="R1002" s="52" t="s">
        <v>28</v>
      </c>
      <c r="S1002" s="52" t="s">
        <v>29</v>
      </c>
      <c r="T1002" s="52" t="s">
        <v>30</v>
      </c>
      <c r="U1002" s="52" t="s">
        <v>31</v>
      </c>
      <c r="V1002" s="52" t="s">
        <v>32</v>
      </c>
      <c r="W1002" s="52" t="s">
        <v>33</v>
      </c>
      <c r="X1002" s="187"/>
      <c r="Y1002" s="187"/>
      <c r="Z1002" s="187"/>
      <c r="AA1002" s="189"/>
    </row>
    <row r="1003" spans="1:29" ht="15" thickBot="1">
      <c r="A1003" s="27">
        <v>1</v>
      </c>
      <c r="B1003" s="53">
        <v>2</v>
      </c>
      <c r="C1003" s="53">
        <v>3</v>
      </c>
      <c r="D1003" s="27">
        <v>4</v>
      </c>
      <c r="E1003" s="53">
        <v>5</v>
      </c>
      <c r="F1003" s="53">
        <v>6</v>
      </c>
      <c r="G1003" s="27">
        <v>7</v>
      </c>
      <c r="H1003" s="53">
        <v>8</v>
      </c>
      <c r="I1003" s="53">
        <v>9</v>
      </c>
      <c r="J1003" s="27">
        <v>10</v>
      </c>
      <c r="K1003" s="53">
        <v>11</v>
      </c>
      <c r="L1003" s="53">
        <v>12</v>
      </c>
      <c r="M1003" s="27">
        <v>13</v>
      </c>
      <c r="N1003" s="53">
        <v>14</v>
      </c>
      <c r="O1003" s="53">
        <v>15</v>
      </c>
      <c r="P1003" s="27">
        <v>16</v>
      </c>
      <c r="Q1003" s="53">
        <v>17</v>
      </c>
      <c r="R1003" s="53">
        <v>18</v>
      </c>
      <c r="S1003" s="27">
        <v>19</v>
      </c>
      <c r="T1003" s="53">
        <v>20</v>
      </c>
      <c r="U1003" s="53">
        <v>21</v>
      </c>
      <c r="V1003" s="27">
        <v>22</v>
      </c>
      <c r="W1003" s="53">
        <v>23</v>
      </c>
      <c r="X1003" s="53">
        <v>24</v>
      </c>
      <c r="Y1003" s="27">
        <v>25</v>
      </c>
      <c r="Z1003" s="53">
        <v>26</v>
      </c>
      <c r="AA1003" s="54">
        <v>27</v>
      </c>
    </row>
    <row r="1004" spans="1:29" ht="15" thickTop="1">
      <c r="A1004" s="144">
        <v>1</v>
      </c>
      <c r="B1004" s="145" t="s">
        <v>34</v>
      </c>
      <c r="C1004" s="146"/>
      <c r="D1004" s="147"/>
      <c r="E1004" s="147"/>
      <c r="F1004" s="147"/>
      <c r="G1004" s="147"/>
      <c r="H1004" s="147"/>
      <c r="I1004" s="147"/>
      <c r="J1004" s="147"/>
      <c r="K1004" s="147"/>
      <c r="L1004" s="147"/>
      <c r="M1004" s="147"/>
      <c r="N1004" s="147"/>
      <c r="O1004" s="147"/>
      <c r="P1004" s="147"/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8"/>
    </row>
    <row r="1005" spans="1:29">
      <c r="A1005" s="149"/>
      <c r="B1005" s="150" t="s">
        <v>35</v>
      </c>
      <c r="C1005" s="151"/>
      <c r="D1005" s="151"/>
      <c r="E1005" s="151">
        <v>0</v>
      </c>
      <c r="F1005" s="151">
        <v>0</v>
      </c>
      <c r="G1005" s="151">
        <v>0</v>
      </c>
      <c r="H1005" s="151">
        <v>0</v>
      </c>
      <c r="I1005" s="151">
        <v>0</v>
      </c>
      <c r="J1005" s="151">
        <v>0</v>
      </c>
      <c r="K1005" s="151">
        <v>0</v>
      </c>
      <c r="L1005" s="151">
        <v>0</v>
      </c>
      <c r="M1005" s="151">
        <v>0</v>
      </c>
      <c r="N1005" s="151">
        <v>0</v>
      </c>
      <c r="O1005" s="151">
        <v>0</v>
      </c>
      <c r="P1005" s="151">
        <v>0</v>
      </c>
      <c r="Q1005" s="151">
        <v>0</v>
      </c>
      <c r="R1005" s="151">
        <v>0</v>
      </c>
      <c r="S1005" s="151">
        <v>0</v>
      </c>
      <c r="T1005" s="151">
        <v>0</v>
      </c>
      <c r="U1005" s="151">
        <v>0</v>
      </c>
      <c r="V1005" s="151">
        <v>0</v>
      </c>
      <c r="W1005" s="151">
        <v>0</v>
      </c>
      <c r="X1005" s="36">
        <f t="shared" ref="X1005:X1019" si="160">SUM(D1005:W1005)</f>
        <v>0</v>
      </c>
      <c r="Y1005" s="36"/>
      <c r="Z1005" s="60"/>
      <c r="AA1005" s="37">
        <f t="shared" ref="AA1005:AA1019" si="161">(Z1005+X1005)-C1005</f>
        <v>0</v>
      </c>
    </row>
    <row r="1006" spans="1:29">
      <c r="A1006" s="149"/>
      <c r="B1006" s="150" t="s">
        <v>36</v>
      </c>
      <c r="C1006" s="151"/>
      <c r="D1006" s="151">
        <v>0</v>
      </c>
      <c r="E1006" s="151"/>
      <c r="F1006" s="151">
        <v>0</v>
      </c>
      <c r="G1006" s="151">
        <v>0</v>
      </c>
      <c r="H1006" s="151">
        <v>0</v>
      </c>
      <c r="I1006" s="151">
        <v>0</v>
      </c>
      <c r="J1006" s="151">
        <v>0</v>
      </c>
      <c r="K1006" s="151">
        <v>0</v>
      </c>
      <c r="L1006" s="151">
        <v>0</v>
      </c>
      <c r="M1006" s="151">
        <v>0</v>
      </c>
      <c r="N1006" s="151">
        <v>0</v>
      </c>
      <c r="O1006" s="151">
        <v>0</v>
      </c>
      <c r="P1006" s="151">
        <v>0</v>
      </c>
      <c r="Q1006" s="151">
        <v>0</v>
      </c>
      <c r="R1006" s="151">
        <v>0</v>
      </c>
      <c r="S1006" s="151">
        <v>0</v>
      </c>
      <c r="T1006" s="151">
        <v>0</v>
      </c>
      <c r="U1006" s="151">
        <v>0</v>
      </c>
      <c r="V1006" s="151">
        <v>0</v>
      </c>
      <c r="W1006" s="151">
        <v>0</v>
      </c>
      <c r="X1006" s="36">
        <f t="shared" si="160"/>
        <v>0</v>
      </c>
      <c r="Y1006" s="36"/>
      <c r="Z1006" s="60"/>
      <c r="AA1006" s="37">
        <f t="shared" si="161"/>
        <v>0</v>
      </c>
    </row>
    <row r="1007" spans="1:29">
      <c r="A1007" s="149"/>
      <c r="B1007" s="150" t="s">
        <v>37</v>
      </c>
      <c r="C1007" s="151">
        <v>1</v>
      </c>
      <c r="D1007" s="151">
        <v>0</v>
      </c>
      <c r="E1007" s="151">
        <v>0</v>
      </c>
      <c r="F1007" s="151">
        <v>1</v>
      </c>
      <c r="G1007" s="151">
        <v>0</v>
      </c>
      <c r="H1007" s="151"/>
      <c r="I1007" s="151"/>
      <c r="J1007" s="151"/>
      <c r="K1007" s="151"/>
      <c r="L1007" s="151"/>
      <c r="M1007" s="151"/>
      <c r="N1007" s="151"/>
      <c r="O1007" s="151"/>
      <c r="P1007" s="151"/>
      <c r="Q1007" s="151"/>
      <c r="R1007" s="151"/>
      <c r="S1007" s="151"/>
      <c r="T1007" s="151"/>
      <c r="U1007" s="151"/>
      <c r="V1007" s="151"/>
      <c r="W1007" s="151"/>
      <c r="X1007" s="36">
        <f t="shared" si="160"/>
        <v>1</v>
      </c>
      <c r="Y1007" s="36"/>
      <c r="Z1007" s="60"/>
      <c r="AA1007" s="37">
        <f t="shared" si="161"/>
        <v>0</v>
      </c>
    </row>
    <row r="1008" spans="1:29">
      <c r="A1008" s="149"/>
      <c r="B1008" s="150" t="s">
        <v>38</v>
      </c>
      <c r="C1008" s="151">
        <v>6</v>
      </c>
      <c r="D1008" s="151">
        <v>0</v>
      </c>
      <c r="E1008" s="151">
        <v>0</v>
      </c>
      <c r="F1008" s="151"/>
      <c r="G1008" s="151">
        <v>3</v>
      </c>
      <c r="H1008" s="151">
        <v>0</v>
      </c>
      <c r="I1008" s="151"/>
      <c r="J1008" s="151"/>
      <c r="K1008" s="151"/>
      <c r="L1008" s="151"/>
      <c r="M1008" s="151"/>
      <c r="N1008" s="151"/>
      <c r="O1008" s="151"/>
      <c r="P1008" s="151"/>
      <c r="Q1008" s="151"/>
      <c r="R1008" s="151"/>
      <c r="S1008" s="151"/>
      <c r="T1008" s="151"/>
      <c r="U1008" s="151"/>
      <c r="V1008" s="151"/>
      <c r="W1008" s="151"/>
      <c r="X1008" s="36">
        <f t="shared" si="160"/>
        <v>3</v>
      </c>
      <c r="Y1008" s="36"/>
      <c r="Z1008" s="60"/>
      <c r="AA1008" s="37">
        <f t="shared" si="161"/>
        <v>-3</v>
      </c>
    </row>
    <row r="1009" spans="1:29">
      <c r="A1009" s="149"/>
      <c r="B1009" s="150" t="s">
        <v>39</v>
      </c>
      <c r="C1009" s="151">
        <v>10</v>
      </c>
      <c r="D1009" s="151">
        <v>0</v>
      </c>
      <c r="E1009" s="151">
        <v>0</v>
      </c>
      <c r="F1009" s="151"/>
      <c r="G1009" s="151"/>
      <c r="H1009" s="151">
        <v>10</v>
      </c>
      <c r="I1009" s="151">
        <v>0</v>
      </c>
      <c r="J1009" s="151"/>
      <c r="K1009" s="151"/>
      <c r="L1009" s="151"/>
      <c r="M1009" s="151"/>
      <c r="N1009" s="151"/>
      <c r="O1009" s="151"/>
      <c r="P1009" s="151"/>
      <c r="Q1009" s="151"/>
      <c r="R1009" s="151"/>
      <c r="S1009" s="151"/>
      <c r="T1009" s="151"/>
      <c r="U1009" s="151"/>
      <c r="V1009" s="151"/>
      <c r="W1009" s="151"/>
      <c r="X1009" s="36">
        <f t="shared" si="160"/>
        <v>10</v>
      </c>
      <c r="Y1009" s="36"/>
      <c r="Z1009" s="60"/>
      <c r="AA1009" s="37">
        <f t="shared" si="161"/>
        <v>0</v>
      </c>
    </row>
    <row r="1010" spans="1:29">
      <c r="A1010" s="149"/>
      <c r="B1010" s="150" t="s">
        <v>40</v>
      </c>
      <c r="C1010" s="151">
        <v>7</v>
      </c>
      <c r="D1010" s="151">
        <v>0</v>
      </c>
      <c r="E1010" s="151">
        <v>0</v>
      </c>
      <c r="F1010" s="151"/>
      <c r="G1010" s="151"/>
      <c r="H1010" s="151"/>
      <c r="I1010" s="151">
        <v>6</v>
      </c>
      <c r="J1010" s="151">
        <v>1</v>
      </c>
      <c r="K1010" s="151">
        <v>0</v>
      </c>
      <c r="L1010" s="151"/>
      <c r="M1010" s="151"/>
      <c r="N1010" s="151"/>
      <c r="O1010" s="151"/>
      <c r="P1010" s="151"/>
      <c r="Q1010" s="151"/>
      <c r="R1010" s="151"/>
      <c r="S1010" s="151"/>
      <c r="T1010" s="151"/>
      <c r="U1010" s="151"/>
      <c r="V1010" s="151"/>
      <c r="W1010" s="151"/>
      <c r="X1010" s="36">
        <f t="shared" si="160"/>
        <v>7</v>
      </c>
      <c r="Y1010" s="36"/>
      <c r="Z1010" s="60"/>
      <c r="AA1010" s="37">
        <f t="shared" si="161"/>
        <v>0</v>
      </c>
    </row>
    <row r="1011" spans="1:29">
      <c r="A1011" s="149"/>
      <c r="B1011" s="150" t="s">
        <v>41</v>
      </c>
      <c r="C1011" s="151">
        <v>13</v>
      </c>
      <c r="D1011" s="151">
        <v>0</v>
      </c>
      <c r="E1011" s="151">
        <v>0</v>
      </c>
      <c r="F1011" s="151"/>
      <c r="G1011" s="151"/>
      <c r="H1011" s="151"/>
      <c r="I1011" s="151">
        <v>0</v>
      </c>
      <c r="J1011" s="151">
        <v>4</v>
      </c>
      <c r="K1011" s="151">
        <v>2</v>
      </c>
      <c r="L1011" s="151">
        <v>0</v>
      </c>
      <c r="M1011" s="151">
        <v>0</v>
      </c>
      <c r="N1011" s="151"/>
      <c r="O1011" s="151"/>
      <c r="P1011" s="151"/>
      <c r="Q1011" s="151"/>
      <c r="R1011" s="151"/>
      <c r="S1011" s="151"/>
      <c r="T1011" s="151"/>
      <c r="U1011" s="151"/>
      <c r="V1011" s="151"/>
      <c r="W1011" s="151"/>
      <c r="X1011" s="36">
        <f t="shared" si="160"/>
        <v>6</v>
      </c>
      <c r="Y1011" s="36"/>
      <c r="Z1011" s="60"/>
      <c r="AA1011" s="37">
        <f t="shared" si="161"/>
        <v>-7</v>
      </c>
    </row>
    <row r="1012" spans="1:29">
      <c r="A1012" s="149"/>
      <c r="B1012" s="150" t="s">
        <v>42</v>
      </c>
      <c r="C1012" s="151">
        <v>24</v>
      </c>
      <c r="D1012" s="151">
        <v>0</v>
      </c>
      <c r="E1012" s="151">
        <v>0</v>
      </c>
      <c r="F1012" s="151"/>
      <c r="G1012" s="151"/>
      <c r="H1012" s="151"/>
      <c r="I1012" s="151"/>
      <c r="J1012" s="151">
        <v>0</v>
      </c>
      <c r="K1012" s="151">
        <v>0</v>
      </c>
      <c r="L1012" s="151">
        <v>4</v>
      </c>
      <c r="M1012" s="151">
        <v>7</v>
      </c>
      <c r="N1012" s="151">
        <v>13</v>
      </c>
      <c r="O1012" s="151">
        <v>0</v>
      </c>
      <c r="P1012" s="151">
        <v>0</v>
      </c>
      <c r="Q1012" s="151">
        <v>0</v>
      </c>
      <c r="R1012" s="151"/>
      <c r="S1012" s="151"/>
      <c r="T1012" s="151"/>
      <c r="U1012" s="151"/>
      <c r="V1012" s="151"/>
      <c r="W1012" s="151"/>
      <c r="X1012" s="36">
        <f t="shared" si="160"/>
        <v>24</v>
      </c>
      <c r="Y1012" s="36"/>
      <c r="Z1012" s="60"/>
      <c r="AA1012" s="37">
        <f t="shared" si="161"/>
        <v>0</v>
      </c>
    </row>
    <row r="1013" spans="1:29">
      <c r="A1013" s="149"/>
      <c r="B1013" s="150" t="s">
        <v>43</v>
      </c>
      <c r="C1013" s="151">
        <v>14</v>
      </c>
      <c r="D1013" s="151">
        <v>0</v>
      </c>
      <c r="E1013" s="151">
        <v>0</v>
      </c>
      <c r="F1013" s="151"/>
      <c r="G1013" s="151"/>
      <c r="H1013" s="151"/>
      <c r="I1013" s="151"/>
      <c r="J1013" s="151"/>
      <c r="K1013" s="151"/>
      <c r="L1013" s="151">
        <v>0</v>
      </c>
      <c r="M1013" s="151">
        <v>0</v>
      </c>
      <c r="N1013" s="151">
        <v>7</v>
      </c>
      <c r="O1013" s="151">
        <v>4</v>
      </c>
      <c r="P1013" s="151">
        <v>0</v>
      </c>
      <c r="Q1013" s="151">
        <v>0</v>
      </c>
      <c r="R1013" s="151"/>
      <c r="S1013" s="151"/>
      <c r="T1013" s="151"/>
      <c r="U1013" s="151"/>
      <c r="V1013" s="151"/>
      <c r="W1013" s="151"/>
      <c r="X1013" s="36">
        <f t="shared" si="160"/>
        <v>11</v>
      </c>
      <c r="Y1013" s="36"/>
      <c r="Z1013" s="60"/>
      <c r="AA1013" s="37">
        <f>(Z1013+X1013)-C1013</f>
        <v>-3</v>
      </c>
    </row>
    <row r="1014" spans="1:29">
      <c r="A1014" s="149"/>
      <c r="B1014" s="150" t="s">
        <v>44</v>
      </c>
      <c r="C1014" s="151">
        <v>26</v>
      </c>
      <c r="D1014" s="151">
        <v>0</v>
      </c>
      <c r="E1014" s="151">
        <v>0</v>
      </c>
      <c r="F1014" s="151"/>
      <c r="G1014" s="151"/>
      <c r="H1014" s="151"/>
      <c r="I1014" s="151"/>
      <c r="J1014" s="151"/>
      <c r="K1014" s="151"/>
      <c r="L1014" s="151">
        <v>0</v>
      </c>
      <c r="M1014" s="151">
        <v>0</v>
      </c>
      <c r="N1014" s="151">
        <v>0</v>
      </c>
      <c r="O1014" s="151">
        <v>10</v>
      </c>
      <c r="P1014" s="151">
        <v>0</v>
      </c>
      <c r="Q1014" s="151">
        <v>0</v>
      </c>
      <c r="R1014" s="151"/>
      <c r="S1014" s="151"/>
      <c r="T1014" s="151"/>
      <c r="U1014" s="151"/>
      <c r="V1014" s="151"/>
      <c r="W1014" s="151"/>
      <c r="X1014" s="36">
        <f t="shared" si="160"/>
        <v>10</v>
      </c>
      <c r="Y1014" s="36"/>
      <c r="Z1014" s="60"/>
      <c r="AA1014" s="37">
        <f t="shared" si="161"/>
        <v>-16</v>
      </c>
    </row>
    <row r="1015" spans="1:29">
      <c r="A1015" s="149"/>
      <c r="B1015" s="150" t="s">
        <v>45</v>
      </c>
      <c r="C1015" s="151">
        <v>35</v>
      </c>
      <c r="D1015" s="151">
        <v>0</v>
      </c>
      <c r="E1015" s="151">
        <v>0</v>
      </c>
      <c r="F1015" s="151"/>
      <c r="G1015" s="151"/>
      <c r="H1015" s="151"/>
      <c r="I1015" s="151"/>
      <c r="J1015" s="151"/>
      <c r="K1015" s="151"/>
      <c r="L1015" s="151">
        <v>0</v>
      </c>
      <c r="M1015" s="151">
        <v>0</v>
      </c>
      <c r="N1015" s="151">
        <v>0</v>
      </c>
      <c r="O1015" s="151"/>
      <c r="P1015" s="151">
        <v>21</v>
      </c>
      <c r="Q1015" s="151">
        <v>19</v>
      </c>
      <c r="R1015" s="151"/>
      <c r="S1015" s="151"/>
      <c r="T1015" s="151"/>
      <c r="U1015" s="151"/>
      <c r="V1015" s="151"/>
      <c r="W1015" s="151"/>
      <c r="X1015" s="36">
        <f t="shared" si="160"/>
        <v>40</v>
      </c>
      <c r="Y1015" s="36"/>
      <c r="Z1015" s="60"/>
      <c r="AA1015" s="37">
        <f t="shared" si="161"/>
        <v>5</v>
      </c>
    </row>
    <row r="1016" spans="1:29">
      <c r="A1016" s="149"/>
      <c r="B1016" s="150" t="s">
        <v>47</v>
      </c>
      <c r="C1016" s="151">
        <v>21</v>
      </c>
      <c r="D1016" s="151">
        <v>0</v>
      </c>
      <c r="E1016" s="151">
        <v>0</v>
      </c>
      <c r="F1016" s="151"/>
      <c r="G1016" s="151"/>
      <c r="H1016" s="151"/>
      <c r="I1016" s="151"/>
      <c r="J1016" s="151"/>
      <c r="K1016" s="151"/>
      <c r="L1016" s="151"/>
      <c r="M1016" s="151"/>
      <c r="N1016" s="151"/>
      <c r="O1016" s="151"/>
      <c r="P1016" s="151"/>
      <c r="Q1016" s="151"/>
      <c r="R1016" s="151">
        <v>20</v>
      </c>
      <c r="S1016" s="151">
        <v>0</v>
      </c>
      <c r="T1016" s="151">
        <v>0</v>
      </c>
      <c r="U1016" s="151">
        <v>0</v>
      </c>
      <c r="V1016" s="151">
        <v>0</v>
      </c>
      <c r="W1016" s="151">
        <v>0</v>
      </c>
      <c r="X1016" s="36">
        <f t="shared" si="160"/>
        <v>20</v>
      </c>
      <c r="Y1016" s="36"/>
      <c r="Z1016" s="60"/>
      <c r="AA1016" s="37">
        <f t="shared" si="161"/>
        <v>-1</v>
      </c>
    </row>
    <row r="1017" spans="1:29">
      <c r="A1017" s="149"/>
      <c r="B1017" s="150" t="s">
        <v>48</v>
      </c>
      <c r="C1017" s="151">
        <v>23</v>
      </c>
      <c r="D1017" s="151">
        <v>0</v>
      </c>
      <c r="E1017" s="151">
        <v>0</v>
      </c>
      <c r="F1017" s="151"/>
      <c r="G1017" s="151"/>
      <c r="H1017" s="151"/>
      <c r="I1017" s="151"/>
      <c r="J1017" s="151"/>
      <c r="K1017" s="151"/>
      <c r="L1017" s="151"/>
      <c r="M1017" s="151"/>
      <c r="N1017" s="151"/>
      <c r="O1017" s="151"/>
      <c r="P1017" s="151"/>
      <c r="Q1017" s="151"/>
      <c r="R1017" s="151">
        <v>0</v>
      </c>
      <c r="S1017" s="151">
        <v>2</v>
      </c>
      <c r="T1017" s="151">
        <v>14</v>
      </c>
      <c r="U1017" s="151">
        <v>2</v>
      </c>
      <c r="V1017" s="151">
        <v>0</v>
      </c>
      <c r="W1017" s="151">
        <v>0</v>
      </c>
      <c r="X1017" s="36">
        <f t="shared" si="160"/>
        <v>18</v>
      </c>
      <c r="Y1017" s="36"/>
      <c r="Z1017" s="60"/>
      <c r="AA1017" s="37">
        <f t="shared" si="161"/>
        <v>-5</v>
      </c>
    </row>
    <row r="1018" spans="1:29">
      <c r="A1018" s="149"/>
      <c r="B1018" s="150" t="s">
        <v>49</v>
      </c>
      <c r="C1018" s="151">
        <v>41</v>
      </c>
      <c r="D1018" s="151">
        <v>0</v>
      </c>
      <c r="E1018" s="151">
        <v>0</v>
      </c>
      <c r="F1018" s="151"/>
      <c r="G1018" s="151"/>
      <c r="H1018" s="151"/>
      <c r="I1018" s="151"/>
      <c r="J1018" s="151"/>
      <c r="K1018" s="151"/>
      <c r="L1018" s="151"/>
      <c r="M1018" s="151"/>
      <c r="N1018" s="151"/>
      <c r="O1018" s="151"/>
      <c r="P1018" s="151"/>
      <c r="Q1018" s="151"/>
      <c r="R1018" s="151">
        <v>0</v>
      </c>
      <c r="S1018" s="151">
        <v>0</v>
      </c>
      <c r="T1018" s="151">
        <v>0</v>
      </c>
      <c r="U1018" s="151">
        <v>10</v>
      </c>
      <c r="V1018" s="151">
        <v>5</v>
      </c>
      <c r="W1018" s="151">
        <v>1</v>
      </c>
      <c r="X1018" s="36">
        <f t="shared" si="160"/>
        <v>16</v>
      </c>
      <c r="Y1018" s="36"/>
      <c r="Z1018" s="60"/>
      <c r="AA1018" s="37">
        <f t="shared" si="161"/>
        <v>-25</v>
      </c>
    </row>
    <row r="1019" spans="1:29" ht="15" thickBot="1">
      <c r="A1019" s="149"/>
      <c r="B1019" s="152" t="s">
        <v>50</v>
      </c>
      <c r="C1019" s="151">
        <v>0</v>
      </c>
      <c r="D1019" s="146">
        <v>0</v>
      </c>
      <c r="E1019" s="146">
        <v>0</v>
      </c>
      <c r="F1019" s="146"/>
      <c r="G1019" s="146"/>
      <c r="H1019" s="146"/>
      <c r="I1019" s="146"/>
      <c r="J1019" s="146"/>
      <c r="K1019" s="146"/>
      <c r="L1019" s="146"/>
      <c r="M1019" s="146"/>
      <c r="N1019" s="146"/>
      <c r="O1019" s="146"/>
      <c r="P1019" s="146"/>
      <c r="Q1019" s="146"/>
      <c r="R1019" s="151">
        <v>0</v>
      </c>
      <c r="S1019" s="151">
        <v>0</v>
      </c>
      <c r="T1019" s="151">
        <v>0</v>
      </c>
      <c r="U1019" s="151">
        <v>0</v>
      </c>
      <c r="V1019" s="151">
        <v>0</v>
      </c>
      <c r="W1019" s="151">
        <v>0</v>
      </c>
      <c r="X1019" s="36">
        <f t="shared" si="160"/>
        <v>0</v>
      </c>
      <c r="Y1019" s="36"/>
      <c r="Z1019" s="60"/>
      <c r="AA1019" s="37">
        <f t="shared" si="161"/>
        <v>0</v>
      </c>
    </row>
    <row r="1020" spans="1:29" ht="15" thickBot="1">
      <c r="A1020" s="62"/>
      <c r="B1020" s="63" t="s">
        <v>51</v>
      </c>
      <c r="C1020" s="64">
        <f>SUM(C1005:C1019)</f>
        <v>221</v>
      </c>
      <c r="D1020" s="41">
        <f>SUM(D1005:D1019)</f>
        <v>0</v>
      </c>
      <c r="E1020" s="41">
        <f t="shared" ref="E1020:X1020" si="162">SUM(E1005:E1019)</f>
        <v>0</v>
      </c>
      <c r="F1020" s="41">
        <f t="shared" si="162"/>
        <v>1</v>
      </c>
      <c r="G1020" s="41">
        <f>SUM(G1005:G1019)</f>
        <v>3</v>
      </c>
      <c r="H1020" s="41">
        <f t="shared" si="162"/>
        <v>10</v>
      </c>
      <c r="I1020" s="41">
        <f t="shared" si="162"/>
        <v>6</v>
      </c>
      <c r="J1020" s="41">
        <f t="shared" si="162"/>
        <v>5</v>
      </c>
      <c r="K1020" s="41">
        <f t="shared" si="162"/>
        <v>2</v>
      </c>
      <c r="L1020" s="41">
        <f t="shared" si="162"/>
        <v>4</v>
      </c>
      <c r="M1020" s="41">
        <f t="shared" si="162"/>
        <v>7</v>
      </c>
      <c r="N1020" s="41">
        <f t="shared" si="162"/>
        <v>20</v>
      </c>
      <c r="O1020" s="41">
        <f t="shared" si="162"/>
        <v>14</v>
      </c>
      <c r="P1020" s="41">
        <f t="shared" si="162"/>
        <v>21</v>
      </c>
      <c r="Q1020" s="41">
        <f t="shared" si="162"/>
        <v>19</v>
      </c>
      <c r="R1020" s="41">
        <f t="shared" si="162"/>
        <v>20</v>
      </c>
      <c r="S1020" s="41">
        <f t="shared" si="162"/>
        <v>2</v>
      </c>
      <c r="T1020" s="41">
        <f t="shared" si="162"/>
        <v>14</v>
      </c>
      <c r="U1020" s="41">
        <f t="shared" si="162"/>
        <v>12</v>
      </c>
      <c r="V1020" s="41">
        <f t="shared" si="162"/>
        <v>5</v>
      </c>
      <c r="W1020" s="41">
        <f t="shared" si="162"/>
        <v>1</v>
      </c>
      <c r="X1020" s="41">
        <f t="shared" si="162"/>
        <v>166</v>
      </c>
      <c r="Y1020" s="64">
        <f>SUM(Y1005:Y1019)</f>
        <v>0</v>
      </c>
      <c r="Z1020" s="64">
        <f>SUM(Z1005:Z1019)</f>
        <v>0</v>
      </c>
      <c r="AA1020" s="70">
        <f>SUM(AA1005:AA1019)</f>
        <v>-55</v>
      </c>
    </row>
    <row r="1021" spans="1:29">
      <c r="A1021" s="144">
        <v>2</v>
      </c>
      <c r="B1021" s="153" t="s">
        <v>52</v>
      </c>
      <c r="C1021" s="146">
        <v>0</v>
      </c>
      <c r="D1021" s="147"/>
      <c r="E1021" s="147"/>
      <c r="F1021" s="147"/>
      <c r="G1021" s="147"/>
      <c r="H1021" s="147"/>
      <c r="I1021" s="147"/>
      <c r="J1021" s="147"/>
      <c r="K1021" s="147"/>
      <c r="L1021" s="147"/>
      <c r="M1021" s="147"/>
      <c r="N1021" s="147"/>
      <c r="O1021" s="147"/>
      <c r="P1021" s="147"/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54"/>
    </row>
    <row r="1022" spans="1:29">
      <c r="A1022" s="149"/>
      <c r="B1022" s="155" t="s">
        <v>53</v>
      </c>
      <c r="C1022" s="151">
        <v>0</v>
      </c>
      <c r="D1022" s="151"/>
      <c r="E1022" s="151"/>
      <c r="F1022" s="151"/>
      <c r="G1022" s="151"/>
      <c r="H1022" s="151"/>
      <c r="I1022" s="151"/>
      <c r="J1022" s="151"/>
      <c r="K1022" s="151"/>
      <c r="L1022" s="151"/>
      <c r="M1022" s="151"/>
      <c r="N1022" s="151"/>
      <c r="O1022" s="151"/>
      <c r="P1022" s="151"/>
      <c r="Q1022" s="151"/>
      <c r="R1022" s="151"/>
      <c r="S1022" s="151"/>
      <c r="T1022" s="151"/>
      <c r="U1022" s="151"/>
      <c r="V1022" s="151"/>
      <c r="W1022" s="151"/>
      <c r="X1022" s="36">
        <f>SUM(D1022:W1022)</f>
        <v>0</v>
      </c>
      <c r="Y1022" s="36"/>
      <c r="Z1022" s="60"/>
      <c r="AA1022" s="37">
        <f>(Z1022+X1022)-C1022</f>
        <v>0</v>
      </c>
    </row>
    <row r="1023" spans="1:29">
      <c r="A1023" s="149"/>
      <c r="B1023" s="155" t="s">
        <v>54</v>
      </c>
      <c r="C1023" s="151">
        <v>1</v>
      </c>
      <c r="D1023" s="151">
        <v>0</v>
      </c>
      <c r="E1023" s="151">
        <v>0</v>
      </c>
      <c r="F1023" s="151">
        <v>0</v>
      </c>
      <c r="G1023" s="151">
        <v>0</v>
      </c>
      <c r="H1023" s="151">
        <v>0</v>
      </c>
      <c r="I1023" s="151">
        <v>0</v>
      </c>
      <c r="J1023" s="151">
        <v>0</v>
      </c>
      <c r="K1023" s="151">
        <v>0</v>
      </c>
      <c r="L1023" s="151">
        <v>0</v>
      </c>
      <c r="M1023" s="151">
        <v>0</v>
      </c>
      <c r="N1023" s="151">
        <v>0</v>
      </c>
      <c r="O1023" s="151">
        <v>0</v>
      </c>
      <c r="P1023" s="151">
        <v>0</v>
      </c>
      <c r="Q1023" s="151">
        <v>0</v>
      </c>
      <c r="R1023" s="151">
        <v>0</v>
      </c>
      <c r="S1023" s="151">
        <v>0</v>
      </c>
      <c r="T1023" s="151">
        <v>0</v>
      </c>
      <c r="U1023" s="151">
        <v>0</v>
      </c>
      <c r="V1023" s="151">
        <v>0</v>
      </c>
      <c r="W1023" s="151">
        <v>0</v>
      </c>
      <c r="X1023" s="36">
        <f>SUM(D1023:W1023)</f>
        <v>0</v>
      </c>
      <c r="Y1023" s="36"/>
      <c r="Z1023" s="60"/>
      <c r="AA1023" s="37">
        <f>(Z1023+X1023)-C1023</f>
        <v>-1</v>
      </c>
      <c r="AC1023" s="1">
        <f>X1020+X1026</f>
        <v>176</v>
      </c>
    </row>
    <row r="1024" spans="1:29">
      <c r="A1024" s="149"/>
      <c r="B1024" s="155" t="s">
        <v>55</v>
      </c>
      <c r="C1024" s="151">
        <v>42</v>
      </c>
      <c r="D1024" s="151">
        <v>0</v>
      </c>
      <c r="E1024" s="151">
        <v>0</v>
      </c>
      <c r="F1024" s="151">
        <v>0</v>
      </c>
      <c r="G1024" s="151">
        <v>0</v>
      </c>
      <c r="H1024" s="151">
        <v>0</v>
      </c>
      <c r="I1024" s="151">
        <v>0</v>
      </c>
      <c r="J1024" s="151">
        <v>0</v>
      </c>
      <c r="K1024" s="151">
        <v>0</v>
      </c>
      <c r="L1024" s="151">
        <v>1</v>
      </c>
      <c r="M1024" s="151">
        <v>4</v>
      </c>
      <c r="N1024" s="151">
        <v>4</v>
      </c>
      <c r="O1024" s="151">
        <v>1</v>
      </c>
      <c r="P1024" s="151">
        <v>0</v>
      </c>
      <c r="Q1024" s="151">
        <v>0</v>
      </c>
      <c r="R1024" s="151">
        <v>0</v>
      </c>
      <c r="S1024" s="151">
        <v>0</v>
      </c>
      <c r="T1024" s="151">
        <v>0</v>
      </c>
      <c r="U1024" s="151">
        <v>0</v>
      </c>
      <c r="V1024" s="151">
        <v>0</v>
      </c>
      <c r="W1024" s="151">
        <v>0</v>
      </c>
      <c r="X1024" s="36">
        <f>SUM(D1024:W1024)</f>
        <v>10</v>
      </c>
      <c r="Y1024" s="36"/>
      <c r="Z1024" s="60"/>
      <c r="AA1024" s="37">
        <f>(Z1024+X1024)-C1024</f>
        <v>-32</v>
      </c>
    </row>
    <row r="1025" spans="1:27" ht="15" thickBot="1">
      <c r="A1025" s="149"/>
      <c r="B1025" s="147" t="s">
        <v>56</v>
      </c>
      <c r="C1025" s="151">
        <v>0</v>
      </c>
      <c r="D1025" s="146">
        <v>0</v>
      </c>
      <c r="E1025" s="146">
        <v>0</v>
      </c>
      <c r="F1025" s="146">
        <v>0</v>
      </c>
      <c r="G1025" s="146">
        <v>0</v>
      </c>
      <c r="H1025" s="146">
        <v>0</v>
      </c>
      <c r="I1025" s="146">
        <v>0</v>
      </c>
      <c r="J1025" s="146">
        <v>0</v>
      </c>
      <c r="K1025" s="146">
        <v>0</v>
      </c>
      <c r="L1025" s="146">
        <v>0</v>
      </c>
      <c r="M1025" s="146">
        <v>0</v>
      </c>
      <c r="N1025" s="151">
        <v>0</v>
      </c>
      <c r="O1025" s="151">
        <v>0</v>
      </c>
      <c r="P1025" s="151">
        <v>0</v>
      </c>
      <c r="Q1025" s="151">
        <v>0</v>
      </c>
      <c r="R1025" s="151">
        <v>0</v>
      </c>
      <c r="S1025" s="151">
        <v>0</v>
      </c>
      <c r="T1025" s="151">
        <v>0</v>
      </c>
      <c r="U1025" s="151">
        <v>0</v>
      </c>
      <c r="V1025" s="151">
        <v>0</v>
      </c>
      <c r="W1025" s="151">
        <v>0</v>
      </c>
      <c r="X1025" s="36">
        <f>SUM(D1025:W1025)</f>
        <v>0</v>
      </c>
      <c r="Y1025" s="36"/>
      <c r="Z1025" s="60"/>
      <c r="AA1025" s="37">
        <f>(Z1025+X1025)-C1025</f>
        <v>0</v>
      </c>
    </row>
    <row r="1026" spans="1:27" ht="15" thickBot="1">
      <c r="A1026" s="62"/>
      <c r="B1026" s="63" t="s">
        <v>51</v>
      </c>
      <c r="C1026" s="62">
        <v>43</v>
      </c>
      <c r="D1026" s="64">
        <f t="shared" ref="D1026:AA1026" si="163">SUM(D1022:D1025)</f>
        <v>0</v>
      </c>
      <c r="E1026" s="64">
        <f t="shared" si="163"/>
        <v>0</v>
      </c>
      <c r="F1026" s="64">
        <f t="shared" si="163"/>
        <v>0</v>
      </c>
      <c r="G1026" s="64">
        <f t="shared" si="163"/>
        <v>0</v>
      </c>
      <c r="H1026" s="64">
        <f t="shared" si="163"/>
        <v>0</v>
      </c>
      <c r="I1026" s="64">
        <f t="shared" si="163"/>
        <v>0</v>
      </c>
      <c r="J1026" s="64">
        <f t="shared" si="163"/>
        <v>0</v>
      </c>
      <c r="K1026" s="64">
        <f t="shared" si="163"/>
        <v>0</v>
      </c>
      <c r="L1026" s="64">
        <f t="shared" si="163"/>
        <v>1</v>
      </c>
      <c r="M1026" s="64">
        <f t="shared" si="163"/>
        <v>4</v>
      </c>
      <c r="N1026" s="64">
        <f t="shared" si="163"/>
        <v>4</v>
      </c>
      <c r="O1026" s="64">
        <f t="shared" si="163"/>
        <v>1</v>
      </c>
      <c r="P1026" s="64">
        <f t="shared" si="163"/>
        <v>0</v>
      </c>
      <c r="Q1026" s="64">
        <f t="shared" si="163"/>
        <v>0</v>
      </c>
      <c r="R1026" s="64">
        <f t="shared" si="163"/>
        <v>0</v>
      </c>
      <c r="S1026" s="64">
        <f t="shared" si="163"/>
        <v>0</v>
      </c>
      <c r="T1026" s="64">
        <f t="shared" si="163"/>
        <v>0</v>
      </c>
      <c r="U1026" s="64">
        <f t="shared" si="163"/>
        <v>0</v>
      </c>
      <c r="V1026" s="64">
        <f t="shared" si="163"/>
        <v>0</v>
      </c>
      <c r="W1026" s="64">
        <f t="shared" si="163"/>
        <v>0</v>
      </c>
      <c r="X1026" s="64">
        <f t="shared" si="163"/>
        <v>10</v>
      </c>
      <c r="Y1026" s="64">
        <f t="shared" si="163"/>
        <v>0</v>
      </c>
      <c r="Z1026" s="64">
        <f t="shared" si="163"/>
        <v>0</v>
      </c>
      <c r="AA1026" s="70">
        <f t="shared" si="163"/>
        <v>-33</v>
      </c>
    </row>
    <row r="1027" spans="1:27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7"/>
    </row>
    <row r="1028" spans="1:27">
      <c r="A1028" s="48" t="s">
        <v>103</v>
      </c>
      <c r="B1028" s="48"/>
      <c r="C1028" s="48"/>
      <c r="D1028" s="49"/>
      <c r="E1028" s="49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1"/>
    </row>
    <row r="1029" spans="1:27">
      <c r="A1029" s="177" t="s">
        <v>8</v>
      </c>
      <c r="B1029" s="186" t="s">
        <v>9</v>
      </c>
      <c r="C1029" s="190" t="s">
        <v>68</v>
      </c>
      <c r="D1029" s="192" t="s">
        <v>9</v>
      </c>
      <c r="E1029" s="193"/>
      <c r="F1029" s="193"/>
      <c r="G1029" s="193"/>
      <c r="H1029" s="193"/>
      <c r="I1029" s="193"/>
      <c r="J1029" s="193"/>
      <c r="K1029" s="193"/>
      <c r="L1029" s="193"/>
      <c r="M1029" s="193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4"/>
      <c r="X1029" s="186" t="s">
        <v>10</v>
      </c>
      <c r="Y1029" s="186" t="s">
        <v>11</v>
      </c>
      <c r="Z1029" s="186" t="s">
        <v>12</v>
      </c>
      <c r="AA1029" s="188" t="s">
        <v>13</v>
      </c>
    </row>
    <row r="1030" spans="1:27">
      <c r="A1030" s="178"/>
      <c r="B1030" s="187"/>
      <c r="C1030" s="191"/>
      <c r="D1030" s="52" t="s">
        <v>14</v>
      </c>
      <c r="E1030" s="52" t="s">
        <v>15</v>
      </c>
      <c r="F1030" s="52" t="s">
        <v>16</v>
      </c>
      <c r="G1030" s="52" t="s">
        <v>17</v>
      </c>
      <c r="H1030" s="52" t="s">
        <v>18</v>
      </c>
      <c r="I1030" s="52" t="s">
        <v>19</v>
      </c>
      <c r="J1030" s="52" t="s">
        <v>20</v>
      </c>
      <c r="K1030" s="52" t="s">
        <v>21</v>
      </c>
      <c r="L1030" s="52" t="s">
        <v>22</v>
      </c>
      <c r="M1030" s="52" t="s">
        <v>23</v>
      </c>
      <c r="N1030" s="52" t="s">
        <v>24</v>
      </c>
      <c r="O1030" s="52" t="s">
        <v>25</v>
      </c>
      <c r="P1030" s="52" t="s">
        <v>26</v>
      </c>
      <c r="Q1030" s="52" t="s">
        <v>27</v>
      </c>
      <c r="R1030" s="52" t="s">
        <v>28</v>
      </c>
      <c r="S1030" s="52" t="s">
        <v>29</v>
      </c>
      <c r="T1030" s="52" t="s">
        <v>30</v>
      </c>
      <c r="U1030" s="52" t="s">
        <v>31</v>
      </c>
      <c r="V1030" s="52" t="s">
        <v>32</v>
      </c>
      <c r="W1030" s="52" t="s">
        <v>33</v>
      </c>
      <c r="X1030" s="187"/>
      <c r="Y1030" s="187"/>
      <c r="Z1030" s="187"/>
      <c r="AA1030" s="189"/>
    </row>
    <row r="1031" spans="1:27" ht="15" thickBot="1">
      <c r="A1031" s="27">
        <v>1</v>
      </c>
      <c r="B1031" s="53">
        <v>2</v>
      </c>
      <c r="C1031" s="53">
        <v>3</v>
      </c>
      <c r="D1031" s="27">
        <v>4</v>
      </c>
      <c r="E1031" s="53">
        <v>5</v>
      </c>
      <c r="F1031" s="53">
        <v>6</v>
      </c>
      <c r="G1031" s="27">
        <v>7</v>
      </c>
      <c r="H1031" s="53">
        <v>8</v>
      </c>
      <c r="I1031" s="53">
        <v>9</v>
      </c>
      <c r="J1031" s="27">
        <v>10</v>
      </c>
      <c r="K1031" s="53">
        <v>11</v>
      </c>
      <c r="L1031" s="53">
        <v>12</v>
      </c>
      <c r="M1031" s="27">
        <v>13</v>
      </c>
      <c r="N1031" s="53">
        <v>14</v>
      </c>
      <c r="O1031" s="53">
        <v>15</v>
      </c>
      <c r="P1031" s="27">
        <v>16</v>
      </c>
      <c r="Q1031" s="53">
        <v>17</v>
      </c>
      <c r="R1031" s="53">
        <v>18</v>
      </c>
      <c r="S1031" s="27">
        <v>19</v>
      </c>
      <c r="T1031" s="53">
        <v>20</v>
      </c>
      <c r="U1031" s="53">
        <v>21</v>
      </c>
      <c r="V1031" s="27">
        <v>22</v>
      </c>
      <c r="W1031" s="53">
        <v>23</v>
      </c>
      <c r="X1031" s="53">
        <v>24</v>
      </c>
      <c r="Y1031" s="27">
        <v>25</v>
      </c>
      <c r="Z1031" s="53">
        <v>26</v>
      </c>
      <c r="AA1031" s="54">
        <v>27</v>
      </c>
    </row>
    <row r="1032" spans="1:27" ht="15" thickTop="1">
      <c r="A1032" s="29">
        <v>1</v>
      </c>
      <c r="B1032" s="55" t="s">
        <v>34</v>
      </c>
      <c r="C1032" s="56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8"/>
    </row>
    <row r="1033" spans="1:27">
      <c r="A1033" s="31"/>
      <c r="B1033" s="59" t="s">
        <v>35</v>
      </c>
      <c r="C1033" s="60"/>
      <c r="D1033" s="60"/>
      <c r="E1033" s="60">
        <v>0</v>
      </c>
      <c r="F1033" s="60">
        <v>0</v>
      </c>
      <c r="G1033" s="60">
        <v>0</v>
      </c>
      <c r="H1033" s="60">
        <v>0</v>
      </c>
      <c r="I1033" s="60">
        <v>0</v>
      </c>
      <c r="J1033" s="60">
        <v>0</v>
      </c>
      <c r="K1033" s="60">
        <v>0</v>
      </c>
      <c r="L1033" s="60">
        <v>0</v>
      </c>
      <c r="M1033" s="60">
        <v>0</v>
      </c>
      <c r="N1033" s="60">
        <v>0</v>
      </c>
      <c r="O1033" s="60">
        <v>0</v>
      </c>
      <c r="P1033" s="60">
        <v>0</v>
      </c>
      <c r="Q1033" s="60">
        <v>0</v>
      </c>
      <c r="R1033" s="60">
        <v>0</v>
      </c>
      <c r="S1033" s="60">
        <v>0</v>
      </c>
      <c r="T1033" s="60">
        <v>0</v>
      </c>
      <c r="U1033" s="60">
        <v>0</v>
      </c>
      <c r="V1033" s="60">
        <v>0</v>
      </c>
      <c r="W1033" s="60">
        <v>0</v>
      </c>
      <c r="X1033" s="36">
        <f t="shared" ref="X1033:X1048" si="164">SUM(D1033:W1033)</f>
        <v>0</v>
      </c>
      <c r="Y1033" s="36"/>
      <c r="Z1033" s="60"/>
      <c r="AA1033" s="37">
        <f t="shared" ref="AA1033:AA1048" si="165">(Z1033+X1033)-C1033</f>
        <v>0</v>
      </c>
    </row>
    <row r="1034" spans="1:27">
      <c r="A1034" s="31"/>
      <c r="B1034" s="59" t="s">
        <v>36</v>
      </c>
      <c r="C1034" s="60"/>
      <c r="D1034" s="60">
        <v>0</v>
      </c>
      <c r="E1034" s="60"/>
      <c r="F1034" s="60">
        <v>0</v>
      </c>
      <c r="G1034" s="60">
        <v>0</v>
      </c>
      <c r="H1034" s="60">
        <v>0</v>
      </c>
      <c r="I1034" s="60">
        <v>0</v>
      </c>
      <c r="J1034" s="60">
        <v>0</v>
      </c>
      <c r="K1034" s="60">
        <v>0</v>
      </c>
      <c r="L1034" s="60">
        <v>0</v>
      </c>
      <c r="M1034" s="60">
        <v>0</v>
      </c>
      <c r="N1034" s="60">
        <v>0</v>
      </c>
      <c r="O1034" s="60">
        <v>0</v>
      </c>
      <c r="P1034" s="60">
        <v>0</v>
      </c>
      <c r="Q1034" s="60">
        <v>0</v>
      </c>
      <c r="R1034" s="60">
        <v>0</v>
      </c>
      <c r="S1034" s="60">
        <v>0</v>
      </c>
      <c r="T1034" s="60">
        <v>0</v>
      </c>
      <c r="U1034" s="60">
        <v>0</v>
      </c>
      <c r="V1034" s="60">
        <v>0</v>
      </c>
      <c r="W1034" s="60">
        <v>0</v>
      </c>
      <c r="X1034" s="36">
        <f t="shared" si="164"/>
        <v>0</v>
      </c>
      <c r="Y1034" s="36"/>
      <c r="Z1034" s="60"/>
      <c r="AA1034" s="37">
        <f t="shared" si="165"/>
        <v>0</v>
      </c>
    </row>
    <row r="1035" spans="1:27">
      <c r="A1035" s="31"/>
      <c r="B1035" s="59" t="s">
        <v>37</v>
      </c>
      <c r="C1035" s="60">
        <v>0</v>
      </c>
      <c r="D1035" s="60">
        <v>0</v>
      </c>
      <c r="E1035" s="60">
        <v>0</v>
      </c>
      <c r="F1035" s="60">
        <v>0</v>
      </c>
      <c r="G1035" s="60">
        <v>0</v>
      </c>
      <c r="H1035" s="60">
        <v>0</v>
      </c>
      <c r="I1035" s="60">
        <v>0</v>
      </c>
      <c r="J1035" s="60">
        <v>0</v>
      </c>
      <c r="K1035" s="60">
        <v>0</v>
      </c>
      <c r="L1035" s="60">
        <v>0</v>
      </c>
      <c r="M1035" s="60">
        <v>0</v>
      </c>
      <c r="N1035" s="60">
        <v>0</v>
      </c>
      <c r="O1035" s="60">
        <v>0</v>
      </c>
      <c r="P1035" s="60">
        <v>0</v>
      </c>
      <c r="Q1035" s="60">
        <v>0</v>
      </c>
      <c r="R1035" s="60">
        <v>0</v>
      </c>
      <c r="S1035" s="60">
        <v>0</v>
      </c>
      <c r="T1035" s="60">
        <v>0</v>
      </c>
      <c r="U1035" s="60">
        <v>0</v>
      </c>
      <c r="V1035" s="60">
        <v>0</v>
      </c>
      <c r="W1035" s="60">
        <v>0</v>
      </c>
      <c r="X1035" s="36">
        <f t="shared" si="164"/>
        <v>0</v>
      </c>
      <c r="Y1035" s="36"/>
      <c r="Z1035" s="60"/>
      <c r="AA1035" s="37">
        <f t="shared" si="165"/>
        <v>0</v>
      </c>
    </row>
    <row r="1036" spans="1:27">
      <c r="A1036" s="31"/>
      <c r="B1036" s="59" t="s">
        <v>38</v>
      </c>
      <c r="C1036" s="60">
        <v>1</v>
      </c>
      <c r="D1036" s="60">
        <v>0</v>
      </c>
      <c r="E1036" s="60">
        <v>0</v>
      </c>
      <c r="F1036" s="60">
        <v>0</v>
      </c>
      <c r="G1036" s="60">
        <v>1</v>
      </c>
      <c r="H1036" s="60"/>
      <c r="I1036" s="60"/>
      <c r="J1036" s="60"/>
      <c r="K1036" s="60"/>
      <c r="L1036" s="60"/>
      <c r="M1036" s="60"/>
      <c r="N1036" s="60"/>
      <c r="O1036" s="60"/>
      <c r="P1036" s="60"/>
      <c r="Q1036" s="60"/>
      <c r="R1036" s="60"/>
      <c r="S1036" s="60"/>
      <c r="T1036" s="60"/>
      <c r="U1036" s="60"/>
      <c r="V1036" s="60">
        <v>0</v>
      </c>
      <c r="W1036" s="60">
        <v>0</v>
      </c>
      <c r="X1036" s="36">
        <f t="shared" si="164"/>
        <v>1</v>
      </c>
      <c r="Y1036" s="36"/>
      <c r="Z1036" s="60"/>
      <c r="AA1036" s="37">
        <f t="shared" si="165"/>
        <v>0</v>
      </c>
    </row>
    <row r="1037" spans="1:27">
      <c r="A1037" s="31"/>
      <c r="B1037" s="59" t="s">
        <v>39</v>
      </c>
      <c r="C1037" s="60">
        <v>2</v>
      </c>
      <c r="D1037" s="60">
        <v>0</v>
      </c>
      <c r="E1037" s="60">
        <v>0</v>
      </c>
      <c r="F1037" s="60">
        <v>0</v>
      </c>
      <c r="G1037" s="60"/>
      <c r="H1037" s="60">
        <v>2</v>
      </c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  <c r="S1037" s="60"/>
      <c r="T1037" s="60"/>
      <c r="U1037" s="60"/>
      <c r="V1037" s="60">
        <v>0</v>
      </c>
      <c r="W1037" s="60">
        <v>0</v>
      </c>
      <c r="X1037" s="36">
        <f t="shared" si="164"/>
        <v>2</v>
      </c>
      <c r="Y1037" s="36"/>
      <c r="Z1037" s="60"/>
      <c r="AA1037" s="37">
        <f t="shared" si="165"/>
        <v>0</v>
      </c>
    </row>
    <row r="1038" spans="1:27">
      <c r="A1038" s="31"/>
      <c r="B1038" s="59" t="s">
        <v>40</v>
      </c>
      <c r="C1038" s="60">
        <v>38</v>
      </c>
      <c r="D1038" s="60">
        <v>0</v>
      </c>
      <c r="E1038" s="60">
        <v>0</v>
      </c>
      <c r="F1038" s="60">
        <v>0</v>
      </c>
      <c r="G1038" s="60"/>
      <c r="H1038" s="60"/>
      <c r="I1038" s="60">
        <v>32</v>
      </c>
      <c r="J1038" s="60">
        <v>2</v>
      </c>
      <c r="K1038" s="60"/>
      <c r="L1038" s="60"/>
      <c r="M1038" s="60"/>
      <c r="N1038" s="60"/>
      <c r="O1038" s="60"/>
      <c r="P1038" s="60"/>
      <c r="Q1038" s="60"/>
      <c r="R1038" s="60"/>
      <c r="S1038" s="60"/>
      <c r="T1038" s="60"/>
      <c r="U1038" s="60"/>
      <c r="V1038" s="60">
        <v>0</v>
      </c>
      <c r="W1038" s="60">
        <v>0</v>
      </c>
      <c r="X1038" s="36">
        <f t="shared" si="164"/>
        <v>34</v>
      </c>
      <c r="Y1038" s="36"/>
      <c r="Z1038" s="60"/>
      <c r="AA1038" s="37">
        <f t="shared" si="165"/>
        <v>-4</v>
      </c>
    </row>
    <row r="1039" spans="1:27">
      <c r="A1039" s="31"/>
      <c r="B1039" s="59" t="s">
        <v>41</v>
      </c>
      <c r="C1039" s="60">
        <v>1</v>
      </c>
      <c r="D1039" s="60">
        <v>0</v>
      </c>
      <c r="E1039" s="60">
        <v>0</v>
      </c>
      <c r="F1039" s="60">
        <v>0</v>
      </c>
      <c r="G1039" s="60"/>
      <c r="H1039" s="60"/>
      <c r="I1039" s="60"/>
      <c r="J1039" s="60">
        <v>1</v>
      </c>
      <c r="K1039" s="60"/>
      <c r="L1039" s="60"/>
      <c r="M1039" s="60"/>
      <c r="N1039" s="60"/>
      <c r="O1039" s="60"/>
      <c r="P1039" s="60"/>
      <c r="Q1039" s="60"/>
      <c r="R1039" s="60"/>
      <c r="S1039" s="60"/>
      <c r="T1039" s="60"/>
      <c r="U1039" s="60"/>
      <c r="V1039" s="60">
        <v>0</v>
      </c>
      <c r="W1039" s="60">
        <v>0</v>
      </c>
      <c r="X1039" s="36">
        <f t="shared" si="164"/>
        <v>1</v>
      </c>
      <c r="Y1039" s="36"/>
      <c r="Z1039" s="60"/>
      <c r="AA1039" s="37">
        <f t="shared" si="165"/>
        <v>0</v>
      </c>
    </row>
    <row r="1040" spans="1:27">
      <c r="A1040" s="31"/>
      <c r="B1040" s="59" t="s">
        <v>42</v>
      </c>
      <c r="C1040" s="60">
        <v>49</v>
      </c>
      <c r="D1040" s="60">
        <v>0</v>
      </c>
      <c r="E1040" s="60">
        <v>0</v>
      </c>
      <c r="F1040" s="60">
        <v>0</v>
      </c>
      <c r="G1040" s="60"/>
      <c r="H1040" s="60"/>
      <c r="I1040" s="60"/>
      <c r="J1040" s="60"/>
      <c r="K1040" s="60"/>
      <c r="L1040" s="60">
        <v>17</v>
      </c>
      <c r="M1040" s="60">
        <v>19</v>
      </c>
      <c r="N1040" s="60">
        <v>13</v>
      </c>
      <c r="O1040" s="60"/>
      <c r="P1040" s="60"/>
      <c r="Q1040" s="60"/>
      <c r="R1040" s="60"/>
      <c r="S1040" s="60"/>
      <c r="T1040" s="60"/>
      <c r="U1040" s="60"/>
      <c r="V1040" s="60">
        <v>0</v>
      </c>
      <c r="W1040" s="60">
        <v>0</v>
      </c>
      <c r="X1040" s="36">
        <f t="shared" si="164"/>
        <v>49</v>
      </c>
      <c r="Y1040" s="36"/>
      <c r="Z1040" s="60"/>
      <c r="AA1040" s="37">
        <f t="shared" si="165"/>
        <v>0</v>
      </c>
    </row>
    <row r="1041" spans="1:29">
      <c r="A1041" s="31"/>
      <c r="B1041" s="59" t="s">
        <v>43</v>
      </c>
      <c r="C1041" s="60">
        <v>106</v>
      </c>
      <c r="D1041" s="60">
        <v>0</v>
      </c>
      <c r="E1041" s="60">
        <v>0</v>
      </c>
      <c r="F1041" s="60">
        <v>0</v>
      </c>
      <c r="G1041" s="60"/>
      <c r="H1041" s="60"/>
      <c r="I1041" s="60"/>
      <c r="J1041" s="60"/>
      <c r="K1041" s="60"/>
      <c r="L1041" s="60"/>
      <c r="M1041" s="60"/>
      <c r="N1041" s="60">
        <v>57</v>
      </c>
      <c r="O1041" s="60">
        <v>42</v>
      </c>
      <c r="P1041" s="60">
        <v>4</v>
      </c>
      <c r="Q1041" s="60"/>
      <c r="R1041" s="60"/>
      <c r="S1041" s="60"/>
      <c r="T1041" s="60"/>
      <c r="U1041" s="60"/>
      <c r="V1041" s="60">
        <v>0</v>
      </c>
      <c r="W1041" s="60">
        <v>0</v>
      </c>
      <c r="X1041" s="36">
        <f t="shared" si="164"/>
        <v>103</v>
      </c>
      <c r="Y1041" s="36"/>
      <c r="Z1041" s="60"/>
      <c r="AA1041" s="37">
        <f t="shared" si="165"/>
        <v>-3</v>
      </c>
    </row>
    <row r="1042" spans="1:29">
      <c r="A1042" s="31"/>
      <c r="B1042" s="59" t="s">
        <v>44</v>
      </c>
      <c r="C1042" s="60">
        <v>3</v>
      </c>
      <c r="D1042" s="60">
        <v>0</v>
      </c>
      <c r="E1042" s="60">
        <v>0</v>
      </c>
      <c r="F1042" s="60">
        <v>0</v>
      </c>
      <c r="G1042" s="60"/>
      <c r="H1042" s="60"/>
      <c r="I1042" s="60"/>
      <c r="J1042" s="60"/>
      <c r="K1042" s="60"/>
      <c r="L1042" s="60"/>
      <c r="M1042" s="60"/>
      <c r="N1042" s="60"/>
      <c r="O1042" s="60"/>
      <c r="P1042" s="60">
        <v>3</v>
      </c>
      <c r="Q1042" s="60"/>
      <c r="R1042" s="60"/>
      <c r="S1042" s="60"/>
      <c r="T1042" s="60"/>
      <c r="U1042" s="60"/>
      <c r="V1042" s="60">
        <v>0</v>
      </c>
      <c r="W1042" s="60">
        <v>0</v>
      </c>
      <c r="X1042" s="36">
        <f t="shared" si="164"/>
        <v>3</v>
      </c>
      <c r="Y1042" s="36"/>
      <c r="Z1042" s="60"/>
      <c r="AA1042" s="37">
        <f t="shared" si="165"/>
        <v>0</v>
      </c>
    </row>
    <row r="1043" spans="1:29">
      <c r="A1043" s="31"/>
      <c r="B1043" s="59" t="s">
        <v>45</v>
      </c>
      <c r="C1043" s="60">
        <v>14</v>
      </c>
      <c r="D1043" s="60">
        <v>0</v>
      </c>
      <c r="E1043" s="60">
        <v>0</v>
      </c>
      <c r="F1043" s="60">
        <v>0</v>
      </c>
      <c r="G1043" s="60"/>
      <c r="H1043" s="60"/>
      <c r="I1043" s="60"/>
      <c r="J1043" s="60"/>
      <c r="K1043" s="60"/>
      <c r="L1043" s="60"/>
      <c r="M1043" s="60"/>
      <c r="N1043" s="60"/>
      <c r="O1043" s="156">
        <v>2</v>
      </c>
      <c r="P1043" s="156">
        <v>5</v>
      </c>
      <c r="Q1043" s="157">
        <v>7</v>
      </c>
      <c r="R1043" s="60"/>
      <c r="S1043" s="60"/>
      <c r="T1043" s="60"/>
      <c r="U1043" s="60"/>
      <c r="V1043" s="60">
        <v>0</v>
      </c>
      <c r="W1043" s="60">
        <v>0</v>
      </c>
      <c r="X1043" s="36">
        <f t="shared" si="164"/>
        <v>14</v>
      </c>
      <c r="Y1043" s="36"/>
      <c r="Z1043" s="60"/>
      <c r="AA1043" s="37">
        <f t="shared" si="165"/>
        <v>0</v>
      </c>
    </row>
    <row r="1044" spans="1:29">
      <c r="A1044" s="31"/>
      <c r="B1044" s="59" t="s">
        <v>84</v>
      </c>
      <c r="C1044" s="60">
        <v>431</v>
      </c>
      <c r="D1044" s="60">
        <v>0</v>
      </c>
      <c r="E1044" s="60">
        <v>0</v>
      </c>
      <c r="F1044" s="60">
        <v>0</v>
      </c>
      <c r="G1044" s="60"/>
      <c r="H1044" s="60"/>
      <c r="I1044" s="60"/>
      <c r="J1044" s="60"/>
      <c r="K1044" s="60"/>
      <c r="L1044" s="60">
        <v>12</v>
      </c>
      <c r="M1044" s="60">
        <v>47</v>
      </c>
      <c r="N1044" s="60">
        <v>59</v>
      </c>
      <c r="O1044" s="60">
        <v>46</v>
      </c>
      <c r="P1044" s="60">
        <v>51</v>
      </c>
      <c r="Q1044" s="60">
        <v>151</v>
      </c>
      <c r="R1044" s="60">
        <v>50</v>
      </c>
      <c r="S1044" s="60">
        <v>14</v>
      </c>
      <c r="T1044" s="60"/>
      <c r="U1044" s="60"/>
      <c r="V1044" s="60">
        <v>0</v>
      </c>
      <c r="W1044" s="60">
        <v>0</v>
      </c>
      <c r="X1044" s="36">
        <f t="shared" si="164"/>
        <v>430</v>
      </c>
      <c r="Y1044" s="36"/>
      <c r="Z1044" s="60"/>
      <c r="AA1044" s="37">
        <f t="shared" si="165"/>
        <v>-1</v>
      </c>
    </row>
    <row r="1045" spans="1:29">
      <c r="A1045" s="31"/>
      <c r="B1045" s="59" t="s">
        <v>47</v>
      </c>
      <c r="C1045" s="60">
        <v>3</v>
      </c>
      <c r="D1045" s="60">
        <v>0</v>
      </c>
      <c r="E1045" s="60">
        <v>0</v>
      </c>
      <c r="F1045" s="60">
        <v>0</v>
      </c>
      <c r="G1045" s="60"/>
      <c r="H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>
        <v>3</v>
      </c>
      <c r="S1045" s="60"/>
      <c r="T1045" s="60"/>
      <c r="U1045" s="60"/>
      <c r="V1045" s="60"/>
      <c r="W1045" s="60">
        <v>0</v>
      </c>
      <c r="X1045" s="36">
        <f t="shared" si="164"/>
        <v>3</v>
      </c>
      <c r="Y1045" s="36"/>
      <c r="Z1045" s="60"/>
      <c r="AA1045" s="37">
        <f t="shared" si="165"/>
        <v>0</v>
      </c>
    </row>
    <row r="1046" spans="1:29">
      <c r="A1046" s="31"/>
      <c r="B1046" s="59" t="s">
        <v>48</v>
      </c>
      <c r="C1046" s="60">
        <v>79</v>
      </c>
      <c r="D1046" s="60">
        <v>0</v>
      </c>
      <c r="E1046" s="60">
        <v>0</v>
      </c>
      <c r="F1046" s="60">
        <v>0</v>
      </c>
      <c r="G1046" s="60"/>
      <c r="H1046" s="60"/>
      <c r="I1046" s="60"/>
      <c r="J1046" s="60"/>
      <c r="K1046" s="60"/>
      <c r="L1046" s="60"/>
      <c r="M1046" s="60"/>
      <c r="N1046" s="60"/>
      <c r="O1046" s="60"/>
      <c r="P1046" s="60"/>
      <c r="Q1046" s="60"/>
      <c r="R1046" s="60">
        <v>1</v>
      </c>
      <c r="S1046" s="60">
        <v>30</v>
      </c>
      <c r="T1046" s="60">
        <v>12</v>
      </c>
      <c r="U1046" s="60">
        <v>3</v>
      </c>
      <c r="V1046" s="60">
        <v>0</v>
      </c>
      <c r="W1046" s="60">
        <v>0</v>
      </c>
      <c r="X1046" s="36">
        <f t="shared" si="164"/>
        <v>46</v>
      </c>
      <c r="Y1046" s="36"/>
      <c r="Z1046" s="60"/>
      <c r="AA1046" s="37">
        <f t="shared" si="165"/>
        <v>-33</v>
      </c>
    </row>
    <row r="1047" spans="1:29">
      <c r="A1047" s="31"/>
      <c r="B1047" s="59" t="s">
        <v>49</v>
      </c>
      <c r="C1047" s="60">
        <v>0</v>
      </c>
      <c r="D1047" s="60">
        <v>0</v>
      </c>
      <c r="E1047" s="60">
        <v>0</v>
      </c>
      <c r="F1047" s="60">
        <v>0</v>
      </c>
      <c r="G1047" s="60">
        <v>0</v>
      </c>
      <c r="H1047" s="60">
        <v>0</v>
      </c>
      <c r="I1047" s="60">
        <v>0</v>
      </c>
      <c r="J1047" s="60">
        <v>0</v>
      </c>
      <c r="K1047" s="60">
        <v>0</v>
      </c>
      <c r="L1047" s="60"/>
      <c r="M1047" s="60"/>
      <c r="N1047" s="60"/>
      <c r="O1047" s="60"/>
      <c r="P1047" s="60"/>
      <c r="Q1047" s="60"/>
      <c r="R1047" s="60"/>
      <c r="S1047" s="60"/>
      <c r="T1047" s="60"/>
      <c r="U1047" s="60">
        <v>0</v>
      </c>
      <c r="V1047" s="60">
        <v>0</v>
      </c>
      <c r="W1047" s="60">
        <v>0</v>
      </c>
      <c r="X1047" s="36">
        <f t="shared" si="164"/>
        <v>0</v>
      </c>
      <c r="Y1047" s="36"/>
      <c r="Z1047" s="60"/>
      <c r="AA1047" s="37">
        <f t="shared" si="165"/>
        <v>0</v>
      </c>
    </row>
    <row r="1048" spans="1:29" ht="15" thickBot="1">
      <c r="A1048" s="31"/>
      <c r="B1048" s="61" t="s">
        <v>50</v>
      </c>
      <c r="C1048" s="60">
        <v>0</v>
      </c>
      <c r="D1048" s="56">
        <v>0</v>
      </c>
      <c r="E1048" s="56">
        <v>0</v>
      </c>
      <c r="F1048" s="56">
        <v>0</v>
      </c>
      <c r="G1048" s="56">
        <v>0</v>
      </c>
      <c r="H1048" s="56">
        <v>0</v>
      </c>
      <c r="I1048" s="56">
        <v>0</v>
      </c>
      <c r="J1048" s="56">
        <v>0</v>
      </c>
      <c r="K1048" s="56">
        <v>0</v>
      </c>
      <c r="L1048" s="56">
        <v>0</v>
      </c>
      <c r="M1048" s="56">
        <v>0</v>
      </c>
      <c r="N1048" s="56">
        <v>0</v>
      </c>
      <c r="O1048" s="56"/>
      <c r="P1048" s="56">
        <v>0</v>
      </c>
      <c r="Q1048" s="56">
        <v>0</v>
      </c>
      <c r="R1048" s="60">
        <v>0</v>
      </c>
      <c r="S1048" s="60">
        <v>0</v>
      </c>
      <c r="T1048" s="60">
        <v>0</v>
      </c>
      <c r="U1048" s="60">
        <v>0</v>
      </c>
      <c r="V1048" s="60">
        <v>0</v>
      </c>
      <c r="W1048" s="60">
        <v>0</v>
      </c>
      <c r="X1048" s="36">
        <f t="shared" si="164"/>
        <v>0</v>
      </c>
      <c r="Y1048" s="36"/>
      <c r="Z1048" s="60"/>
      <c r="AA1048" s="37">
        <f t="shared" si="165"/>
        <v>0</v>
      </c>
    </row>
    <row r="1049" spans="1:29" ht="15" thickBot="1">
      <c r="A1049" s="62"/>
      <c r="B1049" s="63" t="s">
        <v>51</v>
      </c>
      <c r="C1049" s="64">
        <f>SUM(C1033:C1048)</f>
        <v>727</v>
      </c>
      <c r="D1049" s="41">
        <f>SUM(D1034:D1048)</f>
        <v>0</v>
      </c>
      <c r="E1049" s="41">
        <f t="shared" ref="E1049:X1049" si="166">SUM(E1034:E1048)</f>
        <v>0</v>
      </c>
      <c r="F1049" s="41">
        <f t="shared" si="166"/>
        <v>0</v>
      </c>
      <c r="G1049" s="41">
        <f>SUM(G1034:G1048)</f>
        <v>1</v>
      </c>
      <c r="H1049" s="41">
        <f t="shared" si="166"/>
        <v>2</v>
      </c>
      <c r="I1049" s="41">
        <f t="shared" si="166"/>
        <v>32</v>
      </c>
      <c r="J1049" s="41">
        <f t="shared" si="166"/>
        <v>3</v>
      </c>
      <c r="K1049" s="41">
        <f t="shared" si="166"/>
        <v>0</v>
      </c>
      <c r="L1049" s="41">
        <f t="shared" si="166"/>
        <v>29</v>
      </c>
      <c r="M1049" s="41">
        <f t="shared" si="166"/>
        <v>66</v>
      </c>
      <c r="N1049" s="41">
        <f t="shared" si="166"/>
        <v>129</v>
      </c>
      <c r="O1049" s="41">
        <f t="shared" si="166"/>
        <v>90</v>
      </c>
      <c r="P1049" s="41">
        <f t="shared" si="166"/>
        <v>63</v>
      </c>
      <c r="Q1049" s="41">
        <f t="shared" si="166"/>
        <v>158</v>
      </c>
      <c r="R1049" s="41">
        <f t="shared" si="166"/>
        <v>54</v>
      </c>
      <c r="S1049" s="41">
        <f t="shared" si="166"/>
        <v>44</v>
      </c>
      <c r="T1049" s="41">
        <f t="shared" si="166"/>
        <v>12</v>
      </c>
      <c r="U1049" s="41">
        <f t="shared" si="166"/>
        <v>3</v>
      </c>
      <c r="V1049" s="41">
        <f t="shared" si="166"/>
        <v>0</v>
      </c>
      <c r="W1049" s="41">
        <f t="shared" si="166"/>
        <v>0</v>
      </c>
      <c r="X1049" s="41">
        <f t="shared" si="166"/>
        <v>686</v>
      </c>
      <c r="Y1049" s="64">
        <f>SUM(Y1033:Y1048)</f>
        <v>0</v>
      </c>
      <c r="Z1049" s="64">
        <f>SUM(Z1033:Z1048)</f>
        <v>0</v>
      </c>
      <c r="AA1049" s="70">
        <f>SUM(AA1033:AA1048)</f>
        <v>-41</v>
      </c>
    </row>
    <row r="1050" spans="1:29">
      <c r="A1050" s="29">
        <v>2</v>
      </c>
      <c r="B1050" s="67" t="s">
        <v>52</v>
      </c>
      <c r="C1050" s="56">
        <v>0</v>
      </c>
      <c r="D1050" s="57">
        <v>0</v>
      </c>
      <c r="E1050" s="57">
        <v>0</v>
      </c>
      <c r="F1050" s="57">
        <v>0</v>
      </c>
      <c r="G1050" s="57">
        <v>0</v>
      </c>
      <c r="H1050" s="57">
        <v>0</v>
      </c>
      <c r="I1050" s="57">
        <v>0</v>
      </c>
      <c r="J1050" s="57">
        <v>0</v>
      </c>
      <c r="K1050" s="57">
        <v>0</v>
      </c>
      <c r="L1050" s="57"/>
      <c r="M1050" s="57"/>
      <c r="N1050" s="57"/>
      <c r="O1050" s="57"/>
      <c r="P1050" s="57"/>
      <c r="Q1050" s="57"/>
      <c r="R1050" s="57">
        <v>0</v>
      </c>
      <c r="S1050" s="57">
        <v>0</v>
      </c>
      <c r="T1050" s="57">
        <v>0</v>
      </c>
      <c r="U1050" s="57">
        <v>0</v>
      </c>
      <c r="V1050" s="57">
        <v>0</v>
      </c>
      <c r="W1050" s="57">
        <v>0</v>
      </c>
      <c r="X1050" s="57"/>
      <c r="Y1050" s="57"/>
      <c r="Z1050" s="57"/>
      <c r="AA1050" s="68"/>
    </row>
    <row r="1051" spans="1:29">
      <c r="A1051" s="31"/>
      <c r="B1051" s="69" t="s">
        <v>53</v>
      </c>
      <c r="C1051" s="60">
        <v>0</v>
      </c>
      <c r="D1051" s="60">
        <v>0</v>
      </c>
      <c r="E1051" s="60">
        <v>0</v>
      </c>
      <c r="F1051" s="60">
        <v>0</v>
      </c>
      <c r="G1051" s="60">
        <v>0</v>
      </c>
      <c r="H1051" s="60">
        <v>0</v>
      </c>
      <c r="I1051" s="60">
        <v>0</v>
      </c>
      <c r="J1051" s="60">
        <v>0</v>
      </c>
      <c r="K1051" s="60">
        <v>0</v>
      </c>
      <c r="L1051" s="60">
        <v>0</v>
      </c>
      <c r="M1051" s="60">
        <v>0</v>
      </c>
      <c r="N1051" s="60">
        <v>0</v>
      </c>
      <c r="O1051" s="60">
        <v>0</v>
      </c>
      <c r="P1051" s="60">
        <v>0</v>
      </c>
      <c r="Q1051" s="60">
        <v>0</v>
      </c>
      <c r="R1051" s="60">
        <v>0</v>
      </c>
      <c r="S1051" s="60">
        <v>0</v>
      </c>
      <c r="T1051" s="60">
        <v>0</v>
      </c>
      <c r="U1051" s="60">
        <v>0</v>
      </c>
      <c r="V1051" s="60">
        <v>0</v>
      </c>
      <c r="W1051" s="60">
        <v>0</v>
      </c>
      <c r="X1051" s="36">
        <f>SUM(D1051:W1051)</f>
        <v>0</v>
      </c>
      <c r="Y1051" s="36"/>
      <c r="Z1051" s="60"/>
      <c r="AA1051" s="37">
        <f>(Z1051+X1051)-C1051</f>
        <v>0</v>
      </c>
    </row>
    <row r="1052" spans="1:29">
      <c r="A1052" s="31"/>
      <c r="B1052" s="69" t="s">
        <v>54</v>
      </c>
      <c r="C1052" s="60">
        <v>0</v>
      </c>
      <c r="D1052" s="60">
        <v>0</v>
      </c>
      <c r="E1052" s="60">
        <v>0</v>
      </c>
      <c r="F1052" s="60">
        <v>0</v>
      </c>
      <c r="G1052" s="60">
        <v>0</v>
      </c>
      <c r="H1052" s="60">
        <v>0</v>
      </c>
      <c r="I1052" s="60">
        <v>0</v>
      </c>
      <c r="J1052" s="60">
        <v>0</v>
      </c>
      <c r="K1052" s="60">
        <v>0</v>
      </c>
      <c r="L1052" s="60">
        <v>0</v>
      </c>
      <c r="M1052" s="60">
        <v>0</v>
      </c>
      <c r="N1052" s="60">
        <v>0</v>
      </c>
      <c r="O1052" s="60">
        <v>0</v>
      </c>
      <c r="P1052" s="60">
        <v>0</v>
      </c>
      <c r="Q1052" s="60">
        <v>0</v>
      </c>
      <c r="R1052" s="60">
        <v>0</v>
      </c>
      <c r="S1052" s="60">
        <v>0</v>
      </c>
      <c r="T1052" s="60">
        <v>0</v>
      </c>
      <c r="U1052" s="60">
        <v>0</v>
      </c>
      <c r="V1052" s="60">
        <v>0</v>
      </c>
      <c r="W1052" s="60">
        <v>0</v>
      </c>
      <c r="X1052" s="36">
        <f>SUM(D1052:W1052)</f>
        <v>0</v>
      </c>
      <c r="Y1052" s="36"/>
      <c r="Z1052" s="60"/>
      <c r="AA1052" s="37">
        <f>(Z1052+X1052)-C1052</f>
        <v>0</v>
      </c>
    </row>
    <row r="1053" spans="1:29">
      <c r="A1053" s="31"/>
      <c r="B1053" s="69" t="s">
        <v>55</v>
      </c>
      <c r="C1053" s="60">
        <v>82</v>
      </c>
      <c r="D1053" s="60">
        <v>0</v>
      </c>
      <c r="E1053" s="60">
        <v>0</v>
      </c>
      <c r="F1053" s="60">
        <v>0</v>
      </c>
      <c r="G1053" s="60">
        <v>0</v>
      </c>
      <c r="H1053" s="60">
        <v>0</v>
      </c>
      <c r="I1053" s="60">
        <v>0</v>
      </c>
      <c r="J1053" s="60">
        <v>0</v>
      </c>
      <c r="K1053" s="60">
        <v>0</v>
      </c>
      <c r="L1053" s="60">
        <v>2</v>
      </c>
      <c r="M1053" s="60">
        <v>2</v>
      </c>
      <c r="N1053" s="60">
        <v>3</v>
      </c>
      <c r="O1053" s="60">
        <v>2</v>
      </c>
      <c r="P1053" s="60"/>
      <c r="Q1053" s="60">
        <v>3</v>
      </c>
      <c r="R1053" s="60">
        <v>0</v>
      </c>
      <c r="S1053" s="60">
        <v>0</v>
      </c>
      <c r="T1053" s="60">
        <v>0</v>
      </c>
      <c r="U1053" s="60">
        <v>0</v>
      </c>
      <c r="V1053" s="60">
        <v>0</v>
      </c>
      <c r="W1053" s="60">
        <v>0</v>
      </c>
      <c r="X1053" s="36">
        <f>SUM(D1053:W1053)</f>
        <v>12</v>
      </c>
      <c r="Y1053" s="36"/>
      <c r="Z1053" s="60"/>
      <c r="AA1053" s="37">
        <f>(Z1053+X1053)-C1053</f>
        <v>-70</v>
      </c>
      <c r="AC1053" s="1">
        <f>X1055+X1049</f>
        <v>698</v>
      </c>
    </row>
    <row r="1054" spans="1:29" ht="15" thickBot="1">
      <c r="A1054" s="31"/>
      <c r="B1054" s="57" t="s">
        <v>56</v>
      </c>
      <c r="C1054" s="60">
        <v>0</v>
      </c>
      <c r="D1054" s="56">
        <v>0</v>
      </c>
      <c r="E1054" s="56">
        <v>0</v>
      </c>
      <c r="F1054" s="56">
        <v>0</v>
      </c>
      <c r="G1054" s="56">
        <v>0</v>
      </c>
      <c r="H1054" s="56">
        <v>0</v>
      </c>
      <c r="I1054" s="56">
        <v>0</v>
      </c>
      <c r="J1054" s="56">
        <v>0</v>
      </c>
      <c r="K1054" s="56">
        <v>0</v>
      </c>
      <c r="L1054" s="56">
        <v>0</v>
      </c>
      <c r="M1054" s="56">
        <v>0</v>
      </c>
      <c r="N1054" s="60">
        <v>0</v>
      </c>
      <c r="O1054" s="60">
        <v>0</v>
      </c>
      <c r="P1054" s="60">
        <v>0</v>
      </c>
      <c r="Q1054" s="60">
        <v>0</v>
      </c>
      <c r="R1054" s="60">
        <v>0</v>
      </c>
      <c r="S1054" s="60">
        <v>0</v>
      </c>
      <c r="T1054" s="60">
        <v>0</v>
      </c>
      <c r="U1054" s="60">
        <v>0</v>
      </c>
      <c r="V1054" s="60">
        <v>0</v>
      </c>
      <c r="W1054" s="60">
        <v>0</v>
      </c>
      <c r="X1054" s="36">
        <f>SUM(D1054:W1054)</f>
        <v>0</v>
      </c>
      <c r="Y1054" s="36"/>
      <c r="Z1054" s="60"/>
      <c r="AA1054" s="37">
        <f>(Z1054+X1054)-C1054</f>
        <v>0</v>
      </c>
    </row>
    <row r="1055" spans="1:29" ht="15" thickBot="1">
      <c r="A1055" s="62"/>
      <c r="B1055" s="63" t="s">
        <v>51</v>
      </c>
      <c r="C1055" s="62">
        <v>0</v>
      </c>
      <c r="D1055" s="64">
        <f t="shared" ref="D1055:AA1055" si="167">SUM(D1051:D1054)</f>
        <v>0</v>
      </c>
      <c r="E1055" s="64">
        <f t="shared" si="167"/>
        <v>0</v>
      </c>
      <c r="F1055" s="64">
        <f t="shared" si="167"/>
        <v>0</v>
      </c>
      <c r="G1055" s="64">
        <f t="shared" si="167"/>
        <v>0</v>
      </c>
      <c r="H1055" s="64">
        <f t="shared" si="167"/>
        <v>0</v>
      </c>
      <c r="I1055" s="64">
        <f t="shared" si="167"/>
        <v>0</v>
      </c>
      <c r="J1055" s="64">
        <f t="shared" si="167"/>
        <v>0</v>
      </c>
      <c r="K1055" s="64">
        <f t="shared" si="167"/>
        <v>0</v>
      </c>
      <c r="L1055" s="64">
        <f t="shared" si="167"/>
        <v>2</v>
      </c>
      <c r="M1055" s="64">
        <f t="shared" si="167"/>
        <v>2</v>
      </c>
      <c r="N1055" s="64">
        <f t="shared" si="167"/>
        <v>3</v>
      </c>
      <c r="O1055" s="64">
        <f t="shared" si="167"/>
        <v>2</v>
      </c>
      <c r="P1055" s="64">
        <f t="shared" si="167"/>
        <v>0</v>
      </c>
      <c r="Q1055" s="64">
        <f t="shared" si="167"/>
        <v>3</v>
      </c>
      <c r="R1055" s="64">
        <f t="shared" si="167"/>
        <v>0</v>
      </c>
      <c r="S1055" s="64">
        <f t="shared" si="167"/>
        <v>0</v>
      </c>
      <c r="T1055" s="64">
        <f t="shared" si="167"/>
        <v>0</v>
      </c>
      <c r="U1055" s="64">
        <f t="shared" si="167"/>
        <v>0</v>
      </c>
      <c r="V1055" s="64">
        <f t="shared" si="167"/>
        <v>0</v>
      </c>
      <c r="W1055" s="64">
        <f t="shared" si="167"/>
        <v>0</v>
      </c>
      <c r="X1055" s="64">
        <f t="shared" si="167"/>
        <v>12</v>
      </c>
      <c r="Y1055" s="64">
        <f t="shared" si="167"/>
        <v>0</v>
      </c>
      <c r="Z1055" s="64">
        <f t="shared" si="167"/>
        <v>0</v>
      </c>
      <c r="AA1055" s="70">
        <f t="shared" si="167"/>
        <v>-70</v>
      </c>
    </row>
    <row r="1056" spans="1:29">
      <c r="A1056" s="46"/>
      <c r="B1056" s="46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7"/>
    </row>
    <row r="1057" spans="1:27">
      <c r="A1057" s="21" t="s">
        <v>104</v>
      </c>
      <c r="B1057" s="48"/>
      <c r="C1057" s="48"/>
      <c r="D1057" s="49"/>
      <c r="E1057" s="49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1"/>
    </row>
    <row r="1058" spans="1:27">
      <c r="A1058" s="177" t="s">
        <v>8</v>
      </c>
      <c r="B1058" s="186" t="s">
        <v>9</v>
      </c>
      <c r="C1058" s="190" t="s">
        <v>68</v>
      </c>
      <c r="D1058" s="192" t="s">
        <v>9</v>
      </c>
      <c r="E1058" s="193"/>
      <c r="F1058" s="193"/>
      <c r="G1058" s="193"/>
      <c r="H1058" s="193"/>
      <c r="I1058" s="193"/>
      <c r="J1058" s="193"/>
      <c r="K1058" s="193"/>
      <c r="L1058" s="193"/>
      <c r="M1058" s="193"/>
      <c r="N1058" s="193"/>
      <c r="O1058" s="193"/>
      <c r="P1058" s="193"/>
      <c r="Q1058" s="193"/>
      <c r="R1058" s="193"/>
      <c r="S1058" s="193"/>
      <c r="T1058" s="193"/>
      <c r="U1058" s="193"/>
      <c r="V1058" s="193"/>
      <c r="W1058" s="194"/>
      <c r="X1058" s="186" t="s">
        <v>10</v>
      </c>
      <c r="Y1058" s="186" t="s">
        <v>11</v>
      </c>
      <c r="Z1058" s="186" t="s">
        <v>12</v>
      </c>
      <c r="AA1058" s="188" t="s">
        <v>13</v>
      </c>
    </row>
    <row r="1059" spans="1:27">
      <c r="A1059" s="178"/>
      <c r="B1059" s="187"/>
      <c r="C1059" s="191"/>
      <c r="D1059" s="52" t="s">
        <v>14</v>
      </c>
      <c r="E1059" s="52" t="s">
        <v>15</v>
      </c>
      <c r="F1059" s="52" t="s">
        <v>16</v>
      </c>
      <c r="G1059" s="52" t="s">
        <v>17</v>
      </c>
      <c r="H1059" s="52" t="s">
        <v>18</v>
      </c>
      <c r="I1059" s="52" t="s">
        <v>19</v>
      </c>
      <c r="J1059" s="52" t="s">
        <v>20</v>
      </c>
      <c r="K1059" s="52" t="s">
        <v>21</v>
      </c>
      <c r="L1059" s="52" t="s">
        <v>22</v>
      </c>
      <c r="M1059" s="52" t="s">
        <v>23</v>
      </c>
      <c r="N1059" s="52" t="s">
        <v>24</v>
      </c>
      <c r="O1059" s="52" t="s">
        <v>25</v>
      </c>
      <c r="P1059" s="52" t="s">
        <v>26</v>
      </c>
      <c r="Q1059" s="52" t="s">
        <v>27</v>
      </c>
      <c r="R1059" s="52" t="s">
        <v>28</v>
      </c>
      <c r="S1059" s="52" t="s">
        <v>29</v>
      </c>
      <c r="T1059" s="52" t="s">
        <v>30</v>
      </c>
      <c r="U1059" s="52" t="s">
        <v>31</v>
      </c>
      <c r="V1059" s="52" t="s">
        <v>32</v>
      </c>
      <c r="W1059" s="52" t="s">
        <v>33</v>
      </c>
      <c r="X1059" s="187"/>
      <c r="Y1059" s="187"/>
      <c r="Z1059" s="187"/>
      <c r="AA1059" s="189"/>
    </row>
    <row r="1060" spans="1:27" ht="15" thickBot="1">
      <c r="A1060" s="27">
        <v>1</v>
      </c>
      <c r="B1060" s="53">
        <v>2</v>
      </c>
      <c r="C1060" s="53">
        <v>3</v>
      </c>
      <c r="D1060" s="27">
        <v>4</v>
      </c>
      <c r="E1060" s="53">
        <v>5</v>
      </c>
      <c r="F1060" s="53">
        <v>6</v>
      </c>
      <c r="G1060" s="27">
        <v>7</v>
      </c>
      <c r="H1060" s="53">
        <v>8</v>
      </c>
      <c r="I1060" s="53">
        <v>9</v>
      </c>
      <c r="J1060" s="27">
        <v>10</v>
      </c>
      <c r="K1060" s="53">
        <v>11</v>
      </c>
      <c r="L1060" s="53">
        <v>12</v>
      </c>
      <c r="M1060" s="27">
        <v>13</v>
      </c>
      <c r="N1060" s="53">
        <v>14</v>
      </c>
      <c r="O1060" s="53">
        <v>15</v>
      </c>
      <c r="P1060" s="27">
        <v>16</v>
      </c>
      <c r="Q1060" s="53">
        <v>17</v>
      </c>
      <c r="R1060" s="53">
        <v>18</v>
      </c>
      <c r="S1060" s="27">
        <v>19</v>
      </c>
      <c r="T1060" s="53">
        <v>20</v>
      </c>
      <c r="U1060" s="53">
        <v>21</v>
      </c>
      <c r="V1060" s="27">
        <v>22</v>
      </c>
      <c r="W1060" s="53">
        <v>23</v>
      </c>
      <c r="X1060" s="53">
        <v>24</v>
      </c>
      <c r="Y1060" s="27">
        <v>25</v>
      </c>
      <c r="Z1060" s="53">
        <v>26</v>
      </c>
      <c r="AA1060" s="54">
        <v>27</v>
      </c>
    </row>
    <row r="1061" spans="1:27" ht="15" thickTop="1">
      <c r="A1061" s="29">
        <v>1</v>
      </c>
      <c r="B1061" s="55" t="s">
        <v>34</v>
      </c>
      <c r="C1061" s="56"/>
      <c r="D1061" s="57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8"/>
    </row>
    <row r="1062" spans="1:27">
      <c r="A1062" s="31"/>
      <c r="B1062" s="59" t="s">
        <v>35</v>
      </c>
      <c r="C1062" s="60"/>
      <c r="D1062" s="60"/>
      <c r="E1062" s="60">
        <v>0</v>
      </c>
      <c r="F1062" s="60">
        <v>0</v>
      </c>
      <c r="G1062" s="60">
        <v>0</v>
      </c>
      <c r="H1062" s="60">
        <v>0</v>
      </c>
      <c r="I1062" s="60">
        <v>0</v>
      </c>
      <c r="J1062" s="60">
        <v>0</v>
      </c>
      <c r="K1062" s="60">
        <v>0</v>
      </c>
      <c r="L1062" s="60">
        <v>0</v>
      </c>
      <c r="M1062" s="60">
        <v>0</v>
      </c>
      <c r="N1062" s="60">
        <v>0</v>
      </c>
      <c r="O1062" s="60">
        <v>0</v>
      </c>
      <c r="P1062" s="60">
        <v>0</v>
      </c>
      <c r="Q1062" s="60">
        <v>0</v>
      </c>
      <c r="R1062" s="60">
        <v>0</v>
      </c>
      <c r="S1062" s="60">
        <v>0</v>
      </c>
      <c r="T1062" s="60">
        <v>0</v>
      </c>
      <c r="U1062" s="60">
        <v>0</v>
      </c>
      <c r="V1062" s="60">
        <v>0</v>
      </c>
      <c r="W1062" s="60">
        <v>0</v>
      </c>
      <c r="X1062" s="36">
        <f t="shared" ref="X1062:X1077" si="168">SUM(D1062:W1062)</f>
        <v>0</v>
      </c>
      <c r="Y1062" s="36"/>
      <c r="Z1062" s="60"/>
      <c r="AA1062" s="37">
        <f t="shared" ref="AA1062:AA1077" si="169">(Z1062+X1062)-C1062</f>
        <v>0</v>
      </c>
    </row>
    <row r="1063" spans="1:27">
      <c r="A1063" s="31"/>
      <c r="B1063" s="59" t="s">
        <v>36</v>
      </c>
      <c r="C1063" s="60"/>
      <c r="D1063" s="60">
        <v>0</v>
      </c>
      <c r="E1063" s="60"/>
      <c r="F1063" s="60">
        <v>0</v>
      </c>
      <c r="G1063" s="60">
        <v>0</v>
      </c>
      <c r="H1063" s="60">
        <v>0</v>
      </c>
      <c r="I1063" s="60">
        <v>0</v>
      </c>
      <c r="J1063" s="60">
        <v>0</v>
      </c>
      <c r="K1063" s="60">
        <v>0</v>
      </c>
      <c r="L1063" s="60">
        <v>0</v>
      </c>
      <c r="M1063" s="60">
        <v>0</v>
      </c>
      <c r="N1063" s="60">
        <v>0</v>
      </c>
      <c r="O1063" s="60">
        <v>0</v>
      </c>
      <c r="P1063" s="60">
        <v>0</v>
      </c>
      <c r="Q1063" s="60">
        <v>0</v>
      </c>
      <c r="R1063" s="60">
        <v>0</v>
      </c>
      <c r="S1063" s="60">
        <v>0</v>
      </c>
      <c r="T1063" s="60">
        <v>0</v>
      </c>
      <c r="U1063" s="60">
        <v>0</v>
      </c>
      <c r="V1063" s="60">
        <v>0</v>
      </c>
      <c r="W1063" s="60">
        <v>0</v>
      </c>
      <c r="X1063" s="36">
        <f t="shared" si="168"/>
        <v>0</v>
      </c>
      <c r="Y1063" s="36"/>
      <c r="Z1063" s="60"/>
      <c r="AA1063" s="37">
        <f t="shared" si="169"/>
        <v>0</v>
      </c>
    </row>
    <row r="1064" spans="1:27">
      <c r="A1064" s="31"/>
      <c r="B1064" s="59" t="s">
        <v>37</v>
      </c>
      <c r="C1064" s="60">
        <v>0</v>
      </c>
      <c r="D1064" s="60">
        <v>0</v>
      </c>
      <c r="E1064" s="60">
        <v>0</v>
      </c>
      <c r="F1064" s="60">
        <v>0</v>
      </c>
      <c r="G1064" s="60">
        <v>0</v>
      </c>
      <c r="H1064" s="60">
        <v>0</v>
      </c>
      <c r="I1064" s="60">
        <v>0</v>
      </c>
      <c r="J1064" s="60">
        <v>0</v>
      </c>
      <c r="K1064" s="60">
        <v>0</v>
      </c>
      <c r="L1064" s="60">
        <v>0</v>
      </c>
      <c r="M1064" s="60">
        <v>0</v>
      </c>
      <c r="N1064" s="60">
        <v>0</v>
      </c>
      <c r="O1064" s="60">
        <v>0</v>
      </c>
      <c r="P1064" s="60">
        <v>0</v>
      </c>
      <c r="Q1064" s="60">
        <v>0</v>
      </c>
      <c r="R1064" s="60">
        <v>0</v>
      </c>
      <c r="S1064" s="60">
        <v>0</v>
      </c>
      <c r="T1064" s="60">
        <v>0</v>
      </c>
      <c r="U1064" s="60">
        <v>0</v>
      </c>
      <c r="V1064" s="60">
        <v>0</v>
      </c>
      <c r="W1064" s="60">
        <v>0</v>
      </c>
      <c r="X1064" s="36">
        <f t="shared" si="168"/>
        <v>0</v>
      </c>
      <c r="Y1064" s="36"/>
      <c r="Z1064" s="60"/>
      <c r="AA1064" s="37">
        <f t="shared" si="169"/>
        <v>0</v>
      </c>
    </row>
    <row r="1065" spans="1:27">
      <c r="A1065" s="31"/>
      <c r="B1065" s="59" t="s">
        <v>38</v>
      </c>
      <c r="C1065" s="60">
        <v>1</v>
      </c>
      <c r="D1065" s="60">
        <v>0</v>
      </c>
      <c r="E1065" s="60">
        <v>0</v>
      </c>
      <c r="F1065" s="60">
        <v>0</v>
      </c>
      <c r="G1065" s="60">
        <v>1</v>
      </c>
      <c r="H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36">
        <f t="shared" si="168"/>
        <v>1</v>
      </c>
      <c r="Y1065" s="36"/>
      <c r="Z1065" s="60"/>
      <c r="AA1065" s="37">
        <f t="shared" si="169"/>
        <v>0</v>
      </c>
    </row>
    <row r="1066" spans="1:27">
      <c r="A1066" s="31"/>
      <c r="B1066" s="59" t="s">
        <v>39</v>
      </c>
      <c r="C1066" s="60">
        <v>2</v>
      </c>
      <c r="D1066" s="60">
        <v>0</v>
      </c>
      <c r="E1066" s="60">
        <v>0</v>
      </c>
      <c r="F1066" s="60">
        <v>0</v>
      </c>
      <c r="G1066" s="60"/>
      <c r="H1066" s="60">
        <v>2</v>
      </c>
      <c r="I1066" s="60"/>
      <c r="J1066" s="60"/>
      <c r="K1066" s="60"/>
      <c r="L1066" s="60"/>
      <c r="M1066" s="60"/>
      <c r="N1066" s="60"/>
      <c r="O1066" s="60"/>
      <c r="P1066" s="60"/>
      <c r="Q1066" s="60"/>
      <c r="R1066" s="60"/>
      <c r="S1066" s="60"/>
      <c r="T1066" s="60"/>
      <c r="U1066" s="60"/>
      <c r="V1066" s="60"/>
      <c r="W1066" s="60"/>
      <c r="X1066" s="36">
        <f t="shared" si="168"/>
        <v>2</v>
      </c>
      <c r="Y1066" s="36"/>
      <c r="Z1066" s="60"/>
      <c r="AA1066" s="37">
        <f t="shared" si="169"/>
        <v>0</v>
      </c>
    </row>
    <row r="1067" spans="1:27">
      <c r="A1067" s="31"/>
      <c r="B1067" s="59" t="s">
        <v>40</v>
      </c>
      <c r="C1067" s="60">
        <v>30</v>
      </c>
      <c r="D1067" s="60">
        <v>0</v>
      </c>
      <c r="E1067" s="60">
        <v>0</v>
      </c>
      <c r="F1067" s="60">
        <v>0</v>
      </c>
      <c r="G1067" s="60"/>
      <c r="H1067" s="60"/>
      <c r="I1067" s="60">
        <v>29</v>
      </c>
      <c r="J1067" s="60">
        <v>0</v>
      </c>
      <c r="K1067" s="60"/>
      <c r="L1067" s="60"/>
      <c r="M1067" s="60"/>
      <c r="N1067" s="60"/>
      <c r="O1067" s="60"/>
      <c r="P1067" s="60"/>
      <c r="Q1067" s="60"/>
      <c r="R1067" s="60"/>
      <c r="S1067" s="60"/>
      <c r="T1067" s="60"/>
      <c r="U1067" s="60"/>
      <c r="V1067" s="60"/>
      <c r="W1067" s="60"/>
      <c r="X1067" s="36">
        <f t="shared" si="168"/>
        <v>29</v>
      </c>
      <c r="Y1067" s="36"/>
      <c r="Z1067" s="60"/>
      <c r="AA1067" s="37">
        <f t="shared" si="169"/>
        <v>-1</v>
      </c>
    </row>
    <row r="1068" spans="1:27">
      <c r="A1068" s="31"/>
      <c r="B1068" s="59" t="s">
        <v>41</v>
      </c>
      <c r="C1068" s="60">
        <v>1</v>
      </c>
      <c r="D1068" s="60">
        <v>0</v>
      </c>
      <c r="E1068" s="60">
        <v>0</v>
      </c>
      <c r="F1068" s="60">
        <v>0</v>
      </c>
      <c r="G1068" s="60"/>
      <c r="H1068" s="60"/>
      <c r="I1068" s="60"/>
      <c r="J1068" s="60">
        <v>1</v>
      </c>
      <c r="K1068" s="60"/>
      <c r="L1068" s="60"/>
      <c r="M1068" s="60"/>
      <c r="N1068" s="60"/>
      <c r="O1068" s="60"/>
      <c r="P1068" s="60"/>
      <c r="Q1068" s="60"/>
      <c r="R1068" s="60"/>
      <c r="S1068" s="60"/>
      <c r="T1068" s="60"/>
      <c r="U1068" s="60"/>
      <c r="V1068" s="60"/>
      <c r="W1068" s="60"/>
      <c r="X1068" s="36">
        <f t="shared" si="168"/>
        <v>1</v>
      </c>
      <c r="Y1068" s="36"/>
      <c r="Z1068" s="60"/>
      <c r="AA1068" s="37">
        <f t="shared" si="169"/>
        <v>0</v>
      </c>
    </row>
    <row r="1069" spans="1:27">
      <c r="A1069" s="31"/>
      <c r="B1069" s="59" t="s">
        <v>42</v>
      </c>
      <c r="C1069" s="60">
        <v>41</v>
      </c>
      <c r="D1069" s="60">
        <v>0</v>
      </c>
      <c r="E1069" s="60">
        <v>0</v>
      </c>
      <c r="F1069" s="60">
        <v>0</v>
      </c>
      <c r="G1069" s="60"/>
      <c r="H1069" s="60"/>
      <c r="I1069" s="60"/>
      <c r="J1069" s="60"/>
      <c r="K1069" s="60"/>
      <c r="L1069" s="60">
        <v>11</v>
      </c>
      <c r="M1069" s="60">
        <v>16</v>
      </c>
      <c r="N1069" s="60">
        <v>7</v>
      </c>
      <c r="O1069" s="60"/>
      <c r="P1069" s="60"/>
      <c r="Q1069" s="60"/>
      <c r="R1069" s="60"/>
      <c r="S1069" s="60"/>
      <c r="T1069" s="60"/>
      <c r="U1069" s="60"/>
      <c r="V1069" s="60"/>
      <c r="W1069" s="60"/>
      <c r="X1069" s="36">
        <f t="shared" si="168"/>
        <v>34</v>
      </c>
      <c r="Y1069" s="36"/>
      <c r="Z1069" s="60"/>
      <c r="AA1069" s="37">
        <f t="shared" si="169"/>
        <v>-7</v>
      </c>
    </row>
    <row r="1070" spans="1:27">
      <c r="A1070" s="31"/>
      <c r="B1070" s="59" t="s">
        <v>43</v>
      </c>
      <c r="C1070" s="60">
        <v>82</v>
      </c>
      <c r="D1070" s="60">
        <v>0</v>
      </c>
      <c r="E1070" s="60">
        <v>0</v>
      </c>
      <c r="F1070" s="60">
        <v>0</v>
      </c>
      <c r="G1070" s="60"/>
      <c r="H1070" s="60"/>
      <c r="I1070" s="60"/>
      <c r="J1070" s="60"/>
      <c r="K1070" s="60"/>
      <c r="L1070" s="60">
        <v>0</v>
      </c>
      <c r="M1070" s="60">
        <v>2</v>
      </c>
      <c r="N1070" s="60">
        <v>23</v>
      </c>
      <c r="O1070" s="60">
        <v>7</v>
      </c>
      <c r="P1070" s="60"/>
      <c r="Q1070" s="60"/>
      <c r="R1070" s="60"/>
      <c r="S1070" s="60"/>
      <c r="T1070" s="60"/>
      <c r="U1070" s="60"/>
      <c r="V1070" s="60"/>
      <c r="W1070" s="60"/>
      <c r="X1070" s="36">
        <f t="shared" si="168"/>
        <v>32</v>
      </c>
      <c r="Y1070" s="36"/>
      <c r="Z1070" s="60"/>
      <c r="AA1070" s="37">
        <f t="shared" si="169"/>
        <v>-50</v>
      </c>
    </row>
    <row r="1071" spans="1:27">
      <c r="A1071" s="31"/>
      <c r="B1071" s="59" t="s">
        <v>44</v>
      </c>
      <c r="C1071" s="60">
        <v>3</v>
      </c>
      <c r="D1071" s="60">
        <v>0</v>
      </c>
      <c r="E1071" s="60">
        <v>0</v>
      </c>
      <c r="F1071" s="60">
        <v>0</v>
      </c>
      <c r="G1071" s="60"/>
      <c r="H1071" s="60"/>
      <c r="I1071" s="60"/>
      <c r="J1071" s="60"/>
      <c r="K1071" s="60"/>
      <c r="L1071" s="60"/>
      <c r="M1071" s="60"/>
      <c r="N1071" s="60">
        <v>1</v>
      </c>
      <c r="O1071" s="60">
        <v>6</v>
      </c>
      <c r="P1071" s="60">
        <v>3</v>
      </c>
      <c r="Q1071" s="60">
        <v>2</v>
      </c>
      <c r="R1071" s="60">
        <v>0</v>
      </c>
      <c r="S1071" s="60"/>
      <c r="T1071" s="60"/>
      <c r="U1071" s="60"/>
      <c r="V1071" s="60"/>
      <c r="W1071" s="60"/>
      <c r="X1071" s="36">
        <f t="shared" si="168"/>
        <v>12</v>
      </c>
      <c r="Y1071" s="36"/>
      <c r="Z1071" s="60"/>
      <c r="AA1071" s="37">
        <f t="shared" si="169"/>
        <v>9</v>
      </c>
    </row>
    <row r="1072" spans="1:27">
      <c r="A1072" s="31"/>
      <c r="B1072" s="59" t="s">
        <v>45</v>
      </c>
      <c r="C1072" s="60">
        <v>16</v>
      </c>
      <c r="D1072" s="60">
        <v>0</v>
      </c>
      <c r="E1072" s="60">
        <v>0</v>
      </c>
      <c r="F1072" s="60">
        <v>0</v>
      </c>
      <c r="G1072" s="60"/>
      <c r="H1072" s="60"/>
      <c r="I1072" s="60"/>
      <c r="J1072" s="60"/>
      <c r="K1072" s="60"/>
      <c r="L1072" s="60"/>
      <c r="M1072" s="60"/>
      <c r="N1072" s="60"/>
      <c r="O1072" s="60">
        <v>0</v>
      </c>
      <c r="P1072" s="60">
        <v>0</v>
      </c>
      <c r="Q1072" s="60">
        <v>1</v>
      </c>
      <c r="R1072" s="60">
        <v>0</v>
      </c>
      <c r="S1072" s="60"/>
      <c r="T1072" s="60">
        <v>0</v>
      </c>
      <c r="U1072" s="60"/>
      <c r="V1072" s="60"/>
      <c r="W1072" s="60"/>
      <c r="X1072" s="36">
        <f t="shared" si="168"/>
        <v>1</v>
      </c>
      <c r="Y1072" s="36"/>
      <c r="Z1072" s="60"/>
      <c r="AA1072" s="37">
        <f t="shared" si="169"/>
        <v>-15</v>
      </c>
    </row>
    <row r="1073" spans="1:27">
      <c r="A1073" s="31"/>
      <c r="B1073" s="59" t="s">
        <v>84</v>
      </c>
      <c r="C1073" s="60">
        <v>457</v>
      </c>
      <c r="D1073" s="60">
        <v>0</v>
      </c>
      <c r="E1073" s="60">
        <v>0</v>
      </c>
      <c r="F1073" s="60">
        <v>0</v>
      </c>
      <c r="G1073" s="60"/>
      <c r="H1073" s="60"/>
      <c r="I1073" s="60"/>
      <c r="J1073" s="60"/>
      <c r="K1073" s="60"/>
      <c r="L1073" s="60">
        <v>3</v>
      </c>
      <c r="M1073" s="60">
        <v>28</v>
      </c>
      <c r="N1073" s="60">
        <v>84</v>
      </c>
      <c r="O1073" s="60">
        <v>52</v>
      </c>
      <c r="P1073" s="60">
        <v>43</v>
      </c>
      <c r="Q1073" s="60">
        <v>152</v>
      </c>
      <c r="R1073" s="60">
        <v>53</v>
      </c>
      <c r="S1073" s="60">
        <v>28</v>
      </c>
      <c r="T1073" s="60"/>
      <c r="U1073" s="60"/>
      <c r="V1073" s="60"/>
      <c r="W1073" s="60"/>
      <c r="X1073" s="36">
        <f t="shared" si="168"/>
        <v>443</v>
      </c>
      <c r="Y1073" s="36"/>
      <c r="Z1073" s="60"/>
      <c r="AA1073" s="37">
        <f t="shared" si="169"/>
        <v>-14</v>
      </c>
    </row>
    <row r="1074" spans="1:27">
      <c r="A1074" s="31"/>
      <c r="B1074" s="59" t="s">
        <v>47</v>
      </c>
      <c r="C1074" s="60">
        <v>3</v>
      </c>
      <c r="D1074" s="60">
        <v>0</v>
      </c>
      <c r="E1074" s="60">
        <v>0</v>
      </c>
      <c r="F1074" s="60">
        <v>0</v>
      </c>
      <c r="G1074" s="60"/>
      <c r="H1074" s="60"/>
      <c r="I1074" s="60"/>
      <c r="J1074" s="60"/>
      <c r="K1074" s="60"/>
      <c r="L1074" s="60"/>
      <c r="M1074" s="60"/>
      <c r="N1074" s="60"/>
      <c r="O1074" s="60"/>
      <c r="P1074" s="60"/>
      <c r="Q1074" s="60"/>
      <c r="R1074" s="60">
        <v>1</v>
      </c>
      <c r="S1074" s="60">
        <v>1</v>
      </c>
      <c r="T1074" s="60">
        <v>0</v>
      </c>
      <c r="U1074" s="60">
        <v>1</v>
      </c>
      <c r="V1074" s="60"/>
      <c r="W1074" s="60"/>
      <c r="X1074" s="36">
        <f t="shared" si="168"/>
        <v>3</v>
      </c>
      <c r="Y1074" s="36"/>
      <c r="Z1074" s="60"/>
      <c r="AA1074" s="37">
        <f t="shared" si="169"/>
        <v>0</v>
      </c>
    </row>
    <row r="1075" spans="1:27">
      <c r="A1075" s="31"/>
      <c r="B1075" s="59" t="s">
        <v>48</v>
      </c>
      <c r="C1075" s="60">
        <v>62</v>
      </c>
      <c r="D1075" s="60">
        <v>0</v>
      </c>
      <c r="E1075" s="60">
        <v>0</v>
      </c>
      <c r="F1075" s="60">
        <v>0</v>
      </c>
      <c r="G1075" s="60"/>
      <c r="H1075" s="60"/>
      <c r="I1075" s="60"/>
      <c r="J1075" s="60"/>
      <c r="K1075" s="60"/>
      <c r="L1075" s="60"/>
      <c r="M1075" s="60"/>
      <c r="N1075" s="60"/>
      <c r="O1075" s="60"/>
      <c r="P1075" s="60"/>
      <c r="Q1075" s="60"/>
      <c r="R1075" s="60"/>
      <c r="S1075" s="60">
        <v>3</v>
      </c>
      <c r="T1075" s="60">
        <v>37</v>
      </c>
      <c r="U1075" s="60">
        <v>6</v>
      </c>
      <c r="V1075" s="60"/>
      <c r="W1075" s="60"/>
      <c r="X1075" s="36">
        <f t="shared" si="168"/>
        <v>46</v>
      </c>
      <c r="Y1075" s="36"/>
      <c r="Z1075" s="60"/>
      <c r="AA1075" s="37">
        <f t="shared" si="169"/>
        <v>-16</v>
      </c>
    </row>
    <row r="1076" spans="1:27">
      <c r="A1076" s="31"/>
      <c r="B1076" s="59" t="s">
        <v>49</v>
      </c>
      <c r="C1076" s="60">
        <v>1</v>
      </c>
      <c r="D1076" s="60">
        <v>0</v>
      </c>
      <c r="E1076" s="60">
        <v>0</v>
      </c>
      <c r="F1076" s="60">
        <v>0</v>
      </c>
      <c r="G1076" s="60"/>
      <c r="H1076" s="60"/>
      <c r="I1076" s="60"/>
      <c r="J1076" s="60"/>
      <c r="K1076" s="60"/>
      <c r="L1076" s="60"/>
      <c r="M1076" s="60"/>
      <c r="N1076" s="60"/>
      <c r="O1076" s="60"/>
      <c r="P1076" s="60"/>
      <c r="Q1076" s="60"/>
      <c r="R1076" s="60"/>
      <c r="S1076" s="60"/>
      <c r="T1076" s="60"/>
      <c r="U1076" s="60"/>
      <c r="V1076" s="60"/>
      <c r="W1076" s="60"/>
      <c r="X1076" s="36">
        <f t="shared" si="168"/>
        <v>0</v>
      </c>
      <c r="Y1076" s="36"/>
      <c r="Z1076" s="60"/>
      <c r="AA1076" s="37">
        <f t="shared" si="169"/>
        <v>-1</v>
      </c>
    </row>
    <row r="1077" spans="1:27" ht="15" thickBot="1">
      <c r="A1077" s="31"/>
      <c r="B1077" s="61" t="s">
        <v>50</v>
      </c>
      <c r="C1077" s="60">
        <v>0</v>
      </c>
      <c r="D1077" s="56">
        <v>0</v>
      </c>
      <c r="E1077" s="56">
        <v>0</v>
      </c>
      <c r="F1077" s="56">
        <v>0</v>
      </c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60"/>
      <c r="S1077" s="60"/>
      <c r="T1077" s="60"/>
      <c r="U1077" s="60"/>
      <c r="V1077" s="60"/>
      <c r="W1077" s="60"/>
      <c r="X1077" s="36">
        <f t="shared" si="168"/>
        <v>0</v>
      </c>
      <c r="Y1077" s="36"/>
      <c r="Z1077" s="60"/>
      <c r="AA1077" s="37">
        <f t="shared" si="169"/>
        <v>0</v>
      </c>
    </row>
    <row r="1078" spans="1:27" ht="15" thickBot="1">
      <c r="A1078" s="62"/>
      <c r="B1078" s="63" t="s">
        <v>51</v>
      </c>
      <c r="C1078" s="64">
        <f>SUM(C1062:C1077)</f>
        <v>699</v>
      </c>
      <c r="D1078" s="41">
        <f>SUM(D1063:D1077)</f>
        <v>0</v>
      </c>
      <c r="E1078" s="41">
        <f t="shared" ref="E1078:X1078" si="170">SUM(E1063:E1077)</f>
        <v>0</v>
      </c>
      <c r="F1078" s="41">
        <f t="shared" si="170"/>
        <v>0</v>
      </c>
      <c r="G1078" s="41">
        <f>SUM(G1063:G1077)</f>
        <v>1</v>
      </c>
      <c r="H1078" s="41">
        <f t="shared" si="170"/>
        <v>2</v>
      </c>
      <c r="I1078" s="41">
        <f t="shared" si="170"/>
        <v>29</v>
      </c>
      <c r="J1078" s="41">
        <f t="shared" si="170"/>
        <v>1</v>
      </c>
      <c r="K1078" s="41">
        <f t="shared" si="170"/>
        <v>0</v>
      </c>
      <c r="L1078" s="41">
        <f t="shared" si="170"/>
        <v>14</v>
      </c>
      <c r="M1078" s="41">
        <f t="shared" si="170"/>
        <v>46</v>
      </c>
      <c r="N1078" s="41">
        <f t="shared" si="170"/>
        <v>115</v>
      </c>
      <c r="O1078" s="41">
        <f t="shared" si="170"/>
        <v>65</v>
      </c>
      <c r="P1078" s="41">
        <f t="shared" si="170"/>
        <v>46</v>
      </c>
      <c r="Q1078" s="41">
        <f t="shared" si="170"/>
        <v>155</v>
      </c>
      <c r="R1078" s="41">
        <f t="shared" si="170"/>
        <v>54</v>
      </c>
      <c r="S1078" s="41">
        <f t="shared" si="170"/>
        <v>32</v>
      </c>
      <c r="T1078" s="41">
        <f t="shared" si="170"/>
        <v>37</v>
      </c>
      <c r="U1078" s="41">
        <f t="shared" si="170"/>
        <v>7</v>
      </c>
      <c r="V1078" s="41">
        <f t="shared" si="170"/>
        <v>0</v>
      </c>
      <c r="W1078" s="41">
        <f t="shared" si="170"/>
        <v>0</v>
      </c>
      <c r="X1078" s="41">
        <f t="shared" si="170"/>
        <v>604</v>
      </c>
      <c r="Y1078" s="64">
        <f>SUM(Y1062:Y1077)</f>
        <v>0</v>
      </c>
      <c r="Z1078" s="64">
        <f>SUM(Z1062:Z1077)</f>
        <v>0</v>
      </c>
      <c r="AA1078" s="70">
        <f>SUM(AA1062:AA1077)</f>
        <v>-95</v>
      </c>
    </row>
    <row r="1079" spans="1:27">
      <c r="A1079" s="29">
        <v>2</v>
      </c>
      <c r="B1079" s="67" t="s">
        <v>52</v>
      </c>
      <c r="C1079" s="56">
        <v>0</v>
      </c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68"/>
    </row>
    <row r="1080" spans="1:27">
      <c r="A1080" s="31"/>
      <c r="B1080" s="69" t="s">
        <v>53</v>
      </c>
      <c r="C1080" s="60">
        <v>0</v>
      </c>
      <c r="D1080" s="60"/>
      <c r="E1080" s="60"/>
      <c r="F1080" s="60"/>
      <c r="G1080" s="60"/>
      <c r="H1080" s="60"/>
      <c r="I1080" s="60"/>
      <c r="J1080" s="60"/>
      <c r="K1080" s="60"/>
      <c r="L1080" s="60"/>
      <c r="M1080" s="60"/>
      <c r="N1080" s="60"/>
      <c r="O1080" s="60"/>
      <c r="P1080" s="60"/>
      <c r="Q1080" s="60"/>
      <c r="R1080" s="60"/>
      <c r="S1080" s="60"/>
      <c r="T1080" s="60"/>
      <c r="U1080" s="60"/>
      <c r="V1080" s="60"/>
      <c r="W1080" s="60"/>
      <c r="X1080" s="36">
        <f>SUM(D1080:W1080)</f>
        <v>0</v>
      </c>
      <c r="Y1080" s="36"/>
      <c r="Z1080" s="60"/>
      <c r="AA1080" s="37">
        <f>(Z1080+X1080)-C1080</f>
        <v>0</v>
      </c>
    </row>
    <row r="1081" spans="1:27">
      <c r="A1081" s="31"/>
      <c r="B1081" s="69" t="s">
        <v>54</v>
      </c>
      <c r="C1081" s="60">
        <v>0</v>
      </c>
      <c r="D1081" s="60">
        <v>0</v>
      </c>
      <c r="E1081" s="60">
        <v>0</v>
      </c>
      <c r="F1081" s="60">
        <v>0</v>
      </c>
      <c r="G1081" s="60">
        <v>0</v>
      </c>
      <c r="H1081" s="60">
        <v>0</v>
      </c>
      <c r="I1081" s="60">
        <v>0</v>
      </c>
      <c r="J1081" s="60">
        <v>0</v>
      </c>
      <c r="K1081" s="60">
        <v>0</v>
      </c>
      <c r="L1081" s="60">
        <v>0</v>
      </c>
      <c r="M1081" s="60">
        <v>0</v>
      </c>
      <c r="N1081" s="60">
        <v>0</v>
      </c>
      <c r="O1081" s="60">
        <v>0</v>
      </c>
      <c r="P1081" s="60">
        <v>0</v>
      </c>
      <c r="Q1081" s="60">
        <v>0</v>
      </c>
      <c r="R1081" s="60">
        <v>0</v>
      </c>
      <c r="S1081" s="60">
        <v>0</v>
      </c>
      <c r="T1081" s="60">
        <v>0</v>
      </c>
      <c r="U1081" s="60">
        <v>0</v>
      </c>
      <c r="V1081" s="60">
        <v>0</v>
      </c>
      <c r="W1081" s="60">
        <v>0</v>
      </c>
      <c r="X1081" s="36">
        <f>SUM(D1081:W1081)</f>
        <v>0</v>
      </c>
      <c r="Y1081" s="36"/>
      <c r="Z1081" s="60"/>
      <c r="AA1081" s="37">
        <f>(Z1081+X1081)-C1081</f>
        <v>0</v>
      </c>
    </row>
    <row r="1082" spans="1:27">
      <c r="A1082" s="31"/>
      <c r="B1082" s="69" t="s">
        <v>55</v>
      </c>
      <c r="C1082" s="60">
        <v>67</v>
      </c>
      <c r="D1082" s="60">
        <v>0</v>
      </c>
      <c r="E1082" s="60">
        <v>0</v>
      </c>
      <c r="F1082" s="60">
        <v>0</v>
      </c>
      <c r="G1082" s="60">
        <v>0</v>
      </c>
      <c r="H1082" s="60">
        <v>0</v>
      </c>
      <c r="I1082" s="60">
        <v>0</v>
      </c>
      <c r="J1082" s="60">
        <v>0</v>
      </c>
      <c r="K1082" s="60">
        <v>0</v>
      </c>
      <c r="L1082" s="60">
        <v>0</v>
      </c>
      <c r="M1082" s="60">
        <v>0</v>
      </c>
      <c r="N1082" s="60">
        <v>0</v>
      </c>
      <c r="O1082" s="60">
        <v>0</v>
      </c>
      <c r="P1082" s="60">
        <v>0</v>
      </c>
      <c r="Q1082" s="60">
        <v>0</v>
      </c>
      <c r="R1082" s="60">
        <v>0</v>
      </c>
      <c r="S1082" s="60">
        <v>0</v>
      </c>
      <c r="T1082" s="60">
        <v>0</v>
      </c>
      <c r="U1082" s="60">
        <v>0</v>
      </c>
      <c r="V1082" s="60">
        <v>0</v>
      </c>
      <c r="W1082" s="60">
        <v>0</v>
      </c>
      <c r="X1082" s="36">
        <f>SUM(D1082:W1082)</f>
        <v>0</v>
      </c>
      <c r="Y1082" s="36"/>
      <c r="Z1082" s="60"/>
      <c r="AA1082" s="37">
        <f>(Z1082+X1082)-C1082</f>
        <v>-67</v>
      </c>
    </row>
    <row r="1083" spans="1:27" ht="15" thickBot="1">
      <c r="A1083" s="31"/>
      <c r="B1083" s="57" t="s">
        <v>56</v>
      </c>
      <c r="C1083" s="60">
        <v>0</v>
      </c>
      <c r="D1083" s="56">
        <v>0</v>
      </c>
      <c r="E1083" s="56">
        <v>0</v>
      </c>
      <c r="F1083" s="56">
        <v>0</v>
      </c>
      <c r="G1083" s="56">
        <v>0</v>
      </c>
      <c r="H1083" s="56">
        <v>0</v>
      </c>
      <c r="I1083" s="56">
        <v>0</v>
      </c>
      <c r="J1083" s="56">
        <v>0</v>
      </c>
      <c r="K1083" s="56">
        <v>0</v>
      </c>
      <c r="L1083" s="56">
        <v>0</v>
      </c>
      <c r="M1083" s="56">
        <v>0</v>
      </c>
      <c r="N1083" s="60">
        <v>0</v>
      </c>
      <c r="O1083" s="60">
        <v>0</v>
      </c>
      <c r="P1083" s="60">
        <v>0</v>
      </c>
      <c r="Q1083" s="60">
        <v>0</v>
      </c>
      <c r="R1083" s="60">
        <v>0</v>
      </c>
      <c r="S1083" s="60">
        <v>0</v>
      </c>
      <c r="T1083" s="60">
        <v>0</v>
      </c>
      <c r="U1083" s="60">
        <v>0</v>
      </c>
      <c r="V1083" s="60">
        <v>0</v>
      </c>
      <c r="W1083" s="60">
        <v>0</v>
      </c>
      <c r="X1083" s="36">
        <f>SUM(D1083:W1083)</f>
        <v>0</v>
      </c>
      <c r="Y1083" s="36"/>
      <c r="Z1083" s="60"/>
      <c r="AA1083" s="37">
        <f>(Z1083+X1083)-C1083</f>
        <v>0</v>
      </c>
    </row>
    <row r="1084" spans="1:27" ht="15" thickBot="1">
      <c r="A1084" s="62"/>
      <c r="B1084" s="63" t="s">
        <v>51</v>
      </c>
      <c r="C1084" s="62">
        <v>0</v>
      </c>
      <c r="D1084" s="64">
        <f t="shared" ref="D1084:AA1084" si="171">SUM(D1080:D1083)</f>
        <v>0</v>
      </c>
      <c r="E1084" s="64">
        <f t="shared" si="171"/>
        <v>0</v>
      </c>
      <c r="F1084" s="64">
        <f t="shared" si="171"/>
        <v>0</v>
      </c>
      <c r="G1084" s="64">
        <f t="shared" si="171"/>
        <v>0</v>
      </c>
      <c r="H1084" s="64">
        <f t="shared" si="171"/>
        <v>0</v>
      </c>
      <c r="I1084" s="64">
        <f t="shared" si="171"/>
        <v>0</v>
      </c>
      <c r="J1084" s="64">
        <f t="shared" si="171"/>
        <v>0</v>
      </c>
      <c r="K1084" s="64">
        <f t="shared" si="171"/>
        <v>0</v>
      </c>
      <c r="L1084" s="64">
        <f t="shared" si="171"/>
        <v>0</v>
      </c>
      <c r="M1084" s="64">
        <f t="shared" si="171"/>
        <v>0</v>
      </c>
      <c r="N1084" s="64">
        <f t="shared" si="171"/>
        <v>0</v>
      </c>
      <c r="O1084" s="64">
        <f t="shared" si="171"/>
        <v>0</v>
      </c>
      <c r="P1084" s="64">
        <f t="shared" si="171"/>
        <v>0</v>
      </c>
      <c r="Q1084" s="64">
        <f t="shared" si="171"/>
        <v>0</v>
      </c>
      <c r="R1084" s="64">
        <f t="shared" si="171"/>
        <v>0</v>
      </c>
      <c r="S1084" s="64">
        <f t="shared" si="171"/>
        <v>0</v>
      </c>
      <c r="T1084" s="64">
        <f t="shared" si="171"/>
        <v>0</v>
      </c>
      <c r="U1084" s="64">
        <f t="shared" si="171"/>
        <v>0</v>
      </c>
      <c r="V1084" s="64">
        <f t="shared" si="171"/>
        <v>0</v>
      </c>
      <c r="W1084" s="64">
        <f t="shared" si="171"/>
        <v>0</v>
      </c>
      <c r="X1084" s="64">
        <f t="shared" si="171"/>
        <v>0</v>
      </c>
      <c r="Y1084" s="64">
        <f t="shared" si="171"/>
        <v>0</v>
      </c>
      <c r="Z1084" s="64">
        <f t="shared" si="171"/>
        <v>0</v>
      </c>
      <c r="AA1084" s="70">
        <f t="shared" si="171"/>
        <v>-67</v>
      </c>
    </row>
    <row r="1085" spans="1:27">
      <c r="A1085" s="46"/>
      <c r="B1085" s="46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7"/>
    </row>
    <row r="1086" spans="1:27">
      <c r="A1086" s="48" t="s">
        <v>105</v>
      </c>
      <c r="B1086" s="48"/>
      <c r="C1086" s="48"/>
      <c r="D1086" s="49"/>
      <c r="E1086" s="49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  <c r="AA1086" s="51"/>
    </row>
    <row r="1087" spans="1:27">
      <c r="A1087" s="177" t="s">
        <v>8</v>
      </c>
      <c r="B1087" s="186" t="s">
        <v>9</v>
      </c>
      <c r="C1087" s="190" t="s">
        <v>68</v>
      </c>
      <c r="D1087" s="192" t="s">
        <v>9</v>
      </c>
      <c r="E1087" s="193"/>
      <c r="F1087" s="193"/>
      <c r="G1087" s="193"/>
      <c r="H1087" s="193"/>
      <c r="I1087" s="193"/>
      <c r="J1087" s="193"/>
      <c r="K1087" s="193"/>
      <c r="L1087" s="193"/>
      <c r="M1087" s="193"/>
      <c r="N1087" s="193"/>
      <c r="O1087" s="193"/>
      <c r="P1087" s="193"/>
      <c r="Q1087" s="193"/>
      <c r="R1087" s="193"/>
      <c r="S1087" s="193"/>
      <c r="T1087" s="193"/>
      <c r="U1087" s="193"/>
      <c r="V1087" s="193"/>
      <c r="W1087" s="194"/>
      <c r="X1087" s="186" t="s">
        <v>10</v>
      </c>
      <c r="Y1087" s="186" t="s">
        <v>11</v>
      </c>
      <c r="Z1087" s="186" t="s">
        <v>12</v>
      </c>
      <c r="AA1087" s="188" t="s">
        <v>13</v>
      </c>
    </row>
    <row r="1088" spans="1:27">
      <c r="A1088" s="178"/>
      <c r="B1088" s="187"/>
      <c r="C1088" s="191"/>
      <c r="D1088" s="52" t="s">
        <v>14</v>
      </c>
      <c r="E1088" s="52" t="s">
        <v>15</v>
      </c>
      <c r="F1088" s="52" t="s">
        <v>16</v>
      </c>
      <c r="G1088" s="52" t="s">
        <v>17</v>
      </c>
      <c r="H1088" s="52" t="s">
        <v>18</v>
      </c>
      <c r="I1088" s="52" t="s">
        <v>19</v>
      </c>
      <c r="J1088" s="52" t="s">
        <v>20</v>
      </c>
      <c r="K1088" s="52" t="s">
        <v>21</v>
      </c>
      <c r="L1088" s="52" t="s">
        <v>22</v>
      </c>
      <c r="M1088" s="52" t="s">
        <v>23</v>
      </c>
      <c r="N1088" s="52" t="s">
        <v>24</v>
      </c>
      <c r="O1088" s="52" t="s">
        <v>25</v>
      </c>
      <c r="P1088" s="52" t="s">
        <v>26</v>
      </c>
      <c r="Q1088" s="52" t="s">
        <v>27</v>
      </c>
      <c r="R1088" s="52" t="s">
        <v>28</v>
      </c>
      <c r="S1088" s="52" t="s">
        <v>29</v>
      </c>
      <c r="T1088" s="52" t="s">
        <v>30</v>
      </c>
      <c r="U1088" s="52" t="s">
        <v>31</v>
      </c>
      <c r="V1088" s="52" t="s">
        <v>32</v>
      </c>
      <c r="W1088" s="52" t="s">
        <v>33</v>
      </c>
      <c r="X1088" s="187"/>
      <c r="Y1088" s="187"/>
      <c r="Z1088" s="187"/>
      <c r="AA1088" s="189"/>
    </row>
    <row r="1089" spans="1:27" ht="15" thickBot="1">
      <c r="A1089" s="27">
        <v>1</v>
      </c>
      <c r="B1089" s="53">
        <v>2</v>
      </c>
      <c r="C1089" s="53">
        <v>3</v>
      </c>
      <c r="D1089" s="27">
        <v>4</v>
      </c>
      <c r="E1089" s="53">
        <v>5</v>
      </c>
      <c r="F1089" s="53">
        <v>6</v>
      </c>
      <c r="G1089" s="27">
        <v>7</v>
      </c>
      <c r="H1089" s="53">
        <v>8</v>
      </c>
      <c r="I1089" s="53">
        <v>9</v>
      </c>
      <c r="J1089" s="27">
        <v>10</v>
      </c>
      <c r="K1089" s="53">
        <v>11</v>
      </c>
      <c r="L1089" s="53">
        <v>12</v>
      </c>
      <c r="M1089" s="27">
        <v>13</v>
      </c>
      <c r="N1089" s="53">
        <v>14</v>
      </c>
      <c r="O1089" s="53">
        <v>15</v>
      </c>
      <c r="P1089" s="27">
        <v>16</v>
      </c>
      <c r="Q1089" s="53">
        <v>17</v>
      </c>
      <c r="R1089" s="53">
        <v>18</v>
      </c>
      <c r="S1089" s="27">
        <v>19</v>
      </c>
      <c r="T1089" s="53">
        <v>20</v>
      </c>
      <c r="U1089" s="53">
        <v>21</v>
      </c>
      <c r="V1089" s="27">
        <v>22</v>
      </c>
      <c r="W1089" s="53">
        <v>23</v>
      </c>
      <c r="X1089" s="53">
        <v>24</v>
      </c>
      <c r="Y1089" s="27">
        <v>25</v>
      </c>
      <c r="Z1089" s="53">
        <v>26</v>
      </c>
      <c r="AA1089" s="54">
        <v>27</v>
      </c>
    </row>
    <row r="1090" spans="1:27" ht="15" thickTop="1">
      <c r="A1090" s="29">
        <v>1</v>
      </c>
      <c r="B1090" s="55" t="s">
        <v>34</v>
      </c>
      <c r="C1090" s="56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8"/>
    </row>
    <row r="1091" spans="1:27">
      <c r="A1091" s="31"/>
      <c r="B1091" s="59" t="s">
        <v>35</v>
      </c>
      <c r="C1091" s="60"/>
      <c r="D1091" s="60"/>
      <c r="E1091" s="60">
        <v>0</v>
      </c>
      <c r="F1091" s="60">
        <v>0</v>
      </c>
      <c r="G1091" s="60">
        <v>0</v>
      </c>
      <c r="H1091" s="60">
        <v>0</v>
      </c>
      <c r="I1091" s="60">
        <v>0</v>
      </c>
      <c r="J1091" s="60">
        <v>0</v>
      </c>
      <c r="K1091" s="60">
        <v>0</v>
      </c>
      <c r="L1091" s="60">
        <v>0</v>
      </c>
      <c r="M1091" s="60">
        <v>0</v>
      </c>
      <c r="N1091" s="60">
        <v>0</v>
      </c>
      <c r="O1091" s="60">
        <v>0</v>
      </c>
      <c r="P1091" s="60">
        <v>0</v>
      </c>
      <c r="Q1091" s="60">
        <v>0</v>
      </c>
      <c r="R1091" s="60">
        <v>0</v>
      </c>
      <c r="S1091" s="60">
        <v>0</v>
      </c>
      <c r="T1091" s="60">
        <v>0</v>
      </c>
      <c r="U1091" s="60">
        <v>0</v>
      </c>
      <c r="V1091" s="60">
        <v>0</v>
      </c>
      <c r="W1091" s="60">
        <v>0</v>
      </c>
      <c r="X1091" s="36">
        <f t="shared" ref="X1091:X1106" si="172">SUM(D1091:W1091)</f>
        <v>0</v>
      </c>
      <c r="Y1091" s="36"/>
      <c r="Z1091" s="60"/>
      <c r="AA1091" s="37">
        <f t="shared" ref="AA1091:AA1106" si="173">(Z1091+X1091)-C1091</f>
        <v>0</v>
      </c>
    </row>
    <row r="1092" spans="1:27">
      <c r="A1092" s="31"/>
      <c r="B1092" s="59" t="s">
        <v>36</v>
      </c>
      <c r="C1092" s="60"/>
      <c r="D1092" s="60">
        <v>0</v>
      </c>
      <c r="E1092" s="60"/>
      <c r="F1092" s="60">
        <v>0</v>
      </c>
      <c r="G1092" s="60">
        <v>0</v>
      </c>
      <c r="H1092" s="60"/>
      <c r="I1092" s="60">
        <v>0</v>
      </c>
      <c r="J1092" s="60"/>
      <c r="K1092" s="60">
        <v>0</v>
      </c>
      <c r="L1092" s="60">
        <v>0</v>
      </c>
      <c r="M1092" s="60">
        <v>0</v>
      </c>
      <c r="N1092" s="60">
        <v>0</v>
      </c>
      <c r="O1092" s="60">
        <v>0</v>
      </c>
      <c r="P1092" s="60">
        <v>0</v>
      </c>
      <c r="Q1092" s="60">
        <v>0</v>
      </c>
      <c r="R1092" s="60">
        <v>0</v>
      </c>
      <c r="S1092" s="60">
        <v>0</v>
      </c>
      <c r="T1092" s="60">
        <v>0</v>
      </c>
      <c r="U1092" s="60">
        <v>0</v>
      </c>
      <c r="V1092" s="60">
        <v>0</v>
      </c>
      <c r="W1092" s="60">
        <v>0</v>
      </c>
      <c r="X1092" s="36">
        <f t="shared" si="172"/>
        <v>0</v>
      </c>
      <c r="Y1092" s="36"/>
      <c r="Z1092" s="60"/>
      <c r="AA1092" s="37">
        <f t="shared" si="173"/>
        <v>0</v>
      </c>
    </row>
    <row r="1093" spans="1:27">
      <c r="A1093" s="31"/>
      <c r="B1093" s="59" t="s">
        <v>37</v>
      </c>
      <c r="C1093" s="60">
        <v>0</v>
      </c>
      <c r="D1093" s="60">
        <v>0</v>
      </c>
      <c r="E1093" s="60">
        <v>0</v>
      </c>
      <c r="F1093" s="60">
        <v>0</v>
      </c>
      <c r="G1093" s="60">
        <v>0</v>
      </c>
      <c r="H1093" s="60"/>
      <c r="I1093" s="60"/>
      <c r="J1093" s="60"/>
      <c r="K1093" s="60"/>
      <c r="L1093" s="60">
        <v>0</v>
      </c>
      <c r="M1093" s="60">
        <v>0</v>
      </c>
      <c r="N1093" s="60">
        <v>0</v>
      </c>
      <c r="O1093" s="60">
        <v>0</v>
      </c>
      <c r="P1093" s="60">
        <v>0</v>
      </c>
      <c r="Q1093" s="60">
        <v>0</v>
      </c>
      <c r="R1093" s="60">
        <v>0</v>
      </c>
      <c r="S1093" s="60">
        <v>0</v>
      </c>
      <c r="T1093" s="60">
        <v>0</v>
      </c>
      <c r="U1093" s="60">
        <v>0</v>
      </c>
      <c r="V1093" s="60">
        <v>0</v>
      </c>
      <c r="W1093" s="60">
        <v>0</v>
      </c>
      <c r="X1093" s="36">
        <f t="shared" si="172"/>
        <v>0</v>
      </c>
      <c r="Y1093" s="36"/>
      <c r="Z1093" s="60"/>
      <c r="AA1093" s="37">
        <f t="shared" si="173"/>
        <v>0</v>
      </c>
    </row>
    <row r="1094" spans="1:27">
      <c r="A1094" s="31"/>
      <c r="B1094" s="59" t="s">
        <v>38</v>
      </c>
      <c r="C1094" s="60">
        <v>1</v>
      </c>
      <c r="D1094" s="60">
        <v>0</v>
      </c>
      <c r="E1094" s="60">
        <v>0</v>
      </c>
      <c r="F1094" s="60">
        <v>0</v>
      </c>
      <c r="G1094" s="60">
        <v>1</v>
      </c>
      <c r="H1094" s="60"/>
      <c r="I1094" s="60"/>
      <c r="J1094" s="60"/>
      <c r="K1094" s="60"/>
      <c r="L1094" s="60"/>
      <c r="M1094" s="60"/>
      <c r="N1094" s="60"/>
      <c r="O1094" s="60"/>
      <c r="P1094" s="60"/>
      <c r="Q1094" s="60"/>
      <c r="R1094" s="60"/>
      <c r="S1094" s="60"/>
      <c r="T1094" s="60"/>
      <c r="U1094" s="60"/>
      <c r="V1094" s="60"/>
      <c r="W1094" s="60"/>
      <c r="X1094" s="36">
        <f t="shared" si="172"/>
        <v>1</v>
      </c>
      <c r="Y1094" s="36"/>
      <c r="Z1094" s="60"/>
      <c r="AA1094" s="37">
        <f t="shared" si="173"/>
        <v>0</v>
      </c>
    </row>
    <row r="1095" spans="1:27">
      <c r="A1095" s="31"/>
      <c r="B1095" s="59" t="s">
        <v>39</v>
      </c>
      <c r="C1095" s="60">
        <v>2</v>
      </c>
      <c r="D1095" s="60">
        <v>0</v>
      </c>
      <c r="E1095" s="60">
        <v>0</v>
      </c>
      <c r="F1095" s="60">
        <v>0</v>
      </c>
      <c r="G1095" s="60"/>
      <c r="H1095" s="60">
        <v>2</v>
      </c>
      <c r="I1095" s="60"/>
      <c r="J1095" s="60"/>
      <c r="K1095" s="60"/>
      <c r="L1095" s="60"/>
      <c r="M1095" s="60"/>
      <c r="N1095" s="60"/>
      <c r="O1095" s="60"/>
      <c r="P1095" s="60"/>
      <c r="Q1095" s="60"/>
      <c r="R1095" s="60"/>
      <c r="S1095" s="60"/>
      <c r="T1095" s="60"/>
      <c r="U1095" s="60"/>
      <c r="V1095" s="60"/>
      <c r="W1095" s="60"/>
      <c r="X1095" s="36">
        <f t="shared" si="172"/>
        <v>2</v>
      </c>
      <c r="Y1095" s="36"/>
      <c r="Z1095" s="60"/>
      <c r="AA1095" s="37">
        <f t="shared" si="173"/>
        <v>0</v>
      </c>
    </row>
    <row r="1096" spans="1:27">
      <c r="A1096" s="31"/>
      <c r="B1096" s="59" t="s">
        <v>40</v>
      </c>
      <c r="C1096" s="60">
        <v>31</v>
      </c>
      <c r="D1096" s="60">
        <v>0</v>
      </c>
      <c r="E1096" s="60">
        <v>0</v>
      </c>
      <c r="F1096" s="60">
        <v>0</v>
      </c>
      <c r="G1096" s="60"/>
      <c r="H1096" s="60"/>
      <c r="I1096" s="60">
        <v>31</v>
      </c>
      <c r="J1096" s="60"/>
      <c r="K1096" s="60"/>
      <c r="L1096" s="60"/>
      <c r="M1096" s="60"/>
      <c r="N1096" s="60"/>
      <c r="O1096" s="60"/>
      <c r="P1096" s="60"/>
      <c r="Q1096" s="60"/>
      <c r="R1096" s="60"/>
      <c r="S1096" s="60"/>
      <c r="T1096" s="60"/>
      <c r="U1096" s="60"/>
      <c r="V1096" s="60"/>
      <c r="W1096" s="60"/>
      <c r="X1096" s="36">
        <f t="shared" si="172"/>
        <v>31</v>
      </c>
      <c r="Y1096" s="36"/>
      <c r="Z1096" s="60"/>
      <c r="AA1096" s="37">
        <f t="shared" si="173"/>
        <v>0</v>
      </c>
    </row>
    <row r="1097" spans="1:27">
      <c r="A1097" s="31"/>
      <c r="B1097" s="59" t="s">
        <v>41</v>
      </c>
      <c r="C1097" s="60">
        <v>1</v>
      </c>
      <c r="D1097" s="60">
        <v>0</v>
      </c>
      <c r="E1097" s="60">
        <v>0</v>
      </c>
      <c r="F1097" s="60">
        <v>0</v>
      </c>
      <c r="G1097" s="60"/>
      <c r="H1097" s="60"/>
      <c r="I1097" s="60"/>
      <c r="J1097" s="60">
        <v>1</v>
      </c>
      <c r="K1097" s="60"/>
      <c r="L1097" s="60"/>
      <c r="M1097" s="60"/>
      <c r="N1097" s="60"/>
      <c r="O1097" s="60"/>
      <c r="P1097" s="60"/>
      <c r="Q1097" s="60"/>
      <c r="R1097" s="60"/>
      <c r="S1097" s="60"/>
      <c r="T1097" s="60"/>
      <c r="U1097" s="60"/>
      <c r="V1097" s="60"/>
      <c r="W1097" s="60"/>
      <c r="X1097" s="36">
        <f t="shared" si="172"/>
        <v>1</v>
      </c>
      <c r="Y1097" s="36"/>
      <c r="Z1097" s="60"/>
      <c r="AA1097" s="37">
        <f t="shared" si="173"/>
        <v>0</v>
      </c>
    </row>
    <row r="1098" spans="1:27">
      <c r="A1098" s="31"/>
      <c r="B1098" s="59" t="s">
        <v>42</v>
      </c>
      <c r="C1098" s="60">
        <v>41</v>
      </c>
      <c r="D1098" s="60">
        <v>0</v>
      </c>
      <c r="E1098" s="60">
        <v>0</v>
      </c>
      <c r="F1098" s="60"/>
      <c r="G1098" s="60"/>
      <c r="H1098" s="60"/>
      <c r="I1098" s="60"/>
      <c r="J1098" s="60"/>
      <c r="K1098" s="60"/>
      <c r="L1098" s="60">
        <v>12</v>
      </c>
      <c r="M1098" s="60">
        <v>25</v>
      </c>
      <c r="N1098" s="60">
        <v>4</v>
      </c>
      <c r="O1098" s="60"/>
      <c r="P1098" s="60"/>
      <c r="Q1098" s="60"/>
      <c r="R1098" s="60"/>
      <c r="S1098" s="60"/>
      <c r="T1098" s="60"/>
      <c r="U1098" s="60"/>
      <c r="V1098" s="60"/>
      <c r="W1098" s="60"/>
      <c r="X1098" s="36">
        <f t="shared" si="172"/>
        <v>41</v>
      </c>
      <c r="Y1098" s="36"/>
      <c r="Z1098" s="60"/>
      <c r="AA1098" s="37">
        <f t="shared" si="173"/>
        <v>0</v>
      </c>
    </row>
    <row r="1099" spans="1:27">
      <c r="A1099" s="31"/>
      <c r="B1099" s="59" t="s">
        <v>43</v>
      </c>
      <c r="C1099" s="60">
        <v>85</v>
      </c>
      <c r="D1099" s="60">
        <v>0</v>
      </c>
      <c r="E1099" s="60">
        <v>0</v>
      </c>
      <c r="F1099" s="60">
        <v>0</v>
      </c>
      <c r="G1099" s="60"/>
      <c r="H1099" s="60"/>
      <c r="I1099" s="60"/>
      <c r="J1099" s="60"/>
      <c r="K1099" s="60"/>
      <c r="L1099" s="60"/>
      <c r="M1099" s="60"/>
      <c r="N1099" s="60">
        <v>28</v>
      </c>
      <c r="O1099" s="60">
        <v>13</v>
      </c>
      <c r="P1099" s="60"/>
      <c r="Q1099" s="60"/>
      <c r="R1099" s="60"/>
      <c r="S1099" s="60"/>
      <c r="T1099" s="60"/>
      <c r="U1099" s="60"/>
      <c r="V1099" s="60"/>
      <c r="W1099" s="60"/>
      <c r="X1099" s="36">
        <f t="shared" si="172"/>
        <v>41</v>
      </c>
      <c r="Y1099" s="36"/>
      <c r="Z1099" s="60"/>
      <c r="AA1099" s="37">
        <f t="shared" si="173"/>
        <v>-44</v>
      </c>
    </row>
    <row r="1100" spans="1:27">
      <c r="A1100" s="31"/>
      <c r="B1100" s="59" t="s">
        <v>44</v>
      </c>
      <c r="C1100" s="60">
        <v>3</v>
      </c>
      <c r="D1100" s="60">
        <v>0</v>
      </c>
      <c r="E1100" s="60">
        <v>0</v>
      </c>
      <c r="F1100" s="60">
        <v>0</v>
      </c>
      <c r="G1100" s="60"/>
      <c r="H1100" s="60"/>
      <c r="I1100" s="60"/>
      <c r="J1100" s="60"/>
      <c r="K1100" s="60"/>
      <c r="L1100" s="60"/>
      <c r="M1100" s="60"/>
      <c r="N1100" s="60"/>
      <c r="O1100" s="60"/>
      <c r="P1100" s="60"/>
      <c r="Q1100" s="60">
        <v>3</v>
      </c>
      <c r="R1100" s="60"/>
      <c r="S1100" s="60"/>
      <c r="T1100" s="60"/>
      <c r="U1100" s="60"/>
      <c r="V1100" s="60"/>
      <c r="W1100" s="60"/>
      <c r="X1100" s="36">
        <f t="shared" si="172"/>
        <v>3</v>
      </c>
      <c r="Y1100" s="36"/>
      <c r="Z1100" s="60"/>
      <c r="AA1100" s="37">
        <f t="shared" si="173"/>
        <v>0</v>
      </c>
    </row>
    <row r="1101" spans="1:27">
      <c r="A1101" s="31"/>
      <c r="B1101" s="59" t="s">
        <v>45</v>
      </c>
      <c r="C1101" s="60">
        <v>14</v>
      </c>
      <c r="D1101" s="60">
        <v>0</v>
      </c>
      <c r="E1101" s="60">
        <v>0</v>
      </c>
      <c r="F1101" s="60">
        <v>0</v>
      </c>
      <c r="G1101" s="60"/>
      <c r="H1101" s="60"/>
      <c r="I1101" s="60"/>
      <c r="J1101" s="60"/>
      <c r="K1101" s="60"/>
      <c r="L1101" s="60"/>
      <c r="M1101" s="60"/>
      <c r="N1101" s="60"/>
      <c r="O1101" s="60"/>
      <c r="P1101" s="60">
        <v>7</v>
      </c>
      <c r="Q1101" s="60">
        <v>4</v>
      </c>
      <c r="R1101" s="60"/>
      <c r="S1101" s="60"/>
      <c r="T1101" s="60"/>
      <c r="U1101" s="60"/>
      <c r="V1101" s="60"/>
      <c r="W1101" s="60"/>
      <c r="X1101" s="36">
        <f t="shared" si="172"/>
        <v>11</v>
      </c>
      <c r="Y1101" s="36"/>
      <c r="Z1101" s="60"/>
      <c r="AA1101" s="37">
        <f t="shared" si="173"/>
        <v>-3</v>
      </c>
    </row>
    <row r="1102" spans="1:27">
      <c r="A1102" s="31"/>
      <c r="B1102" s="59" t="s">
        <v>84</v>
      </c>
      <c r="C1102" s="60">
        <v>393</v>
      </c>
      <c r="D1102" s="60">
        <v>0</v>
      </c>
      <c r="E1102" s="60">
        <v>0</v>
      </c>
      <c r="F1102" s="60">
        <v>0</v>
      </c>
      <c r="G1102" s="60"/>
      <c r="H1102" s="60"/>
      <c r="I1102" s="60"/>
      <c r="J1102" s="60"/>
      <c r="K1102" s="60"/>
      <c r="L1102" s="60">
        <v>5</v>
      </c>
      <c r="M1102" s="60">
        <v>10</v>
      </c>
      <c r="N1102" s="60">
        <v>54</v>
      </c>
      <c r="O1102" s="60">
        <v>40</v>
      </c>
      <c r="P1102" s="60">
        <v>35</v>
      </c>
      <c r="Q1102" s="60">
        <v>120</v>
      </c>
      <c r="R1102" s="60">
        <v>78</v>
      </c>
      <c r="S1102" s="60">
        <v>25</v>
      </c>
      <c r="T1102" s="60"/>
      <c r="U1102" s="60"/>
      <c r="V1102" s="60"/>
      <c r="W1102" s="60"/>
      <c r="X1102" s="36">
        <f t="shared" si="172"/>
        <v>367</v>
      </c>
      <c r="Y1102" s="36"/>
      <c r="Z1102" s="60"/>
      <c r="AA1102" s="37">
        <f t="shared" si="173"/>
        <v>-26</v>
      </c>
    </row>
    <row r="1103" spans="1:27">
      <c r="A1103" s="31"/>
      <c r="B1103" s="59" t="s">
        <v>47</v>
      </c>
      <c r="C1103" s="60">
        <v>3</v>
      </c>
      <c r="D1103" s="60">
        <v>0</v>
      </c>
      <c r="E1103" s="60">
        <v>0</v>
      </c>
      <c r="F1103" s="60">
        <v>0</v>
      </c>
      <c r="G1103" s="60"/>
      <c r="H1103" s="60"/>
      <c r="I1103" s="60"/>
      <c r="J1103" s="60"/>
      <c r="K1103" s="60"/>
      <c r="L1103" s="60"/>
      <c r="M1103" s="60"/>
      <c r="N1103" s="60"/>
      <c r="O1103" s="60"/>
      <c r="P1103" s="60"/>
      <c r="Q1103" s="60"/>
      <c r="R1103" s="60"/>
      <c r="S1103" s="60">
        <v>1</v>
      </c>
      <c r="T1103" s="60">
        <v>2</v>
      </c>
      <c r="U1103" s="60"/>
      <c r="V1103" s="60">
        <v>0</v>
      </c>
      <c r="W1103" s="60">
        <v>0</v>
      </c>
      <c r="X1103" s="36">
        <f t="shared" si="172"/>
        <v>3</v>
      </c>
      <c r="Y1103" s="36"/>
      <c r="Z1103" s="60"/>
      <c r="AA1103" s="37">
        <f t="shared" si="173"/>
        <v>0</v>
      </c>
    </row>
    <row r="1104" spans="1:27">
      <c r="A1104" s="31"/>
      <c r="B1104" s="59" t="s">
        <v>48</v>
      </c>
      <c r="C1104" s="60">
        <v>64</v>
      </c>
      <c r="D1104" s="60">
        <v>0</v>
      </c>
      <c r="E1104" s="60">
        <v>0</v>
      </c>
      <c r="F1104" s="60">
        <v>0</v>
      </c>
      <c r="G1104" s="60"/>
      <c r="H1104" s="60"/>
      <c r="I1104" s="60"/>
      <c r="J1104" s="60"/>
      <c r="K1104" s="60"/>
      <c r="L1104" s="60"/>
      <c r="M1104" s="60"/>
      <c r="N1104" s="60"/>
      <c r="O1104" s="60"/>
      <c r="P1104" s="60"/>
      <c r="Q1104" s="60"/>
      <c r="R1104" s="60"/>
      <c r="S1104" s="60">
        <v>7</v>
      </c>
      <c r="T1104" s="60">
        <v>13</v>
      </c>
      <c r="U1104" s="60">
        <v>7</v>
      </c>
      <c r="V1104" s="60">
        <v>0</v>
      </c>
      <c r="W1104" s="60">
        <v>0</v>
      </c>
      <c r="X1104" s="36">
        <f t="shared" si="172"/>
        <v>27</v>
      </c>
      <c r="Y1104" s="36"/>
      <c r="Z1104" s="60"/>
      <c r="AA1104" s="37">
        <f t="shared" si="173"/>
        <v>-37</v>
      </c>
    </row>
    <row r="1105" spans="1:29">
      <c r="A1105" s="31"/>
      <c r="B1105" s="59" t="s">
        <v>49</v>
      </c>
      <c r="C1105" s="60">
        <v>0</v>
      </c>
      <c r="D1105" s="60">
        <v>0</v>
      </c>
      <c r="E1105" s="60">
        <v>0</v>
      </c>
      <c r="F1105" s="60">
        <v>0</v>
      </c>
      <c r="G1105" s="60"/>
      <c r="H1105" s="60"/>
      <c r="I1105" s="60"/>
      <c r="J1105" s="60"/>
      <c r="K1105" s="60"/>
      <c r="L1105" s="60"/>
      <c r="M1105" s="60"/>
      <c r="N1105" s="60"/>
      <c r="O1105" s="60"/>
      <c r="P1105" s="60"/>
      <c r="Q1105" s="60"/>
      <c r="R1105" s="60">
        <v>0</v>
      </c>
      <c r="S1105" s="60">
        <v>0</v>
      </c>
      <c r="T1105" s="60">
        <v>0</v>
      </c>
      <c r="U1105" s="60">
        <v>0</v>
      </c>
      <c r="V1105" s="60">
        <v>0</v>
      </c>
      <c r="W1105" s="60">
        <v>0</v>
      </c>
      <c r="X1105" s="36">
        <f t="shared" si="172"/>
        <v>0</v>
      </c>
      <c r="Y1105" s="36"/>
      <c r="Z1105" s="60"/>
      <c r="AA1105" s="37">
        <f t="shared" si="173"/>
        <v>0</v>
      </c>
    </row>
    <row r="1106" spans="1:29" ht="15" thickBot="1">
      <c r="A1106" s="31"/>
      <c r="B1106" s="61" t="s">
        <v>50</v>
      </c>
      <c r="C1106" s="60">
        <v>0</v>
      </c>
      <c r="D1106" s="56">
        <v>0</v>
      </c>
      <c r="E1106" s="56">
        <v>0</v>
      </c>
      <c r="F1106" s="56">
        <v>0</v>
      </c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  <c r="R1106" s="60">
        <v>0</v>
      </c>
      <c r="S1106" s="60">
        <v>0</v>
      </c>
      <c r="T1106" s="60">
        <v>0</v>
      </c>
      <c r="U1106" s="60">
        <v>0</v>
      </c>
      <c r="V1106" s="60">
        <v>0</v>
      </c>
      <c r="W1106" s="60">
        <v>0</v>
      </c>
      <c r="X1106" s="36">
        <f t="shared" si="172"/>
        <v>0</v>
      </c>
      <c r="Y1106" s="36"/>
      <c r="Z1106" s="60"/>
      <c r="AA1106" s="37">
        <f t="shared" si="173"/>
        <v>0</v>
      </c>
    </row>
    <row r="1107" spans="1:29" ht="15" thickBot="1">
      <c r="A1107" s="62"/>
      <c r="B1107" s="63" t="s">
        <v>51</v>
      </c>
      <c r="C1107" s="64">
        <f>SUM(C1091:C1106)</f>
        <v>638</v>
      </c>
      <c r="D1107" s="41">
        <f>SUM(D1092:D1106)</f>
        <v>0</v>
      </c>
      <c r="E1107" s="41">
        <f t="shared" ref="E1107:X1107" si="174">SUM(E1092:E1106)</f>
        <v>0</v>
      </c>
      <c r="F1107" s="41">
        <f t="shared" si="174"/>
        <v>0</v>
      </c>
      <c r="G1107" s="41">
        <f>SUM(G1092:G1106)</f>
        <v>1</v>
      </c>
      <c r="H1107" s="41">
        <f t="shared" si="174"/>
        <v>2</v>
      </c>
      <c r="I1107" s="41">
        <f t="shared" si="174"/>
        <v>31</v>
      </c>
      <c r="J1107" s="41">
        <f t="shared" si="174"/>
        <v>1</v>
      </c>
      <c r="K1107" s="41">
        <f t="shared" si="174"/>
        <v>0</v>
      </c>
      <c r="L1107" s="41">
        <f t="shared" si="174"/>
        <v>17</v>
      </c>
      <c r="M1107" s="41">
        <f t="shared" si="174"/>
        <v>35</v>
      </c>
      <c r="N1107" s="41">
        <f t="shared" si="174"/>
        <v>86</v>
      </c>
      <c r="O1107" s="41">
        <f t="shared" si="174"/>
        <v>53</v>
      </c>
      <c r="P1107" s="41">
        <f t="shared" si="174"/>
        <v>42</v>
      </c>
      <c r="Q1107" s="41">
        <f t="shared" si="174"/>
        <v>127</v>
      </c>
      <c r="R1107" s="41">
        <f t="shared" si="174"/>
        <v>78</v>
      </c>
      <c r="S1107" s="41">
        <f t="shared" si="174"/>
        <v>33</v>
      </c>
      <c r="T1107" s="41">
        <f t="shared" si="174"/>
        <v>15</v>
      </c>
      <c r="U1107" s="41">
        <f t="shared" si="174"/>
        <v>7</v>
      </c>
      <c r="V1107" s="41">
        <f t="shared" si="174"/>
        <v>0</v>
      </c>
      <c r="W1107" s="41">
        <f t="shared" si="174"/>
        <v>0</v>
      </c>
      <c r="X1107" s="41">
        <f t="shared" si="174"/>
        <v>528</v>
      </c>
      <c r="Y1107" s="64">
        <f>SUM(Y1091:Y1106)</f>
        <v>0</v>
      </c>
      <c r="Z1107" s="64">
        <f>SUM(Z1091:Z1106)</f>
        <v>0</v>
      </c>
      <c r="AA1107" s="70">
        <f>SUM(AA1091:AA1106)</f>
        <v>-110</v>
      </c>
    </row>
    <row r="1108" spans="1:29">
      <c r="A1108" s="29">
        <v>2</v>
      </c>
      <c r="B1108" s="67" t="s">
        <v>52</v>
      </c>
      <c r="C1108" s="56">
        <v>0</v>
      </c>
      <c r="D1108" s="57">
        <v>0</v>
      </c>
      <c r="E1108" s="57">
        <v>0</v>
      </c>
      <c r="F1108" s="57">
        <v>0</v>
      </c>
      <c r="G1108" s="57">
        <v>0</v>
      </c>
      <c r="H1108" s="57">
        <v>0</v>
      </c>
      <c r="I1108" s="57">
        <v>0</v>
      </c>
      <c r="J1108" s="57">
        <v>0</v>
      </c>
      <c r="K1108" s="57">
        <v>0</v>
      </c>
      <c r="L1108" s="57">
        <v>0</v>
      </c>
      <c r="M1108" s="57">
        <v>0</v>
      </c>
      <c r="N1108" s="57">
        <v>0</v>
      </c>
      <c r="O1108" s="57">
        <v>0</v>
      </c>
      <c r="P1108" s="57">
        <v>0</v>
      </c>
      <c r="Q1108" s="57">
        <v>0</v>
      </c>
      <c r="R1108" s="57">
        <v>0</v>
      </c>
      <c r="S1108" s="57">
        <v>0</v>
      </c>
      <c r="T1108" s="57">
        <v>0</v>
      </c>
      <c r="U1108" s="57">
        <v>0</v>
      </c>
      <c r="V1108" s="57">
        <v>0</v>
      </c>
      <c r="W1108" s="57">
        <v>0</v>
      </c>
      <c r="X1108" s="57"/>
      <c r="Y1108" s="57"/>
      <c r="Z1108" s="57"/>
      <c r="AA1108" s="68"/>
    </row>
    <row r="1109" spans="1:29">
      <c r="A1109" s="31"/>
      <c r="B1109" s="69" t="s">
        <v>53</v>
      </c>
      <c r="C1109" s="60">
        <v>0</v>
      </c>
      <c r="D1109" s="60">
        <v>0</v>
      </c>
      <c r="E1109" s="60">
        <v>0</v>
      </c>
      <c r="F1109" s="60">
        <v>0</v>
      </c>
      <c r="G1109" s="60">
        <v>0</v>
      </c>
      <c r="H1109" s="60">
        <v>0</v>
      </c>
      <c r="I1109" s="60">
        <v>0</v>
      </c>
      <c r="J1109" s="60">
        <v>0</v>
      </c>
      <c r="K1109" s="60">
        <v>0</v>
      </c>
      <c r="L1109" s="60">
        <v>0</v>
      </c>
      <c r="M1109" s="60">
        <v>0</v>
      </c>
      <c r="N1109" s="60">
        <v>0</v>
      </c>
      <c r="O1109" s="60">
        <v>0</v>
      </c>
      <c r="P1109" s="60">
        <v>0</v>
      </c>
      <c r="Q1109" s="60">
        <v>0</v>
      </c>
      <c r="R1109" s="60">
        <v>0</v>
      </c>
      <c r="S1109" s="60">
        <v>0</v>
      </c>
      <c r="T1109" s="60">
        <v>0</v>
      </c>
      <c r="U1109" s="60">
        <v>0</v>
      </c>
      <c r="V1109" s="60">
        <v>0</v>
      </c>
      <c r="W1109" s="60">
        <v>0</v>
      </c>
      <c r="X1109" s="36">
        <f>SUM(D1109:W1109)</f>
        <v>0</v>
      </c>
      <c r="Y1109" s="36"/>
      <c r="Z1109" s="60"/>
      <c r="AA1109" s="37">
        <f>(Z1109+X1109)-C1109</f>
        <v>0</v>
      </c>
    </row>
    <row r="1110" spans="1:29">
      <c r="A1110" s="31"/>
      <c r="B1110" s="69" t="s">
        <v>54</v>
      </c>
      <c r="C1110" s="60">
        <v>0</v>
      </c>
      <c r="D1110" s="60">
        <v>0</v>
      </c>
      <c r="E1110" s="60">
        <v>0</v>
      </c>
      <c r="F1110" s="60">
        <v>0</v>
      </c>
      <c r="G1110" s="60">
        <v>0</v>
      </c>
      <c r="H1110" s="60">
        <v>0</v>
      </c>
      <c r="I1110" s="60">
        <v>0</v>
      </c>
      <c r="J1110" s="60">
        <v>0</v>
      </c>
      <c r="K1110" s="60">
        <v>0</v>
      </c>
      <c r="L1110" s="60">
        <v>0</v>
      </c>
      <c r="M1110" s="60">
        <v>0</v>
      </c>
      <c r="N1110" s="60">
        <v>0</v>
      </c>
      <c r="O1110" s="60">
        <v>0</v>
      </c>
      <c r="P1110" s="60">
        <v>0</v>
      </c>
      <c r="Q1110" s="60">
        <v>0</v>
      </c>
      <c r="R1110" s="60">
        <v>0</v>
      </c>
      <c r="S1110" s="60">
        <v>0</v>
      </c>
      <c r="T1110" s="60">
        <v>0</v>
      </c>
      <c r="U1110" s="60">
        <v>0</v>
      </c>
      <c r="V1110" s="60">
        <v>0</v>
      </c>
      <c r="W1110" s="60">
        <v>0</v>
      </c>
      <c r="X1110" s="36">
        <f>SUM(D1110:W1110)</f>
        <v>0</v>
      </c>
      <c r="Y1110" s="36"/>
      <c r="Z1110" s="60"/>
      <c r="AA1110" s="37">
        <f>(Z1110+X1110)-C1110</f>
        <v>0</v>
      </c>
      <c r="AC1110" s="1">
        <f>X1113+X1107</f>
        <v>534</v>
      </c>
    </row>
    <row r="1111" spans="1:29">
      <c r="A1111" s="31"/>
      <c r="B1111" s="69" t="s">
        <v>55</v>
      </c>
      <c r="C1111" s="60">
        <v>69</v>
      </c>
      <c r="D1111" s="60">
        <v>0</v>
      </c>
      <c r="E1111" s="60">
        <v>0</v>
      </c>
      <c r="F1111" s="60">
        <v>0</v>
      </c>
      <c r="G1111" s="60">
        <v>0</v>
      </c>
      <c r="H1111" s="60">
        <v>0</v>
      </c>
      <c r="I1111" s="60">
        <v>0</v>
      </c>
      <c r="J1111" s="60">
        <v>0</v>
      </c>
      <c r="K1111" s="60">
        <v>0</v>
      </c>
      <c r="L1111" s="60">
        <v>3</v>
      </c>
      <c r="M1111" s="60">
        <v>2</v>
      </c>
      <c r="N1111" s="60">
        <v>1</v>
      </c>
      <c r="O1111" s="60">
        <v>0</v>
      </c>
      <c r="P1111" s="60">
        <v>0</v>
      </c>
      <c r="Q1111" s="60">
        <v>0</v>
      </c>
      <c r="R1111" s="60">
        <v>0</v>
      </c>
      <c r="S1111" s="60">
        <v>0</v>
      </c>
      <c r="T1111" s="60">
        <v>0</v>
      </c>
      <c r="U1111" s="60">
        <v>0</v>
      </c>
      <c r="V1111" s="60">
        <v>0</v>
      </c>
      <c r="W1111" s="60">
        <v>0</v>
      </c>
      <c r="X1111" s="36">
        <f>SUM(D1111:W1111)</f>
        <v>6</v>
      </c>
      <c r="Y1111" s="36"/>
      <c r="Z1111" s="60"/>
      <c r="AA1111" s="37">
        <f>(Z1111+X1111)-C1111</f>
        <v>-63</v>
      </c>
    </row>
    <row r="1112" spans="1:29" ht="15" thickBot="1">
      <c r="A1112" s="31"/>
      <c r="B1112" s="57" t="s">
        <v>56</v>
      </c>
      <c r="C1112" s="60">
        <v>0</v>
      </c>
      <c r="D1112" s="56">
        <v>0</v>
      </c>
      <c r="E1112" s="56">
        <v>0</v>
      </c>
      <c r="F1112" s="56">
        <v>0</v>
      </c>
      <c r="G1112" s="56">
        <v>0</v>
      </c>
      <c r="H1112" s="56">
        <v>0</v>
      </c>
      <c r="I1112" s="56">
        <v>0</v>
      </c>
      <c r="J1112" s="56">
        <v>0</v>
      </c>
      <c r="K1112" s="56">
        <v>0</v>
      </c>
      <c r="L1112" s="56">
        <v>0</v>
      </c>
      <c r="M1112" s="56">
        <v>0</v>
      </c>
      <c r="N1112" s="60">
        <v>0</v>
      </c>
      <c r="O1112" s="60">
        <v>0</v>
      </c>
      <c r="P1112" s="60">
        <v>0</v>
      </c>
      <c r="Q1112" s="60">
        <v>0</v>
      </c>
      <c r="R1112" s="60">
        <v>0</v>
      </c>
      <c r="S1112" s="60">
        <v>0</v>
      </c>
      <c r="T1112" s="60">
        <v>0</v>
      </c>
      <c r="U1112" s="60">
        <v>0</v>
      </c>
      <c r="V1112" s="60">
        <v>0</v>
      </c>
      <c r="W1112" s="60">
        <v>0</v>
      </c>
      <c r="X1112" s="36">
        <f>SUM(D1112:W1112)</f>
        <v>0</v>
      </c>
      <c r="Y1112" s="36"/>
      <c r="Z1112" s="60"/>
      <c r="AA1112" s="37">
        <f>(Z1112+X1112)-C1112</f>
        <v>0</v>
      </c>
    </row>
    <row r="1113" spans="1:29" ht="15" thickBot="1">
      <c r="A1113" s="62"/>
      <c r="B1113" s="63" t="s">
        <v>51</v>
      </c>
      <c r="C1113" s="62">
        <v>68</v>
      </c>
      <c r="D1113" s="64">
        <f t="shared" ref="D1113:AA1113" si="175">SUM(D1109:D1112)</f>
        <v>0</v>
      </c>
      <c r="E1113" s="64">
        <f t="shared" si="175"/>
        <v>0</v>
      </c>
      <c r="F1113" s="64">
        <f t="shared" si="175"/>
        <v>0</v>
      </c>
      <c r="G1113" s="64">
        <f t="shared" si="175"/>
        <v>0</v>
      </c>
      <c r="H1113" s="64">
        <f t="shared" si="175"/>
        <v>0</v>
      </c>
      <c r="I1113" s="64">
        <f t="shared" si="175"/>
        <v>0</v>
      </c>
      <c r="J1113" s="64">
        <f t="shared" si="175"/>
        <v>0</v>
      </c>
      <c r="K1113" s="64">
        <f t="shared" si="175"/>
        <v>0</v>
      </c>
      <c r="L1113" s="64">
        <f t="shared" si="175"/>
        <v>3</v>
      </c>
      <c r="M1113" s="64">
        <f t="shared" si="175"/>
        <v>2</v>
      </c>
      <c r="N1113" s="64">
        <f t="shared" si="175"/>
        <v>1</v>
      </c>
      <c r="O1113" s="64">
        <f t="shared" si="175"/>
        <v>0</v>
      </c>
      <c r="P1113" s="64">
        <f t="shared" si="175"/>
        <v>0</v>
      </c>
      <c r="Q1113" s="64">
        <f t="shared" si="175"/>
        <v>0</v>
      </c>
      <c r="R1113" s="64">
        <f t="shared" si="175"/>
        <v>0</v>
      </c>
      <c r="S1113" s="64">
        <f t="shared" si="175"/>
        <v>0</v>
      </c>
      <c r="T1113" s="64">
        <f t="shared" si="175"/>
        <v>0</v>
      </c>
      <c r="U1113" s="64">
        <f t="shared" si="175"/>
        <v>0</v>
      </c>
      <c r="V1113" s="64">
        <f t="shared" si="175"/>
        <v>0</v>
      </c>
      <c r="W1113" s="64">
        <f t="shared" si="175"/>
        <v>0</v>
      </c>
      <c r="X1113" s="64">
        <f t="shared" si="175"/>
        <v>6</v>
      </c>
      <c r="Y1113" s="64">
        <f t="shared" si="175"/>
        <v>0</v>
      </c>
      <c r="Z1113" s="64">
        <f t="shared" si="175"/>
        <v>0</v>
      </c>
      <c r="AA1113" s="70">
        <f t="shared" si="175"/>
        <v>-63</v>
      </c>
    </row>
    <row r="1114" spans="1:29">
      <c r="A1114" s="46"/>
      <c r="B1114" s="46"/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7"/>
    </row>
    <row r="1115" spans="1:29">
      <c r="A1115" s="21" t="s">
        <v>106</v>
      </c>
      <c r="B1115" s="48"/>
      <c r="C1115" s="48"/>
      <c r="D1115" s="49"/>
      <c r="E1115" s="49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  <c r="AA1115" s="51"/>
    </row>
    <row r="1116" spans="1:29">
      <c r="A1116" s="177" t="s">
        <v>8</v>
      </c>
      <c r="B1116" s="186" t="s">
        <v>9</v>
      </c>
      <c r="C1116" s="190" t="s">
        <v>68</v>
      </c>
      <c r="D1116" s="192" t="s">
        <v>9</v>
      </c>
      <c r="E1116" s="193"/>
      <c r="F1116" s="193"/>
      <c r="G1116" s="193"/>
      <c r="H1116" s="193"/>
      <c r="I1116" s="193"/>
      <c r="J1116" s="193"/>
      <c r="K1116" s="193"/>
      <c r="L1116" s="193"/>
      <c r="M1116" s="193"/>
      <c r="N1116" s="193"/>
      <c r="O1116" s="193"/>
      <c r="P1116" s="193"/>
      <c r="Q1116" s="193"/>
      <c r="R1116" s="193"/>
      <c r="S1116" s="193"/>
      <c r="T1116" s="193"/>
      <c r="U1116" s="193"/>
      <c r="V1116" s="193"/>
      <c r="W1116" s="194"/>
      <c r="X1116" s="186" t="s">
        <v>10</v>
      </c>
      <c r="Y1116" s="186" t="s">
        <v>11</v>
      </c>
      <c r="Z1116" s="186" t="s">
        <v>12</v>
      </c>
      <c r="AA1116" s="188" t="s">
        <v>13</v>
      </c>
    </row>
    <row r="1117" spans="1:29">
      <c r="A1117" s="178"/>
      <c r="B1117" s="187"/>
      <c r="C1117" s="191"/>
      <c r="D1117" s="52" t="s">
        <v>14</v>
      </c>
      <c r="E1117" s="52" t="s">
        <v>15</v>
      </c>
      <c r="F1117" s="52" t="s">
        <v>16</v>
      </c>
      <c r="G1117" s="52" t="s">
        <v>17</v>
      </c>
      <c r="H1117" s="52" t="s">
        <v>18</v>
      </c>
      <c r="I1117" s="52" t="s">
        <v>19</v>
      </c>
      <c r="J1117" s="52" t="s">
        <v>20</v>
      </c>
      <c r="K1117" s="52" t="s">
        <v>21</v>
      </c>
      <c r="L1117" s="52" t="s">
        <v>22</v>
      </c>
      <c r="M1117" s="52" t="s">
        <v>23</v>
      </c>
      <c r="N1117" s="52" t="s">
        <v>24</v>
      </c>
      <c r="O1117" s="52" t="s">
        <v>25</v>
      </c>
      <c r="P1117" s="52" t="s">
        <v>26</v>
      </c>
      <c r="Q1117" s="52" t="s">
        <v>27</v>
      </c>
      <c r="R1117" s="52" t="s">
        <v>28</v>
      </c>
      <c r="S1117" s="52" t="s">
        <v>29</v>
      </c>
      <c r="T1117" s="52" t="s">
        <v>30</v>
      </c>
      <c r="U1117" s="52" t="s">
        <v>31</v>
      </c>
      <c r="V1117" s="52" t="s">
        <v>32</v>
      </c>
      <c r="W1117" s="52" t="s">
        <v>33</v>
      </c>
      <c r="X1117" s="187"/>
      <c r="Y1117" s="187"/>
      <c r="Z1117" s="187"/>
      <c r="AA1117" s="189"/>
    </row>
    <row r="1118" spans="1:29" ht="15" thickBot="1">
      <c r="A1118" s="27">
        <v>1</v>
      </c>
      <c r="B1118" s="53">
        <v>2</v>
      </c>
      <c r="C1118" s="53">
        <v>3</v>
      </c>
      <c r="D1118" s="27">
        <v>4</v>
      </c>
      <c r="E1118" s="53">
        <v>5</v>
      </c>
      <c r="F1118" s="53">
        <v>6</v>
      </c>
      <c r="G1118" s="27">
        <v>7</v>
      </c>
      <c r="H1118" s="53">
        <v>8</v>
      </c>
      <c r="I1118" s="53">
        <v>9</v>
      </c>
      <c r="J1118" s="27">
        <v>10</v>
      </c>
      <c r="K1118" s="53">
        <v>11</v>
      </c>
      <c r="L1118" s="53">
        <v>12</v>
      </c>
      <c r="M1118" s="27">
        <v>13</v>
      </c>
      <c r="N1118" s="53">
        <v>14</v>
      </c>
      <c r="O1118" s="53">
        <v>15</v>
      </c>
      <c r="P1118" s="27">
        <v>16</v>
      </c>
      <c r="Q1118" s="53">
        <v>17</v>
      </c>
      <c r="R1118" s="53">
        <v>18</v>
      </c>
      <c r="S1118" s="27">
        <v>19</v>
      </c>
      <c r="T1118" s="53">
        <v>20</v>
      </c>
      <c r="U1118" s="53">
        <v>21</v>
      </c>
      <c r="V1118" s="27">
        <v>22</v>
      </c>
      <c r="W1118" s="53">
        <v>23</v>
      </c>
      <c r="X1118" s="53">
        <v>24</v>
      </c>
      <c r="Y1118" s="27">
        <v>25</v>
      </c>
      <c r="Z1118" s="53">
        <v>26</v>
      </c>
      <c r="AA1118" s="54">
        <v>27</v>
      </c>
    </row>
    <row r="1119" spans="1:29" ht="15" thickTop="1">
      <c r="A1119" s="29">
        <v>1</v>
      </c>
      <c r="B1119" s="55" t="s">
        <v>34</v>
      </c>
      <c r="C1119" s="56"/>
      <c r="D1119" s="57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8"/>
    </row>
    <row r="1120" spans="1:29">
      <c r="A1120" s="31"/>
      <c r="B1120" s="59" t="s">
        <v>35</v>
      </c>
      <c r="C1120" s="60"/>
      <c r="D1120" s="60"/>
      <c r="E1120" s="60">
        <v>0</v>
      </c>
      <c r="F1120" s="60">
        <v>0</v>
      </c>
      <c r="G1120" s="60">
        <v>0</v>
      </c>
      <c r="H1120" s="60">
        <v>0</v>
      </c>
      <c r="I1120" s="60">
        <v>0</v>
      </c>
      <c r="J1120" s="60">
        <v>0</v>
      </c>
      <c r="K1120" s="60">
        <v>0</v>
      </c>
      <c r="L1120" s="60">
        <v>0</v>
      </c>
      <c r="M1120" s="60">
        <v>0</v>
      </c>
      <c r="N1120" s="60">
        <v>0</v>
      </c>
      <c r="O1120" s="60">
        <v>0</v>
      </c>
      <c r="P1120" s="60"/>
      <c r="Q1120" s="60">
        <v>0</v>
      </c>
      <c r="R1120" s="60"/>
      <c r="S1120" s="60">
        <v>0</v>
      </c>
      <c r="T1120" s="60"/>
      <c r="U1120" s="60"/>
      <c r="V1120" s="60">
        <v>0</v>
      </c>
      <c r="W1120" s="60">
        <v>0</v>
      </c>
      <c r="X1120" s="36">
        <f t="shared" ref="X1120:X1135" si="176">SUM(D1120:W1120)</f>
        <v>0</v>
      </c>
      <c r="Y1120" s="36"/>
      <c r="Z1120" s="60"/>
      <c r="AA1120" s="37">
        <f t="shared" ref="AA1120:AA1135" si="177">(Z1120+X1120)-C1120</f>
        <v>0</v>
      </c>
    </row>
    <row r="1121" spans="1:27">
      <c r="A1121" s="31"/>
      <c r="B1121" s="59" t="s">
        <v>36</v>
      </c>
      <c r="C1121" s="60"/>
      <c r="D1121" s="60">
        <v>0</v>
      </c>
      <c r="E1121" s="60"/>
      <c r="F1121" s="60">
        <v>0</v>
      </c>
      <c r="G1121" s="60">
        <v>0</v>
      </c>
      <c r="H1121" s="60">
        <v>0</v>
      </c>
      <c r="I1121" s="60">
        <v>0</v>
      </c>
      <c r="J1121" s="60">
        <v>0</v>
      </c>
      <c r="K1121" s="60">
        <v>0</v>
      </c>
      <c r="L1121" s="60">
        <v>0</v>
      </c>
      <c r="M1121" s="60">
        <v>0</v>
      </c>
      <c r="N1121" s="60"/>
      <c r="O1121" s="60"/>
      <c r="P1121" s="60"/>
      <c r="Q1121" s="60"/>
      <c r="R1121" s="60"/>
      <c r="S1121" s="60"/>
      <c r="T1121" s="60"/>
      <c r="U1121" s="60"/>
      <c r="V1121" s="60">
        <v>0</v>
      </c>
      <c r="W1121" s="60">
        <v>0</v>
      </c>
      <c r="X1121" s="36">
        <f t="shared" si="176"/>
        <v>0</v>
      </c>
      <c r="Y1121" s="36"/>
      <c r="Z1121" s="60"/>
      <c r="AA1121" s="37">
        <f t="shared" si="177"/>
        <v>0</v>
      </c>
    </row>
    <row r="1122" spans="1:27">
      <c r="A1122" s="31"/>
      <c r="B1122" s="59" t="s">
        <v>37</v>
      </c>
      <c r="C1122" s="60">
        <v>0</v>
      </c>
      <c r="D1122" s="60">
        <v>0</v>
      </c>
      <c r="E1122" s="60">
        <v>0</v>
      </c>
      <c r="F1122" s="60">
        <v>0</v>
      </c>
      <c r="G1122" s="60">
        <v>0</v>
      </c>
      <c r="H1122" s="60">
        <v>0</v>
      </c>
      <c r="I1122" s="60">
        <v>0</v>
      </c>
      <c r="J1122" s="60">
        <v>0</v>
      </c>
      <c r="K1122" s="60">
        <v>0</v>
      </c>
      <c r="L1122" s="60">
        <v>0</v>
      </c>
      <c r="M1122" s="60">
        <v>0</v>
      </c>
      <c r="N1122" s="60"/>
      <c r="O1122" s="60"/>
      <c r="P1122" s="60"/>
      <c r="Q1122" s="60"/>
      <c r="R1122" s="60"/>
      <c r="S1122" s="60"/>
      <c r="T1122" s="60"/>
      <c r="U1122" s="60"/>
      <c r="V1122" s="60">
        <v>0</v>
      </c>
      <c r="W1122" s="60">
        <v>0</v>
      </c>
      <c r="X1122" s="36">
        <f t="shared" si="176"/>
        <v>0</v>
      </c>
      <c r="Y1122" s="36"/>
      <c r="Z1122" s="60"/>
      <c r="AA1122" s="37">
        <f t="shared" si="177"/>
        <v>0</v>
      </c>
    </row>
    <row r="1123" spans="1:27">
      <c r="A1123" s="31"/>
      <c r="B1123" s="59" t="s">
        <v>38</v>
      </c>
      <c r="C1123" s="60">
        <v>1</v>
      </c>
      <c r="D1123" s="60">
        <v>0</v>
      </c>
      <c r="E1123" s="60">
        <v>0</v>
      </c>
      <c r="F1123" s="60">
        <v>0</v>
      </c>
      <c r="G1123" s="60">
        <v>1</v>
      </c>
      <c r="H1123" s="60">
        <v>0</v>
      </c>
      <c r="I1123" s="60">
        <v>0</v>
      </c>
      <c r="J1123" s="60">
        <v>0</v>
      </c>
      <c r="K1123" s="60">
        <v>0</v>
      </c>
      <c r="L1123" s="60">
        <v>0</v>
      </c>
      <c r="M1123" s="60">
        <v>0</v>
      </c>
      <c r="N1123" s="60">
        <v>0</v>
      </c>
      <c r="O1123" s="60">
        <v>0</v>
      </c>
      <c r="P1123" s="60">
        <v>0</v>
      </c>
      <c r="Q1123" s="60">
        <v>0</v>
      </c>
      <c r="R1123" s="60">
        <v>0</v>
      </c>
      <c r="S1123" s="60">
        <v>0</v>
      </c>
      <c r="T1123" s="60">
        <v>0</v>
      </c>
      <c r="U1123" s="60">
        <v>0</v>
      </c>
      <c r="V1123" s="60">
        <v>0</v>
      </c>
      <c r="W1123" s="60">
        <v>0</v>
      </c>
      <c r="X1123" s="36">
        <f t="shared" si="176"/>
        <v>1</v>
      </c>
      <c r="Y1123" s="36"/>
      <c r="Z1123" s="60"/>
      <c r="AA1123" s="37">
        <f t="shared" si="177"/>
        <v>0</v>
      </c>
    </row>
    <row r="1124" spans="1:27">
      <c r="A1124" s="31"/>
      <c r="B1124" s="59" t="s">
        <v>39</v>
      </c>
      <c r="C1124" s="60">
        <v>1</v>
      </c>
      <c r="D1124" s="60">
        <v>0</v>
      </c>
      <c r="E1124" s="60">
        <v>0</v>
      </c>
      <c r="F1124" s="60">
        <v>0</v>
      </c>
      <c r="G1124" s="60">
        <v>0</v>
      </c>
      <c r="H1124" s="60">
        <v>1</v>
      </c>
      <c r="I1124" s="60">
        <v>0</v>
      </c>
      <c r="J1124" s="60">
        <v>0</v>
      </c>
      <c r="K1124" s="60">
        <v>0</v>
      </c>
      <c r="L1124" s="60">
        <v>0</v>
      </c>
      <c r="M1124" s="60">
        <v>0</v>
      </c>
      <c r="N1124" s="60">
        <v>0</v>
      </c>
      <c r="O1124" s="60">
        <v>0</v>
      </c>
      <c r="P1124" s="60">
        <v>0</v>
      </c>
      <c r="Q1124" s="60">
        <v>0</v>
      </c>
      <c r="R1124" s="60">
        <v>0</v>
      </c>
      <c r="S1124" s="60">
        <v>0</v>
      </c>
      <c r="T1124" s="60">
        <v>0</v>
      </c>
      <c r="U1124" s="60">
        <v>0</v>
      </c>
      <c r="V1124" s="60">
        <v>0</v>
      </c>
      <c r="W1124" s="60">
        <v>0</v>
      </c>
      <c r="X1124" s="36">
        <f t="shared" si="176"/>
        <v>1</v>
      </c>
      <c r="Y1124" s="36"/>
      <c r="Z1124" s="60"/>
      <c r="AA1124" s="37">
        <f t="shared" si="177"/>
        <v>0</v>
      </c>
    </row>
    <row r="1125" spans="1:27">
      <c r="A1125" s="31"/>
      <c r="B1125" s="59" t="s">
        <v>40</v>
      </c>
      <c r="C1125" s="60">
        <v>25</v>
      </c>
      <c r="D1125" s="60">
        <v>0</v>
      </c>
      <c r="E1125" s="60">
        <v>0</v>
      </c>
      <c r="F1125" s="60">
        <v>0</v>
      </c>
      <c r="G1125" s="60">
        <v>0</v>
      </c>
      <c r="H1125" s="60">
        <v>0</v>
      </c>
      <c r="I1125" s="60">
        <v>23</v>
      </c>
      <c r="J1125" s="60">
        <v>2</v>
      </c>
      <c r="K1125" s="60">
        <v>0</v>
      </c>
      <c r="L1125" s="60">
        <v>0</v>
      </c>
      <c r="M1125" s="60">
        <v>0</v>
      </c>
      <c r="N1125" s="60">
        <v>0</v>
      </c>
      <c r="O1125" s="60">
        <v>0</v>
      </c>
      <c r="P1125" s="60">
        <v>0</v>
      </c>
      <c r="Q1125" s="60">
        <v>0</v>
      </c>
      <c r="R1125" s="60">
        <v>0</v>
      </c>
      <c r="S1125" s="60">
        <v>0</v>
      </c>
      <c r="T1125" s="60">
        <v>0</v>
      </c>
      <c r="U1125" s="60">
        <v>0</v>
      </c>
      <c r="V1125" s="60">
        <v>0</v>
      </c>
      <c r="W1125" s="60">
        <v>0</v>
      </c>
      <c r="X1125" s="36">
        <f t="shared" si="176"/>
        <v>25</v>
      </c>
      <c r="Y1125" s="36"/>
      <c r="Z1125" s="60"/>
      <c r="AA1125" s="37">
        <f t="shared" si="177"/>
        <v>0</v>
      </c>
    </row>
    <row r="1126" spans="1:27">
      <c r="A1126" s="31"/>
      <c r="B1126" s="59" t="s">
        <v>41</v>
      </c>
      <c r="C1126" s="60">
        <v>1</v>
      </c>
      <c r="D1126" s="60">
        <v>0</v>
      </c>
      <c r="E1126" s="60">
        <v>0</v>
      </c>
      <c r="F1126" s="60">
        <v>0</v>
      </c>
      <c r="G1126" s="60">
        <v>0</v>
      </c>
      <c r="H1126" s="60">
        <v>0</v>
      </c>
      <c r="I1126" s="60">
        <v>0</v>
      </c>
      <c r="J1126" s="60">
        <v>1</v>
      </c>
      <c r="K1126" s="60">
        <v>0</v>
      </c>
      <c r="L1126" s="60">
        <v>0</v>
      </c>
      <c r="M1126" s="60">
        <v>0</v>
      </c>
      <c r="N1126" s="60">
        <v>0</v>
      </c>
      <c r="O1126" s="60">
        <v>0</v>
      </c>
      <c r="P1126" s="60">
        <v>0</v>
      </c>
      <c r="Q1126" s="60">
        <v>0</v>
      </c>
      <c r="R1126" s="60">
        <v>0</v>
      </c>
      <c r="S1126" s="60">
        <v>0</v>
      </c>
      <c r="T1126" s="60">
        <v>0</v>
      </c>
      <c r="U1126" s="60">
        <v>0</v>
      </c>
      <c r="V1126" s="60">
        <v>0</v>
      </c>
      <c r="W1126" s="60">
        <v>0</v>
      </c>
      <c r="X1126" s="36">
        <f t="shared" si="176"/>
        <v>1</v>
      </c>
      <c r="Y1126" s="36"/>
      <c r="Z1126" s="60"/>
      <c r="AA1126" s="37">
        <f t="shared" si="177"/>
        <v>0</v>
      </c>
    </row>
    <row r="1127" spans="1:27">
      <c r="A1127" s="31"/>
      <c r="B1127" s="59" t="s">
        <v>42</v>
      </c>
      <c r="C1127" s="60">
        <v>32</v>
      </c>
      <c r="D1127" s="60">
        <v>0</v>
      </c>
      <c r="E1127" s="60">
        <v>0</v>
      </c>
      <c r="F1127" s="60">
        <v>0</v>
      </c>
      <c r="G1127" s="60">
        <v>0</v>
      </c>
      <c r="H1127" s="60">
        <v>0</v>
      </c>
      <c r="I1127" s="60">
        <v>0</v>
      </c>
      <c r="J1127" s="60">
        <v>0</v>
      </c>
      <c r="K1127" s="60">
        <v>0</v>
      </c>
      <c r="L1127" s="60">
        <v>8</v>
      </c>
      <c r="M1127" s="60">
        <v>20</v>
      </c>
      <c r="N1127" s="60">
        <v>4</v>
      </c>
      <c r="O1127" s="60">
        <v>0</v>
      </c>
      <c r="P1127" s="60">
        <v>0</v>
      </c>
      <c r="Q1127" s="60">
        <v>0</v>
      </c>
      <c r="R1127" s="60">
        <v>0</v>
      </c>
      <c r="S1127" s="60">
        <v>0</v>
      </c>
      <c r="T1127" s="60">
        <v>0</v>
      </c>
      <c r="U1127" s="60">
        <v>0</v>
      </c>
      <c r="V1127" s="60">
        <v>0</v>
      </c>
      <c r="W1127" s="60">
        <v>0</v>
      </c>
      <c r="X1127" s="36">
        <f t="shared" si="176"/>
        <v>32</v>
      </c>
      <c r="Y1127" s="36"/>
      <c r="Z1127" s="60"/>
      <c r="AA1127" s="37">
        <f t="shared" si="177"/>
        <v>0</v>
      </c>
    </row>
    <row r="1128" spans="1:27">
      <c r="A1128" s="31"/>
      <c r="B1128" s="59" t="s">
        <v>43</v>
      </c>
      <c r="C1128" s="60">
        <v>66</v>
      </c>
      <c r="D1128" s="60">
        <v>0</v>
      </c>
      <c r="E1128" s="60">
        <v>0</v>
      </c>
      <c r="F1128" s="60">
        <v>0</v>
      </c>
      <c r="G1128" s="60">
        <v>0</v>
      </c>
      <c r="H1128" s="60">
        <v>0</v>
      </c>
      <c r="I1128" s="60">
        <v>0</v>
      </c>
      <c r="J1128" s="60">
        <v>0</v>
      </c>
      <c r="K1128" s="60">
        <v>0</v>
      </c>
      <c r="L1128" s="60">
        <v>0</v>
      </c>
      <c r="M1128" s="60">
        <v>0</v>
      </c>
      <c r="N1128" s="60">
        <v>39</v>
      </c>
      <c r="O1128" s="60">
        <v>10</v>
      </c>
      <c r="P1128" s="60">
        <v>1</v>
      </c>
      <c r="Q1128" s="60">
        <v>3</v>
      </c>
      <c r="R1128" s="60">
        <v>0</v>
      </c>
      <c r="S1128" s="60">
        <v>0</v>
      </c>
      <c r="T1128" s="60">
        <v>0</v>
      </c>
      <c r="U1128" s="60">
        <v>0</v>
      </c>
      <c r="V1128" s="60">
        <v>0</v>
      </c>
      <c r="W1128" s="60">
        <v>0</v>
      </c>
      <c r="X1128" s="36">
        <f t="shared" si="176"/>
        <v>53</v>
      </c>
      <c r="Y1128" s="36"/>
      <c r="Z1128" s="60"/>
      <c r="AA1128" s="37">
        <f t="shared" si="177"/>
        <v>-13</v>
      </c>
    </row>
    <row r="1129" spans="1:27">
      <c r="A1129" s="31"/>
      <c r="B1129" s="59" t="s">
        <v>44</v>
      </c>
      <c r="C1129" s="60">
        <v>3</v>
      </c>
      <c r="D1129" s="60">
        <v>0</v>
      </c>
      <c r="E1129" s="60">
        <v>0</v>
      </c>
      <c r="F1129" s="60">
        <v>0</v>
      </c>
      <c r="G1129" s="60">
        <v>0</v>
      </c>
      <c r="H1129" s="60">
        <v>0</v>
      </c>
      <c r="I1129" s="60">
        <v>0</v>
      </c>
      <c r="J1129" s="60">
        <v>0</v>
      </c>
      <c r="K1129" s="60">
        <v>0</v>
      </c>
      <c r="L1129" s="60">
        <v>0</v>
      </c>
      <c r="M1129" s="60">
        <v>0</v>
      </c>
      <c r="N1129" s="60">
        <v>0</v>
      </c>
      <c r="O1129" s="60">
        <v>2</v>
      </c>
      <c r="P1129" s="60">
        <v>1</v>
      </c>
      <c r="Q1129" s="60">
        <v>0</v>
      </c>
      <c r="R1129" s="60">
        <v>0</v>
      </c>
      <c r="S1129" s="60">
        <v>0</v>
      </c>
      <c r="T1129" s="60">
        <v>0</v>
      </c>
      <c r="U1129" s="60">
        <v>0</v>
      </c>
      <c r="V1129" s="60">
        <v>0</v>
      </c>
      <c r="W1129" s="60">
        <v>0</v>
      </c>
      <c r="X1129" s="36">
        <f t="shared" si="176"/>
        <v>3</v>
      </c>
      <c r="Y1129" s="36"/>
      <c r="Z1129" s="60"/>
      <c r="AA1129" s="37">
        <f t="shared" si="177"/>
        <v>0</v>
      </c>
    </row>
    <row r="1130" spans="1:27">
      <c r="A1130" s="31"/>
      <c r="B1130" s="59" t="s">
        <v>45</v>
      </c>
      <c r="C1130" s="60">
        <v>14</v>
      </c>
      <c r="D1130" s="60">
        <v>0</v>
      </c>
      <c r="E1130" s="60">
        <v>0</v>
      </c>
      <c r="F1130" s="60">
        <v>0</v>
      </c>
      <c r="G1130" s="60">
        <v>0</v>
      </c>
      <c r="H1130" s="60">
        <v>0</v>
      </c>
      <c r="I1130" s="60">
        <v>0</v>
      </c>
      <c r="J1130" s="60">
        <v>0</v>
      </c>
      <c r="K1130" s="60">
        <v>0</v>
      </c>
      <c r="L1130" s="60">
        <v>0</v>
      </c>
      <c r="M1130" s="60">
        <v>0</v>
      </c>
      <c r="N1130" s="60">
        <v>0</v>
      </c>
      <c r="O1130" s="60">
        <v>0</v>
      </c>
      <c r="P1130" s="60">
        <v>6</v>
      </c>
      <c r="Q1130" s="60">
        <v>8</v>
      </c>
      <c r="R1130" s="60">
        <v>0</v>
      </c>
      <c r="S1130" s="60">
        <v>0</v>
      </c>
      <c r="T1130" s="60">
        <v>0</v>
      </c>
      <c r="U1130" s="60">
        <v>0</v>
      </c>
      <c r="V1130" s="60">
        <v>0</v>
      </c>
      <c r="W1130" s="60">
        <v>0</v>
      </c>
      <c r="X1130" s="36">
        <f t="shared" si="176"/>
        <v>14</v>
      </c>
      <c r="Y1130" s="36"/>
      <c r="Z1130" s="60"/>
      <c r="AA1130" s="37">
        <f t="shared" si="177"/>
        <v>0</v>
      </c>
    </row>
    <row r="1131" spans="1:27">
      <c r="A1131" s="31"/>
      <c r="B1131" s="59" t="s">
        <v>84</v>
      </c>
      <c r="C1131" s="60">
        <v>212</v>
      </c>
      <c r="D1131" s="60">
        <v>0</v>
      </c>
      <c r="E1131" s="60">
        <v>0</v>
      </c>
      <c r="F1131" s="60">
        <v>0</v>
      </c>
      <c r="G1131" s="60">
        <v>0</v>
      </c>
      <c r="H1131" s="60">
        <v>0</v>
      </c>
      <c r="I1131" s="60">
        <v>0</v>
      </c>
      <c r="J1131" s="60">
        <v>0</v>
      </c>
      <c r="K1131" s="60">
        <v>0</v>
      </c>
      <c r="L1131" s="60">
        <v>0</v>
      </c>
      <c r="M1131" s="60">
        <v>15</v>
      </c>
      <c r="N1131" s="60">
        <v>19</v>
      </c>
      <c r="O1131" s="60">
        <v>20</v>
      </c>
      <c r="P1131" s="60">
        <v>26</v>
      </c>
      <c r="Q1131" s="60">
        <v>89</v>
      </c>
      <c r="R1131" s="60">
        <v>33</v>
      </c>
      <c r="S1131" s="60">
        <v>8</v>
      </c>
      <c r="T1131" s="60">
        <v>2</v>
      </c>
      <c r="U1131" s="60">
        <v>0</v>
      </c>
      <c r="V1131" s="60">
        <v>0</v>
      </c>
      <c r="W1131" s="60">
        <v>0</v>
      </c>
      <c r="X1131" s="36">
        <f t="shared" si="176"/>
        <v>212</v>
      </c>
      <c r="Y1131" s="36"/>
      <c r="Z1131" s="60"/>
      <c r="AA1131" s="37">
        <f t="shared" si="177"/>
        <v>0</v>
      </c>
    </row>
    <row r="1132" spans="1:27">
      <c r="A1132" s="31"/>
      <c r="B1132" s="59" t="s">
        <v>47</v>
      </c>
      <c r="C1132" s="60">
        <v>3</v>
      </c>
      <c r="D1132" s="60">
        <v>0</v>
      </c>
      <c r="E1132" s="60">
        <v>0</v>
      </c>
      <c r="F1132" s="60">
        <v>0</v>
      </c>
      <c r="G1132" s="60">
        <v>0</v>
      </c>
      <c r="H1132" s="60">
        <v>0</v>
      </c>
      <c r="I1132" s="60">
        <v>0</v>
      </c>
      <c r="J1132" s="60">
        <v>0</v>
      </c>
      <c r="K1132" s="60">
        <v>0</v>
      </c>
      <c r="L1132" s="60">
        <v>0</v>
      </c>
      <c r="M1132" s="60">
        <v>0</v>
      </c>
      <c r="N1132" s="60">
        <v>0</v>
      </c>
      <c r="O1132" s="60"/>
      <c r="P1132" s="60">
        <v>0</v>
      </c>
      <c r="Q1132" s="60">
        <v>0</v>
      </c>
      <c r="R1132" s="60">
        <v>3</v>
      </c>
      <c r="S1132" s="60">
        <v>0</v>
      </c>
      <c r="T1132" s="60">
        <v>0</v>
      </c>
      <c r="U1132" s="60">
        <v>0</v>
      </c>
      <c r="V1132" s="60">
        <v>0</v>
      </c>
      <c r="W1132" s="60">
        <v>0</v>
      </c>
      <c r="X1132" s="36">
        <f t="shared" si="176"/>
        <v>3</v>
      </c>
      <c r="Y1132" s="36"/>
      <c r="Z1132" s="60"/>
      <c r="AA1132" s="37">
        <f t="shared" si="177"/>
        <v>0</v>
      </c>
    </row>
    <row r="1133" spans="1:27">
      <c r="A1133" s="31"/>
      <c r="B1133" s="59" t="s">
        <v>48</v>
      </c>
      <c r="C1133" s="60">
        <v>50</v>
      </c>
      <c r="D1133" s="60">
        <v>0</v>
      </c>
      <c r="E1133" s="60">
        <v>0</v>
      </c>
      <c r="F1133" s="60">
        <v>0</v>
      </c>
      <c r="G1133" s="60">
        <v>0</v>
      </c>
      <c r="H1133" s="60">
        <v>0</v>
      </c>
      <c r="I1133" s="60">
        <v>0</v>
      </c>
      <c r="J1133" s="60">
        <v>0</v>
      </c>
      <c r="K1133" s="60">
        <v>0</v>
      </c>
      <c r="L1133" s="60">
        <v>0</v>
      </c>
      <c r="M1133" s="60">
        <v>0</v>
      </c>
      <c r="N1133" s="60">
        <v>0</v>
      </c>
      <c r="O1133" s="60"/>
      <c r="P1133" s="60">
        <v>0</v>
      </c>
      <c r="Q1133" s="60">
        <v>0</v>
      </c>
      <c r="R1133" s="60">
        <v>0</v>
      </c>
      <c r="S1133" s="60">
        <v>13</v>
      </c>
      <c r="T1133" s="60">
        <v>14</v>
      </c>
      <c r="U1133" s="60">
        <v>3</v>
      </c>
      <c r="V1133" s="60">
        <v>0</v>
      </c>
      <c r="W1133" s="60">
        <v>0</v>
      </c>
      <c r="X1133" s="36">
        <f t="shared" si="176"/>
        <v>30</v>
      </c>
      <c r="Y1133" s="36"/>
      <c r="Z1133" s="60"/>
      <c r="AA1133" s="37">
        <f t="shared" si="177"/>
        <v>-20</v>
      </c>
    </row>
    <row r="1134" spans="1:27">
      <c r="A1134" s="31"/>
      <c r="B1134" s="59" t="s">
        <v>49</v>
      </c>
      <c r="C1134" s="60">
        <v>0</v>
      </c>
      <c r="D1134" s="60">
        <v>0</v>
      </c>
      <c r="E1134" s="60">
        <v>0</v>
      </c>
      <c r="F1134" s="60">
        <v>0</v>
      </c>
      <c r="G1134" s="60">
        <v>0</v>
      </c>
      <c r="H1134" s="60">
        <v>0</v>
      </c>
      <c r="I1134" s="60">
        <v>0</v>
      </c>
      <c r="J1134" s="60">
        <v>0</v>
      </c>
      <c r="K1134" s="60">
        <v>0</v>
      </c>
      <c r="L1134" s="60">
        <v>0</v>
      </c>
      <c r="M1134" s="60">
        <v>0</v>
      </c>
      <c r="N1134" s="60">
        <v>0</v>
      </c>
      <c r="O1134" s="60"/>
      <c r="P1134" s="60">
        <v>0</v>
      </c>
      <c r="Q1134" s="60">
        <v>0</v>
      </c>
      <c r="R1134" s="60">
        <v>0</v>
      </c>
      <c r="S1134" s="60">
        <v>0</v>
      </c>
      <c r="T1134" s="60">
        <v>0</v>
      </c>
      <c r="U1134" s="60">
        <v>0</v>
      </c>
      <c r="V1134" s="60">
        <v>0</v>
      </c>
      <c r="W1134" s="60">
        <v>0</v>
      </c>
      <c r="X1134" s="36">
        <f t="shared" si="176"/>
        <v>0</v>
      </c>
      <c r="Y1134" s="36"/>
      <c r="Z1134" s="60"/>
      <c r="AA1134" s="37">
        <f t="shared" si="177"/>
        <v>0</v>
      </c>
    </row>
    <row r="1135" spans="1:27" ht="15" thickBot="1">
      <c r="A1135" s="31"/>
      <c r="B1135" s="61" t="s">
        <v>50</v>
      </c>
      <c r="C1135" s="60">
        <v>0</v>
      </c>
      <c r="D1135" s="56">
        <v>0</v>
      </c>
      <c r="E1135" s="56">
        <v>0</v>
      </c>
      <c r="F1135" s="56">
        <v>0</v>
      </c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  <c r="R1135" s="60"/>
      <c r="S1135" s="60"/>
      <c r="T1135" s="60"/>
      <c r="U1135" s="60"/>
      <c r="V1135" s="60"/>
      <c r="W1135" s="60">
        <v>0</v>
      </c>
      <c r="X1135" s="36">
        <f t="shared" si="176"/>
        <v>0</v>
      </c>
      <c r="Y1135" s="36"/>
      <c r="Z1135" s="60"/>
      <c r="AA1135" s="37">
        <f t="shared" si="177"/>
        <v>0</v>
      </c>
    </row>
    <row r="1136" spans="1:27" ht="15" thickBot="1">
      <c r="A1136" s="62"/>
      <c r="B1136" s="63" t="s">
        <v>51</v>
      </c>
      <c r="C1136" s="64">
        <f>SUM(C1120:C1135)</f>
        <v>408</v>
      </c>
      <c r="D1136" s="41">
        <f>SUM(D1121:D1135)</f>
        <v>0</v>
      </c>
      <c r="E1136" s="41">
        <f t="shared" ref="E1136:X1136" si="178">SUM(E1121:E1135)</f>
        <v>0</v>
      </c>
      <c r="F1136" s="41">
        <f t="shared" si="178"/>
        <v>0</v>
      </c>
      <c r="G1136" s="41">
        <f>SUM(G1121:G1135)</f>
        <v>1</v>
      </c>
      <c r="H1136" s="41">
        <f t="shared" si="178"/>
        <v>1</v>
      </c>
      <c r="I1136" s="41">
        <f t="shared" si="178"/>
        <v>23</v>
      </c>
      <c r="J1136" s="41">
        <f t="shared" si="178"/>
        <v>3</v>
      </c>
      <c r="K1136" s="41">
        <f t="shared" si="178"/>
        <v>0</v>
      </c>
      <c r="L1136" s="41">
        <f t="shared" si="178"/>
        <v>8</v>
      </c>
      <c r="M1136" s="41">
        <f t="shared" si="178"/>
        <v>35</v>
      </c>
      <c r="N1136" s="41">
        <f t="shared" si="178"/>
        <v>62</v>
      </c>
      <c r="O1136" s="41">
        <f t="shared" si="178"/>
        <v>32</v>
      </c>
      <c r="P1136" s="41">
        <f t="shared" si="178"/>
        <v>34</v>
      </c>
      <c r="Q1136" s="41">
        <f t="shared" si="178"/>
        <v>100</v>
      </c>
      <c r="R1136" s="41">
        <f t="shared" si="178"/>
        <v>36</v>
      </c>
      <c r="S1136" s="41">
        <f t="shared" si="178"/>
        <v>21</v>
      </c>
      <c r="T1136" s="41">
        <f t="shared" si="178"/>
        <v>16</v>
      </c>
      <c r="U1136" s="41">
        <f t="shared" si="178"/>
        <v>3</v>
      </c>
      <c r="V1136" s="41">
        <f t="shared" si="178"/>
        <v>0</v>
      </c>
      <c r="W1136" s="41">
        <f t="shared" si="178"/>
        <v>0</v>
      </c>
      <c r="X1136" s="41">
        <f t="shared" si="178"/>
        <v>375</v>
      </c>
      <c r="Y1136" s="64">
        <f>SUM(Y1120:Y1135)</f>
        <v>0</v>
      </c>
      <c r="Z1136" s="64">
        <f>SUM(Z1120:Z1135)</f>
        <v>0</v>
      </c>
      <c r="AA1136" s="70">
        <f>SUM(AA1120:AA1135)</f>
        <v>-33</v>
      </c>
    </row>
    <row r="1137" spans="1:28">
      <c r="A1137" s="29">
        <v>2</v>
      </c>
      <c r="B1137" s="67" t="s">
        <v>52</v>
      </c>
      <c r="C1137" s="56">
        <v>0</v>
      </c>
      <c r="D1137" s="57">
        <v>0</v>
      </c>
      <c r="E1137" s="57">
        <v>0</v>
      </c>
      <c r="F1137" s="57">
        <v>0</v>
      </c>
      <c r="G1137" s="57">
        <v>0</v>
      </c>
      <c r="H1137" s="57">
        <v>0</v>
      </c>
      <c r="I1137" s="57">
        <v>0</v>
      </c>
      <c r="J1137" s="57">
        <v>0</v>
      </c>
      <c r="K1137" s="57">
        <v>0</v>
      </c>
      <c r="L1137" s="57">
        <v>0</v>
      </c>
      <c r="M1137" s="57">
        <v>0</v>
      </c>
      <c r="N1137" s="57">
        <v>0</v>
      </c>
      <c r="O1137" s="57">
        <v>0</v>
      </c>
      <c r="P1137" s="57">
        <v>0</v>
      </c>
      <c r="Q1137" s="57">
        <v>0</v>
      </c>
      <c r="R1137" s="57">
        <v>0</v>
      </c>
      <c r="S1137" s="57">
        <v>0</v>
      </c>
      <c r="T1137" s="57">
        <v>0</v>
      </c>
      <c r="U1137" s="57">
        <v>0</v>
      </c>
      <c r="V1137" s="57">
        <v>0</v>
      </c>
      <c r="W1137" s="57">
        <v>0</v>
      </c>
      <c r="X1137" s="57"/>
      <c r="Y1137" s="57"/>
      <c r="Z1137" s="57"/>
      <c r="AA1137" s="68"/>
      <c r="AB1137" s="1">
        <f>X1142+X1136</f>
        <v>398</v>
      </c>
    </row>
    <row r="1138" spans="1:28">
      <c r="A1138" s="31"/>
      <c r="B1138" s="69" t="s">
        <v>53</v>
      </c>
      <c r="C1138" s="60">
        <v>0</v>
      </c>
      <c r="D1138" s="60">
        <v>0</v>
      </c>
      <c r="E1138" s="60">
        <v>0</v>
      </c>
      <c r="F1138" s="60">
        <v>0</v>
      </c>
      <c r="G1138" s="60">
        <v>0</v>
      </c>
      <c r="H1138" s="60">
        <v>0</v>
      </c>
      <c r="I1138" s="60">
        <v>0</v>
      </c>
      <c r="J1138" s="60">
        <v>0</v>
      </c>
      <c r="K1138" s="60">
        <v>0</v>
      </c>
      <c r="L1138" s="60">
        <v>0</v>
      </c>
      <c r="M1138" s="60">
        <v>0</v>
      </c>
      <c r="N1138" s="60">
        <v>0</v>
      </c>
      <c r="O1138" s="60">
        <v>0</v>
      </c>
      <c r="P1138" s="60">
        <v>0</v>
      </c>
      <c r="Q1138" s="60">
        <v>0</v>
      </c>
      <c r="R1138" s="60">
        <v>0</v>
      </c>
      <c r="S1138" s="60">
        <v>0</v>
      </c>
      <c r="T1138" s="60">
        <v>0</v>
      </c>
      <c r="U1138" s="60"/>
      <c r="V1138" s="60">
        <v>0</v>
      </c>
      <c r="W1138" s="60">
        <v>0</v>
      </c>
      <c r="X1138" s="36">
        <f>SUM(D1138:W1138)</f>
        <v>0</v>
      </c>
      <c r="Y1138" s="36"/>
      <c r="Z1138" s="60"/>
      <c r="AA1138" s="37">
        <f>(Z1138+X1138)-C1138</f>
        <v>0</v>
      </c>
    </row>
    <row r="1139" spans="1:28">
      <c r="A1139" s="31"/>
      <c r="B1139" s="69" t="s">
        <v>54</v>
      </c>
      <c r="C1139" s="60">
        <v>0</v>
      </c>
      <c r="D1139" s="60">
        <v>0</v>
      </c>
      <c r="E1139" s="60">
        <v>0</v>
      </c>
      <c r="F1139" s="60">
        <v>0</v>
      </c>
      <c r="G1139" s="60">
        <v>0</v>
      </c>
      <c r="H1139" s="60">
        <v>0</v>
      </c>
      <c r="I1139" s="60">
        <v>0</v>
      </c>
      <c r="J1139" s="60">
        <v>0</v>
      </c>
      <c r="K1139" s="60">
        <v>0</v>
      </c>
      <c r="L1139" s="60">
        <v>0</v>
      </c>
      <c r="M1139" s="60">
        <v>0</v>
      </c>
      <c r="N1139" s="60">
        <v>0</v>
      </c>
      <c r="O1139" s="60">
        <v>0</v>
      </c>
      <c r="P1139" s="60">
        <v>0</v>
      </c>
      <c r="Q1139" s="60">
        <v>0</v>
      </c>
      <c r="R1139" s="60">
        <v>0</v>
      </c>
      <c r="S1139" s="60">
        <v>0</v>
      </c>
      <c r="T1139" s="60">
        <v>0</v>
      </c>
      <c r="U1139" s="60">
        <v>0</v>
      </c>
      <c r="V1139" s="60">
        <v>0</v>
      </c>
      <c r="W1139" s="60">
        <v>0</v>
      </c>
      <c r="X1139" s="36">
        <f>SUM(D1139:W1139)</f>
        <v>0</v>
      </c>
      <c r="Y1139" s="36"/>
      <c r="Z1139" s="60"/>
      <c r="AA1139" s="37">
        <f>(Z1139+X1139)-C1139</f>
        <v>0</v>
      </c>
    </row>
    <row r="1140" spans="1:28">
      <c r="A1140" s="31"/>
      <c r="B1140" s="69" t="s">
        <v>55</v>
      </c>
      <c r="C1140" s="60">
        <v>54</v>
      </c>
      <c r="D1140" s="60">
        <v>0</v>
      </c>
      <c r="E1140" s="60">
        <v>0</v>
      </c>
      <c r="F1140" s="60">
        <v>0</v>
      </c>
      <c r="G1140" s="60">
        <v>0</v>
      </c>
      <c r="H1140" s="60">
        <v>0</v>
      </c>
      <c r="I1140" s="60">
        <v>0</v>
      </c>
      <c r="J1140" s="60">
        <v>0</v>
      </c>
      <c r="K1140" s="60">
        <v>0</v>
      </c>
      <c r="L1140" s="60">
        <v>1</v>
      </c>
      <c r="M1140" s="60">
        <v>5</v>
      </c>
      <c r="N1140" s="60">
        <v>3</v>
      </c>
      <c r="O1140" s="60">
        <v>3</v>
      </c>
      <c r="P1140" s="60">
        <v>1</v>
      </c>
      <c r="Q1140" s="60">
        <v>10</v>
      </c>
      <c r="R1140" s="60">
        <v>0</v>
      </c>
      <c r="S1140" s="60">
        <v>0</v>
      </c>
      <c r="T1140" s="60">
        <v>0</v>
      </c>
      <c r="U1140" s="60">
        <v>0</v>
      </c>
      <c r="V1140" s="60">
        <v>0</v>
      </c>
      <c r="W1140" s="60">
        <v>0</v>
      </c>
      <c r="X1140" s="36">
        <f>SUM(D1140:W1140)</f>
        <v>23</v>
      </c>
      <c r="Y1140" s="36"/>
      <c r="Z1140" s="60"/>
      <c r="AA1140" s="37">
        <f>(Z1140+X1140)-C1140</f>
        <v>-31</v>
      </c>
    </row>
    <row r="1141" spans="1:28" ht="15" thickBot="1">
      <c r="A1141" s="31"/>
      <c r="B1141" s="57" t="s">
        <v>56</v>
      </c>
      <c r="C1141" s="60">
        <v>0</v>
      </c>
      <c r="D1141" s="56">
        <v>0</v>
      </c>
      <c r="E1141" s="56">
        <v>0</v>
      </c>
      <c r="F1141" s="56">
        <v>0</v>
      </c>
      <c r="G1141" s="56">
        <v>0</v>
      </c>
      <c r="H1141" s="56">
        <v>0</v>
      </c>
      <c r="I1141" s="56">
        <v>0</v>
      </c>
      <c r="J1141" s="56">
        <v>0</v>
      </c>
      <c r="K1141" s="56">
        <v>0</v>
      </c>
      <c r="L1141" s="56">
        <v>0</v>
      </c>
      <c r="M1141" s="56">
        <v>0</v>
      </c>
      <c r="N1141" s="60">
        <v>0</v>
      </c>
      <c r="O1141" s="60">
        <v>0</v>
      </c>
      <c r="P1141" s="60">
        <v>0</v>
      </c>
      <c r="Q1141" s="60">
        <v>0</v>
      </c>
      <c r="R1141" s="60">
        <v>0</v>
      </c>
      <c r="S1141" s="60">
        <v>0</v>
      </c>
      <c r="T1141" s="60">
        <v>0</v>
      </c>
      <c r="U1141" s="60">
        <v>0</v>
      </c>
      <c r="V1141" s="60">
        <v>0</v>
      </c>
      <c r="W1141" s="60">
        <v>0</v>
      </c>
      <c r="X1141" s="36">
        <f>SUM(D1141:W1141)</f>
        <v>0</v>
      </c>
      <c r="Y1141" s="36"/>
      <c r="Z1141" s="60"/>
      <c r="AA1141" s="37">
        <f>(Z1141+X1141)-C1141</f>
        <v>0</v>
      </c>
    </row>
    <row r="1142" spans="1:28" ht="15" thickBot="1">
      <c r="A1142" s="62"/>
      <c r="B1142" s="63" t="s">
        <v>51</v>
      </c>
      <c r="C1142" s="62">
        <v>54</v>
      </c>
      <c r="D1142" s="64">
        <f t="shared" ref="D1142:AA1142" si="179">SUM(D1138:D1141)</f>
        <v>0</v>
      </c>
      <c r="E1142" s="64">
        <f t="shared" si="179"/>
        <v>0</v>
      </c>
      <c r="F1142" s="64">
        <f t="shared" si="179"/>
        <v>0</v>
      </c>
      <c r="G1142" s="64">
        <f t="shared" si="179"/>
        <v>0</v>
      </c>
      <c r="H1142" s="64">
        <f t="shared" si="179"/>
        <v>0</v>
      </c>
      <c r="I1142" s="64">
        <f t="shared" si="179"/>
        <v>0</v>
      </c>
      <c r="J1142" s="64">
        <f t="shared" si="179"/>
        <v>0</v>
      </c>
      <c r="K1142" s="64">
        <f t="shared" si="179"/>
        <v>0</v>
      </c>
      <c r="L1142" s="64">
        <f t="shared" si="179"/>
        <v>1</v>
      </c>
      <c r="M1142" s="64">
        <f t="shared" si="179"/>
        <v>5</v>
      </c>
      <c r="N1142" s="64">
        <f t="shared" si="179"/>
        <v>3</v>
      </c>
      <c r="O1142" s="64">
        <f t="shared" si="179"/>
        <v>3</v>
      </c>
      <c r="P1142" s="64">
        <f t="shared" si="179"/>
        <v>1</v>
      </c>
      <c r="Q1142" s="64">
        <f t="shared" si="179"/>
        <v>10</v>
      </c>
      <c r="R1142" s="64">
        <f t="shared" si="179"/>
        <v>0</v>
      </c>
      <c r="S1142" s="64">
        <f t="shared" si="179"/>
        <v>0</v>
      </c>
      <c r="T1142" s="64">
        <f t="shared" si="179"/>
        <v>0</v>
      </c>
      <c r="U1142" s="64">
        <f t="shared" si="179"/>
        <v>0</v>
      </c>
      <c r="V1142" s="64">
        <f t="shared" si="179"/>
        <v>0</v>
      </c>
      <c r="W1142" s="64">
        <f t="shared" si="179"/>
        <v>0</v>
      </c>
      <c r="X1142" s="64">
        <f t="shared" si="179"/>
        <v>23</v>
      </c>
      <c r="Y1142" s="64">
        <f t="shared" si="179"/>
        <v>0</v>
      </c>
      <c r="Z1142" s="64">
        <f t="shared" si="179"/>
        <v>0</v>
      </c>
      <c r="AA1142" s="70">
        <f t="shared" si="179"/>
        <v>-31</v>
      </c>
    </row>
    <row r="1143" spans="1:28">
      <c r="A1143" s="46"/>
      <c r="B1143" s="46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7"/>
    </row>
    <row r="1144" spans="1:28">
      <c r="A1144" s="48" t="s">
        <v>107</v>
      </c>
      <c r="B1144" s="48"/>
      <c r="C1144" s="48"/>
      <c r="D1144" s="49"/>
      <c r="E1144" s="49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50"/>
      <c r="AA1144" s="51"/>
    </row>
    <row r="1145" spans="1:28">
      <c r="A1145" s="177" t="s">
        <v>8</v>
      </c>
      <c r="B1145" s="186" t="s">
        <v>9</v>
      </c>
      <c r="C1145" s="190" t="s">
        <v>68</v>
      </c>
      <c r="D1145" s="192" t="s">
        <v>9</v>
      </c>
      <c r="E1145" s="193"/>
      <c r="F1145" s="193"/>
      <c r="G1145" s="193"/>
      <c r="H1145" s="193"/>
      <c r="I1145" s="193"/>
      <c r="J1145" s="193"/>
      <c r="K1145" s="193"/>
      <c r="L1145" s="193"/>
      <c r="M1145" s="193"/>
      <c r="N1145" s="193"/>
      <c r="O1145" s="193"/>
      <c r="P1145" s="193"/>
      <c r="Q1145" s="193"/>
      <c r="R1145" s="193"/>
      <c r="S1145" s="193"/>
      <c r="T1145" s="193"/>
      <c r="U1145" s="193"/>
      <c r="V1145" s="193"/>
      <c r="W1145" s="194"/>
      <c r="X1145" s="186" t="s">
        <v>10</v>
      </c>
      <c r="Y1145" s="186" t="s">
        <v>11</v>
      </c>
      <c r="Z1145" s="186" t="s">
        <v>12</v>
      </c>
      <c r="AA1145" s="188" t="s">
        <v>13</v>
      </c>
    </row>
    <row r="1146" spans="1:28">
      <c r="A1146" s="178"/>
      <c r="B1146" s="187"/>
      <c r="C1146" s="191"/>
      <c r="D1146" s="52" t="s">
        <v>14</v>
      </c>
      <c r="E1146" s="52" t="s">
        <v>15</v>
      </c>
      <c r="F1146" s="52" t="s">
        <v>16</v>
      </c>
      <c r="G1146" s="52" t="s">
        <v>17</v>
      </c>
      <c r="H1146" s="52" t="s">
        <v>18</v>
      </c>
      <c r="I1146" s="52" t="s">
        <v>19</v>
      </c>
      <c r="J1146" s="52" t="s">
        <v>20</v>
      </c>
      <c r="K1146" s="52" t="s">
        <v>21</v>
      </c>
      <c r="L1146" s="52" t="s">
        <v>22</v>
      </c>
      <c r="M1146" s="52" t="s">
        <v>23</v>
      </c>
      <c r="N1146" s="52" t="s">
        <v>24</v>
      </c>
      <c r="O1146" s="52" t="s">
        <v>25</v>
      </c>
      <c r="P1146" s="52" t="s">
        <v>26</v>
      </c>
      <c r="Q1146" s="52" t="s">
        <v>27</v>
      </c>
      <c r="R1146" s="52" t="s">
        <v>28</v>
      </c>
      <c r="S1146" s="52" t="s">
        <v>29</v>
      </c>
      <c r="T1146" s="52" t="s">
        <v>30</v>
      </c>
      <c r="U1146" s="52" t="s">
        <v>31</v>
      </c>
      <c r="V1146" s="52" t="s">
        <v>32</v>
      </c>
      <c r="W1146" s="52" t="s">
        <v>33</v>
      </c>
      <c r="X1146" s="187"/>
      <c r="Y1146" s="187"/>
      <c r="Z1146" s="187"/>
      <c r="AA1146" s="189"/>
    </row>
    <row r="1147" spans="1:28" ht="15" thickBot="1">
      <c r="A1147" s="27">
        <v>1</v>
      </c>
      <c r="B1147" s="53">
        <v>2</v>
      </c>
      <c r="C1147" s="53">
        <v>3</v>
      </c>
      <c r="D1147" s="27">
        <v>4</v>
      </c>
      <c r="E1147" s="53">
        <v>5</v>
      </c>
      <c r="F1147" s="53">
        <v>6</v>
      </c>
      <c r="G1147" s="27">
        <v>7</v>
      </c>
      <c r="H1147" s="53">
        <v>8</v>
      </c>
      <c r="I1147" s="53">
        <v>9</v>
      </c>
      <c r="J1147" s="27">
        <v>10</v>
      </c>
      <c r="K1147" s="53">
        <v>11</v>
      </c>
      <c r="L1147" s="53">
        <v>12</v>
      </c>
      <c r="M1147" s="27">
        <v>13</v>
      </c>
      <c r="N1147" s="53">
        <v>14</v>
      </c>
      <c r="O1147" s="53">
        <v>15</v>
      </c>
      <c r="P1147" s="27">
        <v>16</v>
      </c>
      <c r="Q1147" s="53">
        <v>17</v>
      </c>
      <c r="R1147" s="53">
        <v>18</v>
      </c>
      <c r="S1147" s="27">
        <v>19</v>
      </c>
      <c r="T1147" s="53">
        <v>20</v>
      </c>
      <c r="U1147" s="53">
        <v>21</v>
      </c>
      <c r="V1147" s="27">
        <v>22</v>
      </c>
      <c r="W1147" s="53">
        <v>23</v>
      </c>
      <c r="X1147" s="53">
        <v>24</v>
      </c>
      <c r="Y1147" s="27">
        <v>25</v>
      </c>
      <c r="Z1147" s="53">
        <v>26</v>
      </c>
      <c r="AA1147" s="54">
        <v>27</v>
      </c>
    </row>
    <row r="1148" spans="1:28" ht="15" thickTop="1">
      <c r="A1148" s="29">
        <v>1</v>
      </c>
      <c r="B1148" s="55" t="s">
        <v>34</v>
      </c>
      <c r="C1148" s="56"/>
      <c r="D1148" s="57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8"/>
    </row>
    <row r="1149" spans="1:28">
      <c r="A1149" s="31"/>
      <c r="B1149" s="59" t="s">
        <v>35</v>
      </c>
      <c r="C1149" s="60"/>
      <c r="D1149" s="60"/>
      <c r="E1149" s="60">
        <v>0</v>
      </c>
      <c r="F1149" s="60">
        <v>0</v>
      </c>
      <c r="G1149" s="60">
        <v>0</v>
      </c>
      <c r="H1149" s="60">
        <v>0</v>
      </c>
      <c r="I1149" s="60">
        <v>0</v>
      </c>
      <c r="J1149" s="60">
        <v>0</v>
      </c>
      <c r="K1149" s="60">
        <v>0</v>
      </c>
      <c r="L1149" s="60">
        <v>0</v>
      </c>
      <c r="M1149" s="60">
        <v>0</v>
      </c>
      <c r="N1149" s="60">
        <v>0</v>
      </c>
      <c r="O1149" s="60">
        <v>0</v>
      </c>
      <c r="P1149" s="60">
        <v>0</v>
      </c>
      <c r="Q1149" s="60">
        <v>0</v>
      </c>
      <c r="R1149" s="60">
        <v>0</v>
      </c>
      <c r="S1149" s="60">
        <v>0</v>
      </c>
      <c r="T1149" s="60">
        <v>0</v>
      </c>
      <c r="U1149" s="60">
        <v>0</v>
      </c>
      <c r="V1149" s="60">
        <v>0</v>
      </c>
      <c r="W1149" s="60">
        <v>0</v>
      </c>
      <c r="X1149" s="36">
        <f>SUM(D1149:W1149)</f>
        <v>0</v>
      </c>
      <c r="Y1149" s="36"/>
      <c r="Z1149" s="60"/>
      <c r="AA1149" s="37">
        <f t="shared" ref="AA1149:AA1164" si="180">(Z1149+X1149)-C1149</f>
        <v>0</v>
      </c>
    </row>
    <row r="1150" spans="1:28">
      <c r="A1150" s="31"/>
      <c r="B1150" s="59" t="s">
        <v>36</v>
      </c>
      <c r="C1150" s="60"/>
      <c r="D1150" s="60">
        <v>0</v>
      </c>
      <c r="E1150" s="60"/>
      <c r="F1150" s="60">
        <v>0</v>
      </c>
      <c r="G1150" s="60">
        <v>0</v>
      </c>
      <c r="H1150" s="60">
        <v>0</v>
      </c>
      <c r="I1150" s="60">
        <v>0</v>
      </c>
      <c r="J1150" s="60">
        <v>0</v>
      </c>
      <c r="K1150" s="60">
        <v>0</v>
      </c>
      <c r="L1150" s="60">
        <v>0</v>
      </c>
      <c r="M1150" s="60">
        <v>0</v>
      </c>
      <c r="N1150" s="60">
        <v>0</v>
      </c>
      <c r="O1150" s="60">
        <v>0</v>
      </c>
      <c r="P1150" s="60">
        <v>0</v>
      </c>
      <c r="Q1150" s="60">
        <v>0</v>
      </c>
      <c r="R1150" s="60">
        <v>0</v>
      </c>
      <c r="S1150" s="60">
        <v>0</v>
      </c>
      <c r="T1150" s="60">
        <v>0</v>
      </c>
      <c r="U1150" s="60">
        <v>0</v>
      </c>
      <c r="V1150" s="60">
        <v>0</v>
      </c>
      <c r="W1150" s="60">
        <v>0</v>
      </c>
      <c r="X1150" s="36">
        <f>SUM(D1150:W1150)</f>
        <v>0</v>
      </c>
      <c r="Y1150" s="36"/>
      <c r="Z1150" s="60"/>
      <c r="AA1150" s="37">
        <f t="shared" si="180"/>
        <v>0</v>
      </c>
    </row>
    <row r="1151" spans="1:28">
      <c r="A1151" s="31"/>
      <c r="B1151" s="59" t="s">
        <v>37</v>
      </c>
      <c r="C1151" s="60">
        <v>0</v>
      </c>
      <c r="D1151" s="60">
        <v>0</v>
      </c>
      <c r="E1151" s="60">
        <v>0</v>
      </c>
      <c r="F1151" s="60">
        <v>0</v>
      </c>
      <c r="G1151" s="60">
        <v>0</v>
      </c>
      <c r="H1151" s="60">
        <v>0</v>
      </c>
      <c r="I1151" s="60">
        <v>0</v>
      </c>
      <c r="J1151" s="60">
        <v>0</v>
      </c>
      <c r="K1151" s="60">
        <v>0</v>
      </c>
      <c r="L1151" s="60">
        <v>0</v>
      </c>
      <c r="M1151" s="60">
        <v>0</v>
      </c>
      <c r="N1151" s="60">
        <v>0</v>
      </c>
      <c r="O1151" s="60">
        <v>0</v>
      </c>
      <c r="P1151" s="60">
        <v>0</v>
      </c>
      <c r="Q1151" s="60">
        <v>0</v>
      </c>
      <c r="R1151" s="60">
        <v>0</v>
      </c>
      <c r="S1151" s="60">
        <v>0</v>
      </c>
      <c r="T1151" s="60">
        <v>0</v>
      </c>
      <c r="U1151" s="60">
        <v>0</v>
      </c>
      <c r="V1151" s="60">
        <v>0</v>
      </c>
      <c r="W1151" s="60">
        <v>0</v>
      </c>
      <c r="X1151" s="36">
        <f>SUM(D1151:W1151)</f>
        <v>0</v>
      </c>
      <c r="Y1151" s="36"/>
      <c r="Z1151" s="60"/>
      <c r="AA1151" s="37">
        <f t="shared" si="180"/>
        <v>0</v>
      </c>
    </row>
    <row r="1152" spans="1:28">
      <c r="A1152" s="31"/>
      <c r="B1152" s="59" t="s">
        <v>38</v>
      </c>
      <c r="C1152" s="60">
        <v>1</v>
      </c>
      <c r="D1152" s="60">
        <v>0</v>
      </c>
      <c r="E1152" s="60">
        <v>0</v>
      </c>
      <c r="F1152" s="60">
        <v>0</v>
      </c>
      <c r="G1152" s="60">
        <v>1</v>
      </c>
      <c r="H1152" s="60"/>
      <c r="I1152" s="60"/>
      <c r="J1152" s="60"/>
      <c r="K1152" s="60"/>
      <c r="L1152" s="60"/>
      <c r="M1152" s="60"/>
      <c r="N1152" s="60"/>
      <c r="O1152" s="60"/>
      <c r="P1152" s="60"/>
      <c r="Q1152" s="60"/>
      <c r="R1152" s="60"/>
      <c r="S1152" s="60"/>
      <c r="T1152" s="60"/>
      <c r="U1152" s="60"/>
      <c r="V1152" s="60">
        <v>0</v>
      </c>
      <c r="W1152" s="60">
        <v>0</v>
      </c>
      <c r="X1152" s="36">
        <f>SUM(D1152:W1152)</f>
        <v>1</v>
      </c>
      <c r="Y1152" s="36"/>
      <c r="Z1152" s="60"/>
      <c r="AA1152" s="37">
        <f t="shared" si="180"/>
        <v>0</v>
      </c>
    </row>
    <row r="1153" spans="1:30">
      <c r="A1153" s="31"/>
      <c r="B1153" s="59" t="s">
        <v>39</v>
      </c>
      <c r="C1153" s="60">
        <v>1</v>
      </c>
      <c r="D1153" s="60">
        <v>0</v>
      </c>
      <c r="E1153" s="60">
        <v>0</v>
      </c>
      <c r="F1153" s="60">
        <v>0</v>
      </c>
      <c r="G1153" s="60"/>
      <c r="H1153" s="60">
        <v>1</v>
      </c>
      <c r="I1153" s="60"/>
      <c r="J1153" s="60"/>
      <c r="K1153" s="60"/>
      <c r="L1153" s="60"/>
      <c r="M1153" s="60"/>
      <c r="N1153" s="60"/>
      <c r="O1153" s="60"/>
      <c r="P1153" s="60"/>
      <c r="Q1153" s="60"/>
      <c r="R1153" s="60"/>
      <c r="S1153" s="60"/>
      <c r="T1153" s="60"/>
      <c r="U1153" s="60"/>
      <c r="V1153" s="60">
        <v>0</v>
      </c>
      <c r="W1153" s="60">
        <v>0</v>
      </c>
      <c r="X1153" s="36">
        <f>SUM(D1153:W1153)</f>
        <v>1</v>
      </c>
      <c r="Y1153" s="36"/>
      <c r="Z1153" s="60"/>
      <c r="AA1153" s="37">
        <f t="shared" si="180"/>
        <v>0</v>
      </c>
      <c r="AD1153" s="138"/>
    </row>
    <row r="1154" spans="1:30">
      <c r="A1154" s="31"/>
      <c r="B1154" s="59" t="s">
        <v>40</v>
      </c>
      <c r="C1154" s="60">
        <v>21</v>
      </c>
      <c r="D1154" s="60">
        <v>0</v>
      </c>
      <c r="E1154" s="60">
        <v>0</v>
      </c>
      <c r="F1154" s="60">
        <v>0</v>
      </c>
      <c r="G1154" s="60"/>
      <c r="H1154" s="60"/>
      <c r="I1154" s="60">
        <v>19</v>
      </c>
      <c r="J1154" s="60">
        <v>2</v>
      </c>
      <c r="K1154" s="60"/>
      <c r="L1154" s="60"/>
      <c r="M1154" s="60"/>
      <c r="N1154" s="60"/>
      <c r="O1154" s="60"/>
      <c r="P1154" s="60"/>
      <c r="Q1154" s="60"/>
      <c r="R1154" s="60"/>
      <c r="S1154" s="60"/>
      <c r="T1154" s="60"/>
      <c r="U1154" s="60"/>
      <c r="V1154" s="60">
        <v>0</v>
      </c>
      <c r="W1154" s="60">
        <v>0</v>
      </c>
      <c r="X1154" s="36">
        <f t="shared" ref="X1154:X1164" si="181">SUM(D1154:W1154)</f>
        <v>21</v>
      </c>
      <c r="Y1154" s="36"/>
      <c r="Z1154" s="60"/>
      <c r="AA1154" s="37">
        <f t="shared" si="180"/>
        <v>0</v>
      </c>
      <c r="AD1154" s="138"/>
    </row>
    <row r="1155" spans="1:30">
      <c r="A1155" s="31"/>
      <c r="B1155" s="59" t="s">
        <v>41</v>
      </c>
      <c r="C1155" s="60">
        <v>1</v>
      </c>
      <c r="D1155" s="60">
        <v>0</v>
      </c>
      <c r="E1155" s="60">
        <v>0</v>
      </c>
      <c r="F1155" s="60">
        <v>0</v>
      </c>
      <c r="G1155" s="60"/>
      <c r="H1155" s="60"/>
      <c r="I1155" s="60"/>
      <c r="J1155" s="60"/>
      <c r="K1155" s="60">
        <v>1</v>
      </c>
      <c r="L1155" s="60"/>
      <c r="M1155" s="60"/>
      <c r="N1155" s="60"/>
      <c r="O1155" s="60"/>
      <c r="P1155" s="60"/>
      <c r="Q1155" s="60"/>
      <c r="R1155" s="60"/>
      <c r="S1155" s="60"/>
      <c r="T1155" s="60"/>
      <c r="U1155" s="60"/>
      <c r="V1155" s="60">
        <v>0</v>
      </c>
      <c r="W1155" s="60">
        <v>0</v>
      </c>
      <c r="X1155" s="36">
        <f t="shared" si="181"/>
        <v>1</v>
      </c>
      <c r="Y1155" s="36"/>
      <c r="Z1155" s="60"/>
      <c r="AA1155" s="37">
        <f t="shared" si="180"/>
        <v>0</v>
      </c>
      <c r="AD1155" s="138"/>
    </row>
    <row r="1156" spans="1:30">
      <c r="A1156" s="31"/>
      <c r="B1156" s="59" t="s">
        <v>42</v>
      </c>
      <c r="C1156" s="60">
        <v>34</v>
      </c>
      <c r="D1156" s="60">
        <v>0</v>
      </c>
      <c r="E1156" s="60">
        <v>0</v>
      </c>
      <c r="F1156" s="60">
        <v>0</v>
      </c>
      <c r="G1156" s="60"/>
      <c r="H1156" s="60"/>
      <c r="I1156" s="60"/>
      <c r="J1156" s="60"/>
      <c r="K1156" s="60"/>
      <c r="L1156" s="60">
        <v>11</v>
      </c>
      <c r="M1156" s="60">
        <v>9</v>
      </c>
      <c r="N1156" s="60">
        <v>14</v>
      </c>
      <c r="O1156" s="60"/>
      <c r="P1156" s="60"/>
      <c r="Q1156" s="60"/>
      <c r="R1156" s="60"/>
      <c r="S1156" s="60"/>
      <c r="T1156" s="60"/>
      <c r="U1156" s="60"/>
      <c r="V1156" s="60">
        <v>0</v>
      </c>
      <c r="W1156" s="60">
        <v>0</v>
      </c>
      <c r="X1156" s="36">
        <f t="shared" si="181"/>
        <v>34</v>
      </c>
      <c r="Y1156" s="36"/>
      <c r="Z1156" s="60"/>
      <c r="AA1156" s="37">
        <f t="shared" si="180"/>
        <v>0</v>
      </c>
      <c r="AD1156" s="138"/>
    </row>
    <row r="1157" spans="1:30">
      <c r="A1157" s="31"/>
      <c r="B1157" s="59" t="s">
        <v>43</v>
      </c>
      <c r="C1157" s="60">
        <v>54</v>
      </c>
      <c r="D1157" s="60">
        <v>0</v>
      </c>
      <c r="E1157" s="60">
        <v>0</v>
      </c>
      <c r="F1157" s="60">
        <v>0</v>
      </c>
      <c r="G1157" s="60"/>
      <c r="H1157" s="60"/>
      <c r="I1157" s="60"/>
      <c r="J1157" s="60"/>
      <c r="K1157" s="60"/>
      <c r="L1157" s="60"/>
      <c r="M1157" s="60"/>
      <c r="N1157" s="60">
        <v>16</v>
      </c>
      <c r="O1157" s="60">
        <v>5</v>
      </c>
      <c r="P1157" s="60"/>
      <c r="Q1157" s="60"/>
      <c r="R1157" s="60"/>
      <c r="S1157" s="60"/>
      <c r="T1157" s="60"/>
      <c r="U1157" s="60"/>
      <c r="V1157" s="60">
        <v>0</v>
      </c>
      <c r="W1157" s="60">
        <v>0</v>
      </c>
      <c r="X1157" s="36">
        <f t="shared" si="181"/>
        <v>21</v>
      </c>
      <c r="Y1157" s="36"/>
      <c r="Z1157" s="60"/>
      <c r="AA1157" s="37">
        <f t="shared" si="180"/>
        <v>-33</v>
      </c>
      <c r="AD1157" s="138"/>
    </row>
    <row r="1158" spans="1:30">
      <c r="A1158" s="31"/>
      <c r="B1158" s="59" t="s">
        <v>44</v>
      </c>
      <c r="C1158" s="60">
        <v>3</v>
      </c>
      <c r="D1158" s="60">
        <v>0</v>
      </c>
      <c r="E1158" s="60">
        <v>0</v>
      </c>
      <c r="F1158" s="60">
        <v>0</v>
      </c>
      <c r="G1158" s="60"/>
      <c r="H1158" s="60"/>
      <c r="I1158" s="60"/>
      <c r="J1158" s="60"/>
      <c r="K1158" s="60"/>
      <c r="L1158" s="60"/>
      <c r="M1158" s="60"/>
      <c r="N1158" s="60"/>
      <c r="O1158" s="60"/>
      <c r="P1158" s="60">
        <v>3</v>
      </c>
      <c r="Q1158" s="60"/>
      <c r="R1158" s="60"/>
      <c r="S1158" s="60"/>
      <c r="T1158" s="60"/>
      <c r="U1158" s="60"/>
      <c r="V1158" s="60">
        <v>0</v>
      </c>
      <c r="W1158" s="60">
        <v>0</v>
      </c>
      <c r="X1158" s="36">
        <f t="shared" si="181"/>
        <v>3</v>
      </c>
      <c r="Y1158" s="36"/>
      <c r="Z1158" s="60"/>
      <c r="AA1158" s="37">
        <f t="shared" si="180"/>
        <v>0</v>
      </c>
      <c r="AD1158" s="138"/>
    </row>
    <row r="1159" spans="1:30">
      <c r="A1159" s="31"/>
      <c r="B1159" s="59" t="s">
        <v>45</v>
      </c>
      <c r="C1159" s="60">
        <v>14</v>
      </c>
      <c r="D1159" s="60">
        <v>0</v>
      </c>
      <c r="E1159" s="60">
        <v>0</v>
      </c>
      <c r="F1159" s="60">
        <v>0</v>
      </c>
      <c r="G1159" s="60"/>
      <c r="H1159" s="60"/>
      <c r="I1159" s="60"/>
      <c r="J1159" s="60"/>
      <c r="K1159" s="60"/>
      <c r="L1159" s="60"/>
      <c r="M1159" s="60"/>
      <c r="N1159" s="60"/>
      <c r="O1159" s="60"/>
      <c r="P1159" s="60">
        <v>4</v>
      </c>
      <c r="Q1159" s="60">
        <v>7</v>
      </c>
      <c r="R1159" s="60"/>
      <c r="S1159" s="60"/>
      <c r="T1159" s="60"/>
      <c r="U1159" s="60"/>
      <c r="V1159" s="60">
        <v>0</v>
      </c>
      <c r="W1159" s="60">
        <v>0</v>
      </c>
      <c r="X1159" s="36">
        <f t="shared" si="181"/>
        <v>11</v>
      </c>
      <c r="Y1159" s="36"/>
      <c r="Z1159" s="60"/>
      <c r="AA1159" s="37">
        <f t="shared" si="180"/>
        <v>-3</v>
      </c>
      <c r="AD1159" s="138"/>
    </row>
    <row r="1160" spans="1:30">
      <c r="A1160" s="31"/>
      <c r="B1160" s="59" t="s">
        <v>84</v>
      </c>
      <c r="C1160" s="60">
        <v>229</v>
      </c>
      <c r="D1160" s="60">
        <v>0</v>
      </c>
      <c r="E1160" s="60">
        <v>0</v>
      </c>
      <c r="F1160" s="60">
        <v>0</v>
      </c>
      <c r="G1160" s="60"/>
      <c r="H1160" s="60"/>
      <c r="I1160" s="60"/>
      <c r="J1160" s="60"/>
      <c r="K1160" s="60"/>
      <c r="L1160" s="60">
        <v>1</v>
      </c>
      <c r="M1160" s="60">
        <v>10</v>
      </c>
      <c r="N1160" s="60">
        <v>33</v>
      </c>
      <c r="O1160" s="60">
        <v>26</v>
      </c>
      <c r="P1160" s="60">
        <v>39</v>
      </c>
      <c r="Q1160" s="60">
        <v>73</v>
      </c>
      <c r="R1160" s="60">
        <v>28</v>
      </c>
      <c r="S1160" s="60">
        <v>16</v>
      </c>
      <c r="T1160" s="60"/>
      <c r="U1160" s="60"/>
      <c r="V1160" s="60">
        <v>0</v>
      </c>
      <c r="W1160" s="60">
        <v>0</v>
      </c>
      <c r="X1160" s="36">
        <f t="shared" si="181"/>
        <v>226</v>
      </c>
      <c r="Y1160" s="36"/>
      <c r="Z1160" s="60"/>
      <c r="AA1160" s="37">
        <f t="shared" si="180"/>
        <v>-3</v>
      </c>
      <c r="AD1160" s="138"/>
    </row>
    <row r="1161" spans="1:30">
      <c r="A1161" s="31"/>
      <c r="B1161" s="59" t="s">
        <v>47</v>
      </c>
      <c r="C1161" s="60">
        <v>3</v>
      </c>
      <c r="D1161" s="60">
        <v>0</v>
      </c>
      <c r="E1161" s="60">
        <v>0</v>
      </c>
      <c r="F1161" s="60">
        <v>0</v>
      </c>
      <c r="G1161" s="60"/>
      <c r="H1161" s="60"/>
      <c r="I1161" s="60"/>
      <c r="J1161" s="60"/>
      <c r="K1161" s="60"/>
      <c r="L1161" s="60"/>
      <c r="M1161" s="60"/>
      <c r="N1161" s="60"/>
      <c r="O1161" s="60"/>
      <c r="P1161" s="60"/>
      <c r="Q1161" s="60"/>
      <c r="R1161" s="60">
        <v>1</v>
      </c>
      <c r="S1161" s="60">
        <v>1</v>
      </c>
      <c r="T1161" s="60">
        <v>1</v>
      </c>
      <c r="U1161" s="60"/>
      <c r="V1161" s="60">
        <v>0</v>
      </c>
      <c r="W1161" s="60">
        <v>0</v>
      </c>
      <c r="X1161" s="36">
        <f t="shared" si="181"/>
        <v>3</v>
      </c>
      <c r="Y1161" s="36"/>
      <c r="Z1161" s="60"/>
      <c r="AA1161" s="37">
        <f t="shared" si="180"/>
        <v>0</v>
      </c>
      <c r="AD1161" s="138"/>
    </row>
    <row r="1162" spans="1:30">
      <c r="A1162" s="31"/>
      <c r="B1162" s="59" t="s">
        <v>48</v>
      </c>
      <c r="C1162" s="60">
        <v>48</v>
      </c>
      <c r="D1162" s="60">
        <v>0</v>
      </c>
      <c r="E1162" s="60">
        <v>0</v>
      </c>
      <c r="F1162" s="60">
        <v>0</v>
      </c>
      <c r="G1162" s="60"/>
      <c r="H1162" s="60"/>
      <c r="I1162" s="60"/>
      <c r="J1162" s="60"/>
      <c r="K1162" s="60"/>
      <c r="L1162" s="60"/>
      <c r="M1162" s="60"/>
      <c r="N1162" s="60"/>
      <c r="O1162" s="60"/>
      <c r="P1162" s="60"/>
      <c r="Q1162" s="60"/>
      <c r="R1162" s="60">
        <v>3</v>
      </c>
      <c r="S1162" s="60">
        <v>3</v>
      </c>
      <c r="T1162" s="60">
        <v>11</v>
      </c>
      <c r="U1162" s="60">
        <v>2</v>
      </c>
      <c r="V1162" s="60">
        <v>0</v>
      </c>
      <c r="W1162" s="60">
        <v>0</v>
      </c>
      <c r="X1162" s="36">
        <f t="shared" si="181"/>
        <v>19</v>
      </c>
      <c r="Y1162" s="36"/>
      <c r="Z1162" s="60"/>
      <c r="AA1162" s="37">
        <f t="shared" si="180"/>
        <v>-29</v>
      </c>
      <c r="AD1162" s="138"/>
    </row>
    <row r="1163" spans="1:30">
      <c r="A1163" s="31"/>
      <c r="B1163" s="59" t="s">
        <v>49</v>
      </c>
      <c r="C1163" s="60">
        <v>0</v>
      </c>
      <c r="D1163" s="60">
        <v>0</v>
      </c>
      <c r="E1163" s="60">
        <v>0</v>
      </c>
      <c r="F1163" s="60">
        <v>0</v>
      </c>
      <c r="G1163" s="60"/>
      <c r="H1163" s="60"/>
      <c r="I1163" s="60"/>
      <c r="J1163" s="60"/>
      <c r="K1163" s="60"/>
      <c r="L1163" s="60"/>
      <c r="M1163" s="60"/>
      <c r="N1163" s="60"/>
      <c r="O1163" s="60"/>
      <c r="P1163" s="60"/>
      <c r="Q1163" s="60"/>
      <c r="R1163" s="60"/>
      <c r="S1163" s="60"/>
      <c r="T1163" s="60"/>
      <c r="U1163" s="60"/>
      <c r="V1163" s="60">
        <v>0</v>
      </c>
      <c r="W1163" s="60">
        <v>0</v>
      </c>
      <c r="X1163" s="36">
        <f t="shared" si="181"/>
        <v>0</v>
      </c>
      <c r="Y1163" s="36"/>
      <c r="Z1163" s="60"/>
      <c r="AA1163" s="37">
        <f t="shared" si="180"/>
        <v>0</v>
      </c>
      <c r="AD1163" s="138"/>
    </row>
    <row r="1164" spans="1:30" ht="15" thickBot="1">
      <c r="A1164" s="31"/>
      <c r="B1164" s="61" t="s">
        <v>50</v>
      </c>
      <c r="C1164" s="60">
        <v>0</v>
      </c>
      <c r="D1164" s="56">
        <v>0</v>
      </c>
      <c r="E1164" s="56">
        <v>0</v>
      </c>
      <c r="F1164" s="56">
        <v>0</v>
      </c>
      <c r="G1164" s="56">
        <v>0</v>
      </c>
      <c r="H1164" s="56">
        <v>0</v>
      </c>
      <c r="I1164" s="56">
        <v>0</v>
      </c>
      <c r="J1164" s="56">
        <v>0</v>
      </c>
      <c r="K1164" s="56">
        <v>0</v>
      </c>
      <c r="L1164" s="56">
        <v>0</v>
      </c>
      <c r="M1164" s="56">
        <v>0</v>
      </c>
      <c r="N1164" s="56">
        <v>0</v>
      </c>
      <c r="O1164" s="56"/>
      <c r="P1164" s="56">
        <v>0</v>
      </c>
      <c r="Q1164" s="56">
        <v>0</v>
      </c>
      <c r="R1164" s="60">
        <v>0</v>
      </c>
      <c r="S1164" s="60">
        <v>0</v>
      </c>
      <c r="T1164" s="60">
        <v>0</v>
      </c>
      <c r="U1164" s="60">
        <v>0</v>
      </c>
      <c r="V1164" s="60">
        <v>0</v>
      </c>
      <c r="W1164" s="60">
        <v>0</v>
      </c>
      <c r="X1164" s="36">
        <f t="shared" si="181"/>
        <v>0</v>
      </c>
      <c r="Y1164" s="36"/>
      <c r="Z1164" s="60"/>
      <c r="AA1164" s="37">
        <f t="shared" si="180"/>
        <v>0</v>
      </c>
    </row>
    <row r="1165" spans="1:30" ht="15" thickBot="1">
      <c r="A1165" s="62"/>
      <c r="B1165" s="63" t="s">
        <v>51</v>
      </c>
      <c r="C1165" s="64">
        <f>SUM(C1149:C1164)</f>
        <v>409</v>
      </c>
      <c r="D1165" s="41">
        <f>SUM(D1150:D1164)</f>
        <v>0</v>
      </c>
      <c r="E1165" s="41">
        <f t="shared" ref="E1165:W1165" si="182">SUM(E1150:E1164)</f>
        <v>0</v>
      </c>
      <c r="F1165" s="41">
        <f t="shared" si="182"/>
        <v>0</v>
      </c>
      <c r="G1165" s="41">
        <f>SUM(G1150:G1164)</f>
        <v>1</v>
      </c>
      <c r="H1165" s="41">
        <f t="shared" si="182"/>
        <v>1</v>
      </c>
      <c r="I1165" s="41">
        <f t="shared" si="182"/>
        <v>19</v>
      </c>
      <c r="J1165" s="41">
        <f t="shared" si="182"/>
        <v>2</v>
      </c>
      <c r="K1165" s="41">
        <f t="shared" si="182"/>
        <v>1</v>
      </c>
      <c r="L1165" s="41">
        <f t="shared" si="182"/>
        <v>12</v>
      </c>
      <c r="M1165" s="41">
        <f t="shared" si="182"/>
        <v>19</v>
      </c>
      <c r="N1165" s="41">
        <f t="shared" si="182"/>
        <v>63</v>
      </c>
      <c r="O1165" s="41">
        <f t="shared" si="182"/>
        <v>31</v>
      </c>
      <c r="P1165" s="41">
        <f t="shared" si="182"/>
        <v>46</v>
      </c>
      <c r="Q1165" s="41">
        <f t="shared" si="182"/>
        <v>80</v>
      </c>
      <c r="R1165" s="41">
        <f t="shared" si="182"/>
        <v>32</v>
      </c>
      <c r="S1165" s="41">
        <f t="shared" si="182"/>
        <v>20</v>
      </c>
      <c r="T1165" s="41">
        <f t="shared" si="182"/>
        <v>12</v>
      </c>
      <c r="U1165" s="41">
        <f t="shared" si="182"/>
        <v>2</v>
      </c>
      <c r="V1165" s="41">
        <f t="shared" si="182"/>
        <v>0</v>
      </c>
      <c r="W1165" s="41">
        <f t="shared" si="182"/>
        <v>0</v>
      </c>
      <c r="X1165" s="41">
        <f>SUM(X1150:X1164)</f>
        <v>341</v>
      </c>
      <c r="Y1165" s="64">
        <f>SUM(Y1149:Y1164)</f>
        <v>0</v>
      </c>
      <c r="Z1165" s="64">
        <f>SUM(Z1149:Z1164)</f>
        <v>0</v>
      </c>
      <c r="AA1165" s="70">
        <f>SUM(AA1149:AA1164)</f>
        <v>-68</v>
      </c>
    </row>
    <row r="1166" spans="1:30">
      <c r="A1166" s="29">
        <v>2</v>
      </c>
      <c r="B1166" s="67" t="s">
        <v>52</v>
      </c>
      <c r="C1166" s="56">
        <v>0</v>
      </c>
      <c r="D1166" s="57">
        <v>0</v>
      </c>
      <c r="E1166" s="57">
        <v>0</v>
      </c>
      <c r="F1166" s="57">
        <v>0</v>
      </c>
      <c r="G1166" s="57">
        <v>0</v>
      </c>
      <c r="H1166" s="57">
        <v>0</v>
      </c>
      <c r="I1166" s="57">
        <v>0</v>
      </c>
      <c r="J1166" s="57">
        <v>0</v>
      </c>
      <c r="K1166" s="57">
        <v>0</v>
      </c>
      <c r="L1166" s="57">
        <v>0</v>
      </c>
      <c r="M1166" s="57">
        <v>0</v>
      </c>
      <c r="N1166" s="57">
        <v>0</v>
      </c>
      <c r="O1166" s="57">
        <v>0</v>
      </c>
      <c r="P1166" s="57">
        <v>0</v>
      </c>
      <c r="Q1166" s="57">
        <v>0</v>
      </c>
      <c r="R1166" s="57">
        <v>0</v>
      </c>
      <c r="S1166" s="57">
        <v>0</v>
      </c>
      <c r="T1166" s="57">
        <v>0</v>
      </c>
      <c r="U1166" s="57">
        <v>0</v>
      </c>
      <c r="V1166" s="57">
        <v>0</v>
      </c>
      <c r="W1166" s="57">
        <v>0</v>
      </c>
      <c r="X1166" s="57"/>
      <c r="Y1166" s="57"/>
      <c r="Z1166" s="57"/>
      <c r="AA1166" s="68"/>
    </row>
    <row r="1167" spans="1:30">
      <c r="A1167" s="31"/>
      <c r="B1167" s="69" t="s">
        <v>53</v>
      </c>
      <c r="C1167" s="60">
        <v>0</v>
      </c>
      <c r="D1167" s="60">
        <v>0</v>
      </c>
      <c r="E1167" s="60">
        <v>0</v>
      </c>
      <c r="F1167" s="60">
        <v>0</v>
      </c>
      <c r="G1167" s="60">
        <v>0</v>
      </c>
      <c r="H1167" s="60">
        <v>0</v>
      </c>
      <c r="I1167" s="60">
        <v>0</v>
      </c>
      <c r="J1167" s="60">
        <v>0</v>
      </c>
      <c r="K1167" s="60">
        <v>0</v>
      </c>
      <c r="L1167" s="60">
        <v>0</v>
      </c>
      <c r="M1167" s="60">
        <v>0</v>
      </c>
      <c r="N1167" s="60">
        <v>0</v>
      </c>
      <c r="O1167" s="60">
        <v>0</v>
      </c>
      <c r="P1167" s="60">
        <v>0</v>
      </c>
      <c r="Q1167" s="60">
        <v>0</v>
      </c>
      <c r="R1167" s="60">
        <v>0</v>
      </c>
      <c r="S1167" s="60">
        <v>0</v>
      </c>
      <c r="T1167" s="60">
        <v>0</v>
      </c>
      <c r="U1167" s="60">
        <v>0</v>
      </c>
      <c r="V1167" s="60">
        <v>0</v>
      </c>
      <c r="W1167" s="60">
        <v>0</v>
      </c>
      <c r="X1167" s="36">
        <f>SUM(D1167:W1167)</f>
        <v>0</v>
      </c>
      <c r="Y1167" s="36"/>
      <c r="Z1167" s="60"/>
      <c r="AA1167" s="37">
        <f>(Z1167+X1167)-C1167</f>
        <v>0</v>
      </c>
    </row>
    <row r="1168" spans="1:30">
      <c r="A1168" s="31"/>
      <c r="B1168" s="69" t="s">
        <v>54</v>
      </c>
      <c r="C1168" s="60">
        <v>0</v>
      </c>
      <c r="D1168" s="60">
        <v>0</v>
      </c>
      <c r="E1168" s="60">
        <v>0</v>
      </c>
      <c r="F1168" s="60">
        <v>0</v>
      </c>
      <c r="G1168" s="60">
        <v>0</v>
      </c>
      <c r="H1168" s="60">
        <v>0</v>
      </c>
      <c r="I1168" s="60">
        <v>0</v>
      </c>
      <c r="J1168" s="60">
        <v>0</v>
      </c>
      <c r="K1168" s="60">
        <v>0</v>
      </c>
      <c r="L1168" s="60">
        <v>0</v>
      </c>
      <c r="M1168" s="60">
        <v>0</v>
      </c>
      <c r="N1168" s="60">
        <v>0</v>
      </c>
      <c r="O1168" s="60">
        <v>0</v>
      </c>
      <c r="P1168" s="60">
        <v>0</v>
      </c>
      <c r="Q1168" s="60">
        <v>0</v>
      </c>
      <c r="R1168" s="60">
        <v>0</v>
      </c>
      <c r="S1168" s="60">
        <v>0</v>
      </c>
      <c r="T1168" s="60">
        <v>0</v>
      </c>
      <c r="U1168" s="60">
        <v>0</v>
      </c>
      <c r="V1168" s="60">
        <v>0</v>
      </c>
      <c r="W1168" s="60">
        <v>0</v>
      </c>
      <c r="X1168" s="36">
        <f>SUM(D1168:W1168)</f>
        <v>0</v>
      </c>
      <c r="Y1168" s="36"/>
      <c r="Z1168" s="60"/>
      <c r="AA1168" s="37">
        <f>(Z1168+X1168)-C1168</f>
        <v>0</v>
      </c>
    </row>
    <row r="1169" spans="1:28">
      <c r="A1169" s="31"/>
      <c r="B1169" s="69" t="s">
        <v>55</v>
      </c>
      <c r="C1169" s="60">
        <v>52</v>
      </c>
      <c r="D1169" s="60">
        <v>0</v>
      </c>
      <c r="E1169" s="60">
        <v>0</v>
      </c>
      <c r="F1169" s="60">
        <v>0</v>
      </c>
      <c r="G1169" s="60">
        <v>0</v>
      </c>
      <c r="H1169" s="60">
        <v>0</v>
      </c>
      <c r="I1169" s="60">
        <v>0</v>
      </c>
      <c r="J1169" s="60">
        <v>0</v>
      </c>
      <c r="K1169" s="60">
        <v>0</v>
      </c>
      <c r="L1169" s="60">
        <v>1</v>
      </c>
      <c r="M1169" s="60">
        <v>2</v>
      </c>
      <c r="N1169" s="60">
        <v>1</v>
      </c>
      <c r="O1169" s="60"/>
      <c r="P1169" s="60">
        <v>9</v>
      </c>
      <c r="Q1169" s="60">
        <v>11</v>
      </c>
      <c r="R1169" s="60">
        <v>0</v>
      </c>
      <c r="S1169" s="60">
        <v>0</v>
      </c>
      <c r="T1169" s="60">
        <v>0</v>
      </c>
      <c r="U1169" s="60">
        <v>0</v>
      </c>
      <c r="V1169" s="60">
        <v>0</v>
      </c>
      <c r="W1169" s="60">
        <v>0</v>
      </c>
      <c r="X1169" s="36">
        <f>SUM(D1169:W1169)</f>
        <v>24</v>
      </c>
      <c r="Y1169" s="36"/>
      <c r="Z1169" s="60"/>
      <c r="AA1169" s="37">
        <f>(Z1169+X1169)-C1169</f>
        <v>-28</v>
      </c>
      <c r="AB1169" s="1">
        <f>X1171+X1165</f>
        <v>365</v>
      </c>
    </row>
    <row r="1170" spans="1:28" ht="15" thickBot="1">
      <c r="A1170" s="31"/>
      <c r="B1170" s="57" t="s">
        <v>56</v>
      </c>
      <c r="C1170" s="60">
        <v>0</v>
      </c>
      <c r="D1170" s="56">
        <v>0</v>
      </c>
      <c r="E1170" s="56">
        <v>0</v>
      </c>
      <c r="F1170" s="56">
        <v>0</v>
      </c>
      <c r="G1170" s="56">
        <v>0</v>
      </c>
      <c r="H1170" s="56">
        <v>0</v>
      </c>
      <c r="I1170" s="56">
        <v>0</v>
      </c>
      <c r="J1170" s="56">
        <v>0</v>
      </c>
      <c r="K1170" s="56">
        <v>0</v>
      </c>
      <c r="L1170" s="56">
        <v>0</v>
      </c>
      <c r="M1170" s="56">
        <v>0</v>
      </c>
      <c r="N1170" s="60">
        <v>0</v>
      </c>
      <c r="O1170" s="60">
        <v>0</v>
      </c>
      <c r="P1170" s="60">
        <v>0</v>
      </c>
      <c r="Q1170" s="60">
        <v>0</v>
      </c>
      <c r="R1170" s="60">
        <v>0</v>
      </c>
      <c r="S1170" s="60">
        <v>0</v>
      </c>
      <c r="T1170" s="60">
        <v>0</v>
      </c>
      <c r="U1170" s="60">
        <v>0</v>
      </c>
      <c r="V1170" s="60">
        <v>0</v>
      </c>
      <c r="W1170" s="60">
        <v>0</v>
      </c>
      <c r="X1170" s="36">
        <f>SUM(D1170:W1170)</f>
        <v>0</v>
      </c>
      <c r="Y1170" s="36"/>
      <c r="Z1170" s="60"/>
      <c r="AA1170" s="37">
        <f>(Z1170+X1170)-C1170</f>
        <v>0</v>
      </c>
    </row>
    <row r="1171" spans="1:28" ht="15" thickBot="1">
      <c r="A1171" s="62"/>
      <c r="B1171" s="63" t="s">
        <v>51</v>
      </c>
      <c r="C1171" s="62">
        <v>52</v>
      </c>
      <c r="D1171" s="64">
        <f t="shared" ref="D1171:AA1171" si="183">SUM(D1167:D1170)</f>
        <v>0</v>
      </c>
      <c r="E1171" s="64">
        <f t="shared" si="183"/>
        <v>0</v>
      </c>
      <c r="F1171" s="64">
        <f t="shared" si="183"/>
        <v>0</v>
      </c>
      <c r="G1171" s="64">
        <f t="shared" si="183"/>
        <v>0</v>
      </c>
      <c r="H1171" s="64">
        <f t="shared" si="183"/>
        <v>0</v>
      </c>
      <c r="I1171" s="64">
        <f t="shared" si="183"/>
        <v>0</v>
      </c>
      <c r="J1171" s="64">
        <f t="shared" si="183"/>
        <v>0</v>
      </c>
      <c r="K1171" s="64">
        <f t="shared" si="183"/>
        <v>0</v>
      </c>
      <c r="L1171" s="64">
        <f t="shared" si="183"/>
        <v>1</v>
      </c>
      <c r="M1171" s="64">
        <f t="shared" si="183"/>
        <v>2</v>
      </c>
      <c r="N1171" s="64">
        <f t="shared" si="183"/>
        <v>1</v>
      </c>
      <c r="O1171" s="64">
        <f t="shared" si="183"/>
        <v>0</v>
      </c>
      <c r="P1171" s="64">
        <f t="shared" si="183"/>
        <v>9</v>
      </c>
      <c r="Q1171" s="64">
        <f t="shared" si="183"/>
        <v>11</v>
      </c>
      <c r="R1171" s="64">
        <f t="shared" si="183"/>
        <v>0</v>
      </c>
      <c r="S1171" s="64">
        <f t="shared" si="183"/>
        <v>0</v>
      </c>
      <c r="T1171" s="64">
        <f t="shared" si="183"/>
        <v>0</v>
      </c>
      <c r="U1171" s="64">
        <f t="shared" si="183"/>
        <v>0</v>
      </c>
      <c r="V1171" s="64">
        <f t="shared" si="183"/>
        <v>0</v>
      </c>
      <c r="W1171" s="64">
        <f t="shared" si="183"/>
        <v>0</v>
      </c>
      <c r="X1171" s="64">
        <f>SUM(X1167:X1170)</f>
        <v>24</v>
      </c>
      <c r="Y1171" s="64">
        <f t="shared" si="183"/>
        <v>0</v>
      </c>
      <c r="Z1171" s="64">
        <f t="shared" si="183"/>
        <v>0</v>
      </c>
      <c r="AA1171" s="70">
        <f t="shared" si="183"/>
        <v>-28</v>
      </c>
    </row>
    <row r="1172" spans="1:28">
      <c r="A1172" s="46"/>
      <c r="B1172" s="46"/>
      <c r="C1172" s="46"/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  <c r="AA1172" s="47"/>
    </row>
    <row r="1173" spans="1:28">
      <c r="A1173" s="21" t="s">
        <v>108</v>
      </c>
      <c r="B1173" s="48"/>
      <c r="C1173" s="48"/>
      <c r="D1173" s="49"/>
      <c r="E1173" s="49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  <c r="AA1173" s="51"/>
    </row>
    <row r="1174" spans="1:28">
      <c r="A1174" s="177" t="s">
        <v>8</v>
      </c>
      <c r="B1174" s="186" t="s">
        <v>9</v>
      </c>
      <c r="C1174" s="190" t="s">
        <v>68</v>
      </c>
      <c r="D1174" s="192" t="s">
        <v>9</v>
      </c>
      <c r="E1174" s="193"/>
      <c r="F1174" s="193"/>
      <c r="G1174" s="193"/>
      <c r="H1174" s="193"/>
      <c r="I1174" s="193"/>
      <c r="J1174" s="193"/>
      <c r="K1174" s="193"/>
      <c r="L1174" s="193"/>
      <c r="M1174" s="193"/>
      <c r="N1174" s="193"/>
      <c r="O1174" s="193"/>
      <c r="P1174" s="193"/>
      <c r="Q1174" s="193"/>
      <c r="R1174" s="193"/>
      <c r="S1174" s="193"/>
      <c r="T1174" s="193"/>
      <c r="U1174" s="193"/>
      <c r="V1174" s="193"/>
      <c r="W1174" s="194"/>
      <c r="X1174" s="186" t="s">
        <v>10</v>
      </c>
      <c r="Y1174" s="186" t="s">
        <v>11</v>
      </c>
      <c r="Z1174" s="186" t="s">
        <v>12</v>
      </c>
      <c r="AA1174" s="188" t="s">
        <v>13</v>
      </c>
    </row>
    <row r="1175" spans="1:28">
      <c r="A1175" s="178"/>
      <c r="B1175" s="187"/>
      <c r="C1175" s="191"/>
      <c r="D1175" s="52" t="s">
        <v>14</v>
      </c>
      <c r="E1175" s="52" t="s">
        <v>15</v>
      </c>
      <c r="F1175" s="52" t="s">
        <v>16</v>
      </c>
      <c r="G1175" s="52" t="s">
        <v>17</v>
      </c>
      <c r="H1175" s="52" t="s">
        <v>18</v>
      </c>
      <c r="I1175" s="52" t="s">
        <v>19</v>
      </c>
      <c r="J1175" s="52" t="s">
        <v>20</v>
      </c>
      <c r="K1175" s="52" t="s">
        <v>21</v>
      </c>
      <c r="L1175" s="52" t="s">
        <v>22</v>
      </c>
      <c r="M1175" s="52" t="s">
        <v>23</v>
      </c>
      <c r="N1175" s="52" t="s">
        <v>24</v>
      </c>
      <c r="O1175" s="52" t="s">
        <v>25</v>
      </c>
      <c r="P1175" s="52" t="s">
        <v>26</v>
      </c>
      <c r="Q1175" s="52" t="s">
        <v>27</v>
      </c>
      <c r="R1175" s="52" t="s">
        <v>28</v>
      </c>
      <c r="S1175" s="52" t="s">
        <v>29</v>
      </c>
      <c r="T1175" s="52" t="s">
        <v>30</v>
      </c>
      <c r="U1175" s="52" t="s">
        <v>31</v>
      </c>
      <c r="V1175" s="52" t="s">
        <v>32</v>
      </c>
      <c r="W1175" s="52" t="s">
        <v>33</v>
      </c>
      <c r="X1175" s="187"/>
      <c r="Y1175" s="187"/>
      <c r="Z1175" s="187"/>
      <c r="AA1175" s="189"/>
    </row>
    <row r="1176" spans="1:28" ht="15" thickBot="1">
      <c r="A1176" s="27">
        <v>1</v>
      </c>
      <c r="B1176" s="53">
        <v>2</v>
      </c>
      <c r="C1176" s="53">
        <v>3</v>
      </c>
      <c r="D1176" s="27">
        <v>4</v>
      </c>
      <c r="E1176" s="53">
        <v>5</v>
      </c>
      <c r="F1176" s="53">
        <v>6</v>
      </c>
      <c r="G1176" s="27">
        <v>7</v>
      </c>
      <c r="H1176" s="53">
        <v>8</v>
      </c>
      <c r="I1176" s="53">
        <v>9</v>
      </c>
      <c r="J1176" s="27">
        <v>10</v>
      </c>
      <c r="K1176" s="53">
        <v>11</v>
      </c>
      <c r="L1176" s="53">
        <v>12</v>
      </c>
      <c r="M1176" s="27">
        <v>13</v>
      </c>
      <c r="N1176" s="53">
        <v>14</v>
      </c>
      <c r="O1176" s="53">
        <v>15</v>
      </c>
      <c r="P1176" s="27">
        <v>16</v>
      </c>
      <c r="Q1176" s="53">
        <v>17</v>
      </c>
      <c r="R1176" s="53">
        <v>18</v>
      </c>
      <c r="S1176" s="27">
        <v>19</v>
      </c>
      <c r="T1176" s="53">
        <v>20</v>
      </c>
      <c r="U1176" s="53">
        <v>21</v>
      </c>
      <c r="V1176" s="27">
        <v>22</v>
      </c>
      <c r="W1176" s="53">
        <v>23</v>
      </c>
      <c r="X1176" s="53">
        <v>24</v>
      </c>
      <c r="Y1176" s="27">
        <v>25</v>
      </c>
      <c r="Z1176" s="53">
        <v>26</v>
      </c>
      <c r="AA1176" s="54">
        <v>27</v>
      </c>
    </row>
    <row r="1177" spans="1:28" ht="15" thickTop="1">
      <c r="A1177" s="29">
        <v>1</v>
      </c>
      <c r="B1177" s="55" t="s">
        <v>34</v>
      </c>
      <c r="C1177" s="56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8"/>
    </row>
    <row r="1178" spans="1:28">
      <c r="A1178" s="31"/>
      <c r="B1178" s="59" t="s">
        <v>35</v>
      </c>
      <c r="C1178" s="60"/>
      <c r="D1178" s="60"/>
      <c r="E1178" s="60">
        <v>0</v>
      </c>
      <c r="F1178" s="60">
        <v>0</v>
      </c>
      <c r="G1178" s="60">
        <v>0</v>
      </c>
      <c r="H1178" s="60">
        <v>0</v>
      </c>
      <c r="I1178" s="60">
        <v>0</v>
      </c>
      <c r="J1178" s="60">
        <v>0</v>
      </c>
      <c r="K1178" s="60">
        <v>0</v>
      </c>
      <c r="L1178" s="60">
        <v>0</v>
      </c>
      <c r="M1178" s="60">
        <v>0</v>
      </c>
      <c r="N1178" s="60">
        <v>0</v>
      </c>
      <c r="O1178" s="60">
        <v>0</v>
      </c>
      <c r="P1178" s="60">
        <v>0</v>
      </c>
      <c r="Q1178" s="60">
        <v>0</v>
      </c>
      <c r="R1178" s="60">
        <v>0</v>
      </c>
      <c r="S1178" s="60">
        <v>0</v>
      </c>
      <c r="T1178" s="60">
        <v>0</v>
      </c>
      <c r="U1178" s="60">
        <v>0</v>
      </c>
      <c r="V1178" s="60">
        <v>0</v>
      </c>
      <c r="W1178" s="60">
        <v>0</v>
      </c>
      <c r="X1178" s="36">
        <f t="shared" ref="X1178:X1193" si="184">SUM(D1178:W1178)</f>
        <v>0</v>
      </c>
      <c r="Y1178" s="36"/>
      <c r="Z1178" s="60"/>
      <c r="AA1178" s="37">
        <f t="shared" ref="AA1178:AA1193" si="185">(Z1178+X1178)-C1178</f>
        <v>0</v>
      </c>
    </row>
    <row r="1179" spans="1:28">
      <c r="A1179" s="31"/>
      <c r="B1179" s="59" t="s">
        <v>36</v>
      </c>
      <c r="C1179" s="60"/>
      <c r="D1179" s="60">
        <v>0</v>
      </c>
      <c r="E1179" s="60"/>
      <c r="F1179" s="60">
        <v>0</v>
      </c>
      <c r="G1179" s="60">
        <v>0</v>
      </c>
      <c r="H1179" s="60">
        <v>0</v>
      </c>
      <c r="I1179" s="60">
        <v>0</v>
      </c>
      <c r="J1179" s="60">
        <v>0</v>
      </c>
      <c r="K1179" s="60">
        <v>0</v>
      </c>
      <c r="L1179" s="60">
        <v>0</v>
      </c>
      <c r="M1179" s="60">
        <v>0</v>
      </c>
      <c r="N1179" s="60">
        <v>0</v>
      </c>
      <c r="O1179" s="60">
        <v>0</v>
      </c>
      <c r="P1179" s="60">
        <v>0</v>
      </c>
      <c r="Q1179" s="60">
        <v>0</v>
      </c>
      <c r="R1179" s="60">
        <v>0</v>
      </c>
      <c r="S1179" s="60">
        <v>0</v>
      </c>
      <c r="T1179" s="60">
        <v>0</v>
      </c>
      <c r="U1179" s="60">
        <v>0</v>
      </c>
      <c r="V1179" s="60">
        <v>0</v>
      </c>
      <c r="W1179" s="60">
        <v>0</v>
      </c>
      <c r="X1179" s="36">
        <f t="shared" si="184"/>
        <v>0</v>
      </c>
      <c r="Y1179" s="36"/>
      <c r="Z1179" s="60"/>
      <c r="AA1179" s="37">
        <f t="shared" si="185"/>
        <v>0</v>
      </c>
    </row>
    <row r="1180" spans="1:28">
      <c r="A1180" s="31"/>
      <c r="B1180" s="59" t="s">
        <v>37</v>
      </c>
      <c r="C1180" s="60">
        <v>0</v>
      </c>
      <c r="D1180" s="60">
        <v>0</v>
      </c>
      <c r="E1180" s="60">
        <v>0</v>
      </c>
      <c r="F1180" s="60">
        <v>0</v>
      </c>
      <c r="G1180" s="60">
        <v>0</v>
      </c>
      <c r="H1180" s="60">
        <v>0</v>
      </c>
      <c r="I1180" s="60">
        <v>0</v>
      </c>
      <c r="J1180" s="60">
        <v>0</v>
      </c>
      <c r="K1180" s="60"/>
      <c r="L1180" s="60">
        <v>0</v>
      </c>
      <c r="M1180" s="60">
        <v>0</v>
      </c>
      <c r="N1180" s="60">
        <v>0</v>
      </c>
      <c r="O1180" s="60">
        <v>0</v>
      </c>
      <c r="P1180" s="60">
        <v>0</v>
      </c>
      <c r="Q1180" s="60">
        <v>0</v>
      </c>
      <c r="R1180" s="60">
        <v>0</v>
      </c>
      <c r="S1180" s="60">
        <v>0</v>
      </c>
      <c r="T1180" s="60">
        <v>0</v>
      </c>
      <c r="U1180" s="60">
        <v>0</v>
      </c>
      <c r="V1180" s="60">
        <v>0</v>
      </c>
      <c r="W1180" s="60">
        <v>0</v>
      </c>
      <c r="X1180" s="36">
        <f t="shared" si="184"/>
        <v>0</v>
      </c>
      <c r="Y1180" s="36"/>
      <c r="Z1180" s="60"/>
      <c r="AA1180" s="37">
        <f t="shared" si="185"/>
        <v>0</v>
      </c>
    </row>
    <row r="1181" spans="1:28">
      <c r="A1181" s="31"/>
      <c r="B1181" s="59" t="s">
        <v>38</v>
      </c>
      <c r="C1181" s="60">
        <v>1</v>
      </c>
      <c r="D1181" s="60">
        <v>0</v>
      </c>
      <c r="E1181" s="60">
        <v>0</v>
      </c>
      <c r="F1181" s="60">
        <v>0</v>
      </c>
      <c r="G1181" s="60">
        <v>1</v>
      </c>
      <c r="H1181" s="60"/>
      <c r="I1181" s="60"/>
      <c r="J1181" s="60"/>
      <c r="K1181" s="60"/>
      <c r="L1181" s="60"/>
      <c r="M1181" s="60"/>
      <c r="N1181" s="60"/>
      <c r="O1181" s="60"/>
      <c r="P1181" s="60"/>
      <c r="Q1181" s="60"/>
      <c r="R1181" s="60"/>
      <c r="S1181" s="60"/>
      <c r="T1181" s="60"/>
      <c r="U1181" s="60"/>
      <c r="V1181" s="60"/>
      <c r="W1181" s="60"/>
      <c r="X1181" s="36">
        <f t="shared" si="184"/>
        <v>1</v>
      </c>
      <c r="Y1181" s="36"/>
      <c r="Z1181" s="60"/>
      <c r="AA1181" s="37">
        <f t="shared" si="185"/>
        <v>0</v>
      </c>
    </row>
    <row r="1182" spans="1:28">
      <c r="A1182" s="31"/>
      <c r="B1182" s="59" t="s">
        <v>39</v>
      </c>
      <c r="C1182" s="60">
        <v>1</v>
      </c>
      <c r="D1182" s="60">
        <v>0</v>
      </c>
      <c r="E1182" s="60">
        <v>0</v>
      </c>
      <c r="F1182" s="60">
        <v>0</v>
      </c>
      <c r="G1182" s="60"/>
      <c r="H1182" s="60">
        <v>1</v>
      </c>
      <c r="I1182" s="60"/>
      <c r="J1182" s="60"/>
      <c r="K1182" s="60"/>
      <c r="L1182" s="60"/>
      <c r="M1182" s="60"/>
      <c r="N1182" s="60"/>
      <c r="O1182" s="60"/>
      <c r="P1182" s="60"/>
      <c r="Q1182" s="60"/>
      <c r="R1182" s="60"/>
      <c r="S1182" s="60"/>
      <c r="T1182" s="60"/>
      <c r="U1182" s="60"/>
      <c r="V1182" s="60"/>
      <c r="W1182" s="60"/>
      <c r="X1182" s="36">
        <f t="shared" si="184"/>
        <v>1</v>
      </c>
      <c r="Y1182" s="36"/>
      <c r="Z1182" s="60"/>
      <c r="AA1182" s="37">
        <f t="shared" si="185"/>
        <v>0</v>
      </c>
    </row>
    <row r="1183" spans="1:28">
      <c r="A1183" s="31"/>
      <c r="B1183" s="59" t="s">
        <v>40</v>
      </c>
      <c r="C1183" s="60">
        <v>21</v>
      </c>
      <c r="D1183" s="60">
        <v>0</v>
      </c>
      <c r="E1183" s="60">
        <v>0</v>
      </c>
      <c r="F1183" s="60">
        <v>0</v>
      </c>
      <c r="G1183" s="60"/>
      <c r="H1183" s="60"/>
      <c r="I1183" s="60">
        <v>21</v>
      </c>
      <c r="J1183" s="60"/>
      <c r="K1183" s="60"/>
      <c r="L1183" s="60"/>
      <c r="M1183" s="60"/>
      <c r="N1183" s="60"/>
      <c r="O1183" s="60"/>
      <c r="P1183" s="60"/>
      <c r="Q1183" s="60"/>
      <c r="R1183" s="60"/>
      <c r="S1183" s="60"/>
      <c r="T1183" s="60"/>
      <c r="U1183" s="60"/>
      <c r="V1183" s="60"/>
      <c r="W1183" s="60"/>
      <c r="X1183" s="36">
        <f t="shared" si="184"/>
        <v>21</v>
      </c>
      <c r="Y1183" s="36"/>
      <c r="Z1183" s="60"/>
      <c r="AA1183" s="37">
        <f t="shared" si="185"/>
        <v>0</v>
      </c>
    </row>
    <row r="1184" spans="1:28">
      <c r="A1184" s="31"/>
      <c r="B1184" s="59" t="s">
        <v>41</v>
      </c>
      <c r="C1184" s="60">
        <v>1</v>
      </c>
      <c r="D1184" s="60">
        <v>0</v>
      </c>
      <c r="E1184" s="60">
        <v>0</v>
      </c>
      <c r="F1184" s="60">
        <v>0</v>
      </c>
      <c r="G1184" s="60"/>
      <c r="H1184" s="60"/>
      <c r="I1184" s="60"/>
      <c r="J1184" s="60">
        <v>1</v>
      </c>
      <c r="K1184" s="60"/>
      <c r="L1184" s="60"/>
      <c r="M1184" s="60"/>
      <c r="N1184" s="60"/>
      <c r="O1184" s="60"/>
      <c r="P1184" s="60"/>
      <c r="Q1184" s="60"/>
      <c r="R1184" s="60"/>
      <c r="S1184" s="60"/>
      <c r="T1184" s="60"/>
      <c r="U1184" s="60"/>
      <c r="V1184" s="60"/>
      <c r="W1184" s="60"/>
      <c r="X1184" s="36">
        <f t="shared" si="184"/>
        <v>1</v>
      </c>
      <c r="Y1184" s="36"/>
      <c r="Z1184" s="60"/>
      <c r="AA1184" s="37">
        <f t="shared" si="185"/>
        <v>0</v>
      </c>
    </row>
    <row r="1185" spans="1:27">
      <c r="A1185" s="31"/>
      <c r="B1185" s="59" t="s">
        <v>42</v>
      </c>
      <c r="C1185" s="60">
        <v>29</v>
      </c>
      <c r="D1185" s="60">
        <v>0</v>
      </c>
      <c r="E1185" s="60">
        <v>0</v>
      </c>
      <c r="F1185" s="60">
        <v>0</v>
      </c>
      <c r="G1185" s="60"/>
      <c r="H1185" s="60"/>
      <c r="I1185" s="60"/>
      <c r="J1185" s="60"/>
      <c r="K1185" s="60"/>
      <c r="L1185" s="60">
        <v>8</v>
      </c>
      <c r="M1185" s="60">
        <v>11</v>
      </c>
      <c r="N1185" s="60">
        <v>7</v>
      </c>
      <c r="O1185" s="60">
        <v>1</v>
      </c>
      <c r="P1185" s="60"/>
      <c r="Q1185" s="60"/>
      <c r="R1185" s="60"/>
      <c r="S1185" s="60"/>
      <c r="T1185" s="60"/>
      <c r="U1185" s="60"/>
      <c r="V1185" s="60"/>
      <c r="W1185" s="60"/>
      <c r="X1185" s="36">
        <f t="shared" si="184"/>
        <v>27</v>
      </c>
      <c r="Y1185" s="36"/>
      <c r="Z1185" s="60"/>
      <c r="AA1185" s="37">
        <f t="shared" si="185"/>
        <v>-2</v>
      </c>
    </row>
    <row r="1186" spans="1:27">
      <c r="A1186" s="31"/>
      <c r="B1186" s="59" t="s">
        <v>43</v>
      </c>
      <c r="C1186" s="60">
        <v>54</v>
      </c>
      <c r="D1186" s="60">
        <v>0</v>
      </c>
      <c r="E1186" s="60">
        <v>0</v>
      </c>
      <c r="F1186" s="60">
        <v>0</v>
      </c>
      <c r="G1186" s="60"/>
      <c r="H1186" s="60"/>
      <c r="I1186" s="60"/>
      <c r="J1186" s="60"/>
      <c r="K1186" s="60"/>
      <c r="L1186" s="60"/>
      <c r="M1186" s="60"/>
      <c r="N1186" s="60">
        <v>12</v>
      </c>
      <c r="O1186" s="60">
        <v>10</v>
      </c>
      <c r="P1186" s="60">
        <v>3</v>
      </c>
      <c r="Q1186" s="60">
        <v>10</v>
      </c>
      <c r="R1186" s="60"/>
      <c r="S1186" s="60"/>
      <c r="T1186" s="60"/>
      <c r="U1186" s="60"/>
      <c r="V1186" s="60"/>
      <c r="W1186" s="60"/>
      <c r="X1186" s="36">
        <f t="shared" si="184"/>
        <v>35</v>
      </c>
      <c r="Y1186" s="36"/>
      <c r="Z1186" s="60"/>
      <c r="AA1186" s="37">
        <f t="shared" si="185"/>
        <v>-19</v>
      </c>
    </row>
    <row r="1187" spans="1:27">
      <c r="A1187" s="31"/>
      <c r="B1187" s="59" t="s">
        <v>44</v>
      </c>
      <c r="C1187" s="60">
        <v>3</v>
      </c>
      <c r="D1187" s="60">
        <v>0</v>
      </c>
      <c r="E1187" s="60">
        <v>0</v>
      </c>
      <c r="F1187" s="60">
        <v>0</v>
      </c>
      <c r="G1187" s="60"/>
      <c r="H1187" s="60"/>
      <c r="I1187" s="60"/>
      <c r="J1187" s="60"/>
      <c r="K1187" s="60"/>
      <c r="L1187" s="60"/>
      <c r="M1187" s="60"/>
      <c r="N1187" s="60"/>
      <c r="O1187" s="60">
        <v>3</v>
      </c>
      <c r="P1187" s="60"/>
      <c r="Q1187" s="60"/>
      <c r="R1187" s="60"/>
      <c r="S1187" s="60"/>
      <c r="T1187" s="60"/>
      <c r="U1187" s="60"/>
      <c r="V1187" s="60"/>
      <c r="W1187" s="60"/>
      <c r="X1187" s="36">
        <f t="shared" si="184"/>
        <v>3</v>
      </c>
      <c r="Y1187" s="36"/>
      <c r="Z1187" s="60"/>
      <c r="AA1187" s="37">
        <f t="shared" si="185"/>
        <v>0</v>
      </c>
    </row>
    <row r="1188" spans="1:27">
      <c r="A1188" s="31"/>
      <c r="B1188" s="59" t="s">
        <v>45</v>
      </c>
      <c r="C1188" s="60">
        <v>16</v>
      </c>
      <c r="D1188" s="60">
        <v>0</v>
      </c>
      <c r="E1188" s="60">
        <v>0</v>
      </c>
      <c r="F1188" s="60">
        <v>0</v>
      </c>
      <c r="G1188" s="60"/>
      <c r="H1188" s="60"/>
      <c r="I1188" s="60"/>
      <c r="J1188" s="60"/>
      <c r="K1188" s="60"/>
      <c r="L1188" s="60"/>
      <c r="M1188" s="60"/>
      <c r="N1188" s="60"/>
      <c r="O1188" s="60">
        <v>1</v>
      </c>
      <c r="P1188" s="60">
        <v>6</v>
      </c>
      <c r="Q1188" s="60">
        <v>6</v>
      </c>
      <c r="R1188" s="60">
        <v>1</v>
      </c>
      <c r="S1188" s="60"/>
      <c r="T1188" s="60"/>
      <c r="U1188" s="60"/>
      <c r="V1188" s="60"/>
      <c r="W1188" s="60"/>
      <c r="X1188" s="36">
        <f t="shared" si="184"/>
        <v>14</v>
      </c>
      <c r="Y1188" s="36"/>
      <c r="Z1188" s="60"/>
      <c r="AA1188" s="37">
        <f t="shared" si="185"/>
        <v>-2</v>
      </c>
    </row>
    <row r="1189" spans="1:27">
      <c r="A1189" s="31"/>
      <c r="B1189" s="59" t="s">
        <v>84</v>
      </c>
      <c r="C1189" s="60">
        <v>140</v>
      </c>
      <c r="D1189" s="60">
        <v>0</v>
      </c>
      <c r="E1189" s="60">
        <v>0</v>
      </c>
      <c r="F1189" s="60">
        <v>0</v>
      </c>
      <c r="G1189" s="60"/>
      <c r="H1189" s="60"/>
      <c r="I1189" s="60"/>
      <c r="J1189" s="60"/>
      <c r="K1189" s="60"/>
      <c r="L1189" s="60">
        <v>1</v>
      </c>
      <c r="M1189" s="60">
        <v>5</v>
      </c>
      <c r="N1189" s="60">
        <v>14</v>
      </c>
      <c r="O1189" s="60">
        <v>13</v>
      </c>
      <c r="P1189" s="60">
        <v>11</v>
      </c>
      <c r="Q1189" s="60">
        <v>56</v>
      </c>
      <c r="R1189" s="60">
        <v>25</v>
      </c>
      <c r="S1189" s="60">
        <v>13</v>
      </c>
      <c r="T1189" s="60"/>
      <c r="U1189" s="60"/>
      <c r="V1189" s="60"/>
      <c r="W1189" s="60"/>
      <c r="X1189" s="36">
        <f t="shared" si="184"/>
        <v>138</v>
      </c>
      <c r="Y1189" s="36"/>
      <c r="Z1189" s="60"/>
      <c r="AA1189" s="37">
        <f t="shared" si="185"/>
        <v>-2</v>
      </c>
    </row>
    <row r="1190" spans="1:27">
      <c r="A1190" s="31"/>
      <c r="B1190" s="59" t="s">
        <v>47</v>
      </c>
      <c r="C1190" s="60">
        <v>3</v>
      </c>
      <c r="D1190" s="60">
        <v>0</v>
      </c>
      <c r="E1190" s="60">
        <v>0</v>
      </c>
      <c r="F1190" s="60">
        <v>0</v>
      </c>
      <c r="G1190" s="60"/>
      <c r="H1190" s="60"/>
      <c r="I1190" s="60"/>
      <c r="J1190" s="60"/>
      <c r="K1190" s="60"/>
      <c r="L1190" s="60"/>
      <c r="M1190" s="60"/>
      <c r="N1190" s="60"/>
      <c r="O1190" s="60"/>
      <c r="P1190" s="60"/>
      <c r="Q1190" s="60"/>
      <c r="R1190" s="60">
        <v>2</v>
      </c>
      <c r="S1190" s="60">
        <v>1</v>
      </c>
      <c r="T1190" s="60"/>
      <c r="U1190" s="60"/>
      <c r="V1190" s="60"/>
      <c r="W1190" s="60"/>
      <c r="X1190" s="36">
        <f t="shared" si="184"/>
        <v>3</v>
      </c>
      <c r="Y1190" s="36"/>
      <c r="Z1190" s="60"/>
      <c r="AA1190" s="37">
        <f t="shared" si="185"/>
        <v>0</v>
      </c>
    </row>
    <row r="1191" spans="1:27">
      <c r="A1191" s="31"/>
      <c r="B1191" s="59" t="s">
        <v>48</v>
      </c>
      <c r="C1191" s="60">
        <v>42</v>
      </c>
      <c r="D1191" s="60">
        <v>0</v>
      </c>
      <c r="E1191" s="60">
        <v>0</v>
      </c>
      <c r="F1191" s="60">
        <v>0</v>
      </c>
      <c r="G1191" s="60"/>
      <c r="H1191" s="60"/>
      <c r="I1191" s="60"/>
      <c r="J1191" s="60"/>
      <c r="K1191" s="60"/>
      <c r="L1191" s="60"/>
      <c r="M1191" s="60"/>
      <c r="N1191" s="60"/>
      <c r="O1191" s="60"/>
      <c r="P1191" s="60"/>
      <c r="Q1191" s="60"/>
      <c r="R1191" s="60"/>
      <c r="S1191" s="60">
        <v>5</v>
      </c>
      <c r="T1191" s="60">
        <v>12</v>
      </c>
      <c r="U1191" s="60">
        <v>5</v>
      </c>
      <c r="V1191" s="60"/>
      <c r="W1191" s="60"/>
      <c r="X1191" s="36">
        <f t="shared" si="184"/>
        <v>22</v>
      </c>
      <c r="Y1191" s="36"/>
      <c r="Z1191" s="60"/>
      <c r="AA1191" s="37">
        <f t="shared" si="185"/>
        <v>-20</v>
      </c>
    </row>
    <row r="1192" spans="1:27">
      <c r="A1192" s="31"/>
      <c r="B1192" s="59" t="s">
        <v>49</v>
      </c>
      <c r="C1192" s="60">
        <v>1</v>
      </c>
      <c r="D1192" s="60">
        <v>0</v>
      </c>
      <c r="E1192" s="60">
        <v>0</v>
      </c>
      <c r="F1192" s="60">
        <v>0</v>
      </c>
      <c r="G1192" s="60"/>
      <c r="H1192" s="60"/>
      <c r="I1192" s="60"/>
      <c r="J1192" s="60"/>
      <c r="K1192" s="60"/>
      <c r="L1192" s="60"/>
      <c r="M1192" s="60"/>
      <c r="N1192" s="60"/>
      <c r="O1192" s="60"/>
      <c r="P1192" s="60"/>
      <c r="Q1192" s="60"/>
      <c r="R1192" s="60"/>
      <c r="S1192" s="60"/>
      <c r="T1192" s="60"/>
      <c r="U1192" s="60"/>
      <c r="V1192" s="60"/>
      <c r="W1192" s="60"/>
      <c r="X1192" s="36">
        <f t="shared" si="184"/>
        <v>0</v>
      </c>
      <c r="Y1192" s="36"/>
      <c r="Z1192" s="60"/>
      <c r="AA1192" s="37">
        <f t="shared" si="185"/>
        <v>-1</v>
      </c>
    </row>
    <row r="1193" spans="1:27" ht="15" thickBot="1">
      <c r="A1193" s="31"/>
      <c r="B1193" s="61" t="s">
        <v>50</v>
      </c>
      <c r="C1193" s="60">
        <v>0</v>
      </c>
      <c r="D1193" s="56">
        <v>0</v>
      </c>
      <c r="E1193" s="56">
        <v>0</v>
      </c>
      <c r="F1193" s="56">
        <v>0</v>
      </c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60"/>
      <c r="S1193" s="60"/>
      <c r="T1193" s="60"/>
      <c r="U1193" s="60"/>
      <c r="V1193" s="60">
        <v>1</v>
      </c>
      <c r="W1193" s="60"/>
      <c r="X1193" s="36">
        <f t="shared" si="184"/>
        <v>1</v>
      </c>
      <c r="Y1193" s="36"/>
      <c r="Z1193" s="60"/>
      <c r="AA1193" s="37">
        <f t="shared" si="185"/>
        <v>1</v>
      </c>
    </row>
    <row r="1194" spans="1:27" ht="15" thickBot="1">
      <c r="A1194" s="62"/>
      <c r="B1194" s="63" t="s">
        <v>51</v>
      </c>
      <c r="C1194" s="64">
        <f>SUM(C1178:C1193)</f>
        <v>312</v>
      </c>
      <c r="D1194" s="41">
        <f>SUM(D1179:D1193)</f>
        <v>0</v>
      </c>
      <c r="E1194" s="41">
        <f t="shared" ref="E1194:X1194" si="186">SUM(E1179:E1193)</f>
        <v>0</v>
      </c>
      <c r="F1194" s="41">
        <f t="shared" si="186"/>
        <v>0</v>
      </c>
      <c r="G1194" s="41">
        <f>SUM(G1179:G1193)</f>
        <v>1</v>
      </c>
      <c r="H1194" s="41">
        <f t="shared" si="186"/>
        <v>1</v>
      </c>
      <c r="I1194" s="41">
        <f t="shared" si="186"/>
        <v>21</v>
      </c>
      <c r="J1194" s="41">
        <f t="shared" si="186"/>
        <v>1</v>
      </c>
      <c r="K1194" s="41">
        <f t="shared" si="186"/>
        <v>0</v>
      </c>
      <c r="L1194" s="41">
        <f t="shared" si="186"/>
        <v>9</v>
      </c>
      <c r="M1194" s="41">
        <f t="shared" si="186"/>
        <v>16</v>
      </c>
      <c r="N1194" s="41">
        <f t="shared" si="186"/>
        <v>33</v>
      </c>
      <c r="O1194" s="41">
        <f t="shared" si="186"/>
        <v>28</v>
      </c>
      <c r="P1194" s="41">
        <f t="shared" si="186"/>
        <v>20</v>
      </c>
      <c r="Q1194" s="41">
        <f t="shared" si="186"/>
        <v>72</v>
      </c>
      <c r="R1194" s="41">
        <f t="shared" si="186"/>
        <v>28</v>
      </c>
      <c r="S1194" s="41">
        <f t="shared" si="186"/>
        <v>19</v>
      </c>
      <c r="T1194" s="41">
        <f t="shared" si="186"/>
        <v>12</v>
      </c>
      <c r="U1194" s="41">
        <f t="shared" si="186"/>
        <v>5</v>
      </c>
      <c r="V1194" s="41">
        <f t="shared" si="186"/>
        <v>1</v>
      </c>
      <c r="W1194" s="41">
        <f t="shared" si="186"/>
        <v>0</v>
      </c>
      <c r="X1194" s="41">
        <f t="shared" si="186"/>
        <v>267</v>
      </c>
      <c r="Y1194" s="64">
        <f>SUM(Y1178:Y1193)</f>
        <v>0</v>
      </c>
      <c r="Z1194" s="64">
        <f>SUM(Z1178:Z1193)</f>
        <v>0</v>
      </c>
      <c r="AA1194" s="70">
        <f>SUM(AA1178:AA1193)</f>
        <v>-45</v>
      </c>
    </row>
    <row r="1195" spans="1:27">
      <c r="A1195" s="29">
        <v>2</v>
      </c>
      <c r="B1195" s="67" t="s">
        <v>52</v>
      </c>
      <c r="C1195" s="56">
        <v>0</v>
      </c>
      <c r="D1195" s="57">
        <v>0</v>
      </c>
      <c r="E1195" s="57">
        <v>0</v>
      </c>
      <c r="F1195" s="57">
        <v>0</v>
      </c>
      <c r="G1195" s="57">
        <v>0</v>
      </c>
      <c r="H1195" s="57">
        <v>0</v>
      </c>
      <c r="I1195" s="57">
        <v>0</v>
      </c>
      <c r="J1195" s="57">
        <v>0</v>
      </c>
      <c r="K1195" s="57">
        <v>0</v>
      </c>
      <c r="L1195" s="57">
        <v>0</v>
      </c>
      <c r="M1195" s="57">
        <v>0</v>
      </c>
      <c r="N1195" s="57">
        <v>0</v>
      </c>
      <c r="O1195" s="57">
        <v>0</v>
      </c>
      <c r="P1195" s="57">
        <v>0</v>
      </c>
      <c r="Q1195" s="57">
        <v>0</v>
      </c>
      <c r="R1195" s="57">
        <v>0</v>
      </c>
      <c r="S1195" s="57">
        <v>0</v>
      </c>
      <c r="T1195" s="57">
        <v>0</v>
      </c>
      <c r="U1195" s="57">
        <v>0</v>
      </c>
      <c r="V1195" s="57">
        <v>0</v>
      </c>
      <c r="W1195" s="57">
        <v>0</v>
      </c>
      <c r="X1195" s="57"/>
      <c r="Y1195" s="57"/>
      <c r="Z1195" s="57"/>
      <c r="AA1195" s="68"/>
    </row>
    <row r="1196" spans="1:27">
      <c r="A1196" s="31"/>
      <c r="B1196" s="69" t="s">
        <v>53</v>
      </c>
      <c r="C1196" s="60">
        <v>0</v>
      </c>
      <c r="D1196" s="60">
        <v>0</v>
      </c>
      <c r="E1196" s="60">
        <v>0</v>
      </c>
      <c r="F1196" s="60">
        <v>0</v>
      </c>
      <c r="G1196" s="60">
        <v>0</v>
      </c>
      <c r="H1196" s="60">
        <v>0</v>
      </c>
      <c r="I1196" s="60">
        <v>0</v>
      </c>
      <c r="J1196" s="60">
        <v>0</v>
      </c>
      <c r="K1196" s="60">
        <v>0</v>
      </c>
      <c r="L1196" s="60">
        <v>0</v>
      </c>
      <c r="M1196" s="60">
        <v>0</v>
      </c>
      <c r="N1196" s="60">
        <v>0</v>
      </c>
      <c r="O1196" s="60">
        <v>0</v>
      </c>
      <c r="P1196" s="60">
        <v>0</v>
      </c>
      <c r="Q1196" s="60">
        <v>0</v>
      </c>
      <c r="R1196" s="60">
        <v>0</v>
      </c>
      <c r="S1196" s="60">
        <v>0</v>
      </c>
      <c r="T1196" s="60">
        <v>0</v>
      </c>
      <c r="U1196" s="60">
        <v>0</v>
      </c>
      <c r="V1196" s="60">
        <v>0</v>
      </c>
      <c r="W1196" s="60">
        <v>0</v>
      </c>
      <c r="X1196" s="36">
        <f>SUM(D1196:W1196)</f>
        <v>0</v>
      </c>
      <c r="Y1196" s="36"/>
      <c r="Z1196" s="60"/>
      <c r="AA1196" s="37">
        <f>(Z1196+X1196)-C1196</f>
        <v>0</v>
      </c>
    </row>
    <row r="1197" spans="1:27">
      <c r="A1197" s="31"/>
      <c r="B1197" s="69" t="s">
        <v>54</v>
      </c>
      <c r="C1197" s="60">
        <v>0</v>
      </c>
      <c r="D1197" s="60">
        <v>0</v>
      </c>
      <c r="E1197" s="60">
        <v>0</v>
      </c>
      <c r="F1197" s="60">
        <v>0</v>
      </c>
      <c r="G1197" s="60">
        <v>0</v>
      </c>
      <c r="H1197" s="60">
        <v>0</v>
      </c>
      <c r="I1197" s="60">
        <v>0</v>
      </c>
      <c r="J1197" s="60">
        <v>0</v>
      </c>
      <c r="K1197" s="60">
        <v>0</v>
      </c>
      <c r="L1197" s="60">
        <v>0</v>
      </c>
      <c r="M1197" s="60">
        <v>0</v>
      </c>
      <c r="N1197" s="60">
        <v>0</v>
      </c>
      <c r="O1197" s="60">
        <v>0</v>
      </c>
      <c r="P1197" s="60">
        <v>0</v>
      </c>
      <c r="Q1197" s="60">
        <v>0</v>
      </c>
      <c r="R1197" s="60">
        <v>0</v>
      </c>
      <c r="S1197" s="60">
        <v>0</v>
      </c>
      <c r="T1197" s="60">
        <v>0</v>
      </c>
      <c r="U1197" s="60">
        <v>0</v>
      </c>
      <c r="V1197" s="60">
        <v>0</v>
      </c>
      <c r="W1197" s="60">
        <v>0</v>
      </c>
      <c r="X1197" s="36">
        <f>SUM(D1197:W1197)</f>
        <v>0</v>
      </c>
      <c r="Y1197" s="36"/>
      <c r="Z1197" s="60"/>
      <c r="AA1197" s="37">
        <f>(Z1197+X1197)-C1197</f>
        <v>0</v>
      </c>
    </row>
    <row r="1198" spans="1:27">
      <c r="A1198" s="31"/>
      <c r="B1198" s="69" t="s">
        <v>55</v>
      </c>
      <c r="C1198" s="60">
        <v>46</v>
      </c>
      <c r="D1198" s="60">
        <v>0</v>
      </c>
      <c r="E1198" s="60">
        <v>0</v>
      </c>
      <c r="F1198" s="60">
        <v>0</v>
      </c>
      <c r="G1198" s="60">
        <v>0</v>
      </c>
      <c r="H1198" s="60">
        <v>0</v>
      </c>
      <c r="I1198" s="60">
        <v>0</v>
      </c>
      <c r="J1198" s="60">
        <v>0</v>
      </c>
      <c r="K1198" s="60">
        <v>0</v>
      </c>
      <c r="L1198" s="60">
        <v>0</v>
      </c>
      <c r="M1198" s="60">
        <v>0</v>
      </c>
      <c r="N1198" s="60">
        <v>0</v>
      </c>
      <c r="O1198" s="60">
        <v>0</v>
      </c>
      <c r="P1198" s="60">
        <v>0</v>
      </c>
      <c r="Q1198" s="60">
        <v>0</v>
      </c>
      <c r="R1198" s="60">
        <v>0</v>
      </c>
      <c r="S1198" s="60">
        <v>0</v>
      </c>
      <c r="T1198" s="60">
        <v>0</v>
      </c>
      <c r="U1198" s="60">
        <v>0</v>
      </c>
      <c r="V1198" s="60">
        <v>0</v>
      </c>
      <c r="W1198" s="60">
        <v>0</v>
      </c>
      <c r="X1198" s="36">
        <f>SUM(D1198:W1198)</f>
        <v>0</v>
      </c>
      <c r="Y1198" s="36"/>
      <c r="Z1198" s="60"/>
      <c r="AA1198" s="37">
        <f>(Z1198+X1198)-C1198</f>
        <v>-46</v>
      </c>
    </row>
    <row r="1199" spans="1:27" ht="15" thickBot="1">
      <c r="A1199" s="31"/>
      <c r="B1199" s="57" t="s">
        <v>56</v>
      </c>
      <c r="C1199" s="60">
        <v>0</v>
      </c>
      <c r="D1199" s="56">
        <v>0</v>
      </c>
      <c r="E1199" s="56">
        <v>0</v>
      </c>
      <c r="F1199" s="56">
        <v>0</v>
      </c>
      <c r="G1199" s="56">
        <v>0</v>
      </c>
      <c r="H1199" s="56">
        <v>0</v>
      </c>
      <c r="I1199" s="56">
        <v>0</v>
      </c>
      <c r="J1199" s="56">
        <v>0</v>
      </c>
      <c r="K1199" s="56">
        <v>0</v>
      </c>
      <c r="L1199" s="56">
        <v>0</v>
      </c>
      <c r="M1199" s="56">
        <v>0</v>
      </c>
      <c r="N1199" s="60">
        <v>0</v>
      </c>
      <c r="O1199" s="60">
        <v>0</v>
      </c>
      <c r="P1199" s="60">
        <v>0</v>
      </c>
      <c r="Q1199" s="60">
        <v>0</v>
      </c>
      <c r="R1199" s="60">
        <v>0</v>
      </c>
      <c r="S1199" s="60">
        <v>0</v>
      </c>
      <c r="T1199" s="60">
        <v>0</v>
      </c>
      <c r="U1199" s="60">
        <v>0</v>
      </c>
      <c r="V1199" s="60">
        <v>0</v>
      </c>
      <c r="W1199" s="60">
        <v>0</v>
      </c>
      <c r="X1199" s="36">
        <f>SUM(D1199:W1199)</f>
        <v>0</v>
      </c>
      <c r="Y1199" s="36"/>
      <c r="Z1199" s="60"/>
      <c r="AA1199" s="37">
        <f>(Z1199+X1199)-C1199</f>
        <v>0</v>
      </c>
    </row>
    <row r="1200" spans="1:27" ht="15" thickBot="1">
      <c r="A1200" s="62"/>
      <c r="B1200" s="63" t="s">
        <v>51</v>
      </c>
      <c r="C1200" s="62">
        <v>46</v>
      </c>
      <c r="D1200" s="64">
        <f t="shared" ref="D1200:AA1200" si="187">SUM(D1196:D1199)</f>
        <v>0</v>
      </c>
      <c r="E1200" s="64">
        <f t="shared" si="187"/>
        <v>0</v>
      </c>
      <c r="F1200" s="64">
        <f t="shared" si="187"/>
        <v>0</v>
      </c>
      <c r="G1200" s="64">
        <f t="shared" si="187"/>
        <v>0</v>
      </c>
      <c r="H1200" s="64">
        <f t="shared" si="187"/>
        <v>0</v>
      </c>
      <c r="I1200" s="64">
        <f t="shared" si="187"/>
        <v>0</v>
      </c>
      <c r="J1200" s="64">
        <f t="shared" si="187"/>
        <v>0</v>
      </c>
      <c r="K1200" s="64">
        <f t="shared" si="187"/>
        <v>0</v>
      </c>
      <c r="L1200" s="64">
        <f t="shared" si="187"/>
        <v>0</v>
      </c>
      <c r="M1200" s="64">
        <f t="shared" si="187"/>
        <v>0</v>
      </c>
      <c r="N1200" s="64">
        <f t="shared" si="187"/>
        <v>0</v>
      </c>
      <c r="O1200" s="64">
        <f t="shared" si="187"/>
        <v>0</v>
      </c>
      <c r="P1200" s="64">
        <f t="shared" si="187"/>
        <v>0</v>
      </c>
      <c r="Q1200" s="64">
        <f t="shared" si="187"/>
        <v>0</v>
      </c>
      <c r="R1200" s="64">
        <f t="shared" si="187"/>
        <v>0</v>
      </c>
      <c r="S1200" s="64">
        <f t="shared" si="187"/>
        <v>0</v>
      </c>
      <c r="T1200" s="64">
        <f t="shared" si="187"/>
        <v>0</v>
      </c>
      <c r="U1200" s="64">
        <f t="shared" si="187"/>
        <v>0</v>
      </c>
      <c r="V1200" s="64">
        <f t="shared" si="187"/>
        <v>0</v>
      </c>
      <c r="W1200" s="64">
        <f t="shared" si="187"/>
        <v>0</v>
      </c>
      <c r="X1200" s="64">
        <f t="shared" si="187"/>
        <v>0</v>
      </c>
      <c r="Y1200" s="64">
        <f t="shared" si="187"/>
        <v>0</v>
      </c>
      <c r="Z1200" s="64">
        <f t="shared" si="187"/>
        <v>0</v>
      </c>
      <c r="AA1200" s="70">
        <f t="shared" si="187"/>
        <v>-46</v>
      </c>
    </row>
    <row r="1201" spans="1:27">
      <c r="A1201" s="46"/>
      <c r="B1201" s="46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7"/>
    </row>
    <row r="1202" spans="1:27">
      <c r="A1202" s="48" t="s">
        <v>109</v>
      </c>
      <c r="B1202" s="48"/>
      <c r="C1202" s="48"/>
      <c r="D1202" s="49"/>
      <c r="E1202" s="49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0"/>
      <c r="Z1202" s="50"/>
      <c r="AA1202" s="51"/>
    </row>
    <row r="1203" spans="1:27">
      <c r="A1203" s="177" t="s">
        <v>8</v>
      </c>
      <c r="B1203" s="186" t="s">
        <v>9</v>
      </c>
      <c r="C1203" s="190" t="s">
        <v>68</v>
      </c>
      <c r="D1203" s="192" t="s">
        <v>9</v>
      </c>
      <c r="E1203" s="193"/>
      <c r="F1203" s="193"/>
      <c r="G1203" s="193"/>
      <c r="H1203" s="193"/>
      <c r="I1203" s="193"/>
      <c r="J1203" s="193"/>
      <c r="K1203" s="193"/>
      <c r="L1203" s="193"/>
      <c r="M1203" s="193"/>
      <c r="N1203" s="193"/>
      <c r="O1203" s="193"/>
      <c r="P1203" s="193"/>
      <c r="Q1203" s="193"/>
      <c r="R1203" s="193"/>
      <c r="S1203" s="193"/>
      <c r="T1203" s="193"/>
      <c r="U1203" s="193"/>
      <c r="V1203" s="193"/>
      <c r="W1203" s="194"/>
      <c r="X1203" s="186" t="s">
        <v>10</v>
      </c>
      <c r="Y1203" s="186" t="s">
        <v>11</v>
      </c>
      <c r="Z1203" s="186" t="s">
        <v>12</v>
      </c>
      <c r="AA1203" s="188" t="s">
        <v>13</v>
      </c>
    </row>
    <row r="1204" spans="1:27">
      <c r="A1204" s="178"/>
      <c r="B1204" s="187"/>
      <c r="C1204" s="191"/>
      <c r="D1204" s="52" t="s">
        <v>14</v>
      </c>
      <c r="E1204" s="52" t="s">
        <v>15</v>
      </c>
      <c r="F1204" s="52" t="s">
        <v>16</v>
      </c>
      <c r="G1204" s="52" t="s">
        <v>17</v>
      </c>
      <c r="H1204" s="52" t="s">
        <v>18</v>
      </c>
      <c r="I1204" s="52" t="s">
        <v>19</v>
      </c>
      <c r="J1204" s="52" t="s">
        <v>20</v>
      </c>
      <c r="K1204" s="52" t="s">
        <v>21</v>
      </c>
      <c r="L1204" s="52" t="s">
        <v>22</v>
      </c>
      <c r="M1204" s="52" t="s">
        <v>23</v>
      </c>
      <c r="N1204" s="52" t="s">
        <v>24</v>
      </c>
      <c r="O1204" s="52" t="s">
        <v>25</v>
      </c>
      <c r="P1204" s="52" t="s">
        <v>26</v>
      </c>
      <c r="Q1204" s="52" t="s">
        <v>27</v>
      </c>
      <c r="R1204" s="52" t="s">
        <v>28</v>
      </c>
      <c r="S1204" s="52" t="s">
        <v>29</v>
      </c>
      <c r="T1204" s="52" t="s">
        <v>30</v>
      </c>
      <c r="U1204" s="52" t="s">
        <v>31</v>
      </c>
      <c r="V1204" s="52" t="s">
        <v>32</v>
      </c>
      <c r="W1204" s="52" t="s">
        <v>33</v>
      </c>
      <c r="X1204" s="187"/>
      <c r="Y1204" s="187"/>
      <c r="Z1204" s="187"/>
      <c r="AA1204" s="189"/>
    </row>
    <row r="1205" spans="1:27" ht="15" thickBot="1">
      <c r="A1205" s="27">
        <v>1</v>
      </c>
      <c r="B1205" s="53">
        <v>2</v>
      </c>
      <c r="C1205" s="53">
        <v>3</v>
      </c>
      <c r="D1205" s="27">
        <v>4</v>
      </c>
      <c r="E1205" s="53">
        <v>5</v>
      </c>
      <c r="F1205" s="53">
        <v>6</v>
      </c>
      <c r="G1205" s="27">
        <v>7</v>
      </c>
      <c r="H1205" s="53">
        <v>8</v>
      </c>
      <c r="I1205" s="53">
        <v>9</v>
      </c>
      <c r="J1205" s="27">
        <v>10</v>
      </c>
      <c r="K1205" s="53">
        <v>11</v>
      </c>
      <c r="L1205" s="53">
        <v>12</v>
      </c>
      <c r="M1205" s="27">
        <v>13</v>
      </c>
      <c r="N1205" s="53">
        <v>14</v>
      </c>
      <c r="O1205" s="53">
        <v>15</v>
      </c>
      <c r="P1205" s="27">
        <v>16</v>
      </c>
      <c r="Q1205" s="53">
        <v>17</v>
      </c>
      <c r="R1205" s="53">
        <v>18</v>
      </c>
      <c r="S1205" s="27">
        <v>19</v>
      </c>
      <c r="T1205" s="53">
        <v>20</v>
      </c>
      <c r="U1205" s="53">
        <v>21</v>
      </c>
      <c r="V1205" s="27">
        <v>22</v>
      </c>
      <c r="W1205" s="53">
        <v>23</v>
      </c>
      <c r="X1205" s="53">
        <v>24</v>
      </c>
      <c r="Y1205" s="27">
        <v>25</v>
      </c>
      <c r="Z1205" s="53">
        <v>26</v>
      </c>
      <c r="AA1205" s="54">
        <v>27</v>
      </c>
    </row>
    <row r="1206" spans="1:27" ht="15" thickTop="1">
      <c r="A1206" s="29">
        <v>1</v>
      </c>
      <c r="B1206" s="55" t="s">
        <v>34</v>
      </c>
      <c r="C1206" s="56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8"/>
    </row>
    <row r="1207" spans="1:27">
      <c r="A1207" s="31"/>
      <c r="B1207" s="59" t="s">
        <v>35</v>
      </c>
      <c r="C1207" s="60"/>
      <c r="D1207" s="60"/>
      <c r="E1207" s="60">
        <v>0</v>
      </c>
      <c r="F1207" s="60">
        <v>0</v>
      </c>
      <c r="G1207" s="60">
        <v>0</v>
      </c>
      <c r="H1207" s="60">
        <v>0</v>
      </c>
      <c r="I1207" s="60">
        <v>0</v>
      </c>
      <c r="J1207" s="60">
        <v>0</v>
      </c>
      <c r="K1207" s="60">
        <v>0</v>
      </c>
      <c r="L1207" s="60">
        <v>0</v>
      </c>
      <c r="M1207" s="60">
        <v>0</v>
      </c>
      <c r="N1207" s="60">
        <v>0</v>
      </c>
      <c r="O1207" s="60">
        <v>0</v>
      </c>
      <c r="P1207" s="60">
        <v>0</v>
      </c>
      <c r="Q1207" s="60">
        <v>0</v>
      </c>
      <c r="R1207" s="60">
        <v>0</v>
      </c>
      <c r="S1207" s="60">
        <v>0</v>
      </c>
      <c r="T1207" s="60">
        <v>0</v>
      </c>
      <c r="U1207" s="60">
        <v>0</v>
      </c>
      <c r="V1207" s="60">
        <v>0</v>
      </c>
      <c r="W1207" s="60">
        <v>0</v>
      </c>
      <c r="X1207" s="36">
        <f t="shared" ref="X1207:X1222" si="188">SUM(D1207:W1207)</f>
        <v>0</v>
      </c>
      <c r="Y1207" s="36"/>
      <c r="Z1207" s="60"/>
      <c r="AA1207" s="37">
        <f t="shared" ref="AA1207:AA1222" si="189">(Z1207+X1207)-C1207</f>
        <v>0</v>
      </c>
    </row>
    <row r="1208" spans="1:27">
      <c r="A1208" s="31"/>
      <c r="B1208" s="59" t="s">
        <v>36</v>
      </c>
      <c r="C1208" s="60"/>
      <c r="D1208" s="60">
        <v>0</v>
      </c>
      <c r="E1208" s="60"/>
      <c r="F1208" s="60">
        <v>0</v>
      </c>
      <c r="G1208" s="60">
        <v>0</v>
      </c>
      <c r="H1208" s="60">
        <v>0</v>
      </c>
      <c r="I1208" s="60">
        <v>0</v>
      </c>
      <c r="J1208" s="60">
        <v>0</v>
      </c>
      <c r="K1208" s="60">
        <v>0</v>
      </c>
      <c r="L1208" s="60">
        <v>0</v>
      </c>
      <c r="M1208" s="60">
        <v>0</v>
      </c>
      <c r="N1208" s="60">
        <v>0</v>
      </c>
      <c r="O1208" s="60">
        <v>0</v>
      </c>
      <c r="P1208" s="60">
        <v>0</v>
      </c>
      <c r="Q1208" s="60">
        <v>0</v>
      </c>
      <c r="R1208" s="60">
        <v>0</v>
      </c>
      <c r="S1208" s="60">
        <v>0</v>
      </c>
      <c r="T1208" s="60">
        <v>0</v>
      </c>
      <c r="U1208" s="60">
        <v>0</v>
      </c>
      <c r="V1208" s="60">
        <v>0</v>
      </c>
      <c r="W1208" s="60">
        <v>0</v>
      </c>
      <c r="X1208" s="36">
        <f t="shared" si="188"/>
        <v>0</v>
      </c>
      <c r="Y1208" s="36"/>
      <c r="Z1208" s="60"/>
      <c r="AA1208" s="37">
        <f t="shared" si="189"/>
        <v>0</v>
      </c>
    </row>
    <row r="1209" spans="1:27">
      <c r="A1209" s="31"/>
      <c r="B1209" s="59" t="s">
        <v>37</v>
      </c>
      <c r="C1209" s="60">
        <v>0</v>
      </c>
      <c r="D1209" s="60">
        <v>0</v>
      </c>
      <c r="E1209" s="60">
        <v>0</v>
      </c>
      <c r="F1209" s="60">
        <v>0</v>
      </c>
      <c r="G1209" s="60">
        <v>0</v>
      </c>
      <c r="H1209" s="60">
        <v>0</v>
      </c>
      <c r="I1209" s="60">
        <v>0</v>
      </c>
      <c r="J1209" s="60">
        <v>0</v>
      </c>
      <c r="K1209" s="60">
        <v>0</v>
      </c>
      <c r="L1209" s="60">
        <v>0</v>
      </c>
      <c r="M1209" s="60">
        <v>0</v>
      </c>
      <c r="N1209" s="60">
        <v>0</v>
      </c>
      <c r="O1209" s="60">
        <v>0</v>
      </c>
      <c r="P1209" s="60">
        <v>0</v>
      </c>
      <c r="Q1209" s="60">
        <v>0</v>
      </c>
      <c r="R1209" s="60">
        <v>0</v>
      </c>
      <c r="S1209" s="60">
        <v>0</v>
      </c>
      <c r="T1209" s="60">
        <v>0</v>
      </c>
      <c r="U1209" s="60">
        <v>0</v>
      </c>
      <c r="V1209" s="60">
        <v>0</v>
      </c>
      <c r="W1209" s="60">
        <v>0</v>
      </c>
      <c r="X1209" s="36">
        <f t="shared" si="188"/>
        <v>0</v>
      </c>
      <c r="Y1209" s="36"/>
      <c r="Z1209" s="60"/>
      <c r="AA1209" s="37">
        <f t="shared" si="189"/>
        <v>0</v>
      </c>
    </row>
    <row r="1210" spans="1:27">
      <c r="A1210" s="31"/>
      <c r="B1210" s="59" t="s">
        <v>38</v>
      </c>
      <c r="C1210" s="60">
        <v>1</v>
      </c>
      <c r="D1210" s="60">
        <v>0</v>
      </c>
      <c r="E1210" s="60">
        <v>0</v>
      </c>
      <c r="F1210" s="60">
        <v>0</v>
      </c>
      <c r="G1210" s="60">
        <v>1</v>
      </c>
      <c r="H1210" s="60"/>
      <c r="I1210" s="60"/>
      <c r="J1210" s="60"/>
      <c r="K1210" s="60"/>
      <c r="L1210" s="60"/>
      <c r="M1210" s="60"/>
      <c r="N1210" s="60"/>
      <c r="O1210" s="60"/>
      <c r="P1210" s="60"/>
      <c r="Q1210" s="60"/>
      <c r="R1210" s="60"/>
      <c r="S1210" s="60"/>
      <c r="T1210" s="60"/>
      <c r="U1210" s="60"/>
      <c r="V1210" s="60">
        <v>0</v>
      </c>
      <c r="W1210" s="60">
        <v>0</v>
      </c>
      <c r="X1210" s="36">
        <f t="shared" si="188"/>
        <v>1</v>
      </c>
      <c r="Y1210" s="36"/>
      <c r="Z1210" s="60"/>
      <c r="AA1210" s="37">
        <f t="shared" si="189"/>
        <v>0</v>
      </c>
    </row>
    <row r="1211" spans="1:27">
      <c r="A1211" s="31"/>
      <c r="B1211" s="59" t="s">
        <v>39</v>
      </c>
      <c r="C1211" s="60">
        <v>1</v>
      </c>
      <c r="D1211" s="60">
        <v>0</v>
      </c>
      <c r="E1211" s="60">
        <v>0</v>
      </c>
      <c r="F1211" s="60">
        <v>0</v>
      </c>
      <c r="G1211" s="60"/>
      <c r="H1211" s="60">
        <v>1</v>
      </c>
      <c r="I1211" s="60"/>
      <c r="J1211" s="60"/>
      <c r="K1211" s="60"/>
      <c r="L1211" s="60"/>
      <c r="M1211" s="60"/>
      <c r="N1211" s="60"/>
      <c r="O1211" s="60"/>
      <c r="P1211" s="60"/>
      <c r="Q1211" s="60"/>
      <c r="R1211" s="60"/>
      <c r="S1211" s="60"/>
      <c r="T1211" s="60"/>
      <c r="U1211" s="60"/>
      <c r="V1211" s="60">
        <v>0</v>
      </c>
      <c r="W1211" s="60">
        <v>0</v>
      </c>
      <c r="X1211" s="36">
        <f t="shared" si="188"/>
        <v>1</v>
      </c>
      <c r="Y1211" s="36"/>
      <c r="Z1211" s="60"/>
      <c r="AA1211" s="37">
        <f t="shared" si="189"/>
        <v>0</v>
      </c>
    </row>
    <row r="1212" spans="1:27">
      <c r="A1212" s="31"/>
      <c r="B1212" s="59" t="s">
        <v>40</v>
      </c>
      <c r="C1212" s="60">
        <v>32</v>
      </c>
      <c r="D1212" s="60">
        <v>0</v>
      </c>
      <c r="E1212" s="60">
        <v>0</v>
      </c>
      <c r="F1212" s="60">
        <v>0</v>
      </c>
      <c r="G1212" s="60"/>
      <c r="H1212" s="60"/>
      <c r="I1212" s="60">
        <v>32</v>
      </c>
      <c r="J1212" s="60"/>
      <c r="K1212" s="60"/>
      <c r="L1212" s="60"/>
      <c r="M1212" s="60"/>
      <c r="N1212" s="60"/>
      <c r="O1212" s="60"/>
      <c r="P1212" s="60"/>
      <c r="Q1212" s="60"/>
      <c r="R1212" s="60"/>
      <c r="S1212" s="60"/>
      <c r="T1212" s="60"/>
      <c r="U1212" s="60"/>
      <c r="V1212" s="60">
        <v>0</v>
      </c>
      <c r="W1212" s="60">
        <v>0</v>
      </c>
      <c r="X1212" s="36">
        <f t="shared" si="188"/>
        <v>32</v>
      </c>
      <c r="Y1212" s="36"/>
      <c r="Z1212" s="60"/>
      <c r="AA1212" s="37">
        <f t="shared" si="189"/>
        <v>0</v>
      </c>
    </row>
    <row r="1213" spans="1:27">
      <c r="A1213" s="31"/>
      <c r="B1213" s="59" t="s">
        <v>41</v>
      </c>
      <c r="C1213" s="60">
        <v>1</v>
      </c>
      <c r="D1213" s="60">
        <v>0</v>
      </c>
      <c r="E1213" s="60">
        <v>0</v>
      </c>
      <c r="F1213" s="60">
        <v>0</v>
      </c>
      <c r="G1213" s="60"/>
      <c r="H1213" s="60"/>
      <c r="I1213" s="60"/>
      <c r="J1213" s="60">
        <v>1</v>
      </c>
      <c r="K1213" s="60"/>
      <c r="L1213" s="60"/>
      <c r="M1213" s="60"/>
      <c r="N1213" s="60"/>
      <c r="O1213" s="60"/>
      <c r="P1213" s="60"/>
      <c r="Q1213" s="60"/>
      <c r="R1213" s="60"/>
      <c r="S1213" s="60"/>
      <c r="T1213" s="60"/>
      <c r="U1213" s="60"/>
      <c r="V1213" s="60">
        <v>0</v>
      </c>
      <c r="W1213" s="60">
        <v>0</v>
      </c>
      <c r="X1213" s="36">
        <f t="shared" si="188"/>
        <v>1</v>
      </c>
      <c r="Y1213" s="36"/>
      <c r="Z1213" s="60"/>
      <c r="AA1213" s="37">
        <f t="shared" si="189"/>
        <v>0</v>
      </c>
    </row>
    <row r="1214" spans="1:27">
      <c r="A1214" s="31"/>
      <c r="B1214" s="59" t="s">
        <v>42</v>
      </c>
      <c r="C1214" s="60">
        <v>43</v>
      </c>
      <c r="D1214" s="60">
        <v>0</v>
      </c>
      <c r="E1214" s="60">
        <v>0</v>
      </c>
      <c r="F1214" s="60">
        <v>0</v>
      </c>
      <c r="G1214" s="60"/>
      <c r="H1214" s="60"/>
      <c r="I1214" s="60"/>
      <c r="J1214" s="60"/>
      <c r="K1214" s="60"/>
      <c r="L1214" s="60">
        <v>9</v>
      </c>
      <c r="M1214" s="60">
        <v>15</v>
      </c>
      <c r="N1214" s="60">
        <v>9</v>
      </c>
      <c r="O1214" s="60">
        <v>2</v>
      </c>
      <c r="P1214" s="60"/>
      <c r="Q1214" s="60"/>
      <c r="R1214" s="60"/>
      <c r="S1214" s="60"/>
      <c r="T1214" s="60"/>
      <c r="U1214" s="60"/>
      <c r="V1214" s="60">
        <v>0</v>
      </c>
      <c r="W1214" s="60">
        <v>0</v>
      </c>
      <c r="X1214" s="36">
        <f t="shared" si="188"/>
        <v>35</v>
      </c>
      <c r="Y1214" s="36"/>
      <c r="Z1214" s="60"/>
      <c r="AA1214" s="37">
        <f t="shared" si="189"/>
        <v>-8</v>
      </c>
    </row>
    <row r="1215" spans="1:27">
      <c r="A1215" s="31"/>
      <c r="B1215" s="59" t="s">
        <v>43</v>
      </c>
      <c r="C1215" s="60">
        <v>87</v>
      </c>
      <c r="D1215" s="60">
        <v>0</v>
      </c>
      <c r="E1215" s="60">
        <v>0</v>
      </c>
      <c r="F1215" s="60">
        <v>0</v>
      </c>
      <c r="G1215" s="60"/>
      <c r="H1215" s="60"/>
      <c r="I1215" s="60"/>
      <c r="J1215" s="60"/>
      <c r="K1215" s="60"/>
      <c r="L1215" s="60"/>
      <c r="M1215" s="60"/>
      <c r="N1215" s="60">
        <v>32</v>
      </c>
      <c r="O1215" s="60">
        <v>36</v>
      </c>
      <c r="P1215" s="60">
        <v>4</v>
      </c>
      <c r="Q1215" s="60"/>
      <c r="R1215" s="60"/>
      <c r="S1215" s="60"/>
      <c r="T1215" s="60"/>
      <c r="U1215" s="60"/>
      <c r="V1215" s="60">
        <v>0</v>
      </c>
      <c r="W1215" s="60">
        <v>0</v>
      </c>
      <c r="X1215" s="36">
        <f t="shared" si="188"/>
        <v>72</v>
      </c>
      <c r="Y1215" s="36"/>
      <c r="Z1215" s="60"/>
      <c r="AA1215" s="37">
        <f t="shared" si="189"/>
        <v>-15</v>
      </c>
    </row>
    <row r="1216" spans="1:27">
      <c r="A1216" s="31"/>
      <c r="B1216" s="59" t="s">
        <v>44</v>
      </c>
      <c r="C1216" s="60">
        <v>3</v>
      </c>
      <c r="D1216" s="60">
        <v>0</v>
      </c>
      <c r="E1216" s="60">
        <v>0</v>
      </c>
      <c r="F1216" s="60">
        <v>0</v>
      </c>
      <c r="G1216" s="60"/>
      <c r="H1216" s="60"/>
      <c r="I1216" s="60"/>
      <c r="J1216" s="60"/>
      <c r="K1216" s="60"/>
      <c r="L1216" s="60"/>
      <c r="M1216" s="60"/>
      <c r="N1216" s="60"/>
      <c r="O1216" s="60"/>
      <c r="P1216" s="60">
        <v>3</v>
      </c>
      <c r="Q1216" s="60">
        <v>3</v>
      </c>
      <c r="R1216" s="60"/>
      <c r="S1216" s="60"/>
      <c r="T1216" s="60"/>
      <c r="U1216" s="60"/>
      <c r="V1216" s="60">
        <v>0</v>
      </c>
      <c r="W1216" s="60">
        <v>0</v>
      </c>
      <c r="X1216" s="36">
        <f t="shared" si="188"/>
        <v>6</v>
      </c>
      <c r="Y1216" s="36"/>
      <c r="Z1216" s="60"/>
      <c r="AA1216" s="37">
        <f t="shared" si="189"/>
        <v>3</v>
      </c>
    </row>
    <row r="1217" spans="1:28">
      <c r="A1217" s="31"/>
      <c r="B1217" s="59" t="s">
        <v>45</v>
      </c>
      <c r="C1217" s="60">
        <v>16</v>
      </c>
      <c r="D1217" s="60">
        <v>0</v>
      </c>
      <c r="E1217" s="60">
        <v>0</v>
      </c>
      <c r="F1217" s="60">
        <v>0</v>
      </c>
      <c r="G1217" s="60"/>
      <c r="H1217" s="60"/>
      <c r="I1217" s="60"/>
      <c r="J1217" s="60"/>
      <c r="K1217" s="60"/>
      <c r="L1217" s="60"/>
      <c r="M1217" s="60"/>
      <c r="N1217" s="60"/>
      <c r="O1217" s="60"/>
      <c r="P1217" s="60">
        <v>6</v>
      </c>
      <c r="Q1217" s="60">
        <v>4</v>
      </c>
      <c r="R1217" s="60"/>
      <c r="S1217" s="60"/>
      <c r="T1217" s="60"/>
      <c r="U1217" s="60"/>
      <c r="V1217" s="60">
        <v>0</v>
      </c>
      <c r="W1217" s="60">
        <v>0</v>
      </c>
      <c r="X1217" s="36">
        <f t="shared" si="188"/>
        <v>10</v>
      </c>
      <c r="Y1217" s="36"/>
      <c r="Z1217" s="60"/>
      <c r="AA1217" s="37">
        <f t="shared" si="189"/>
        <v>-6</v>
      </c>
    </row>
    <row r="1218" spans="1:28">
      <c r="A1218" s="31"/>
      <c r="B1218" s="59" t="s">
        <v>84</v>
      </c>
      <c r="C1218" s="60">
        <v>270</v>
      </c>
      <c r="D1218" s="60">
        <v>0</v>
      </c>
      <c r="E1218" s="60">
        <v>0</v>
      </c>
      <c r="F1218" s="60">
        <v>0</v>
      </c>
      <c r="G1218" s="60"/>
      <c r="H1218" s="60"/>
      <c r="I1218" s="60"/>
      <c r="J1218" s="60"/>
      <c r="K1218" s="60"/>
      <c r="L1218" s="60">
        <v>1</v>
      </c>
      <c r="M1218" s="60">
        <v>18</v>
      </c>
      <c r="N1218" s="60">
        <v>33</v>
      </c>
      <c r="O1218" s="60">
        <v>15</v>
      </c>
      <c r="P1218" s="60">
        <v>68</v>
      </c>
      <c r="Q1218" s="60">
        <v>100</v>
      </c>
      <c r="R1218" s="60">
        <v>16</v>
      </c>
      <c r="S1218" s="60">
        <v>19</v>
      </c>
      <c r="T1218" s="60"/>
      <c r="U1218" s="60"/>
      <c r="V1218" s="60">
        <v>0</v>
      </c>
      <c r="W1218" s="60">
        <v>0</v>
      </c>
      <c r="X1218" s="36">
        <f t="shared" si="188"/>
        <v>270</v>
      </c>
      <c r="Y1218" s="36"/>
      <c r="Z1218" s="60"/>
      <c r="AA1218" s="37">
        <f t="shared" si="189"/>
        <v>0</v>
      </c>
    </row>
    <row r="1219" spans="1:28">
      <c r="A1219" s="31"/>
      <c r="B1219" s="59" t="s">
        <v>47</v>
      </c>
      <c r="C1219" s="60">
        <v>3</v>
      </c>
      <c r="D1219" s="60">
        <v>0</v>
      </c>
      <c r="E1219" s="60">
        <v>0</v>
      </c>
      <c r="F1219" s="60">
        <v>0</v>
      </c>
      <c r="G1219" s="60"/>
      <c r="H1219" s="60"/>
      <c r="I1219" s="60"/>
      <c r="J1219" s="60"/>
      <c r="K1219" s="60"/>
      <c r="L1219" s="60"/>
      <c r="M1219" s="60"/>
      <c r="N1219" s="60"/>
      <c r="O1219" s="60"/>
      <c r="P1219" s="60"/>
      <c r="Q1219" s="60"/>
      <c r="R1219" s="60"/>
      <c r="S1219" s="60">
        <v>2</v>
      </c>
      <c r="T1219" s="60">
        <v>1</v>
      </c>
      <c r="U1219" s="60"/>
      <c r="V1219" s="60">
        <v>0</v>
      </c>
      <c r="W1219" s="60">
        <v>0</v>
      </c>
      <c r="X1219" s="36">
        <f t="shared" si="188"/>
        <v>3</v>
      </c>
      <c r="Y1219" s="36"/>
      <c r="Z1219" s="60"/>
      <c r="AA1219" s="37">
        <f t="shared" si="189"/>
        <v>0</v>
      </c>
    </row>
    <row r="1220" spans="1:28">
      <c r="A1220" s="31"/>
      <c r="B1220" s="59" t="s">
        <v>48</v>
      </c>
      <c r="C1220" s="60">
        <v>67</v>
      </c>
      <c r="D1220" s="60">
        <v>0</v>
      </c>
      <c r="E1220" s="60">
        <v>0</v>
      </c>
      <c r="F1220" s="60">
        <v>0</v>
      </c>
      <c r="G1220" s="60"/>
      <c r="H1220" s="60"/>
      <c r="I1220" s="60"/>
      <c r="J1220" s="60"/>
      <c r="K1220" s="60"/>
      <c r="L1220" s="60"/>
      <c r="M1220" s="60"/>
      <c r="N1220" s="60"/>
      <c r="O1220" s="60"/>
      <c r="P1220" s="60"/>
      <c r="Q1220" s="60"/>
      <c r="R1220" s="60"/>
      <c r="S1220" s="60">
        <v>5</v>
      </c>
      <c r="T1220" s="60">
        <v>18</v>
      </c>
      <c r="U1220" s="60">
        <v>1</v>
      </c>
      <c r="V1220" s="60">
        <v>0</v>
      </c>
      <c r="W1220" s="60">
        <v>0</v>
      </c>
      <c r="X1220" s="36">
        <f t="shared" si="188"/>
        <v>24</v>
      </c>
      <c r="Y1220" s="36"/>
      <c r="Z1220" s="60"/>
      <c r="AA1220" s="37">
        <f t="shared" si="189"/>
        <v>-43</v>
      </c>
    </row>
    <row r="1221" spans="1:28">
      <c r="A1221" s="31"/>
      <c r="B1221" s="59" t="s">
        <v>49</v>
      </c>
      <c r="C1221" s="60">
        <v>1</v>
      </c>
      <c r="D1221" s="60">
        <v>0</v>
      </c>
      <c r="E1221" s="60">
        <v>0</v>
      </c>
      <c r="F1221" s="60">
        <v>0</v>
      </c>
      <c r="G1221" s="60"/>
      <c r="H1221" s="60"/>
      <c r="I1221" s="60"/>
      <c r="J1221" s="60"/>
      <c r="K1221" s="60"/>
      <c r="L1221" s="60"/>
      <c r="M1221" s="60"/>
      <c r="N1221" s="60"/>
      <c r="O1221" s="60"/>
      <c r="P1221" s="60"/>
      <c r="Q1221" s="60"/>
      <c r="R1221" s="60"/>
      <c r="S1221" s="60"/>
      <c r="T1221" s="60"/>
      <c r="U1221" s="60">
        <v>1</v>
      </c>
      <c r="V1221" s="60">
        <v>0</v>
      </c>
      <c r="W1221" s="60">
        <v>0</v>
      </c>
      <c r="X1221" s="36">
        <f t="shared" si="188"/>
        <v>1</v>
      </c>
      <c r="Y1221" s="36"/>
      <c r="Z1221" s="60"/>
      <c r="AA1221" s="37">
        <f t="shared" si="189"/>
        <v>0</v>
      </c>
    </row>
    <row r="1222" spans="1:28" ht="15" thickBot="1">
      <c r="A1222" s="31"/>
      <c r="B1222" s="61" t="s">
        <v>50</v>
      </c>
      <c r="C1222" s="60">
        <v>0</v>
      </c>
      <c r="D1222" s="56">
        <v>0</v>
      </c>
      <c r="E1222" s="56">
        <v>0</v>
      </c>
      <c r="F1222" s="56">
        <v>0</v>
      </c>
      <c r="G1222" s="56">
        <v>0</v>
      </c>
      <c r="H1222" s="56">
        <v>0</v>
      </c>
      <c r="I1222" s="56">
        <v>0</v>
      </c>
      <c r="J1222" s="56">
        <v>0</v>
      </c>
      <c r="K1222" s="56">
        <v>0</v>
      </c>
      <c r="L1222" s="56">
        <v>0</v>
      </c>
      <c r="M1222" s="56">
        <v>0</v>
      </c>
      <c r="N1222" s="56">
        <v>0</v>
      </c>
      <c r="O1222" s="56"/>
      <c r="P1222" s="56">
        <v>0</v>
      </c>
      <c r="Q1222" s="56">
        <v>0</v>
      </c>
      <c r="R1222" s="60">
        <v>0</v>
      </c>
      <c r="S1222" s="60">
        <v>0</v>
      </c>
      <c r="T1222" s="60">
        <v>0</v>
      </c>
      <c r="U1222" s="60">
        <v>0</v>
      </c>
      <c r="V1222" s="60">
        <v>0</v>
      </c>
      <c r="W1222" s="60">
        <v>0</v>
      </c>
      <c r="X1222" s="36">
        <f t="shared" si="188"/>
        <v>0</v>
      </c>
      <c r="Y1222" s="36"/>
      <c r="Z1222" s="60"/>
      <c r="AA1222" s="37">
        <f t="shared" si="189"/>
        <v>0</v>
      </c>
    </row>
    <row r="1223" spans="1:28" ht="15" thickBot="1">
      <c r="A1223" s="62"/>
      <c r="B1223" s="63" t="s">
        <v>51</v>
      </c>
      <c r="C1223" s="64">
        <f>SUM(C1207:C1222)</f>
        <v>525</v>
      </c>
      <c r="D1223" s="41">
        <f>SUM(D1208:D1222)</f>
        <v>0</v>
      </c>
      <c r="E1223" s="41">
        <f t="shared" ref="E1223:X1223" si="190">SUM(E1208:E1222)</f>
        <v>0</v>
      </c>
      <c r="F1223" s="41">
        <f t="shared" si="190"/>
        <v>0</v>
      </c>
      <c r="G1223" s="41">
        <f>SUM(G1208:G1222)</f>
        <v>1</v>
      </c>
      <c r="H1223" s="41">
        <f t="shared" si="190"/>
        <v>1</v>
      </c>
      <c r="I1223" s="41">
        <f t="shared" si="190"/>
        <v>32</v>
      </c>
      <c r="J1223" s="41">
        <f t="shared" si="190"/>
        <v>1</v>
      </c>
      <c r="K1223" s="41">
        <f t="shared" si="190"/>
        <v>0</v>
      </c>
      <c r="L1223" s="41">
        <f t="shared" si="190"/>
        <v>10</v>
      </c>
      <c r="M1223" s="41">
        <f t="shared" si="190"/>
        <v>33</v>
      </c>
      <c r="N1223" s="41">
        <f t="shared" si="190"/>
        <v>74</v>
      </c>
      <c r="O1223" s="41">
        <f t="shared" si="190"/>
        <v>53</v>
      </c>
      <c r="P1223" s="41">
        <f t="shared" si="190"/>
        <v>81</v>
      </c>
      <c r="Q1223" s="41">
        <f t="shared" si="190"/>
        <v>107</v>
      </c>
      <c r="R1223" s="41">
        <f t="shared" si="190"/>
        <v>16</v>
      </c>
      <c r="S1223" s="41">
        <f t="shared" si="190"/>
        <v>26</v>
      </c>
      <c r="T1223" s="41">
        <f t="shared" si="190"/>
        <v>19</v>
      </c>
      <c r="U1223" s="41">
        <f t="shared" si="190"/>
        <v>2</v>
      </c>
      <c r="V1223" s="41">
        <f t="shared" si="190"/>
        <v>0</v>
      </c>
      <c r="W1223" s="41">
        <f t="shared" si="190"/>
        <v>0</v>
      </c>
      <c r="X1223" s="41">
        <f t="shared" si="190"/>
        <v>456</v>
      </c>
      <c r="Y1223" s="64">
        <f>SUM(Y1207:Y1222)</f>
        <v>0</v>
      </c>
      <c r="Z1223" s="64">
        <f>SUM(Z1207:Z1222)</f>
        <v>0</v>
      </c>
      <c r="AA1223" s="70">
        <f>SUM(AA1207:AA1222)</f>
        <v>-69</v>
      </c>
    </row>
    <row r="1224" spans="1:28">
      <c r="A1224" s="29">
        <v>2</v>
      </c>
      <c r="B1224" s="67" t="s">
        <v>52</v>
      </c>
      <c r="C1224" s="56"/>
      <c r="D1224" s="57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68"/>
    </row>
    <row r="1225" spans="1:28">
      <c r="A1225" s="31"/>
      <c r="B1225" s="69" t="s">
        <v>53</v>
      </c>
      <c r="C1225" s="60">
        <v>0</v>
      </c>
      <c r="D1225" s="60">
        <v>0</v>
      </c>
      <c r="E1225" s="60">
        <v>0</v>
      </c>
      <c r="F1225" s="60">
        <v>0</v>
      </c>
      <c r="G1225" s="60">
        <v>0</v>
      </c>
      <c r="H1225" s="60">
        <v>0</v>
      </c>
      <c r="I1225" s="60">
        <v>0</v>
      </c>
      <c r="J1225" s="60">
        <v>0</v>
      </c>
      <c r="K1225" s="60">
        <v>0</v>
      </c>
      <c r="L1225" s="60">
        <v>0</v>
      </c>
      <c r="M1225" s="60">
        <v>0</v>
      </c>
      <c r="N1225" s="60">
        <v>0</v>
      </c>
      <c r="O1225" s="60">
        <v>0</v>
      </c>
      <c r="P1225" s="60">
        <v>0</v>
      </c>
      <c r="Q1225" s="60">
        <v>0</v>
      </c>
      <c r="R1225" s="60">
        <v>0</v>
      </c>
      <c r="S1225" s="60">
        <v>0</v>
      </c>
      <c r="T1225" s="60">
        <v>0</v>
      </c>
      <c r="U1225" s="60">
        <v>0</v>
      </c>
      <c r="V1225" s="60">
        <v>0</v>
      </c>
      <c r="W1225" s="60">
        <v>0</v>
      </c>
      <c r="X1225" s="36">
        <f>SUM(D1225:W1225)</f>
        <v>0</v>
      </c>
      <c r="Y1225" s="36"/>
      <c r="Z1225" s="60"/>
      <c r="AA1225" s="37">
        <f>(Z1225+X1225)-C1225</f>
        <v>0</v>
      </c>
    </row>
    <row r="1226" spans="1:28">
      <c r="A1226" s="31"/>
      <c r="B1226" s="69" t="s">
        <v>54</v>
      </c>
      <c r="C1226" s="60">
        <v>0</v>
      </c>
      <c r="D1226" s="60">
        <v>0</v>
      </c>
      <c r="E1226" s="60">
        <v>0</v>
      </c>
      <c r="F1226" s="60">
        <v>0</v>
      </c>
      <c r="G1226" s="60">
        <v>0</v>
      </c>
      <c r="H1226" s="60">
        <v>0</v>
      </c>
      <c r="I1226" s="60">
        <v>0</v>
      </c>
      <c r="J1226" s="60">
        <v>0</v>
      </c>
      <c r="K1226" s="60">
        <v>0</v>
      </c>
      <c r="L1226" s="60">
        <v>0</v>
      </c>
      <c r="M1226" s="60">
        <v>0</v>
      </c>
      <c r="N1226" s="60">
        <v>0</v>
      </c>
      <c r="O1226" s="60">
        <v>0</v>
      </c>
      <c r="P1226" s="60">
        <v>0</v>
      </c>
      <c r="Q1226" s="60">
        <v>0</v>
      </c>
      <c r="R1226" s="60">
        <v>0</v>
      </c>
      <c r="S1226" s="60">
        <v>0</v>
      </c>
      <c r="T1226" s="60">
        <v>0</v>
      </c>
      <c r="U1226" s="60">
        <v>0</v>
      </c>
      <c r="V1226" s="60">
        <v>0</v>
      </c>
      <c r="W1226" s="60">
        <v>0</v>
      </c>
      <c r="X1226" s="36">
        <f>SUM(D1226:W1226)</f>
        <v>0</v>
      </c>
      <c r="Y1226" s="36"/>
      <c r="Z1226" s="60"/>
      <c r="AA1226" s="37">
        <f>(Z1226+X1226)-C1226</f>
        <v>0</v>
      </c>
    </row>
    <row r="1227" spans="1:28">
      <c r="A1227" s="31"/>
      <c r="B1227" s="69" t="s">
        <v>55</v>
      </c>
      <c r="C1227" s="60">
        <v>71</v>
      </c>
      <c r="D1227" s="60">
        <v>0</v>
      </c>
      <c r="E1227" s="60">
        <v>0</v>
      </c>
      <c r="F1227" s="60">
        <v>0</v>
      </c>
      <c r="G1227" s="60">
        <v>0</v>
      </c>
      <c r="H1227" s="60">
        <v>0</v>
      </c>
      <c r="I1227" s="60">
        <v>0</v>
      </c>
      <c r="J1227" s="60">
        <v>0</v>
      </c>
      <c r="K1227" s="60">
        <v>0</v>
      </c>
      <c r="L1227" s="60">
        <v>3</v>
      </c>
      <c r="M1227" s="60">
        <v>12</v>
      </c>
      <c r="N1227" s="60">
        <v>9</v>
      </c>
      <c r="O1227" s="60">
        <v>0</v>
      </c>
      <c r="P1227" s="60">
        <v>0</v>
      </c>
      <c r="Q1227" s="60">
        <v>0</v>
      </c>
      <c r="R1227" s="60">
        <v>0</v>
      </c>
      <c r="S1227" s="60">
        <v>0</v>
      </c>
      <c r="T1227" s="60">
        <v>0</v>
      </c>
      <c r="U1227" s="60">
        <v>0</v>
      </c>
      <c r="V1227" s="60">
        <v>0</v>
      </c>
      <c r="W1227" s="60">
        <v>0</v>
      </c>
      <c r="X1227" s="36">
        <f>SUM(D1227:W1227)</f>
        <v>24</v>
      </c>
      <c r="Y1227" s="36"/>
      <c r="Z1227" s="60"/>
      <c r="AA1227" s="37">
        <f>(Z1227+X1227)-C1227</f>
        <v>-47</v>
      </c>
      <c r="AB1227" s="1">
        <f>X1229+X1223</f>
        <v>480</v>
      </c>
    </row>
    <row r="1228" spans="1:28" ht="15" thickBot="1">
      <c r="A1228" s="31"/>
      <c r="B1228" s="57" t="s">
        <v>56</v>
      </c>
      <c r="C1228" s="60">
        <v>0</v>
      </c>
      <c r="D1228" s="56">
        <v>0</v>
      </c>
      <c r="E1228" s="56">
        <v>0</v>
      </c>
      <c r="F1228" s="56">
        <v>0</v>
      </c>
      <c r="G1228" s="56">
        <v>0</v>
      </c>
      <c r="H1228" s="56">
        <v>0</v>
      </c>
      <c r="I1228" s="56">
        <v>0</v>
      </c>
      <c r="J1228" s="56">
        <v>0</v>
      </c>
      <c r="K1228" s="56">
        <v>0</v>
      </c>
      <c r="L1228" s="56">
        <v>0</v>
      </c>
      <c r="M1228" s="56">
        <v>0</v>
      </c>
      <c r="N1228" s="60">
        <v>0</v>
      </c>
      <c r="O1228" s="60">
        <v>0</v>
      </c>
      <c r="P1228" s="60">
        <v>0</v>
      </c>
      <c r="Q1228" s="60">
        <v>0</v>
      </c>
      <c r="R1228" s="60">
        <v>0</v>
      </c>
      <c r="S1228" s="60">
        <v>0</v>
      </c>
      <c r="T1228" s="60">
        <v>0</v>
      </c>
      <c r="U1228" s="60">
        <v>0</v>
      </c>
      <c r="V1228" s="60">
        <v>0</v>
      </c>
      <c r="W1228" s="60">
        <v>0</v>
      </c>
      <c r="X1228" s="36">
        <f>SUM(D1228:W1228)</f>
        <v>0</v>
      </c>
      <c r="Y1228" s="36"/>
      <c r="Z1228" s="60"/>
      <c r="AA1228" s="37">
        <f>(Z1228+X1228)-C1228</f>
        <v>0</v>
      </c>
    </row>
    <row r="1229" spans="1:28" ht="15" thickBot="1">
      <c r="A1229" s="62"/>
      <c r="B1229" s="63" t="s">
        <v>51</v>
      </c>
      <c r="C1229" s="62">
        <v>71</v>
      </c>
      <c r="D1229" s="64">
        <f t="shared" ref="D1229:AA1229" si="191">SUM(D1225:D1228)</f>
        <v>0</v>
      </c>
      <c r="E1229" s="64">
        <f t="shared" si="191"/>
        <v>0</v>
      </c>
      <c r="F1229" s="64">
        <f t="shared" si="191"/>
        <v>0</v>
      </c>
      <c r="G1229" s="64">
        <f t="shared" si="191"/>
        <v>0</v>
      </c>
      <c r="H1229" s="64">
        <f t="shared" si="191"/>
        <v>0</v>
      </c>
      <c r="I1229" s="64">
        <f t="shared" si="191"/>
        <v>0</v>
      </c>
      <c r="J1229" s="64">
        <f t="shared" si="191"/>
        <v>0</v>
      </c>
      <c r="K1229" s="64">
        <f t="shared" si="191"/>
        <v>0</v>
      </c>
      <c r="L1229" s="64">
        <f t="shared" si="191"/>
        <v>3</v>
      </c>
      <c r="M1229" s="64">
        <f t="shared" si="191"/>
        <v>12</v>
      </c>
      <c r="N1229" s="64">
        <f t="shared" si="191"/>
        <v>9</v>
      </c>
      <c r="O1229" s="64">
        <f t="shared" si="191"/>
        <v>0</v>
      </c>
      <c r="P1229" s="64">
        <f t="shared" si="191"/>
        <v>0</v>
      </c>
      <c r="Q1229" s="64">
        <f t="shared" si="191"/>
        <v>0</v>
      </c>
      <c r="R1229" s="64">
        <f t="shared" si="191"/>
        <v>0</v>
      </c>
      <c r="S1229" s="64">
        <f t="shared" si="191"/>
        <v>0</v>
      </c>
      <c r="T1229" s="64">
        <f t="shared" si="191"/>
        <v>0</v>
      </c>
      <c r="U1229" s="64">
        <f t="shared" si="191"/>
        <v>0</v>
      </c>
      <c r="V1229" s="64">
        <f t="shared" si="191"/>
        <v>0</v>
      </c>
      <c r="W1229" s="64">
        <f t="shared" si="191"/>
        <v>0</v>
      </c>
      <c r="X1229" s="64">
        <f t="shared" si="191"/>
        <v>24</v>
      </c>
      <c r="Y1229" s="64">
        <f t="shared" si="191"/>
        <v>0</v>
      </c>
      <c r="Z1229" s="64">
        <f t="shared" si="191"/>
        <v>0</v>
      </c>
      <c r="AA1229" s="70">
        <f t="shared" si="191"/>
        <v>-47</v>
      </c>
    </row>
    <row r="1230" spans="1:28">
      <c r="A1230" s="46"/>
      <c r="B1230" s="46"/>
      <c r="C1230" s="46"/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7"/>
    </row>
    <row r="1231" spans="1:28">
      <c r="A1231" s="21" t="s">
        <v>110</v>
      </c>
      <c r="B1231" s="48"/>
      <c r="C1231" s="48"/>
      <c r="D1231" s="49"/>
      <c r="E1231" s="49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0"/>
      <c r="Z1231" s="50"/>
      <c r="AA1231" s="51"/>
    </row>
    <row r="1232" spans="1:28">
      <c r="A1232" s="177" t="s">
        <v>8</v>
      </c>
      <c r="B1232" s="186" t="s">
        <v>9</v>
      </c>
      <c r="C1232" s="190" t="s">
        <v>68</v>
      </c>
      <c r="D1232" s="192" t="s">
        <v>9</v>
      </c>
      <c r="E1232" s="193"/>
      <c r="F1232" s="193"/>
      <c r="G1232" s="193"/>
      <c r="H1232" s="193"/>
      <c r="I1232" s="193"/>
      <c r="J1232" s="193"/>
      <c r="K1232" s="193"/>
      <c r="L1232" s="193"/>
      <c r="M1232" s="193"/>
      <c r="N1232" s="193"/>
      <c r="O1232" s="193"/>
      <c r="P1232" s="193"/>
      <c r="Q1232" s="193"/>
      <c r="R1232" s="193"/>
      <c r="S1232" s="193"/>
      <c r="T1232" s="193"/>
      <c r="U1232" s="193"/>
      <c r="V1232" s="193"/>
      <c r="W1232" s="194"/>
      <c r="X1232" s="186" t="s">
        <v>10</v>
      </c>
      <c r="Y1232" s="186" t="s">
        <v>11</v>
      </c>
      <c r="Z1232" s="186" t="s">
        <v>12</v>
      </c>
      <c r="AA1232" s="188" t="s">
        <v>13</v>
      </c>
    </row>
    <row r="1233" spans="1:27">
      <c r="A1233" s="178"/>
      <c r="B1233" s="187"/>
      <c r="C1233" s="191"/>
      <c r="D1233" s="52" t="s">
        <v>14</v>
      </c>
      <c r="E1233" s="52" t="s">
        <v>15</v>
      </c>
      <c r="F1233" s="52" t="s">
        <v>16</v>
      </c>
      <c r="G1233" s="52" t="s">
        <v>17</v>
      </c>
      <c r="H1233" s="52" t="s">
        <v>18</v>
      </c>
      <c r="I1233" s="52" t="s">
        <v>19</v>
      </c>
      <c r="J1233" s="52" t="s">
        <v>20</v>
      </c>
      <c r="K1233" s="52" t="s">
        <v>21</v>
      </c>
      <c r="L1233" s="52" t="s">
        <v>22</v>
      </c>
      <c r="M1233" s="52" t="s">
        <v>23</v>
      </c>
      <c r="N1233" s="52" t="s">
        <v>24</v>
      </c>
      <c r="O1233" s="52" t="s">
        <v>25</v>
      </c>
      <c r="P1233" s="52" t="s">
        <v>26</v>
      </c>
      <c r="Q1233" s="52" t="s">
        <v>27</v>
      </c>
      <c r="R1233" s="52" t="s">
        <v>28</v>
      </c>
      <c r="S1233" s="52" t="s">
        <v>29</v>
      </c>
      <c r="T1233" s="52" t="s">
        <v>30</v>
      </c>
      <c r="U1233" s="52" t="s">
        <v>31</v>
      </c>
      <c r="V1233" s="52" t="s">
        <v>32</v>
      </c>
      <c r="W1233" s="52" t="s">
        <v>33</v>
      </c>
      <c r="X1233" s="187"/>
      <c r="Y1233" s="187"/>
      <c r="Z1233" s="187"/>
      <c r="AA1233" s="189"/>
    </row>
    <row r="1234" spans="1:27" ht="15" thickBot="1">
      <c r="A1234" s="27">
        <v>1</v>
      </c>
      <c r="B1234" s="53">
        <v>2</v>
      </c>
      <c r="C1234" s="53">
        <v>3</v>
      </c>
      <c r="D1234" s="27">
        <v>4</v>
      </c>
      <c r="E1234" s="53">
        <v>5</v>
      </c>
      <c r="F1234" s="53">
        <v>6</v>
      </c>
      <c r="G1234" s="27">
        <v>7</v>
      </c>
      <c r="H1234" s="53">
        <v>8</v>
      </c>
      <c r="I1234" s="53">
        <v>9</v>
      </c>
      <c r="J1234" s="27">
        <v>10</v>
      </c>
      <c r="K1234" s="53">
        <v>11</v>
      </c>
      <c r="L1234" s="53">
        <v>12</v>
      </c>
      <c r="M1234" s="27">
        <v>13</v>
      </c>
      <c r="N1234" s="53">
        <v>14</v>
      </c>
      <c r="O1234" s="53">
        <v>15</v>
      </c>
      <c r="P1234" s="27">
        <v>16</v>
      </c>
      <c r="Q1234" s="53">
        <v>17</v>
      </c>
      <c r="R1234" s="53">
        <v>18</v>
      </c>
      <c r="S1234" s="27">
        <v>19</v>
      </c>
      <c r="T1234" s="53">
        <v>20</v>
      </c>
      <c r="U1234" s="53">
        <v>21</v>
      </c>
      <c r="V1234" s="27">
        <v>22</v>
      </c>
      <c r="W1234" s="53">
        <v>23</v>
      </c>
      <c r="X1234" s="53">
        <v>24</v>
      </c>
      <c r="Y1234" s="27">
        <v>25</v>
      </c>
      <c r="Z1234" s="53">
        <v>26</v>
      </c>
      <c r="AA1234" s="54">
        <v>27</v>
      </c>
    </row>
    <row r="1235" spans="1:27" ht="15" thickTop="1">
      <c r="A1235" s="29">
        <v>1</v>
      </c>
      <c r="B1235" s="55" t="s">
        <v>34</v>
      </c>
      <c r="C1235" s="56"/>
      <c r="D1235" s="57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8"/>
    </row>
    <row r="1236" spans="1:27">
      <c r="A1236" s="31"/>
      <c r="B1236" s="59" t="s">
        <v>35</v>
      </c>
      <c r="C1236" s="60"/>
      <c r="D1236" s="60"/>
      <c r="E1236" s="60">
        <v>0</v>
      </c>
      <c r="F1236" s="60">
        <v>0</v>
      </c>
      <c r="G1236" s="60">
        <v>0</v>
      </c>
      <c r="H1236" s="60">
        <v>0</v>
      </c>
      <c r="I1236" s="60">
        <v>0</v>
      </c>
      <c r="J1236" s="60">
        <v>0</v>
      </c>
      <c r="K1236" s="60">
        <v>0</v>
      </c>
      <c r="L1236" s="60">
        <v>0</v>
      </c>
      <c r="M1236" s="60">
        <v>0</v>
      </c>
      <c r="N1236" s="60">
        <v>0</v>
      </c>
      <c r="O1236" s="60">
        <v>0</v>
      </c>
      <c r="P1236" s="60">
        <v>0</v>
      </c>
      <c r="Q1236" s="60">
        <v>0</v>
      </c>
      <c r="R1236" s="60">
        <v>0</v>
      </c>
      <c r="S1236" s="60">
        <v>0</v>
      </c>
      <c r="T1236" s="60">
        <v>0</v>
      </c>
      <c r="U1236" s="60">
        <v>0</v>
      </c>
      <c r="V1236" s="60">
        <v>0</v>
      </c>
      <c r="W1236" s="60">
        <v>0</v>
      </c>
      <c r="X1236" s="36">
        <f t="shared" ref="X1236:X1251" si="192">SUM(D1236:W1236)</f>
        <v>0</v>
      </c>
      <c r="Y1236" s="36"/>
      <c r="Z1236" s="60"/>
      <c r="AA1236" s="37">
        <f t="shared" ref="AA1236:AA1251" si="193">(Z1236+X1236)-C1236</f>
        <v>0</v>
      </c>
    </row>
    <row r="1237" spans="1:27">
      <c r="A1237" s="31"/>
      <c r="B1237" s="59" t="s">
        <v>36</v>
      </c>
      <c r="C1237" s="60"/>
      <c r="D1237" s="60">
        <v>0</v>
      </c>
      <c r="E1237" s="60"/>
      <c r="F1237" s="60">
        <v>0</v>
      </c>
      <c r="G1237" s="60">
        <v>0</v>
      </c>
      <c r="H1237" s="60">
        <v>0</v>
      </c>
      <c r="I1237" s="60">
        <v>0</v>
      </c>
      <c r="J1237" s="60">
        <v>0</v>
      </c>
      <c r="K1237" s="60">
        <v>0</v>
      </c>
      <c r="L1237" s="60">
        <v>0</v>
      </c>
      <c r="M1237" s="60">
        <v>0</v>
      </c>
      <c r="N1237" s="60">
        <v>0</v>
      </c>
      <c r="O1237" s="60">
        <v>0</v>
      </c>
      <c r="P1237" s="60">
        <v>0</v>
      </c>
      <c r="Q1237" s="60">
        <v>0</v>
      </c>
      <c r="R1237" s="60">
        <v>0</v>
      </c>
      <c r="S1237" s="60">
        <v>0</v>
      </c>
      <c r="T1237" s="60">
        <v>0</v>
      </c>
      <c r="U1237" s="60">
        <v>0</v>
      </c>
      <c r="V1237" s="60">
        <v>0</v>
      </c>
      <c r="W1237" s="60">
        <v>0</v>
      </c>
      <c r="X1237" s="36">
        <f t="shared" si="192"/>
        <v>0</v>
      </c>
      <c r="Y1237" s="36"/>
      <c r="Z1237" s="60"/>
      <c r="AA1237" s="37">
        <f t="shared" si="193"/>
        <v>0</v>
      </c>
    </row>
    <row r="1238" spans="1:27">
      <c r="A1238" s="31"/>
      <c r="B1238" s="59" t="s">
        <v>37</v>
      </c>
      <c r="C1238" s="60">
        <v>0</v>
      </c>
      <c r="D1238" s="60">
        <v>0</v>
      </c>
      <c r="E1238" s="60">
        <v>0</v>
      </c>
      <c r="F1238" s="60">
        <v>0</v>
      </c>
      <c r="G1238" s="60">
        <v>0</v>
      </c>
      <c r="H1238" s="60">
        <v>0</v>
      </c>
      <c r="I1238" s="60">
        <v>0</v>
      </c>
      <c r="J1238" s="60">
        <v>0</v>
      </c>
      <c r="K1238" s="60">
        <v>0</v>
      </c>
      <c r="L1238" s="60">
        <v>0</v>
      </c>
      <c r="M1238" s="60">
        <v>0</v>
      </c>
      <c r="N1238" s="60">
        <v>0</v>
      </c>
      <c r="O1238" s="60">
        <v>0</v>
      </c>
      <c r="P1238" s="60">
        <v>0</v>
      </c>
      <c r="Q1238" s="60">
        <v>0</v>
      </c>
      <c r="R1238" s="60">
        <v>0</v>
      </c>
      <c r="S1238" s="60">
        <v>0</v>
      </c>
      <c r="T1238" s="60">
        <v>0</v>
      </c>
      <c r="U1238" s="60">
        <v>0</v>
      </c>
      <c r="V1238" s="60">
        <v>0</v>
      </c>
      <c r="W1238" s="60">
        <v>0</v>
      </c>
      <c r="X1238" s="36">
        <f t="shared" si="192"/>
        <v>0</v>
      </c>
      <c r="Y1238" s="36"/>
      <c r="Z1238" s="60"/>
      <c r="AA1238" s="37">
        <f t="shared" si="193"/>
        <v>0</v>
      </c>
    </row>
    <row r="1239" spans="1:27">
      <c r="A1239" s="31"/>
      <c r="B1239" s="59" t="s">
        <v>38</v>
      </c>
      <c r="C1239" s="60">
        <v>1</v>
      </c>
      <c r="D1239" s="60">
        <v>0</v>
      </c>
      <c r="E1239" s="60">
        <v>0</v>
      </c>
      <c r="F1239" s="60">
        <v>0</v>
      </c>
      <c r="G1239" s="60">
        <v>1</v>
      </c>
      <c r="H1239" s="60">
        <v>0</v>
      </c>
      <c r="I1239" s="60"/>
      <c r="J1239" s="60"/>
      <c r="K1239" s="60"/>
      <c r="L1239" s="60"/>
      <c r="M1239" s="60"/>
      <c r="N1239" s="60"/>
      <c r="O1239" s="60"/>
      <c r="P1239" s="60"/>
      <c r="Q1239" s="60"/>
      <c r="R1239" s="60"/>
      <c r="S1239" s="60"/>
      <c r="T1239" s="60"/>
      <c r="U1239" s="60"/>
      <c r="V1239" s="60"/>
      <c r="W1239" s="60"/>
      <c r="X1239" s="36">
        <f t="shared" si="192"/>
        <v>1</v>
      </c>
      <c r="Y1239" s="36"/>
      <c r="Z1239" s="60"/>
      <c r="AA1239" s="37">
        <f t="shared" si="193"/>
        <v>0</v>
      </c>
    </row>
    <row r="1240" spans="1:27">
      <c r="A1240" s="31"/>
      <c r="B1240" s="59" t="s">
        <v>39</v>
      </c>
      <c r="C1240" s="60">
        <v>1</v>
      </c>
      <c r="D1240" s="60">
        <v>0</v>
      </c>
      <c r="E1240" s="60">
        <v>0</v>
      </c>
      <c r="F1240" s="60">
        <v>0</v>
      </c>
      <c r="G1240" s="60"/>
      <c r="H1240" s="60">
        <v>1</v>
      </c>
      <c r="I1240" s="60">
        <v>0</v>
      </c>
      <c r="J1240" s="60"/>
      <c r="K1240" s="60"/>
      <c r="L1240" s="60"/>
      <c r="M1240" s="60"/>
      <c r="N1240" s="60"/>
      <c r="O1240" s="60"/>
      <c r="P1240" s="60"/>
      <c r="Q1240" s="60"/>
      <c r="R1240" s="60"/>
      <c r="S1240" s="60"/>
      <c r="T1240" s="60"/>
      <c r="U1240" s="60"/>
      <c r="V1240" s="60"/>
      <c r="W1240" s="60"/>
      <c r="X1240" s="36">
        <f t="shared" si="192"/>
        <v>1</v>
      </c>
      <c r="Y1240" s="36"/>
      <c r="Z1240" s="60"/>
      <c r="AA1240" s="37">
        <f t="shared" si="193"/>
        <v>0</v>
      </c>
    </row>
    <row r="1241" spans="1:27">
      <c r="A1241" s="31"/>
      <c r="B1241" s="59" t="s">
        <v>40</v>
      </c>
      <c r="C1241" s="60">
        <v>26</v>
      </c>
      <c r="D1241" s="60">
        <v>0</v>
      </c>
      <c r="E1241" s="60">
        <v>0</v>
      </c>
      <c r="F1241" s="60">
        <v>0</v>
      </c>
      <c r="G1241" s="60"/>
      <c r="H1241" s="60"/>
      <c r="I1241" s="60">
        <v>22</v>
      </c>
      <c r="J1241" s="60">
        <v>4</v>
      </c>
      <c r="K1241" s="60">
        <v>0</v>
      </c>
      <c r="L1241" s="60"/>
      <c r="M1241" s="60"/>
      <c r="N1241" s="60"/>
      <c r="O1241" s="60"/>
      <c r="P1241" s="60"/>
      <c r="Q1241" s="60"/>
      <c r="R1241" s="60"/>
      <c r="S1241" s="60"/>
      <c r="T1241" s="60"/>
      <c r="U1241" s="60"/>
      <c r="V1241" s="60"/>
      <c r="W1241" s="60"/>
      <c r="X1241" s="36">
        <f t="shared" si="192"/>
        <v>26</v>
      </c>
      <c r="Y1241" s="36"/>
      <c r="Z1241" s="60"/>
      <c r="AA1241" s="37">
        <f t="shared" si="193"/>
        <v>0</v>
      </c>
    </row>
    <row r="1242" spans="1:27">
      <c r="A1242" s="31"/>
      <c r="B1242" s="59" t="s">
        <v>41</v>
      </c>
      <c r="C1242" s="60">
        <v>1</v>
      </c>
      <c r="D1242" s="60">
        <v>0</v>
      </c>
      <c r="E1242" s="60">
        <v>0</v>
      </c>
      <c r="F1242" s="60">
        <v>0</v>
      </c>
      <c r="G1242" s="60"/>
      <c r="H1242" s="60"/>
      <c r="I1242" s="60"/>
      <c r="J1242" s="60"/>
      <c r="K1242" s="60">
        <v>0</v>
      </c>
      <c r="L1242" s="60">
        <v>0</v>
      </c>
      <c r="M1242" s="60">
        <v>0</v>
      </c>
      <c r="N1242" s="60"/>
      <c r="O1242" s="60"/>
      <c r="P1242" s="60"/>
      <c r="Q1242" s="60"/>
      <c r="R1242" s="60"/>
      <c r="S1242" s="60"/>
      <c r="T1242" s="60"/>
      <c r="U1242" s="60"/>
      <c r="V1242" s="60"/>
      <c r="W1242" s="60"/>
      <c r="X1242" s="36">
        <f t="shared" si="192"/>
        <v>0</v>
      </c>
      <c r="Y1242" s="36"/>
      <c r="Z1242" s="60"/>
      <c r="AA1242" s="37">
        <f t="shared" si="193"/>
        <v>-1</v>
      </c>
    </row>
    <row r="1243" spans="1:27">
      <c r="A1243" s="31"/>
      <c r="B1243" s="59" t="s">
        <v>42</v>
      </c>
      <c r="C1243" s="60">
        <v>35</v>
      </c>
      <c r="D1243" s="60">
        <v>0</v>
      </c>
      <c r="E1243" s="60">
        <v>0</v>
      </c>
      <c r="F1243" s="60">
        <v>0</v>
      </c>
      <c r="G1243" s="60"/>
      <c r="H1243" s="60"/>
      <c r="I1243" s="60"/>
      <c r="J1243" s="60"/>
      <c r="K1243" s="60">
        <v>0</v>
      </c>
      <c r="L1243" s="60">
        <v>12</v>
      </c>
      <c r="M1243" s="60">
        <v>14</v>
      </c>
      <c r="N1243" s="60">
        <v>6</v>
      </c>
      <c r="O1243" s="60">
        <v>2</v>
      </c>
      <c r="P1243" s="60">
        <v>0</v>
      </c>
      <c r="Q1243" s="60">
        <v>0</v>
      </c>
      <c r="R1243" s="60"/>
      <c r="S1243" s="60"/>
      <c r="T1243" s="60"/>
      <c r="U1243" s="60"/>
      <c r="V1243" s="60"/>
      <c r="W1243" s="60"/>
      <c r="X1243" s="36">
        <f t="shared" si="192"/>
        <v>34</v>
      </c>
      <c r="Y1243" s="36"/>
      <c r="Z1243" s="60"/>
      <c r="AA1243" s="37">
        <f t="shared" si="193"/>
        <v>-1</v>
      </c>
    </row>
    <row r="1244" spans="1:27">
      <c r="A1244" s="31"/>
      <c r="B1244" s="59" t="s">
        <v>43</v>
      </c>
      <c r="C1244" s="60">
        <v>69</v>
      </c>
      <c r="D1244" s="60">
        <v>0</v>
      </c>
      <c r="E1244" s="60">
        <v>0</v>
      </c>
      <c r="F1244" s="60">
        <v>0</v>
      </c>
      <c r="G1244" s="60"/>
      <c r="H1244" s="60"/>
      <c r="I1244" s="60"/>
      <c r="J1244" s="60"/>
      <c r="K1244" s="60"/>
      <c r="L1244" s="60">
        <v>0</v>
      </c>
      <c r="M1244" s="60">
        <v>0</v>
      </c>
      <c r="N1244" s="60">
        <v>23</v>
      </c>
      <c r="O1244" s="60">
        <v>10</v>
      </c>
      <c r="P1244" s="60">
        <v>9</v>
      </c>
      <c r="Q1244" s="60">
        <v>12</v>
      </c>
      <c r="R1244" s="60"/>
      <c r="S1244" s="60"/>
      <c r="T1244" s="60"/>
      <c r="U1244" s="60"/>
      <c r="V1244" s="60"/>
      <c r="W1244" s="60"/>
      <c r="X1244" s="36">
        <f t="shared" si="192"/>
        <v>54</v>
      </c>
      <c r="Y1244" s="36"/>
      <c r="Z1244" s="60"/>
      <c r="AA1244" s="37">
        <f t="shared" si="193"/>
        <v>-15</v>
      </c>
    </row>
    <row r="1245" spans="1:27">
      <c r="A1245" s="31"/>
      <c r="B1245" s="59" t="s">
        <v>44</v>
      </c>
      <c r="C1245" s="60">
        <v>3</v>
      </c>
      <c r="D1245" s="60">
        <v>0</v>
      </c>
      <c r="E1245" s="60">
        <v>0</v>
      </c>
      <c r="F1245" s="60">
        <v>0</v>
      </c>
      <c r="G1245" s="60"/>
      <c r="H1245" s="60"/>
      <c r="I1245" s="60"/>
      <c r="J1245" s="60"/>
      <c r="K1245" s="60"/>
      <c r="L1245" s="60">
        <v>0</v>
      </c>
      <c r="M1245" s="60">
        <v>0</v>
      </c>
      <c r="N1245" s="60">
        <v>0</v>
      </c>
      <c r="O1245" s="60">
        <v>1</v>
      </c>
      <c r="P1245" s="60">
        <v>1</v>
      </c>
      <c r="Q1245" s="60"/>
      <c r="R1245" s="60"/>
      <c r="S1245" s="60"/>
      <c r="T1245" s="60"/>
      <c r="U1245" s="60"/>
      <c r="V1245" s="60"/>
      <c r="W1245" s="60"/>
      <c r="X1245" s="36">
        <f t="shared" si="192"/>
        <v>2</v>
      </c>
      <c r="Y1245" s="36"/>
      <c r="Z1245" s="60"/>
      <c r="AA1245" s="37">
        <f t="shared" si="193"/>
        <v>-1</v>
      </c>
    </row>
    <row r="1246" spans="1:27">
      <c r="A1246" s="31"/>
      <c r="B1246" s="59" t="s">
        <v>45</v>
      </c>
      <c r="C1246" s="60">
        <v>14</v>
      </c>
      <c r="D1246" s="60">
        <v>0</v>
      </c>
      <c r="E1246" s="60">
        <v>0</v>
      </c>
      <c r="F1246" s="60">
        <v>0</v>
      </c>
      <c r="G1246" s="60"/>
      <c r="H1246" s="60"/>
      <c r="I1246" s="60"/>
      <c r="J1246" s="60"/>
      <c r="K1246" s="60"/>
      <c r="L1246" s="60">
        <v>0</v>
      </c>
      <c r="M1246" s="60">
        <v>0</v>
      </c>
      <c r="N1246" s="60">
        <v>0</v>
      </c>
      <c r="O1246" s="60">
        <v>0</v>
      </c>
      <c r="P1246" s="60">
        <v>3</v>
      </c>
      <c r="Q1246" s="60">
        <v>10</v>
      </c>
      <c r="R1246" s="60"/>
      <c r="S1246" s="60"/>
      <c r="T1246" s="60"/>
      <c r="U1246" s="60"/>
      <c r="V1246" s="60"/>
      <c r="W1246" s="60"/>
      <c r="X1246" s="36">
        <f t="shared" si="192"/>
        <v>13</v>
      </c>
      <c r="Y1246" s="36"/>
      <c r="Z1246" s="60"/>
      <c r="AA1246" s="37">
        <f t="shared" si="193"/>
        <v>-1</v>
      </c>
    </row>
    <row r="1247" spans="1:27">
      <c r="A1247" s="31"/>
      <c r="B1247" s="59" t="s">
        <v>84</v>
      </c>
      <c r="C1247" s="60">
        <v>245</v>
      </c>
      <c r="D1247" s="60">
        <v>0</v>
      </c>
      <c r="E1247" s="60">
        <v>0</v>
      </c>
      <c r="F1247" s="60">
        <v>0</v>
      </c>
      <c r="G1247" s="60"/>
      <c r="H1247" s="60"/>
      <c r="I1247" s="60"/>
      <c r="J1247" s="60"/>
      <c r="K1247" s="60"/>
      <c r="L1247" s="60">
        <v>1</v>
      </c>
      <c r="M1247" s="60">
        <v>29</v>
      </c>
      <c r="N1247" s="60">
        <v>40</v>
      </c>
      <c r="O1247" s="60">
        <v>25</v>
      </c>
      <c r="P1247" s="60">
        <v>25</v>
      </c>
      <c r="Q1247" s="60">
        <v>67</v>
      </c>
      <c r="R1247" s="60">
        <v>24</v>
      </c>
      <c r="S1247" s="60">
        <v>14</v>
      </c>
      <c r="T1247" s="60"/>
      <c r="U1247" s="60">
        <v>0</v>
      </c>
      <c r="V1247" s="60"/>
      <c r="W1247" s="60"/>
      <c r="X1247" s="36">
        <f t="shared" si="192"/>
        <v>225</v>
      </c>
      <c r="Y1247" s="36"/>
      <c r="Z1247" s="60"/>
      <c r="AA1247" s="37">
        <f t="shared" si="193"/>
        <v>-20</v>
      </c>
    </row>
    <row r="1248" spans="1:27">
      <c r="A1248" s="31"/>
      <c r="B1248" s="59" t="s">
        <v>47</v>
      </c>
      <c r="C1248" s="60">
        <v>3</v>
      </c>
      <c r="D1248" s="60">
        <v>0</v>
      </c>
      <c r="E1248" s="60">
        <v>0</v>
      </c>
      <c r="F1248" s="60">
        <v>0</v>
      </c>
      <c r="G1248" s="60"/>
      <c r="H1248" s="60"/>
      <c r="I1248" s="60"/>
      <c r="J1248" s="60"/>
      <c r="K1248" s="60"/>
      <c r="L1248" s="60"/>
      <c r="M1248" s="60"/>
      <c r="N1248" s="60"/>
      <c r="O1248" s="60"/>
      <c r="P1248" s="60"/>
      <c r="Q1248" s="60"/>
      <c r="R1248" s="60">
        <v>0</v>
      </c>
      <c r="S1248" s="60">
        <v>0</v>
      </c>
      <c r="T1248" s="60">
        <v>3</v>
      </c>
      <c r="U1248" s="60">
        <v>0</v>
      </c>
      <c r="V1248" s="60">
        <v>0</v>
      </c>
      <c r="W1248" s="60">
        <v>0</v>
      </c>
      <c r="X1248" s="36">
        <f t="shared" si="192"/>
        <v>3</v>
      </c>
      <c r="Y1248" s="36"/>
      <c r="Z1248" s="60"/>
      <c r="AA1248" s="37">
        <f t="shared" si="193"/>
        <v>0</v>
      </c>
    </row>
    <row r="1249" spans="1:27">
      <c r="A1249" s="31"/>
      <c r="B1249" s="59" t="s">
        <v>48</v>
      </c>
      <c r="C1249" s="60">
        <v>54</v>
      </c>
      <c r="D1249" s="60">
        <v>0</v>
      </c>
      <c r="E1249" s="60">
        <v>0</v>
      </c>
      <c r="F1249" s="60">
        <v>0</v>
      </c>
      <c r="G1249" s="60"/>
      <c r="H1249" s="60"/>
      <c r="I1249" s="60"/>
      <c r="J1249" s="60"/>
      <c r="K1249" s="60"/>
      <c r="L1249" s="60"/>
      <c r="M1249" s="60"/>
      <c r="N1249" s="60"/>
      <c r="O1249" s="60"/>
      <c r="P1249" s="60"/>
      <c r="Q1249" s="60"/>
      <c r="R1249" s="60">
        <v>0</v>
      </c>
      <c r="S1249" s="60">
        <v>0</v>
      </c>
      <c r="T1249" s="60">
        <v>22</v>
      </c>
      <c r="U1249" s="60">
        <v>6</v>
      </c>
      <c r="V1249" s="60">
        <v>0</v>
      </c>
      <c r="W1249" s="60">
        <v>0</v>
      </c>
      <c r="X1249" s="36">
        <f t="shared" si="192"/>
        <v>28</v>
      </c>
      <c r="Y1249" s="36"/>
      <c r="Z1249" s="60"/>
      <c r="AA1249" s="37">
        <f t="shared" si="193"/>
        <v>-26</v>
      </c>
    </row>
    <row r="1250" spans="1:27">
      <c r="A1250" s="31"/>
      <c r="B1250" s="59" t="s">
        <v>49</v>
      </c>
      <c r="C1250" s="60">
        <v>0</v>
      </c>
      <c r="D1250" s="60">
        <v>0</v>
      </c>
      <c r="E1250" s="60">
        <v>0</v>
      </c>
      <c r="F1250" s="60">
        <v>0</v>
      </c>
      <c r="G1250" s="60"/>
      <c r="H1250" s="60"/>
      <c r="I1250" s="60"/>
      <c r="J1250" s="60"/>
      <c r="K1250" s="60"/>
      <c r="L1250" s="60"/>
      <c r="M1250" s="60"/>
      <c r="N1250" s="60"/>
      <c r="O1250" s="60"/>
      <c r="P1250" s="60"/>
      <c r="Q1250" s="60"/>
      <c r="R1250" s="60">
        <v>0</v>
      </c>
      <c r="S1250" s="60">
        <v>0</v>
      </c>
      <c r="T1250" s="60">
        <v>0</v>
      </c>
      <c r="U1250" s="60">
        <v>0</v>
      </c>
      <c r="V1250" s="60">
        <v>0</v>
      </c>
      <c r="W1250" s="60">
        <v>0</v>
      </c>
      <c r="X1250" s="36">
        <f t="shared" si="192"/>
        <v>0</v>
      </c>
      <c r="Y1250" s="36"/>
      <c r="Z1250" s="60"/>
      <c r="AA1250" s="37">
        <f t="shared" si="193"/>
        <v>0</v>
      </c>
    </row>
    <row r="1251" spans="1:27" ht="15" thickBot="1">
      <c r="A1251" s="31"/>
      <c r="B1251" s="61" t="s">
        <v>50</v>
      </c>
      <c r="C1251" s="60">
        <v>0</v>
      </c>
      <c r="D1251" s="56">
        <v>0</v>
      </c>
      <c r="E1251" s="56">
        <v>0</v>
      </c>
      <c r="F1251" s="56">
        <v>0</v>
      </c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  <c r="R1251" s="60">
        <v>0</v>
      </c>
      <c r="S1251" s="60">
        <v>0</v>
      </c>
      <c r="T1251" s="60">
        <v>0</v>
      </c>
      <c r="U1251" s="60">
        <v>0</v>
      </c>
      <c r="V1251" s="60">
        <v>0</v>
      </c>
      <c r="W1251" s="60">
        <v>0</v>
      </c>
      <c r="X1251" s="36">
        <f t="shared" si="192"/>
        <v>0</v>
      </c>
      <c r="Y1251" s="36"/>
      <c r="Z1251" s="60"/>
      <c r="AA1251" s="37">
        <f t="shared" si="193"/>
        <v>0</v>
      </c>
    </row>
    <row r="1252" spans="1:27" ht="15" thickBot="1">
      <c r="A1252" s="62"/>
      <c r="B1252" s="63" t="s">
        <v>51</v>
      </c>
      <c r="C1252" s="64">
        <f>SUM(C1236:C1251)</f>
        <v>452</v>
      </c>
      <c r="D1252" s="41">
        <f>SUM(D1237:D1251)</f>
        <v>0</v>
      </c>
      <c r="E1252" s="41">
        <f t="shared" ref="E1252:X1252" si="194">SUM(E1237:E1251)</f>
        <v>0</v>
      </c>
      <c r="F1252" s="41">
        <f t="shared" si="194"/>
        <v>0</v>
      </c>
      <c r="G1252" s="41">
        <f>SUM(G1237:G1251)</f>
        <v>1</v>
      </c>
      <c r="H1252" s="41">
        <f t="shared" si="194"/>
        <v>1</v>
      </c>
      <c r="I1252" s="41">
        <f t="shared" si="194"/>
        <v>22</v>
      </c>
      <c r="J1252" s="41">
        <f t="shared" si="194"/>
        <v>4</v>
      </c>
      <c r="K1252" s="41">
        <f t="shared" si="194"/>
        <v>0</v>
      </c>
      <c r="L1252" s="41">
        <f t="shared" si="194"/>
        <v>13</v>
      </c>
      <c r="M1252" s="41">
        <f t="shared" si="194"/>
        <v>43</v>
      </c>
      <c r="N1252" s="41">
        <f t="shared" si="194"/>
        <v>69</v>
      </c>
      <c r="O1252" s="41">
        <f t="shared" si="194"/>
        <v>38</v>
      </c>
      <c r="P1252" s="41">
        <f t="shared" si="194"/>
        <v>38</v>
      </c>
      <c r="Q1252" s="41">
        <f t="shared" si="194"/>
        <v>89</v>
      </c>
      <c r="R1252" s="41">
        <f t="shared" si="194"/>
        <v>24</v>
      </c>
      <c r="S1252" s="41">
        <f t="shared" si="194"/>
        <v>14</v>
      </c>
      <c r="T1252" s="41">
        <f t="shared" si="194"/>
        <v>25</v>
      </c>
      <c r="U1252" s="41">
        <f t="shared" si="194"/>
        <v>6</v>
      </c>
      <c r="V1252" s="41">
        <f t="shared" si="194"/>
        <v>0</v>
      </c>
      <c r="W1252" s="41">
        <f t="shared" si="194"/>
        <v>0</v>
      </c>
      <c r="X1252" s="41">
        <f t="shared" si="194"/>
        <v>387</v>
      </c>
      <c r="Y1252" s="64">
        <f>SUM(Y1236:Y1251)</f>
        <v>0</v>
      </c>
      <c r="Z1252" s="64">
        <f>SUM(Z1236:Z1251)</f>
        <v>0</v>
      </c>
      <c r="AA1252" s="70">
        <f>SUM(AA1236:AA1251)</f>
        <v>-65</v>
      </c>
    </row>
    <row r="1253" spans="1:27">
      <c r="A1253" s="29">
        <v>2</v>
      </c>
      <c r="B1253" s="67" t="s">
        <v>52</v>
      </c>
      <c r="C1253" s="56">
        <v>0</v>
      </c>
      <c r="D1253" s="57">
        <v>0</v>
      </c>
      <c r="E1253" s="57">
        <v>0</v>
      </c>
      <c r="F1253" s="57">
        <v>0</v>
      </c>
      <c r="G1253" s="57">
        <v>0</v>
      </c>
      <c r="H1253" s="57">
        <v>0</v>
      </c>
      <c r="I1253" s="57">
        <v>0</v>
      </c>
      <c r="J1253" s="57">
        <v>0</v>
      </c>
      <c r="K1253" s="57">
        <v>0</v>
      </c>
      <c r="L1253" s="57">
        <v>0</v>
      </c>
      <c r="M1253" s="57">
        <v>0</v>
      </c>
      <c r="N1253" s="57">
        <v>0</v>
      </c>
      <c r="O1253" s="57">
        <v>0</v>
      </c>
      <c r="P1253" s="57">
        <v>0</v>
      </c>
      <c r="Q1253" s="57">
        <v>0</v>
      </c>
      <c r="R1253" s="57">
        <v>0</v>
      </c>
      <c r="S1253" s="57">
        <v>0</v>
      </c>
      <c r="T1253" s="57">
        <v>0</v>
      </c>
      <c r="U1253" s="57">
        <v>0</v>
      </c>
      <c r="V1253" s="57">
        <v>0</v>
      </c>
      <c r="W1253" s="57">
        <v>0</v>
      </c>
      <c r="X1253" s="57"/>
      <c r="Y1253" s="57"/>
      <c r="Z1253" s="57"/>
      <c r="AA1253" s="68"/>
    </row>
    <row r="1254" spans="1:27">
      <c r="A1254" s="31"/>
      <c r="B1254" s="69" t="s">
        <v>53</v>
      </c>
      <c r="C1254" s="60">
        <v>0</v>
      </c>
      <c r="D1254" s="60">
        <v>0</v>
      </c>
      <c r="E1254" s="60">
        <v>0</v>
      </c>
      <c r="F1254" s="60">
        <v>0</v>
      </c>
      <c r="G1254" s="60">
        <v>0</v>
      </c>
      <c r="H1254" s="60">
        <v>0</v>
      </c>
      <c r="I1254" s="60">
        <v>0</v>
      </c>
      <c r="J1254" s="60">
        <v>0</v>
      </c>
      <c r="K1254" s="60">
        <v>0</v>
      </c>
      <c r="L1254" s="60">
        <v>0</v>
      </c>
      <c r="M1254" s="60">
        <v>0</v>
      </c>
      <c r="N1254" s="60">
        <v>0</v>
      </c>
      <c r="O1254" s="60">
        <v>0</v>
      </c>
      <c r="P1254" s="60">
        <v>0</v>
      </c>
      <c r="Q1254" s="60">
        <v>0</v>
      </c>
      <c r="R1254" s="60">
        <v>0</v>
      </c>
      <c r="S1254" s="60">
        <v>0</v>
      </c>
      <c r="T1254" s="60">
        <v>0</v>
      </c>
      <c r="U1254" s="60">
        <v>0</v>
      </c>
      <c r="V1254" s="60">
        <v>0</v>
      </c>
      <c r="W1254" s="60">
        <v>0</v>
      </c>
      <c r="X1254" s="36">
        <f>SUM(D1254:W1254)</f>
        <v>0</v>
      </c>
      <c r="Y1254" s="36"/>
      <c r="Z1254" s="60"/>
      <c r="AA1254" s="37">
        <f>(Z1254+X1254)-C1254</f>
        <v>0</v>
      </c>
    </row>
    <row r="1255" spans="1:27">
      <c r="A1255" s="31"/>
      <c r="B1255" s="69" t="s">
        <v>54</v>
      </c>
      <c r="C1255" s="60">
        <v>0</v>
      </c>
      <c r="D1255" s="60">
        <v>0</v>
      </c>
      <c r="E1255" s="60">
        <v>0</v>
      </c>
      <c r="F1255" s="60">
        <v>0</v>
      </c>
      <c r="G1255" s="60">
        <v>0</v>
      </c>
      <c r="H1255" s="60">
        <v>0</v>
      </c>
      <c r="I1255" s="60">
        <v>0</v>
      </c>
      <c r="J1255" s="60">
        <v>0</v>
      </c>
      <c r="K1255" s="60">
        <v>0</v>
      </c>
      <c r="L1255" s="60">
        <v>0</v>
      </c>
      <c r="M1255" s="60">
        <v>0</v>
      </c>
      <c r="N1255" s="60">
        <v>0</v>
      </c>
      <c r="O1255" s="60">
        <v>0</v>
      </c>
      <c r="P1255" s="60">
        <v>0</v>
      </c>
      <c r="Q1255" s="60">
        <v>0</v>
      </c>
      <c r="R1255" s="60">
        <v>0</v>
      </c>
      <c r="S1255" s="60">
        <v>0</v>
      </c>
      <c r="T1255" s="60">
        <v>0</v>
      </c>
      <c r="U1255" s="60">
        <v>0</v>
      </c>
      <c r="V1255" s="60">
        <v>0</v>
      </c>
      <c r="W1255" s="60">
        <v>0</v>
      </c>
      <c r="X1255" s="36">
        <f>SUM(D1255:W1255)</f>
        <v>0</v>
      </c>
      <c r="Y1255" s="36"/>
      <c r="Z1255" s="60"/>
      <c r="AA1255" s="37">
        <f>(Z1255+X1255)-C1255</f>
        <v>0</v>
      </c>
    </row>
    <row r="1256" spans="1:27">
      <c r="A1256" s="31"/>
      <c r="B1256" s="69" t="s">
        <v>55</v>
      </c>
      <c r="C1256" s="60">
        <v>56</v>
      </c>
      <c r="D1256" s="60">
        <v>0</v>
      </c>
      <c r="E1256" s="60">
        <v>0</v>
      </c>
      <c r="F1256" s="60">
        <v>0</v>
      </c>
      <c r="G1256" s="60">
        <v>0</v>
      </c>
      <c r="H1256" s="60">
        <v>0</v>
      </c>
      <c r="I1256" s="60">
        <v>0</v>
      </c>
      <c r="J1256" s="60">
        <v>0</v>
      </c>
      <c r="K1256" s="60">
        <v>0</v>
      </c>
      <c r="L1256" s="60">
        <v>0</v>
      </c>
      <c r="M1256" s="60">
        <v>0</v>
      </c>
      <c r="N1256" s="60">
        <v>0</v>
      </c>
      <c r="O1256" s="60">
        <v>0</v>
      </c>
      <c r="P1256" s="60">
        <v>0</v>
      </c>
      <c r="Q1256" s="60">
        <v>0</v>
      </c>
      <c r="R1256" s="60">
        <v>0</v>
      </c>
      <c r="S1256" s="60">
        <v>0</v>
      </c>
      <c r="T1256" s="60">
        <v>0</v>
      </c>
      <c r="U1256" s="60">
        <v>0</v>
      </c>
      <c r="V1256" s="60">
        <v>0</v>
      </c>
      <c r="W1256" s="60">
        <v>0</v>
      </c>
      <c r="X1256" s="36">
        <f>SUM(D1256:W1256)</f>
        <v>0</v>
      </c>
      <c r="Y1256" s="36"/>
      <c r="Z1256" s="60"/>
      <c r="AA1256" s="37">
        <f>(Z1256+X1256)-C1256</f>
        <v>-56</v>
      </c>
    </row>
    <row r="1257" spans="1:27" ht="15" thickBot="1">
      <c r="A1257" s="31"/>
      <c r="B1257" s="57" t="s">
        <v>56</v>
      </c>
      <c r="C1257" s="60">
        <v>0</v>
      </c>
      <c r="D1257" s="56">
        <v>0</v>
      </c>
      <c r="E1257" s="56">
        <v>0</v>
      </c>
      <c r="F1257" s="56">
        <v>0</v>
      </c>
      <c r="G1257" s="56">
        <v>0</v>
      </c>
      <c r="H1257" s="56">
        <v>0</v>
      </c>
      <c r="I1257" s="56">
        <v>0</v>
      </c>
      <c r="J1257" s="56">
        <v>0</v>
      </c>
      <c r="K1257" s="56">
        <v>0</v>
      </c>
      <c r="L1257" s="56">
        <v>0</v>
      </c>
      <c r="M1257" s="56">
        <v>0</v>
      </c>
      <c r="N1257" s="60">
        <v>0</v>
      </c>
      <c r="O1257" s="60">
        <v>0</v>
      </c>
      <c r="P1257" s="60">
        <v>0</v>
      </c>
      <c r="Q1257" s="60">
        <v>0</v>
      </c>
      <c r="R1257" s="60">
        <v>0</v>
      </c>
      <c r="S1257" s="60">
        <v>0</v>
      </c>
      <c r="T1257" s="60">
        <v>0</v>
      </c>
      <c r="U1257" s="60">
        <v>0</v>
      </c>
      <c r="V1257" s="60">
        <v>0</v>
      </c>
      <c r="W1257" s="60">
        <v>0</v>
      </c>
      <c r="X1257" s="36">
        <f>SUM(D1257:W1257)</f>
        <v>0</v>
      </c>
      <c r="Y1257" s="36"/>
      <c r="Z1257" s="60"/>
      <c r="AA1257" s="37">
        <f>(Z1257+X1257)-C1257</f>
        <v>0</v>
      </c>
    </row>
    <row r="1258" spans="1:27" ht="15" thickBot="1">
      <c r="A1258" s="62"/>
      <c r="B1258" s="63" t="s">
        <v>51</v>
      </c>
      <c r="C1258" s="62">
        <v>58</v>
      </c>
      <c r="D1258" s="64">
        <f t="shared" ref="D1258:AA1258" si="195">SUM(D1254:D1257)</f>
        <v>0</v>
      </c>
      <c r="E1258" s="64">
        <f t="shared" si="195"/>
        <v>0</v>
      </c>
      <c r="F1258" s="64">
        <f t="shared" si="195"/>
        <v>0</v>
      </c>
      <c r="G1258" s="64">
        <f t="shared" si="195"/>
        <v>0</v>
      </c>
      <c r="H1258" s="64">
        <f t="shared" si="195"/>
        <v>0</v>
      </c>
      <c r="I1258" s="64">
        <f t="shared" si="195"/>
        <v>0</v>
      </c>
      <c r="J1258" s="64">
        <f t="shared" si="195"/>
        <v>0</v>
      </c>
      <c r="K1258" s="64">
        <f t="shared" si="195"/>
        <v>0</v>
      </c>
      <c r="L1258" s="64">
        <f t="shared" si="195"/>
        <v>0</v>
      </c>
      <c r="M1258" s="64">
        <f t="shared" si="195"/>
        <v>0</v>
      </c>
      <c r="N1258" s="64">
        <f t="shared" si="195"/>
        <v>0</v>
      </c>
      <c r="O1258" s="64">
        <f t="shared" si="195"/>
        <v>0</v>
      </c>
      <c r="P1258" s="64">
        <f t="shared" si="195"/>
        <v>0</v>
      </c>
      <c r="Q1258" s="64">
        <f t="shared" si="195"/>
        <v>0</v>
      </c>
      <c r="R1258" s="64">
        <f t="shared" si="195"/>
        <v>0</v>
      </c>
      <c r="S1258" s="64">
        <f t="shared" si="195"/>
        <v>0</v>
      </c>
      <c r="T1258" s="64">
        <f t="shared" si="195"/>
        <v>0</v>
      </c>
      <c r="U1258" s="64">
        <f t="shared" si="195"/>
        <v>0</v>
      </c>
      <c r="V1258" s="64">
        <f t="shared" si="195"/>
        <v>0</v>
      </c>
      <c r="W1258" s="64">
        <f t="shared" si="195"/>
        <v>0</v>
      </c>
      <c r="X1258" s="64">
        <f t="shared" si="195"/>
        <v>0</v>
      </c>
      <c r="Y1258" s="64">
        <f t="shared" si="195"/>
        <v>0</v>
      </c>
      <c r="Z1258" s="64">
        <f t="shared" si="195"/>
        <v>0</v>
      </c>
      <c r="AA1258" s="70">
        <f t="shared" si="195"/>
        <v>-56</v>
      </c>
    </row>
    <row r="1259" spans="1:27">
      <c r="A1259" s="46"/>
      <c r="B1259" s="46"/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  <c r="AA1259" s="47"/>
    </row>
    <row r="1260" spans="1:27">
      <c r="A1260" s="48" t="s">
        <v>111</v>
      </c>
      <c r="B1260" s="48"/>
      <c r="C1260" s="48"/>
      <c r="D1260" s="49"/>
      <c r="E1260" s="49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  <c r="S1260" s="50"/>
      <c r="T1260" s="50"/>
      <c r="U1260" s="50"/>
      <c r="V1260" s="50"/>
      <c r="W1260" s="50"/>
      <c r="X1260" s="50"/>
      <c r="Y1260" s="50"/>
      <c r="Z1260" s="50"/>
      <c r="AA1260" s="51"/>
    </row>
    <row r="1261" spans="1:27">
      <c r="A1261" s="177" t="s">
        <v>8</v>
      </c>
      <c r="B1261" s="186" t="s">
        <v>9</v>
      </c>
      <c r="C1261" s="190" t="s">
        <v>68</v>
      </c>
      <c r="D1261" s="192" t="s">
        <v>9</v>
      </c>
      <c r="E1261" s="193"/>
      <c r="F1261" s="193"/>
      <c r="G1261" s="193"/>
      <c r="H1261" s="193"/>
      <c r="I1261" s="193"/>
      <c r="J1261" s="193"/>
      <c r="K1261" s="193"/>
      <c r="L1261" s="193"/>
      <c r="M1261" s="193"/>
      <c r="N1261" s="193"/>
      <c r="O1261" s="193"/>
      <c r="P1261" s="193"/>
      <c r="Q1261" s="193"/>
      <c r="R1261" s="193"/>
      <c r="S1261" s="193"/>
      <c r="T1261" s="193"/>
      <c r="U1261" s="193"/>
      <c r="V1261" s="193"/>
      <c r="W1261" s="194"/>
      <c r="X1261" s="186" t="s">
        <v>10</v>
      </c>
      <c r="Y1261" s="186" t="s">
        <v>11</v>
      </c>
      <c r="Z1261" s="186" t="s">
        <v>12</v>
      </c>
      <c r="AA1261" s="188" t="s">
        <v>13</v>
      </c>
    </row>
    <row r="1262" spans="1:27">
      <c r="A1262" s="178"/>
      <c r="B1262" s="187"/>
      <c r="C1262" s="191"/>
      <c r="D1262" s="52" t="s">
        <v>14</v>
      </c>
      <c r="E1262" s="52" t="s">
        <v>15</v>
      </c>
      <c r="F1262" s="52" t="s">
        <v>16</v>
      </c>
      <c r="G1262" s="52" t="s">
        <v>17</v>
      </c>
      <c r="H1262" s="52" t="s">
        <v>18</v>
      </c>
      <c r="I1262" s="52" t="s">
        <v>19</v>
      </c>
      <c r="J1262" s="52" t="s">
        <v>20</v>
      </c>
      <c r="K1262" s="52" t="s">
        <v>21</v>
      </c>
      <c r="L1262" s="52" t="s">
        <v>22</v>
      </c>
      <c r="M1262" s="52" t="s">
        <v>23</v>
      </c>
      <c r="N1262" s="52" t="s">
        <v>24</v>
      </c>
      <c r="O1262" s="52" t="s">
        <v>25</v>
      </c>
      <c r="P1262" s="52" t="s">
        <v>26</v>
      </c>
      <c r="Q1262" s="52" t="s">
        <v>27</v>
      </c>
      <c r="R1262" s="52" t="s">
        <v>28</v>
      </c>
      <c r="S1262" s="52" t="s">
        <v>29</v>
      </c>
      <c r="T1262" s="52" t="s">
        <v>30</v>
      </c>
      <c r="U1262" s="52" t="s">
        <v>31</v>
      </c>
      <c r="V1262" s="52" t="s">
        <v>32</v>
      </c>
      <c r="W1262" s="52" t="s">
        <v>33</v>
      </c>
      <c r="X1262" s="187"/>
      <c r="Y1262" s="187"/>
      <c r="Z1262" s="187"/>
      <c r="AA1262" s="189"/>
    </row>
    <row r="1263" spans="1:27" ht="15" thickBot="1">
      <c r="A1263" s="27">
        <v>1</v>
      </c>
      <c r="B1263" s="53">
        <v>2</v>
      </c>
      <c r="C1263" s="53">
        <v>3</v>
      </c>
      <c r="D1263" s="27">
        <v>4</v>
      </c>
      <c r="E1263" s="53">
        <v>5</v>
      </c>
      <c r="F1263" s="53">
        <v>6</v>
      </c>
      <c r="G1263" s="27">
        <v>7</v>
      </c>
      <c r="H1263" s="53">
        <v>8</v>
      </c>
      <c r="I1263" s="53">
        <v>9</v>
      </c>
      <c r="J1263" s="27">
        <v>10</v>
      </c>
      <c r="K1263" s="53">
        <v>11</v>
      </c>
      <c r="L1263" s="53">
        <v>12</v>
      </c>
      <c r="M1263" s="27">
        <v>13</v>
      </c>
      <c r="N1263" s="53">
        <v>14</v>
      </c>
      <c r="O1263" s="53">
        <v>15</v>
      </c>
      <c r="P1263" s="27">
        <v>16</v>
      </c>
      <c r="Q1263" s="53">
        <v>17</v>
      </c>
      <c r="R1263" s="53">
        <v>18</v>
      </c>
      <c r="S1263" s="27">
        <v>19</v>
      </c>
      <c r="T1263" s="53">
        <v>20</v>
      </c>
      <c r="U1263" s="53">
        <v>21</v>
      </c>
      <c r="V1263" s="27">
        <v>22</v>
      </c>
      <c r="W1263" s="53">
        <v>23</v>
      </c>
      <c r="X1263" s="53">
        <v>24</v>
      </c>
      <c r="Y1263" s="27">
        <v>25</v>
      </c>
      <c r="Z1263" s="53">
        <v>26</v>
      </c>
      <c r="AA1263" s="54">
        <v>27</v>
      </c>
    </row>
    <row r="1264" spans="1:27" ht="15" thickTop="1">
      <c r="A1264" s="29">
        <v>1</v>
      </c>
      <c r="B1264" s="55" t="s">
        <v>34</v>
      </c>
      <c r="C1264" s="56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8"/>
    </row>
    <row r="1265" spans="1:27">
      <c r="A1265" s="31"/>
      <c r="B1265" s="59" t="s">
        <v>35</v>
      </c>
      <c r="C1265" s="60"/>
      <c r="D1265" s="60"/>
      <c r="E1265" s="60">
        <v>0</v>
      </c>
      <c r="F1265" s="60">
        <v>0</v>
      </c>
      <c r="G1265" s="60">
        <v>0</v>
      </c>
      <c r="H1265" s="60">
        <v>0</v>
      </c>
      <c r="I1265" s="60">
        <v>0</v>
      </c>
      <c r="J1265" s="60">
        <v>0</v>
      </c>
      <c r="K1265" s="60">
        <v>0</v>
      </c>
      <c r="L1265" s="60">
        <v>0</v>
      </c>
      <c r="M1265" s="60">
        <v>0</v>
      </c>
      <c r="N1265" s="60">
        <v>0</v>
      </c>
      <c r="O1265" s="60">
        <v>0</v>
      </c>
      <c r="P1265" s="60">
        <v>0</v>
      </c>
      <c r="Q1265" s="60">
        <v>0</v>
      </c>
      <c r="R1265" s="60">
        <v>0</v>
      </c>
      <c r="S1265" s="60">
        <v>0</v>
      </c>
      <c r="T1265" s="60">
        <v>0</v>
      </c>
      <c r="U1265" s="60">
        <v>0</v>
      </c>
      <c r="V1265" s="60">
        <v>0</v>
      </c>
      <c r="W1265" s="60">
        <v>0</v>
      </c>
      <c r="X1265" s="36">
        <f t="shared" ref="X1265:X1280" si="196">SUM(D1265:W1265)</f>
        <v>0</v>
      </c>
      <c r="Y1265" s="36"/>
      <c r="Z1265" s="60"/>
      <c r="AA1265" s="37">
        <f t="shared" ref="AA1265:AA1280" si="197">(Z1265+X1265)-C1265</f>
        <v>0</v>
      </c>
    </row>
    <row r="1266" spans="1:27">
      <c r="A1266" s="31"/>
      <c r="B1266" s="59" t="s">
        <v>36</v>
      </c>
      <c r="C1266" s="60"/>
      <c r="D1266" s="60">
        <v>0</v>
      </c>
      <c r="E1266" s="60"/>
      <c r="F1266" s="60">
        <v>0</v>
      </c>
      <c r="G1266" s="60">
        <v>0</v>
      </c>
      <c r="H1266" s="60">
        <v>0</v>
      </c>
      <c r="I1266" s="60">
        <v>0</v>
      </c>
      <c r="J1266" s="60">
        <v>0</v>
      </c>
      <c r="K1266" s="60">
        <v>0</v>
      </c>
      <c r="L1266" s="60">
        <v>0</v>
      </c>
      <c r="M1266" s="60">
        <v>0</v>
      </c>
      <c r="N1266" s="60">
        <v>0</v>
      </c>
      <c r="O1266" s="60">
        <v>0</v>
      </c>
      <c r="P1266" s="60">
        <v>0</v>
      </c>
      <c r="Q1266" s="60">
        <v>0</v>
      </c>
      <c r="R1266" s="60">
        <v>0</v>
      </c>
      <c r="S1266" s="60">
        <v>0</v>
      </c>
      <c r="T1266" s="60">
        <v>0</v>
      </c>
      <c r="U1266" s="60">
        <v>0</v>
      </c>
      <c r="V1266" s="60">
        <v>0</v>
      </c>
      <c r="W1266" s="60">
        <v>0</v>
      </c>
      <c r="X1266" s="36">
        <f t="shared" si="196"/>
        <v>0</v>
      </c>
      <c r="Y1266" s="36"/>
      <c r="Z1266" s="60"/>
      <c r="AA1266" s="37">
        <f t="shared" si="197"/>
        <v>0</v>
      </c>
    </row>
    <row r="1267" spans="1:27">
      <c r="A1267" s="31"/>
      <c r="B1267" s="59" t="s">
        <v>37</v>
      </c>
      <c r="C1267" s="60">
        <v>0</v>
      </c>
      <c r="D1267" s="60">
        <v>0</v>
      </c>
      <c r="E1267" s="60">
        <v>0</v>
      </c>
      <c r="F1267" s="60">
        <v>0</v>
      </c>
      <c r="G1267" s="60">
        <v>0</v>
      </c>
      <c r="H1267" s="60">
        <v>0</v>
      </c>
      <c r="I1267" s="60">
        <v>0</v>
      </c>
      <c r="J1267" s="60">
        <v>0</v>
      </c>
      <c r="K1267" s="60">
        <v>0</v>
      </c>
      <c r="L1267" s="60">
        <v>0</v>
      </c>
      <c r="M1267" s="60">
        <v>0</v>
      </c>
      <c r="N1267" s="60">
        <v>0</v>
      </c>
      <c r="O1267" s="60">
        <v>0</v>
      </c>
      <c r="P1267" s="60">
        <v>0</v>
      </c>
      <c r="Q1267" s="60">
        <v>0</v>
      </c>
      <c r="R1267" s="60">
        <v>0</v>
      </c>
      <c r="S1267" s="60">
        <v>0</v>
      </c>
      <c r="T1267" s="60">
        <v>0</v>
      </c>
      <c r="U1267" s="60">
        <v>0</v>
      </c>
      <c r="V1267" s="60">
        <v>0</v>
      </c>
      <c r="W1267" s="60">
        <v>0</v>
      </c>
      <c r="X1267" s="36">
        <f t="shared" si="196"/>
        <v>0</v>
      </c>
      <c r="Y1267" s="36"/>
      <c r="Z1267" s="60"/>
      <c r="AA1267" s="37">
        <f t="shared" si="197"/>
        <v>0</v>
      </c>
    </row>
    <row r="1268" spans="1:27">
      <c r="A1268" s="31"/>
      <c r="B1268" s="59" t="s">
        <v>38</v>
      </c>
      <c r="C1268" s="60">
        <v>1</v>
      </c>
      <c r="D1268" s="60">
        <v>0</v>
      </c>
      <c r="E1268" s="60">
        <v>0</v>
      </c>
      <c r="F1268" s="60">
        <v>0</v>
      </c>
      <c r="G1268" s="60">
        <v>1</v>
      </c>
      <c r="H1268" s="60">
        <v>0</v>
      </c>
      <c r="I1268" s="60">
        <v>0</v>
      </c>
      <c r="J1268" s="60">
        <v>0</v>
      </c>
      <c r="K1268" s="60">
        <v>0</v>
      </c>
      <c r="L1268" s="60">
        <v>0</v>
      </c>
      <c r="M1268" s="60">
        <v>0</v>
      </c>
      <c r="N1268" s="60">
        <v>0</v>
      </c>
      <c r="O1268" s="60">
        <v>0</v>
      </c>
      <c r="P1268" s="60">
        <v>0</v>
      </c>
      <c r="Q1268" s="60">
        <v>0</v>
      </c>
      <c r="R1268" s="60">
        <v>0</v>
      </c>
      <c r="S1268" s="60">
        <v>0</v>
      </c>
      <c r="T1268" s="60">
        <v>0</v>
      </c>
      <c r="U1268" s="60">
        <v>0</v>
      </c>
      <c r="V1268" s="60">
        <v>0</v>
      </c>
      <c r="W1268" s="60"/>
      <c r="X1268" s="36">
        <f t="shared" si="196"/>
        <v>1</v>
      </c>
      <c r="Y1268" s="36"/>
      <c r="Z1268" s="60"/>
      <c r="AA1268" s="37">
        <f t="shared" si="197"/>
        <v>0</v>
      </c>
    </row>
    <row r="1269" spans="1:27">
      <c r="A1269" s="31"/>
      <c r="B1269" s="59" t="s">
        <v>39</v>
      </c>
      <c r="C1269" s="60">
        <v>1</v>
      </c>
      <c r="D1269" s="60">
        <v>0</v>
      </c>
      <c r="E1269" s="60">
        <v>0</v>
      </c>
      <c r="F1269" s="60">
        <v>0</v>
      </c>
      <c r="G1269" s="60">
        <v>0</v>
      </c>
      <c r="H1269" s="60">
        <v>1</v>
      </c>
      <c r="I1269" s="60">
        <v>0</v>
      </c>
      <c r="J1269" s="60">
        <v>0</v>
      </c>
      <c r="K1269" s="60">
        <v>0</v>
      </c>
      <c r="L1269" s="60">
        <v>0</v>
      </c>
      <c r="M1269" s="60">
        <v>0</v>
      </c>
      <c r="N1269" s="60">
        <v>0</v>
      </c>
      <c r="O1269" s="60">
        <v>0</v>
      </c>
      <c r="P1269" s="60">
        <v>0</v>
      </c>
      <c r="Q1269" s="60">
        <v>0</v>
      </c>
      <c r="R1269" s="60">
        <v>0</v>
      </c>
      <c r="S1269" s="60">
        <v>0</v>
      </c>
      <c r="T1269" s="60">
        <v>0</v>
      </c>
      <c r="U1269" s="60">
        <v>0</v>
      </c>
      <c r="V1269" s="60">
        <v>0</v>
      </c>
      <c r="W1269" s="60"/>
      <c r="X1269" s="36">
        <f t="shared" si="196"/>
        <v>1</v>
      </c>
      <c r="Y1269" s="36"/>
      <c r="Z1269" s="60"/>
      <c r="AA1269" s="37">
        <f t="shared" si="197"/>
        <v>0</v>
      </c>
    </row>
    <row r="1270" spans="1:27">
      <c r="A1270" s="31"/>
      <c r="B1270" s="59" t="s">
        <v>40</v>
      </c>
      <c r="C1270" s="60">
        <v>10</v>
      </c>
      <c r="D1270" s="60">
        <v>0</v>
      </c>
      <c r="E1270" s="60">
        <v>0</v>
      </c>
      <c r="F1270" s="60">
        <v>0</v>
      </c>
      <c r="G1270" s="60">
        <v>0</v>
      </c>
      <c r="H1270" s="60">
        <v>0</v>
      </c>
      <c r="I1270" s="60">
        <v>10</v>
      </c>
      <c r="J1270" s="60"/>
      <c r="K1270" s="60">
        <v>0</v>
      </c>
      <c r="L1270" s="60">
        <v>0</v>
      </c>
      <c r="M1270" s="60">
        <v>0</v>
      </c>
      <c r="N1270" s="60">
        <v>0</v>
      </c>
      <c r="O1270" s="60">
        <v>0</v>
      </c>
      <c r="P1270" s="60">
        <v>0</v>
      </c>
      <c r="Q1270" s="60">
        <v>0</v>
      </c>
      <c r="R1270" s="60">
        <v>0</v>
      </c>
      <c r="S1270" s="60">
        <v>0</v>
      </c>
      <c r="T1270" s="60">
        <v>0</v>
      </c>
      <c r="U1270" s="60">
        <v>0</v>
      </c>
      <c r="V1270" s="60">
        <v>0</v>
      </c>
      <c r="W1270" s="60"/>
      <c r="X1270" s="36">
        <f t="shared" si="196"/>
        <v>10</v>
      </c>
      <c r="Y1270" s="36"/>
      <c r="Z1270" s="60"/>
      <c r="AA1270" s="37">
        <f t="shared" si="197"/>
        <v>0</v>
      </c>
    </row>
    <row r="1271" spans="1:27">
      <c r="A1271" s="31"/>
      <c r="B1271" s="59" t="s">
        <v>41</v>
      </c>
      <c r="C1271" s="60">
        <v>1</v>
      </c>
      <c r="D1271" s="60">
        <v>0</v>
      </c>
      <c r="E1271" s="60">
        <v>0</v>
      </c>
      <c r="F1271" s="60">
        <v>0</v>
      </c>
      <c r="G1271" s="60">
        <v>0</v>
      </c>
      <c r="H1271" s="60">
        <v>0</v>
      </c>
      <c r="I1271" s="60">
        <v>0</v>
      </c>
      <c r="J1271" s="60">
        <v>1</v>
      </c>
      <c r="K1271" s="60">
        <v>0</v>
      </c>
      <c r="L1271" s="60">
        <v>0</v>
      </c>
      <c r="M1271" s="60">
        <v>0</v>
      </c>
      <c r="N1271" s="60">
        <v>0</v>
      </c>
      <c r="O1271" s="60">
        <v>0</v>
      </c>
      <c r="P1271" s="60">
        <v>0</v>
      </c>
      <c r="Q1271" s="60">
        <v>0</v>
      </c>
      <c r="R1271" s="60">
        <v>0</v>
      </c>
      <c r="S1271" s="60">
        <v>0</v>
      </c>
      <c r="T1271" s="60">
        <v>0</v>
      </c>
      <c r="U1271" s="60">
        <v>0</v>
      </c>
      <c r="V1271" s="60">
        <v>0</v>
      </c>
      <c r="W1271" s="60"/>
      <c r="X1271" s="36">
        <f t="shared" si="196"/>
        <v>1</v>
      </c>
      <c r="Y1271" s="36"/>
      <c r="Z1271" s="60"/>
      <c r="AA1271" s="37">
        <f t="shared" si="197"/>
        <v>0</v>
      </c>
    </row>
    <row r="1272" spans="1:27">
      <c r="A1272" s="31"/>
      <c r="B1272" s="59" t="s">
        <v>42</v>
      </c>
      <c r="C1272" s="60">
        <v>16</v>
      </c>
      <c r="D1272" s="60">
        <v>0</v>
      </c>
      <c r="E1272" s="60">
        <v>0</v>
      </c>
      <c r="F1272" s="60">
        <v>0</v>
      </c>
      <c r="G1272" s="60">
        <v>0</v>
      </c>
      <c r="H1272" s="60">
        <v>0</v>
      </c>
      <c r="I1272" s="60">
        <v>0</v>
      </c>
      <c r="J1272" s="60">
        <v>0</v>
      </c>
      <c r="K1272" s="60">
        <v>0</v>
      </c>
      <c r="L1272" s="60">
        <v>6</v>
      </c>
      <c r="M1272" s="60">
        <v>5</v>
      </c>
      <c r="N1272" s="60">
        <v>4</v>
      </c>
      <c r="O1272" s="60">
        <v>0</v>
      </c>
      <c r="P1272" s="60">
        <v>0</v>
      </c>
      <c r="Q1272" s="60">
        <v>0</v>
      </c>
      <c r="R1272" s="60">
        <v>0</v>
      </c>
      <c r="S1272" s="60">
        <v>0</v>
      </c>
      <c r="T1272" s="60">
        <v>0</v>
      </c>
      <c r="U1272" s="60">
        <v>0</v>
      </c>
      <c r="V1272" s="60">
        <v>0</v>
      </c>
      <c r="W1272" s="60"/>
      <c r="X1272" s="36">
        <f t="shared" si="196"/>
        <v>15</v>
      </c>
      <c r="Y1272" s="36"/>
      <c r="Z1272" s="60"/>
      <c r="AA1272" s="37">
        <f t="shared" si="197"/>
        <v>-1</v>
      </c>
    </row>
    <row r="1273" spans="1:27">
      <c r="A1273" s="31"/>
      <c r="B1273" s="59" t="s">
        <v>43</v>
      </c>
      <c r="C1273" s="60">
        <v>21</v>
      </c>
      <c r="D1273" s="60">
        <v>0</v>
      </c>
      <c r="E1273" s="60">
        <v>0</v>
      </c>
      <c r="F1273" s="60">
        <v>0</v>
      </c>
      <c r="G1273" s="60">
        <v>0</v>
      </c>
      <c r="H1273" s="60">
        <v>0</v>
      </c>
      <c r="I1273" s="60">
        <v>0</v>
      </c>
      <c r="J1273" s="60">
        <v>0</v>
      </c>
      <c r="K1273" s="60">
        <v>0</v>
      </c>
      <c r="L1273" s="60">
        <v>0</v>
      </c>
      <c r="M1273" s="60">
        <v>1</v>
      </c>
      <c r="N1273" s="60">
        <v>13</v>
      </c>
      <c r="O1273" s="60">
        <v>6</v>
      </c>
      <c r="P1273" s="60">
        <v>0</v>
      </c>
      <c r="Q1273" s="60">
        <v>0</v>
      </c>
      <c r="R1273" s="60">
        <v>0</v>
      </c>
      <c r="S1273" s="60">
        <v>0</v>
      </c>
      <c r="T1273" s="60">
        <v>0</v>
      </c>
      <c r="U1273" s="60">
        <v>0</v>
      </c>
      <c r="V1273" s="60">
        <v>0</v>
      </c>
      <c r="W1273" s="60"/>
      <c r="X1273" s="36">
        <f t="shared" si="196"/>
        <v>20</v>
      </c>
      <c r="Y1273" s="36"/>
      <c r="Z1273" s="60"/>
      <c r="AA1273" s="37">
        <f t="shared" si="197"/>
        <v>-1</v>
      </c>
    </row>
    <row r="1274" spans="1:27">
      <c r="A1274" s="31"/>
      <c r="B1274" s="59" t="s">
        <v>44</v>
      </c>
      <c r="C1274" s="60">
        <v>3</v>
      </c>
      <c r="D1274" s="60">
        <v>0</v>
      </c>
      <c r="E1274" s="60">
        <v>0</v>
      </c>
      <c r="F1274" s="60">
        <v>0</v>
      </c>
      <c r="G1274" s="60">
        <v>0</v>
      </c>
      <c r="H1274" s="60">
        <v>0</v>
      </c>
      <c r="I1274" s="60">
        <v>0</v>
      </c>
      <c r="J1274" s="60">
        <v>0</v>
      </c>
      <c r="K1274" s="60">
        <v>0</v>
      </c>
      <c r="L1274" s="60">
        <v>0</v>
      </c>
      <c r="M1274" s="60">
        <v>0</v>
      </c>
      <c r="N1274" s="60">
        <v>0</v>
      </c>
      <c r="O1274" s="60">
        <v>2</v>
      </c>
      <c r="P1274" s="60">
        <v>1</v>
      </c>
      <c r="Q1274" s="60">
        <v>0</v>
      </c>
      <c r="R1274" s="60">
        <v>0</v>
      </c>
      <c r="S1274" s="60">
        <v>0</v>
      </c>
      <c r="T1274" s="60">
        <v>0</v>
      </c>
      <c r="U1274" s="60">
        <v>0</v>
      </c>
      <c r="V1274" s="60">
        <v>0</v>
      </c>
      <c r="W1274" s="60"/>
      <c r="X1274" s="36">
        <f t="shared" si="196"/>
        <v>3</v>
      </c>
      <c r="Y1274" s="36"/>
      <c r="Z1274" s="60"/>
      <c r="AA1274" s="37">
        <f t="shared" si="197"/>
        <v>0</v>
      </c>
    </row>
    <row r="1275" spans="1:27">
      <c r="A1275" s="31"/>
      <c r="B1275" s="59" t="s">
        <v>45</v>
      </c>
      <c r="C1275" s="60">
        <v>14</v>
      </c>
      <c r="D1275" s="60">
        <v>0</v>
      </c>
      <c r="E1275" s="60">
        <v>0</v>
      </c>
      <c r="F1275" s="60">
        <v>0</v>
      </c>
      <c r="G1275" s="60">
        <v>0</v>
      </c>
      <c r="H1275" s="60">
        <v>0</v>
      </c>
      <c r="I1275" s="60">
        <v>0</v>
      </c>
      <c r="J1275" s="60">
        <v>0</v>
      </c>
      <c r="K1275" s="60">
        <v>0</v>
      </c>
      <c r="L1275" s="60">
        <v>0</v>
      </c>
      <c r="M1275" s="60">
        <v>0</v>
      </c>
      <c r="N1275" s="60">
        <v>0</v>
      </c>
      <c r="O1275" s="60">
        <v>0</v>
      </c>
      <c r="P1275" s="60">
        <v>8</v>
      </c>
      <c r="Q1275" s="60">
        <v>6</v>
      </c>
      <c r="R1275" s="60">
        <v>0</v>
      </c>
      <c r="S1275" s="60">
        <v>0</v>
      </c>
      <c r="T1275" s="60">
        <v>0</v>
      </c>
      <c r="U1275" s="60">
        <v>0</v>
      </c>
      <c r="V1275" s="60">
        <v>0</v>
      </c>
      <c r="W1275" s="60"/>
      <c r="X1275" s="36">
        <f t="shared" si="196"/>
        <v>14</v>
      </c>
      <c r="Y1275" s="36"/>
      <c r="Z1275" s="60"/>
      <c r="AA1275" s="37">
        <f t="shared" si="197"/>
        <v>0</v>
      </c>
    </row>
    <row r="1276" spans="1:27">
      <c r="A1276" s="31"/>
      <c r="B1276" s="59" t="s">
        <v>84</v>
      </c>
      <c r="C1276" s="60">
        <v>114</v>
      </c>
      <c r="D1276" s="60">
        <v>0</v>
      </c>
      <c r="E1276" s="60">
        <v>0</v>
      </c>
      <c r="F1276" s="60">
        <v>0</v>
      </c>
      <c r="G1276" s="60">
        <v>0</v>
      </c>
      <c r="H1276" s="60">
        <v>0</v>
      </c>
      <c r="I1276" s="60">
        <v>0</v>
      </c>
      <c r="J1276" s="60">
        <v>0</v>
      </c>
      <c r="K1276" s="60">
        <v>0</v>
      </c>
      <c r="L1276" s="60">
        <v>2</v>
      </c>
      <c r="M1276" s="60">
        <v>22</v>
      </c>
      <c r="N1276" s="60">
        <v>28</v>
      </c>
      <c r="O1276" s="60">
        <v>18</v>
      </c>
      <c r="P1276" s="60">
        <v>7</v>
      </c>
      <c r="Q1276" s="60">
        <v>29</v>
      </c>
      <c r="R1276" s="60">
        <v>3</v>
      </c>
      <c r="S1276" s="60">
        <v>1</v>
      </c>
      <c r="T1276" s="60">
        <v>0</v>
      </c>
      <c r="U1276" s="60">
        <v>0</v>
      </c>
      <c r="V1276" s="60">
        <v>0</v>
      </c>
      <c r="W1276" s="60"/>
      <c r="X1276" s="36">
        <f t="shared" si="196"/>
        <v>110</v>
      </c>
      <c r="Y1276" s="36"/>
      <c r="Z1276" s="60"/>
      <c r="AA1276" s="37">
        <f t="shared" si="197"/>
        <v>-4</v>
      </c>
    </row>
    <row r="1277" spans="1:27">
      <c r="A1277" s="31"/>
      <c r="B1277" s="59" t="s">
        <v>47</v>
      </c>
      <c r="C1277" s="60">
        <v>3</v>
      </c>
      <c r="D1277" s="60">
        <v>0</v>
      </c>
      <c r="E1277" s="60">
        <v>0</v>
      </c>
      <c r="F1277" s="60">
        <v>0</v>
      </c>
      <c r="G1277" s="60">
        <v>0</v>
      </c>
      <c r="H1277" s="60">
        <v>0</v>
      </c>
      <c r="I1277" s="60">
        <v>0</v>
      </c>
      <c r="J1277" s="60">
        <v>0</v>
      </c>
      <c r="K1277" s="60">
        <v>0</v>
      </c>
      <c r="L1277" s="60">
        <v>0</v>
      </c>
      <c r="M1277" s="60">
        <v>0</v>
      </c>
      <c r="N1277" s="60">
        <v>0</v>
      </c>
      <c r="O1277" s="60"/>
      <c r="P1277" s="60">
        <v>0</v>
      </c>
      <c r="Q1277" s="60">
        <v>0</v>
      </c>
      <c r="R1277" s="60">
        <v>1</v>
      </c>
      <c r="S1277" s="60">
        <v>2</v>
      </c>
      <c r="T1277" s="60"/>
      <c r="U1277" s="60"/>
      <c r="V1277" s="60"/>
      <c r="W1277" s="60"/>
      <c r="X1277" s="36">
        <f t="shared" si="196"/>
        <v>3</v>
      </c>
      <c r="Y1277" s="36"/>
      <c r="Z1277" s="60"/>
      <c r="AA1277" s="37">
        <f t="shared" si="197"/>
        <v>0</v>
      </c>
    </row>
    <row r="1278" spans="1:27">
      <c r="A1278" s="31"/>
      <c r="B1278" s="59" t="s">
        <v>48</v>
      </c>
      <c r="C1278" s="60">
        <v>19</v>
      </c>
      <c r="D1278" s="60">
        <v>0</v>
      </c>
      <c r="E1278" s="60">
        <v>0</v>
      </c>
      <c r="F1278" s="60">
        <v>0</v>
      </c>
      <c r="G1278" s="60"/>
      <c r="H1278" s="60"/>
      <c r="I1278" s="60"/>
      <c r="J1278" s="60"/>
      <c r="K1278" s="60"/>
      <c r="L1278" s="60"/>
      <c r="M1278" s="60"/>
      <c r="N1278" s="60"/>
      <c r="O1278" s="60"/>
      <c r="P1278" s="60"/>
      <c r="Q1278" s="60"/>
      <c r="R1278" s="60"/>
      <c r="S1278" s="60">
        <v>1</v>
      </c>
      <c r="T1278" s="60">
        <v>5</v>
      </c>
      <c r="U1278" s="60">
        <v>3</v>
      </c>
      <c r="V1278" s="60">
        <v>1</v>
      </c>
      <c r="W1278" s="60"/>
      <c r="X1278" s="36">
        <f t="shared" si="196"/>
        <v>10</v>
      </c>
      <c r="Y1278" s="36"/>
      <c r="Z1278" s="60"/>
      <c r="AA1278" s="37">
        <f t="shared" si="197"/>
        <v>-9</v>
      </c>
    </row>
    <row r="1279" spans="1:27">
      <c r="A1279" s="31"/>
      <c r="B1279" s="59" t="s">
        <v>49</v>
      </c>
      <c r="C1279" s="60">
        <v>0</v>
      </c>
      <c r="D1279" s="60">
        <v>0</v>
      </c>
      <c r="E1279" s="60">
        <v>0</v>
      </c>
      <c r="F1279" s="60">
        <v>0</v>
      </c>
      <c r="G1279" s="60"/>
      <c r="H1279" s="60"/>
      <c r="I1279" s="60"/>
      <c r="J1279" s="60"/>
      <c r="K1279" s="60"/>
      <c r="L1279" s="60"/>
      <c r="M1279" s="60"/>
      <c r="N1279" s="60"/>
      <c r="O1279" s="60"/>
      <c r="P1279" s="60"/>
      <c r="Q1279" s="60"/>
      <c r="R1279" s="60"/>
      <c r="S1279" s="60"/>
      <c r="T1279" s="60"/>
      <c r="U1279" s="60"/>
      <c r="V1279" s="60"/>
      <c r="W1279" s="60"/>
      <c r="X1279" s="36">
        <f t="shared" si="196"/>
        <v>0</v>
      </c>
      <c r="Y1279" s="36"/>
      <c r="Z1279" s="60"/>
      <c r="AA1279" s="37">
        <f t="shared" si="197"/>
        <v>0</v>
      </c>
    </row>
    <row r="1280" spans="1:27" ht="15" thickBot="1">
      <c r="A1280" s="31"/>
      <c r="B1280" s="61" t="s">
        <v>50</v>
      </c>
      <c r="C1280" s="60">
        <v>0</v>
      </c>
      <c r="D1280" s="56">
        <v>0</v>
      </c>
      <c r="E1280" s="56">
        <v>0</v>
      </c>
      <c r="F1280" s="56">
        <v>0</v>
      </c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  <c r="R1280" s="60"/>
      <c r="S1280" s="60"/>
      <c r="T1280" s="60"/>
      <c r="U1280" s="60"/>
      <c r="V1280" s="60"/>
      <c r="W1280" s="60"/>
      <c r="X1280" s="36">
        <f t="shared" si="196"/>
        <v>0</v>
      </c>
      <c r="Y1280" s="36"/>
      <c r="Z1280" s="60"/>
      <c r="AA1280" s="37">
        <f t="shared" si="197"/>
        <v>0</v>
      </c>
    </row>
    <row r="1281" spans="1:27" ht="15" thickBot="1">
      <c r="A1281" s="62"/>
      <c r="B1281" s="63" t="s">
        <v>51</v>
      </c>
      <c r="C1281" s="64">
        <f>SUM(C1265:C1280)</f>
        <v>203</v>
      </c>
      <c r="D1281" s="41">
        <f>SUM(D1266:D1280)</f>
        <v>0</v>
      </c>
      <c r="E1281" s="41">
        <f t="shared" ref="E1281:X1281" si="198">SUM(E1266:E1280)</f>
        <v>0</v>
      </c>
      <c r="F1281" s="41">
        <f t="shared" si="198"/>
        <v>0</v>
      </c>
      <c r="G1281" s="41">
        <f>SUM(G1266:G1280)</f>
        <v>1</v>
      </c>
      <c r="H1281" s="41">
        <f t="shared" si="198"/>
        <v>1</v>
      </c>
      <c r="I1281" s="41">
        <f t="shared" si="198"/>
        <v>10</v>
      </c>
      <c r="J1281" s="41">
        <f t="shared" si="198"/>
        <v>1</v>
      </c>
      <c r="K1281" s="41">
        <f t="shared" si="198"/>
        <v>0</v>
      </c>
      <c r="L1281" s="41">
        <f t="shared" si="198"/>
        <v>8</v>
      </c>
      <c r="M1281" s="41">
        <f t="shared" si="198"/>
        <v>28</v>
      </c>
      <c r="N1281" s="41">
        <f t="shared" si="198"/>
        <v>45</v>
      </c>
      <c r="O1281" s="41">
        <f t="shared" si="198"/>
        <v>26</v>
      </c>
      <c r="P1281" s="41">
        <f t="shared" si="198"/>
        <v>16</v>
      </c>
      <c r="Q1281" s="41">
        <f t="shared" si="198"/>
        <v>35</v>
      </c>
      <c r="R1281" s="41">
        <f t="shared" si="198"/>
        <v>4</v>
      </c>
      <c r="S1281" s="41">
        <f t="shared" si="198"/>
        <v>4</v>
      </c>
      <c r="T1281" s="41">
        <f t="shared" si="198"/>
        <v>5</v>
      </c>
      <c r="U1281" s="41">
        <f t="shared" si="198"/>
        <v>3</v>
      </c>
      <c r="V1281" s="41">
        <f t="shared" si="198"/>
        <v>1</v>
      </c>
      <c r="W1281" s="41">
        <f t="shared" si="198"/>
        <v>0</v>
      </c>
      <c r="X1281" s="41">
        <f t="shared" si="198"/>
        <v>188</v>
      </c>
      <c r="Y1281" s="64">
        <f>SUM(Y1265:Y1280)</f>
        <v>0</v>
      </c>
      <c r="Z1281" s="64">
        <f>SUM(Z1265:Z1280)</f>
        <v>0</v>
      </c>
      <c r="AA1281" s="70">
        <f>SUM(AA1265:AA1280)</f>
        <v>-15</v>
      </c>
    </row>
    <row r="1282" spans="1:27">
      <c r="A1282" s="29">
        <v>2</v>
      </c>
      <c r="B1282" s="67" t="s">
        <v>52</v>
      </c>
      <c r="C1282" s="56">
        <v>0</v>
      </c>
      <c r="D1282" s="57">
        <v>0</v>
      </c>
      <c r="E1282" s="57">
        <v>0</v>
      </c>
      <c r="F1282" s="57">
        <v>0</v>
      </c>
      <c r="G1282" s="57">
        <v>0</v>
      </c>
      <c r="H1282" s="57">
        <v>0</v>
      </c>
      <c r="I1282" s="57">
        <v>0</v>
      </c>
      <c r="J1282" s="57">
        <v>0</v>
      </c>
      <c r="K1282" s="57">
        <v>0</v>
      </c>
      <c r="L1282" s="57">
        <v>0</v>
      </c>
      <c r="M1282" s="57">
        <v>0</v>
      </c>
      <c r="N1282" s="57">
        <v>0</v>
      </c>
      <c r="O1282" s="57">
        <v>0</v>
      </c>
      <c r="P1282" s="57">
        <v>0</v>
      </c>
      <c r="Q1282" s="57">
        <v>0</v>
      </c>
      <c r="R1282" s="57">
        <v>0</v>
      </c>
      <c r="S1282" s="57">
        <v>0</v>
      </c>
      <c r="T1282" s="57">
        <v>0</v>
      </c>
      <c r="U1282" s="57">
        <v>0</v>
      </c>
      <c r="V1282" s="57">
        <v>0</v>
      </c>
      <c r="W1282" s="57">
        <v>0</v>
      </c>
      <c r="X1282" s="57"/>
      <c r="Y1282" s="57"/>
      <c r="Z1282" s="57"/>
      <c r="AA1282" s="68"/>
    </row>
    <row r="1283" spans="1:27">
      <c r="A1283" s="31"/>
      <c r="B1283" s="69" t="s">
        <v>53</v>
      </c>
      <c r="C1283" s="60">
        <v>0</v>
      </c>
      <c r="D1283" s="60">
        <v>0</v>
      </c>
      <c r="E1283" s="60">
        <v>0</v>
      </c>
      <c r="F1283" s="60">
        <v>0</v>
      </c>
      <c r="G1283" s="60">
        <v>0</v>
      </c>
      <c r="H1283" s="60">
        <v>0</v>
      </c>
      <c r="I1283" s="60">
        <v>0</v>
      </c>
      <c r="J1283" s="60">
        <v>0</v>
      </c>
      <c r="K1283" s="60">
        <v>0</v>
      </c>
      <c r="L1283" s="60">
        <v>0</v>
      </c>
      <c r="M1283" s="60">
        <v>0</v>
      </c>
      <c r="N1283" s="60">
        <v>0</v>
      </c>
      <c r="O1283" s="60">
        <v>0</v>
      </c>
      <c r="P1283" s="60">
        <v>0</v>
      </c>
      <c r="Q1283" s="60">
        <v>0</v>
      </c>
      <c r="R1283" s="60">
        <v>0</v>
      </c>
      <c r="S1283" s="60">
        <v>0</v>
      </c>
      <c r="T1283" s="60">
        <v>0</v>
      </c>
      <c r="U1283" s="60">
        <v>0</v>
      </c>
      <c r="V1283" s="60">
        <v>0</v>
      </c>
      <c r="W1283" s="60">
        <v>0</v>
      </c>
      <c r="X1283" s="36">
        <f>SUM(D1283:W1283)</f>
        <v>0</v>
      </c>
      <c r="Y1283" s="36"/>
      <c r="Z1283" s="60"/>
      <c r="AA1283" s="37">
        <f>(Z1283+X1283)-C1283</f>
        <v>0</v>
      </c>
    </row>
    <row r="1284" spans="1:27">
      <c r="A1284" s="31"/>
      <c r="B1284" s="69" t="s">
        <v>54</v>
      </c>
      <c r="C1284" s="60">
        <v>0</v>
      </c>
      <c r="D1284" s="60">
        <v>0</v>
      </c>
      <c r="E1284" s="60">
        <v>0</v>
      </c>
      <c r="F1284" s="60">
        <v>0</v>
      </c>
      <c r="G1284" s="60">
        <v>0</v>
      </c>
      <c r="H1284" s="60">
        <v>0</v>
      </c>
      <c r="I1284" s="60">
        <v>0</v>
      </c>
      <c r="J1284" s="60">
        <v>0</v>
      </c>
      <c r="K1284" s="60">
        <v>0</v>
      </c>
      <c r="L1284" s="60">
        <v>0</v>
      </c>
      <c r="M1284" s="60">
        <v>0</v>
      </c>
      <c r="N1284" s="60">
        <v>0</v>
      </c>
      <c r="O1284" s="60">
        <v>0</v>
      </c>
      <c r="P1284" s="60">
        <v>0</v>
      </c>
      <c r="Q1284" s="60">
        <v>0</v>
      </c>
      <c r="R1284" s="60">
        <v>0</v>
      </c>
      <c r="S1284" s="60">
        <v>0</v>
      </c>
      <c r="T1284" s="60">
        <v>0</v>
      </c>
      <c r="U1284" s="60">
        <v>0</v>
      </c>
      <c r="V1284" s="60">
        <v>0</v>
      </c>
      <c r="W1284" s="60">
        <v>0</v>
      </c>
      <c r="X1284" s="36">
        <f>SUM(D1284:W1284)</f>
        <v>0</v>
      </c>
      <c r="Y1284" s="36"/>
      <c r="Z1284" s="60"/>
      <c r="AA1284" s="37">
        <f>(Z1284+X1284)-C1284</f>
        <v>0</v>
      </c>
    </row>
    <row r="1285" spans="1:27">
      <c r="A1285" s="31"/>
      <c r="B1285" s="69" t="s">
        <v>55</v>
      </c>
      <c r="C1285" s="60">
        <v>23</v>
      </c>
      <c r="D1285" s="60">
        <v>0</v>
      </c>
      <c r="E1285" s="60">
        <v>0</v>
      </c>
      <c r="F1285" s="60">
        <v>0</v>
      </c>
      <c r="G1285" s="60">
        <v>0</v>
      </c>
      <c r="H1285" s="60">
        <v>0</v>
      </c>
      <c r="I1285" s="60">
        <v>0</v>
      </c>
      <c r="J1285" s="60">
        <v>0</v>
      </c>
      <c r="K1285" s="60">
        <v>0</v>
      </c>
      <c r="L1285" s="60">
        <v>0</v>
      </c>
      <c r="M1285" s="60">
        <v>0</v>
      </c>
      <c r="N1285" s="60">
        <v>0</v>
      </c>
      <c r="O1285" s="60">
        <v>0</v>
      </c>
      <c r="P1285" s="60">
        <v>0</v>
      </c>
      <c r="Q1285" s="60">
        <v>0</v>
      </c>
      <c r="R1285" s="60">
        <v>0</v>
      </c>
      <c r="S1285" s="60">
        <v>0</v>
      </c>
      <c r="T1285" s="60">
        <v>0</v>
      </c>
      <c r="U1285" s="60">
        <v>0</v>
      </c>
      <c r="V1285" s="60">
        <v>0</v>
      </c>
      <c r="W1285" s="60">
        <v>0</v>
      </c>
      <c r="X1285" s="36">
        <f>SUM(D1285:W1285)</f>
        <v>0</v>
      </c>
      <c r="Y1285" s="36"/>
      <c r="Z1285" s="60"/>
      <c r="AA1285" s="37">
        <f>(Z1285+X1285)-C1285</f>
        <v>-23</v>
      </c>
    </row>
    <row r="1286" spans="1:27" ht="15" thickBot="1">
      <c r="A1286" s="31"/>
      <c r="B1286" s="57" t="s">
        <v>56</v>
      </c>
      <c r="C1286" s="60">
        <v>0</v>
      </c>
      <c r="D1286" s="56">
        <v>0</v>
      </c>
      <c r="E1286" s="56">
        <v>0</v>
      </c>
      <c r="F1286" s="56">
        <v>0</v>
      </c>
      <c r="G1286" s="56">
        <v>0</v>
      </c>
      <c r="H1286" s="56">
        <v>0</v>
      </c>
      <c r="I1286" s="56">
        <v>0</v>
      </c>
      <c r="J1286" s="56">
        <v>0</v>
      </c>
      <c r="K1286" s="56">
        <v>0</v>
      </c>
      <c r="L1286" s="56">
        <v>0</v>
      </c>
      <c r="M1286" s="56">
        <v>0</v>
      </c>
      <c r="N1286" s="60">
        <v>0</v>
      </c>
      <c r="O1286" s="60">
        <v>0</v>
      </c>
      <c r="P1286" s="60">
        <v>0</v>
      </c>
      <c r="Q1286" s="60">
        <v>0</v>
      </c>
      <c r="R1286" s="60">
        <v>0</v>
      </c>
      <c r="S1286" s="60">
        <v>0</v>
      </c>
      <c r="T1286" s="60">
        <v>0</v>
      </c>
      <c r="U1286" s="60">
        <v>0</v>
      </c>
      <c r="V1286" s="60">
        <v>0</v>
      </c>
      <c r="W1286" s="60">
        <v>0</v>
      </c>
      <c r="X1286" s="36">
        <f>SUM(D1286:W1286)</f>
        <v>0</v>
      </c>
      <c r="Y1286" s="36"/>
      <c r="Z1286" s="60"/>
      <c r="AA1286" s="37">
        <f>(Z1286+X1286)-C1286</f>
        <v>0</v>
      </c>
    </row>
    <row r="1287" spans="1:27" ht="15" thickBot="1">
      <c r="A1287" s="62"/>
      <c r="B1287" s="63" t="s">
        <v>51</v>
      </c>
      <c r="C1287" s="62">
        <v>23</v>
      </c>
      <c r="D1287" s="64">
        <f t="shared" ref="D1287:AA1287" si="199">SUM(D1283:D1286)</f>
        <v>0</v>
      </c>
      <c r="E1287" s="64">
        <f t="shared" si="199"/>
        <v>0</v>
      </c>
      <c r="F1287" s="64">
        <f t="shared" si="199"/>
        <v>0</v>
      </c>
      <c r="G1287" s="64">
        <f t="shared" si="199"/>
        <v>0</v>
      </c>
      <c r="H1287" s="64">
        <f t="shared" si="199"/>
        <v>0</v>
      </c>
      <c r="I1287" s="64">
        <f t="shared" si="199"/>
        <v>0</v>
      </c>
      <c r="J1287" s="64">
        <f t="shared" si="199"/>
        <v>0</v>
      </c>
      <c r="K1287" s="64">
        <f t="shared" si="199"/>
        <v>0</v>
      </c>
      <c r="L1287" s="64">
        <f t="shared" si="199"/>
        <v>0</v>
      </c>
      <c r="M1287" s="64">
        <f t="shared" si="199"/>
        <v>0</v>
      </c>
      <c r="N1287" s="64">
        <f t="shared" si="199"/>
        <v>0</v>
      </c>
      <c r="O1287" s="64">
        <f t="shared" si="199"/>
        <v>0</v>
      </c>
      <c r="P1287" s="64">
        <f t="shared" si="199"/>
        <v>0</v>
      </c>
      <c r="Q1287" s="64">
        <f t="shared" si="199"/>
        <v>0</v>
      </c>
      <c r="R1287" s="64">
        <f t="shared" si="199"/>
        <v>0</v>
      </c>
      <c r="S1287" s="64">
        <f t="shared" si="199"/>
        <v>0</v>
      </c>
      <c r="T1287" s="64">
        <f t="shared" si="199"/>
        <v>0</v>
      </c>
      <c r="U1287" s="64">
        <f t="shared" si="199"/>
        <v>0</v>
      </c>
      <c r="V1287" s="64">
        <f t="shared" si="199"/>
        <v>0</v>
      </c>
      <c r="W1287" s="64">
        <f t="shared" si="199"/>
        <v>0</v>
      </c>
      <c r="X1287" s="64">
        <f t="shared" si="199"/>
        <v>0</v>
      </c>
      <c r="Y1287" s="64">
        <f t="shared" si="199"/>
        <v>0</v>
      </c>
      <c r="Z1287" s="64">
        <f t="shared" si="199"/>
        <v>0</v>
      </c>
      <c r="AA1287" s="70">
        <f t="shared" si="199"/>
        <v>-23</v>
      </c>
    </row>
    <row r="1288" spans="1:27">
      <c r="A1288" s="46"/>
      <c r="B1288" s="46"/>
      <c r="C1288" s="46"/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  <c r="AA1288" s="47"/>
    </row>
    <row r="1289" spans="1:27">
      <c r="A1289" s="133" t="s">
        <v>112</v>
      </c>
      <c r="B1289" s="71"/>
      <c r="C1289" s="71"/>
      <c r="D1289" s="72"/>
      <c r="E1289" s="72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73"/>
      <c r="V1289" s="73"/>
      <c r="W1289" s="73"/>
      <c r="X1289" s="73"/>
      <c r="Y1289" s="73"/>
      <c r="Z1289" s="73"/>
      <c r="AA1289" s="74"/>
    </row>
    <row r="1290" spans="1:27">
      <c r="A1290" s="166" t="s">
        <v>8</v>
      </c>
      <c r="B1290" s="166" t="s">
        <v>9</v>
      </c>
      <c r="C1290" s="172" t="s">
        <v>68</v>
      </c>
      <c r="D1290" s="174" t="s">
        <v>9</v>
      </c>
      <c r="E1290" s="175"/>
      <c r="F1290" s="175"/>
      <c r="G1290" s="175"/>
      <c r="H1290" s="175"/>
      <c r="I1290" s="175"/>
      <c r="J1290" s="175"/>
      <c r="K1290" s="175"/>
      <c r="L1290" s="175"/>
      <c r="M1290" s="175"/>
      <c r="N1290" s="175"/>
      <c r="O1290" s="175"/>
      <c r="P1290" s="175"/>
      <c r="Q1290" s="175"/>
      <c r="R1290" s="175"/>
      <c r="S1290" s="175"/>
      <c r="T1290" s="175"/>
      <c r="U1290" s="175"/>
      <c r="V1290" s="175"/>
      <c r="W1290" s="176"/>
      <c r="X1290" s="166" t="s">
        <v>10</v>
      </c>
      <c r="Y1290" s="166" t="s">
        <v>11</v>
      </c>
      <c r="Z1290" s="166" t="s">
        <v>12</v>
      </c>
      <c r="AA1290" s="168" t="s">
        <v>13</v>
      </c>
    </row>
    <row r="1291" spans="1:27">
      <c r="A1291" s="167"/>
      <c r="B1291" s="167"/>
      <c r="C1291" s="173"/>
      <c r="D1291" s="75" t="s">
        <v>14</v>
      </c>
      <c r="E1291" s="75" t="s">
        <v>15</v>
      </c>
      <c r="F1291" s="75" t="s">
        <v>16</v>
      </c>
      <c r="G1291" s="75" t="s">
        <v>17</v>
      </c>
      <c r="H1291" s="75" t="s">
        <v>18</v>
      </c>
      <c r="I1291" s="75" t="s">
        <v>19</v>
      </c>
      <c r="J1291" s="75" t="s">
        <v>20</v>
      </c>
      <c r="K1291" s="75" t="s">
        <v>21</v>
      </c>
      <c r="L1291" s="75" t="s">
        <v>22</v>
      </c>
      <c r="M1291" s="75" t="s">
        <v>23</v>
      </c>
      <c r="N1291" s="75" t="s">
        <v>24</v>
      </c>
      <c r="O1291" s="75" t="s">
        <v>25</v>
      </c>
      <c r="P1291" s="75" t="s">
        <v>26</v>
      </c>
      <c r="Q1291" s="75" t="s">
        <v>27</v>
      </c>
      <c r="R1291" s="75" t="s">
        <v>28</v>
      </c>
      <c r="S1291" s="75" t="s">
        <v>29</v>
      </c>
      <c r="T1291" s="75" t="s">
        <v>30</v>
      </c>
      <c r="U1291" s="75" t="s">
        <v>31</v>
      </c>
      <c r="V1291" s="75" t="s">
        <v>32</v>
      </c>
      <c r="W1291" s="75" t="s">
        <v>33</v>
      </c>
      <c r="X1291" s="167"/>
      <c r="Y1291" s="167"/>
      <c r="Z1291" s="167"/>
      <c r="AA1291" s="169"/>
    </row>
    <row r="1292" spans="1:27" ht="15" thickBot="1">
      <c r="A1292" s="76">
        <v>1</v>
      </c>
      <c r="B1292" s="76">
        <v>2</v>
      </c>
      <c r="C1292" s="76">
        <v>3</v>
      </c>
      <c r="D1292" s="76">
        <v>4</v>
      </c>
      <c r="E1292" s="76">
        <v>5</v>
      </c>
      <c r="F1292" s="76">
        <v>6</v>
      </c>
      <c r="G1292" s="76">
        <v>7</v>
      </c>
      <c r="H1292" s="76">
        <v>8</v>
      </c>
      <c r="I1292" s="76">
        <v>9</v>
      </c>
      <c r="J1292" s="76">
        <v>10</v>
      </c>
      <c r="K1292" s="76">
        <v>11</v>
      </c>
      <c r="L1292" s="76">
        <v>12</v>
      </c>
      <c r="M1292" s="76">
        <v>13</v>
      </c>
      <c r="N1292" s="76">
        <v>14</v>
      </c>
      <c r="O1292" s="76">
        <v>15</v>
      </c>
      <c r="P1292" s="76">
        <v>16</v>
      </c>
      <c r="Q1292" s="76">
        <v>17</v>
      </c>
      <c r="R1292" s="76">
        <v>18</v>
      </c>
      <c r="S1292" s="76">
        <v>19</v>
      </c>
      <c r="T1292" s="76">
        <v>20</v>
      </c>
      <c r="U1292" s="76">
        <v>21</v>
      </c>
      <c r="V1292" s="76">
        <v>22</v>
      </c>
      <c r="W1292" s="76">
        <v>23</v>
      </c>
      <c r="X1292" s="76">
        <v>24</v>
      </c>
      <c r="Y1292" s="76">
        <v>25</v>
      </c>
      <c r="Z1292" s="76">
        <v>26</v>
      </c>
      <c r="AA1292" s="77">
        <v>27</v>
      </c>
    </row>
    <row r="1293" spans="1:27" ht="15" thickTop="1">
      <c r="A1293" s="112">
        <v>1</v>
      </c>
      <c r="B1293" s="134" t="s">
        <v>34</v>
      </c>
      <c r="C1293" s="113"/>
      <c r="D1293" s="135"/>
      <c r="E1293" s="135"/>
      <c r="F1293" s="135"/>
      <c r="G1293" s="135"/>
      <c r="H1293" s="135"/>
      <c r="I1293" s="135"/>
      <c r="J1293" s="135"/>
      <c r="K1293" s="135"/>
      <c r="L1293" s="135"/>
      <c r="M1293" s="135"/>
      <c r="N1293" s="135"/>
      <c r="O1293" s="135"/>
      <c r="P1293" s="135"/>
      <c r="Q1293" s="135"/>
      <c r="R1293" s="135"/>
      <c r="S1293" s="135"/>
      <c r="T1293" s="135"/>
      <c r="U1293" s="135"/>
      <c r="V1293" s="135"/>
      <c r="W1293" s="135"/>
      <c r="X1293" s="135"/>
      <c r="Y1293" s="135"/>
      <c r="Z1293" s="135"/>
      <c r="AA1293" s="136"/>
    </row>
    <row r="1294" spans="1:27">
      <c r="A1294" s="113"/>
      <c r="B1294" s="137" t="s">
        <v>35</v>
      </c>
      <c r="C1294" s="86">
        <f t="shared" ref="C1294:R1304" si="200">C1265+C1236+C1207+C1178+C1149+C1120+C1091+C1062+C1033+C1005</f>
        <v>0</v>
      </c>
      <c r="D1294" s="86">
        <f>D1265+D1236+D1207+D1178+D1149+D1120+D1091+D1062+D1033+D1005</f>
        <v>0</v>
      </c>
      <c r="E1294" s="86">
        <f t="shared" ref="E1294:W1304" si="201">E1265+E1236+E1207+E1178+E1149+E1120+E1091+E1062+E1033+E1005</f>
        <v>0</v>
      </c>
      <c r="F1294" s="86">
        <f t="shared" si="201"/>
        <v>0</v>
      </c>
      <c r="G1294" s="86">
        <f t="shared" si="201"/>
        <v>0</v>
      </c>
      <c r="H1294" s="86">
        <f t="shared" si="201"/>
        <v>0</v>
      </c>
      <c r="I1294" s="86">
        <f t="shared" si="201"/>
        <v>0</v>
      </c>
      <c r="J1294" s="86">
        <f t="shared" si="201"/>
        <v>0</v>
      </c>
      <c r="K1294" s="86">
        <f t="shared" si="201"/>
        <v>0</v>
      </c>
      <c r="L1294" s="86">
        <f t="shared" si="201"/>
        <v>0</v>
      </c>
      <c r="M1294" s="86">
        <f t="shared" si="201"/>
        <v>0</v>
      </c>
      <c r="N1294" s="86">
        <f t="shared" si="201"/>
        <v>0</v>
      </c>
      <c r="O1294" s="86">
        <f t="shared" si="201"/>
        <v>0</v>
      </c>
      <c r="P1294" s="86">
        <f t="shared" si="201"/>
        <v>0</v>
      </c>
      <c r="Q1294" s="86">
        <f t="shared" si="201"/>
        <v>0</v>
      </c>
      <c r="R1294" s="86">
        <f t="shared" si="201"/>
        <v>0</v>
      </c>
      <c r="S1294" s="86">
        <f t="shared" si="201"/>
        <v>0</v>
      </c>
      <c r="T1294" s="86">
        <f t="shared" si="201"/>
        <v>0</v>
      </c>
      <c r="U1294" s="86">
        <f t="shared" si="201"/>
        <v>0</v>
      </c>
      <c r="V1294" s="86">
        <f t="shared" si="201"/>
        <v>0</v>
      </c>
      <c r="W1294" s="86">
        <f t="shared" si="201"/>
        <v>0</v>
      </c>
      <c r="X1294" s="85">
        <f t="shared" ref="X1294:X1309" si="202">SUM(D1294:W1294)</f>
        <v>0</v>
      </c>
      <c r="Y1294" s="85"/>
      <c r="Z1294" s="86"/>
      <c r="AA1294" s="87">
        <f t="shared" ref="AA1294:AA1309" si="203">(Z1294+X1294)-C1294</f>
        <v>0</v>
      </c>
    </row>
    <row r="1295" spans="1:27">
      <c r="A1295" s="113"/>
      <c r="B1295" s="137" t="s">
        <v>36</v>
      </c>
      <c r="C1295" s="86">
        <f t="shared" si="200"/>
        <v>0</v>
      </c>
      <c r="D1295" s="86">
        <f t="shared" si="200"/>
        <v>0</v>
      </c>
      <c r="E1295" s="86">
        <f t="shared" si="200"/>
        <v>0</v>
      </c>
      <c r="F1295" s="86">
        <f t="shared" si="200"/>
        <v>0</v>
      </c>
      <c r="G1295" s="86">
        <f t="shared" si="200"/>
        <v>0</v>
      </c>
      <c r="H1295" s="86">
        <f t="shared" si="200"/>
        <v>0</v>
      </c>
      <c r="I1295" s="86">
        <f t="shared" si="200"/>
        <v>0</v>
      </c>
      <c r="J1295" s="86">
        <f t="shared" si="200"/>
        <v>0</v>
      </c>
      <c r="K1295" s="86">
        <f t="shared" si="200"/>
        <v>0</v>
      </c>
      <c r="L1295" s="86">
        <f t="shared" si="200"/>
        <v>0</v>
      </c>
      <c r="M1295" s="86">
        <f t="shared" si="200"/>
        <v>0</v>
      </c>
      <c r="N1295" s="86">
        <f t="shared" si="200"/>
        <v>0</v>
      </c>
      <c r="O1295" s="86">
        <f t="shared" si="200"/>
        <v>0</v>
      </c>
      <c r="P1295" s="86">
        <f t="shared" si="200"/>
        <v>0</v>
      </c>
      <c r="Q1295" s="86">
        <f t="shared" si="200"/>
        <v>0</v>
      </c>
      <c r="R1295" s="86">
        <f t="shared" si="200"/>
        <v>0</v>
      </c>
      <c r="S1295" s="86">
        <f t="shared" si="201"/>
        <v>0</v>
      </c>
      <c r="T1295" s="86">
        <f t="shared" si="201"/>
        <v>0</v>
      </c>
      <c r="U1295" s="86">
        <f t="shared" si="201"/>
        <v>0</v>
      </c>
      <c r="V1295" s="86">
        <f t="shared" si="201"/>
        <v>0</v>
      </c>
      <c r="W1295" s="86">
        <f t="shared" si="201"/>
        <v>0</v>
      </c>
      <c r="X1295" s="85">
        <f t="shared" si="202"/>
        <v>0</v>
      </c>
      <c r="Y1295" s="85"/>
      <c r="Z1295" s="86"/>
      <c r="AA1295" s="87">
        <f t="shared" si="203"/>
        <v>0</v>
      </c>
    </row>
    <row r="1296" spans="1:27">
      <c r="A1296" s="113"/>
      <c r="B1296" s="137" t="s">
        <v>37</v>
      </c>
      <c r="C1296" s="86">
        <f t="shared" si="200"/>
        <v>1</v>
      </c>
      <c r="D1296" s="86">
        <f t="shared" si="200"/>
        <v>0</v>
      </c>
      <c r="E1296" s="86">
        <f t="shared" si="200"/>
        <v>0</v>
      </c>
      <c r="F1296" s="86">
        <f t="shared" si="200"/>
        <v>1</v>
      </c>
      <c r="G1296" s="86">
        <f t="shared" si="200"/>
        <v>0</v>
      </c>
      <c r="H1296" s="86">
        <f t="shared" si="200"/>
        <v>0</v>
      </c>
      <c r="I1296" s="86">
        <f t="shared" si="200"/>
        <v>0</v>
      </c>
      <c r="J1296" s="86">
        <f t="shared" si="200"/>
        <v>0</v>
      </c>
      <c r="K1296" s="86">
        <f t="shared" si="200"/>
        <v>0</v>
      </c>
      <c r="L1296" s="86">
        <f t="shared" si="200"/>
        <v>0</v>
      </c>
      <c r="M1296" s="86">
        <f t="shared" si="200"/>
        <v>0</v>
      </c>
      <c r="N1296" s="86">
        <f t="shared" si="200"/>
        <v>0</v>
      </c>
      <c r="O1296" s="86">
        <f t="shared" si="200"/>
        <v>0</v>
      </c>
      <c r="P1296" s="86">
        <f t="shared" si="200"/>
        <v>0</v>
      </c>
      <c r="Q1296" s="86">
        <f t="shared" si="200"/>
        <v>0</v>
      </c>
      <c r="R1296" s="86">
        <f t="shared" si="200"/>
        <v>0</v>
      </c>
      <c r="S1296" s="86">
        <f t="shared" si="201"/>
        <v>0</v>
      </c>
      <c r="T1296" s="86">
        <f t="shared" si="201"/>
        <v>0</v>
      </c>
      <c r="U1296" s="86">
        <f t="shared" si="201"/>
        <v>0</v>
      </c>
      <c r="V1296" s="86">
        <f t="shared" si="201"/>
        <v>0</v>
      </c>
      <c r="W1296" s="86">
        <f t="shared" si="201"/>
        <v>0</v>
      </c>
      <c r="X1296" s="85">
        <f t="shared" si="202"/>
        <v>1</v>
      </c>
      <c r="Y1296" s="85"/>
      <c r="Z1296" s="86"/>
      <c r="AA1296" s="87">
        <f t="shared" si="203"/>
        <v>0</v>
      </c>
    </row>
    <row r="1297" spans="1:30">
      <c r="A1297" s="113"/>
      <c r="B1297" s="137" t="s">
        <v>38</v>
      </c>
      <c r="C1297" s="86">
        <f t="shared" si="200"/>
        <v>15</v>
      </c>
      <c r="D1297" s="86">
        <f t="shared" si="200"/>
        <v>0</v>
      </c>
      <c r="E1297" s="86">
        <f t="shared" si="200"/>
        <v>0</v>
      </c>
      <c r="F1297" s="86">
        <f t="shared" si="200"/>
        <v>0</v>
      </c>
      <c r="G1297" s="86">
        <f t="shared" si="200"/>
        <v>12</v>
      </c>
      <c r="H1297" s="86">
        <f t="shared" si="200"/>
        <v>0</v>
      </c>
      <c r="I1297" s="86">
        <f t="shared" si="200"/>
        <v>0</v>
      </c>
      <c r="J1297" s="86">
        <f t="shared" si="200"/>
        <v>0</v>
      </c>
      <c r="K1297" s="86">
        <f t="shared" si="200"/>
        <v>0</v>
      </c>
      <c r="L1297" s="86">
        <f t="shared" si="200"/>
        <v>0</v>
      </c>
      <c r="M1297" s="86">
        <f t="shared" si="200"/>
        <v>0</v>
      </c>
      <c r="N1297" s="86">
        <f t="shared" si="200"/>
        <v>0</v>
      </c>
      <c r="O1297" s="86">
        <f t="shared" si="200"/>
        <v>0</v>
      </c>
      <c r="P1297" s="86">
        <f t="shared" si="200"/>
        <v>0</v>
      </c>
      <c r="Q1297" s="86">
        <f t="shared" si="200"/>
        <v>0</v>
      </c>
      <c r="R1297" s="86">
        <f t="shared" si="200"/>
        <v>0</v>
      </c>
      <c r="S1297" s="86">
        <f t="shared" si="201"/>
        <v>0</v>
      </c>
      <c r="T1297" s="86">
        <f t="shared" si="201"/>
        <v>0</v>
      </c>
      <c r="U1297" s="86">
        <f t="shared" si="201"/>
        <v>0</v>
      </c>
      <c r="V1297" s="86">
        <f t="shared" si="201"/>
        <v>0</v>
      </c>
      <c r="W1297" s="86">
        <f t="shared" si="201"/>
        <v>0</v>
      </c>
      <c r="X1297" s="85">
        <f t="shared" si="202"/>
        <v>12</v>
      </c>
      <c r="Y1297" s="85"/>
      <c r="Z1297" s="86"/>
      <c r="AA1297" s="87">
        <f t="shared" si="203"/>
        <v>-3</v>
      </c>
      <c r="AD1297" s="139">
        <f>AA1308+AA1307+AA1306+AA1304+AA1303+AA1302+AA1301</f>
        <v>-511</v>
      </c>
    </row>
    <row r="1298" spans="1:30">
      <c r="A1298" s="113"/>
      <c r="B1298" s="137" t="s">
        <v>39</v>
      </c>
      <c r="C1298" s="86">
        <f t="shared" si="200"/>
        <v>22</v>
      </c>
      <c r="D1298" s="86">
        <f t="shared" si="200"/>
        <v>0</v>
      </c>
      <c r="E1298" s="86">
        <f t="shared" si="200"/>
        <v>0</v>
      </c>
      <c r="F1298" s="86">
        <f t="shared" si="200"/>
        <v>0</v>
      </c>
      <c r="G1298" s="86">
        <f t="shared" si="200"/>
        <v>0</v>
      </c>
      <c r="H1298" s="86">
        <f t="shared" si="200"/>
        <v>22</v>
      </c>
      <c r="I1298" s="86">
        <f t="shared" si="200"/>
        <v>0</v>
      </c>
      <c r="J1298" s="86">
        <f t="shared" si="200"/>
        <v>0</v>
      </c>
      <c r="K1298" s="86">
        <f t="shared" si="200"/>
        <v>0</v>
      </c>
      <c r="L1298" s="86">
        <f t="shared" si="200"/>
        <v>0</v>
      </c>
      <c r="M1298" s="86">
        <f t="shared" si="200"/>
        <v>0</v>
      </c>
      <c r="N1298" s="86">
        <f t="shared" si="200"/>
        <v>0</v>
      </c>
      <c r="O1298" s="86">
        <f t="shared" si="200"/>
        <v>0</v>
      </c>
      <c r="P1298" s="86">
        <f t="shared" si="200"/>
        <v>0</v>
      </c>
      <c r="Q1298" s="86">
        <f t="shared" si="200"/>
        <v>0</v>
      </c>
      <c r="R1298" s="86">
        <f t="shared" si="200"/>
        <v>0</v>
      </c>
      <c r="S1298" s="86">
        <f t="shared" si="201"/>
        <v>0</v>
      </c>
      <c r="T1298" s="86">
        <f t="shared" si="201"/>
        <v>0</v>
      </c>
      <c r="U1298" s="86">
        <f t="shared" si="201"/>
        <v>0</v>
      </c>
      <c r="V1298" s="86">
        <f t="shared" si="201"/>
        <v>0</v>
      </c>
      <c r="W1298" s="86">
        <f t="shared" si="201"/>
        <v>0</v>
      </c>
      <c r="X1298" s="85">
        <f t="shared" si="202"/>
        <v>22</v>
      </c>
      <c r="Y1298" s="85"/>
      <c r="Z1298" s="86"/>
      <c r="AA1298" s="87">
        <f t="shared" si="203"/>
        <v>0</v>
      </c>
    </row>
    <row r="1299" spans="1:30">
      <c r="A1299" s="113"/>
      <c r="B1299" s="137" t="s">
        <v>40</v>
      </c>
      <c r="C1299" s="86">
        <f t="shared" si="200"/>
        <v>241</v>
      </c>
      <c r="D1299" s="86">
        <f t="shared" si="200"/>
        <v>0</v>
      </c>
      <c r="E1299" s="86">
        <f t="shared" si="200"/>
        <v>0</v>
      </c>
      <c r="F1299" s="86">
        <f t="shared" si="200"/>
        <v>0</v>
      </c>
      <c r="G1299" s="86">
        <f t="shared" si="200"/>
        <v>0</v>
      </c>
      <c r="H1299" s="86">
        <f t="shared" si="200"/>
        <v>0</v>
      </c>
      <c r="I1299" s="86">
        <f t="shared" si="200"/>
        <v>225</v>
      </c>
      <c r="J1299" s="86">
        <f t="shared" si="200"/>
        <v>11</v>
      </c>
      <c r="K1299" s="86">
        <f t="shared" si="200"/>
        <v>0</v>
      </c>
      <c r="L1299" s="86">
        <f t="shared" si="200"/>
        <v>0</v>
      </c>
      <c r="M1299" s="86">
        <f t="shared" si="200"/>
        <v>0</v>
      </c>
      <c r="N1299" s="86">
        <f t="shared" si="200"/>
        <v>0</v>
      </c>
      <c r="O1299" s="86">
        <f t="shared" si="200"/>
        <v>0</v>
      </c>
      <c r="P1299" s="86">
        <f t="shared" si="200"/>
        <v>0</v>
      </c>
      <c r="Q1299" s="86">
        <f t="shared" si="200"/>
        <v>0</v>
      </c>
      <c r="R1299" s="86">
        <f t="shared" si="200"/>
        <v>0</v>
      </c>
      <c r="S1299" s="86">
        <f t="shared" si="201"/>
        <v>0</v>
      </c>
      <c r="T1299" s="86">
        <f t="shared" si="201"/>
        <v>0</v>
      </c>
      <c r="U1299" s="86">
        <f t="shared" si="201"/>
        <v>0</v>
      </c>
      <c r="V1299" s="86">
        <f t="shared" si="201"/>
        <v>0</v>
      </c>
      <c r="W1299" s="86">
        <f t="shared" si="201"/>
        <v>0</v>
      </c>
      <c r="X1299" s="85">
        <f t="shared" si="202"/>
        <v>236</v>
      </c>
      <c r="Y1299" s="85"/>
      <c r="Z1299" s="86"/>
      <c r="AA1299" s="87">
        <f t="shared" si="203"/>
        <v>-5</v>
      </c>
    </row>
    <row r="1300" spans="1:30">
      <c r="A1300" s="113"/>
      <c r="B1300" s="137" t="s">
        <v>41</v>
      </c>
      <c r="C1300" s="86">
        <f t="shared" si="200"/>
        <v>22</v>
      </c>
      <c r="D1300" s="86">
        <f t="shared" si="200"/>
        <v>0</v>
      </c>
      <c r="E1300" s="86">
        <f t="shared" si="200"/>
        <v>0</v>
      </c>
      <c r="F1300" s="86">
        <f t="shared" si="200"/>
        <v>0</v>
      </c>
      <c r="G1300" s="86">
        <f t="shared" si="200"/>
        <v>0</v>
      </c>
      <c r="H1300" s="86">
        <f t="shared" si="200"/>
        <v>0</v>
      </c>
      <c r="I1300" s="86">
        <f t="shared" si="200"/>
        <v>0</v>
      </c>
      <c r="J1300" s="86">
        <f t="shared" si="200"/>
        <v>11</v>
      </c>
      <c r="K1300" s="86">
        <f t="shared" si="200"/>
        <v>3</v>
      </c>
      <c r="L1300" s="86">
        <f t="shared" si="200"/>
        <v>0</v>
      </c>
      <c r="M1300" s="86">
        <f t="shared" si="200"/>
        <v>0</v>
      </c>
      <c r="N1300" s="86">
        <f t="shared" si="200"/>
        <v>0</v>
      </c>
      <c r="O1300" s="86">
        <f t="shared" si="200"/>
        <v>0</v>
      </c>
      <c r="P1300" s="86">
        <f t="shared" si="200"/>
        <v>0</v>
      </c>
      <c r="Q1300" s="86">
        <f t="shared" si="200"/>
        <v>0</v>
      </c>
      <c r="R1300" s="86">
        <f t="shared" si="200"/>
        <v>0</v>
      </c>
      <c r="S1300" s="86">
        <f t="shared" si="201"/>
        <v>0</v>
      </c>
      <c r="T1300" s="86">
        <f t="shared" si="201"/>
        <v>0</v>
      </c>
      <c r="U1300" s="86">
        <f t="shared" si="201"/>
        <v>0</v>
      </c>
      <c r="V1300" s="86">
        <f t="shared" si="201"/>
        <v>0</v>
      </c>
      <c r="W1300" s="86">
        <f t="shared" si="201"/>
        <v>0</v>
      </c>
      <c r="X1300" s="85">
        <f t="shared" si="202"/>
        <v>14</v>
      </c>
      <c r="Y1300" s="85"/>
      <c r="Z1300" s="86"/>
      <c r="AA1300" s="87">
        <f t="shared" si="203"/>
        <v>-8</v>
      </c>
    </row>
    <row r="1301" spans="1:30">
      <c r="A1301" s="113"/>
      <c r="B1301" s="137" t="s">
        <v>42</v>
      </c>
      <c r="C1301" s="86">
        <f t="shared" si="200"/>
        <v>344</v>
      </c>
      <c r="D1301" s="86">
        <f t="shared" si="200"/>
        <v>0</v>
      </c>
      <c r="E1301" s="86">
        <f t="shared" si="200"/>
        <v>0</v>
      </c>
      <c r="F1301" s="86">
        <f t="shared" si="200"/>
        <v>0</v>
      </c>
      <c r="G1301" s="86">
        <f t="shared" si="200"/>
        <v>0</v>
      </c>
      <c r="H1301" s="86">
        <f t="shared" si="200"/>
        <v>0</v>
      </c>
      <c r="I1301" s="86">
        <f t="shared" si="200"/>
        <v>0</v>
      </c>
      <c r="J1301" s="86">
        <f t="shared" si="200"/>
        <v>0</v>
      </c>
      <c r="K1301" s="86">
        <f t="shared" si="200"/>
        <v>0</v>
      </c>
      <c r="L1301" s="86">
        <f t="shared" si="200"/>
        <v>98</v>
      </c>
      <c r="M1301" s="86">
        <f t="shared" si="200"/>
        <v>141</v>
      </c>
      <c r="N1301" s="86">
        <f t="shared" si="200"/>
        <v>81</v>
      </c>
      <c r="O1301" s="86">
        <f t="shared" si="200"/>
        <v>5</v>
      </c>
      <c r="P1301" s="86">
        <f t="shared" si="200"/>
        <v>0</v>
      </c>
      <c r="Q1301" s="86">
        <f t="shared" si="200"/>
        <v>0</v>
      </c>
      <c r="R1301" s="86">
        <f t="shared" si="200"/>
        <v>0</v>
      </c>
      <c r="S1301" s="86">
        <f t="shared" si="201"/>
        <v>0</v>
      </c>
      <c r="T1301" s="86">
        <f t="shared" si="201"/>
        <v>0</v>
      </c>
      <c r="U1301" s="86">
        <f t="shared" si="201"/>
        <v>0</v>
      </c>
      <c r="V1301" s="86">
        <f t="shared" si="201"/>
        <v>0</v>
      </c>
      <c r="W1301" s="86">
        <f t="shared" si="201"/>
        <v>0</v>
      </c>
      <c r="X1301" s="85">
        <f t="shared" si="202"/>
        <v>325</v>
      </c>
      <c r="Y1301" s="85"/>
      <c r="Z1301" s="86"/>
      <c r="AA1301" s="87">
        <f t="shared" si="203"/>
        <v>-19</v>
      </c>
    </row>
    <row r="1302" spans="1:30">
      <c r="A1302" s="113"/>
      <c r="B1302" s="137" t="s">
        <v>43</v>
      </c>
      <c r="C1302" s="86">
        <f t="shared" si="200"/>
        <v>638</v>
      </c>
      <c r="D1302" s="86">
        <f t="shared" si="200"/>
        <v>0</v>
      </c>
      <c r="E1302" s="86">
        <f t="shared" si="200"/>
        <v>0</v>
      </c>
      <c r="F1302" s="86">
        <f t="shared" si="200"/>
        <v>0</v>
      </c>
      <c r="G1302" s="86">
        <f t="shared" si="200"/>
        <v>0</v>
      </c>
      <c r="H1302" s="86">
        <f t="shared" si="200"/>
        <v>0</v>
      </c>
      <c r="I1302" s="86">
        <f t="shared" si="200"/>
        <v>0</v>
      </c>
      <c r="J1302" s="86">
        <f t="shared" si="200"/>
        <v>0</v>
      </c>
      <c r="K1302" s="86">
        <f t="shared" si="200"/>
        <v>0</v>
      </c>
      <c r="L1302" s="86">
        <f t="shared" si="200"/>
        <v>0</v>
      </c>
      <c r="M1302" s="86">
        <f t="shared" si="200"/>
        <v>3</v>
      </c>
      <c r="N1302" s="86">
        <f t="shared" si="200"/>
        <v>250</v>
      </c>
      <c r="O1302" s="86">
        <f t="shared" si="200"/>
        <v>143</v>
      </c>
      <c r="P1302" s="86">
        <f t="shared" si="200"/>
        <v>21</v>
      </c>
      <c r="Q1302" s="86">
        <f t="shared" si="200"/>
        <v>25</v>
      </c>
      <c r="R1302" s="86">
        <f t="shared" si="200"/>
        <v>0</v>
      </c>
      <c r="S1302" s="86">
        <f t="shared" si="201"/>
        <v>0</v>
      </c>
      <c r="T1302" s="86">
        <f t="shared" si="201"/>
        <v>0</v>
      </c>
      <c r="U1302" s="86">
        <f t="shared" si="201"/>
        <v>0</v>
      </c>
      <c r="V1302" s="86">
        <f t="shared" si="201"/>
        <v>0</v>
      </c>
      <c r="W1302" s="86">
        <f t="shared" si="201"/>
        <v>0</v>
      </c>
      <c r="X1302" s="85">
        <f t="shared" si="202"/>
        <v>442</v>
      </c>
      <c r="Y1302" s="85"/>
      <c r="Z1302" s="86"/>
      <c r="AA1302" s="87">
        <f t="shared" si="203"/>
        <v>-196</v>
      </c>
    </row>
    <row r="1303" spans="1:30">
      <c r="A1303" s="113"/>
      <c r="B1303" s="137" t="s">
        <v>44</v>
      </c>
      <c r="C1303" s="86">
        <f t="shared" si="200"/>
        <v>53</v>
      </c>
      <c r="D1303" s="86">
        <f t="shared" si="200"/>
        <v>0</v>
      </c>
      <c r="E1303" s="86">
        <f t="shared" si="200"/>
        <v>0</v>
      </c>
      <c r="F1303" s="86">
        <f t="shared" si="200"/>
        <v>0</v>
      </c>
      <c r="G1303" s="86">
        <f t="shared" si="200"/>
        <v>0</v>
      </c>
      <c r="H1303" s="86">
        <f t="shared" si="200"/>
        <v>0</v>
      </c>
      <c r="I1303" s="86">
        <f t="shared" si="200"/>
        <v>0</v>
      </c>
      <c r="J1303" s="86">
        <f t="shared" si="200"/>
        <v>0</v>
      </c>
      <c r="K1303" s="86">
        <f t="shared" si="200"/>
        <v>0</v>
      </c>
      <c r="L1303" s="86">
        <f t="shared" si="200"/>
        <v>0</v>
      </c>
      <c r="M1303" s="86">
        <f t="shared" si="200"/>
        <v>0</v>
      </c>
      <c r="N1303" s="86">
        <f t="shared" si="200"/>
        <v>1</v>
      </c>
      <c r="O1303" s="86">
        <f t="shared" si="200"/>
        <v>24</v>
      </c>
      <c r="P1303" s="86">
        <f t="shared" si="200"/>
        <v>15</v>
      </c>
      <c r="Q1303" s="86">
        <f t="shared" si="200"/>
        <v>8</v>
      </c>
      <c r="R1303" s="86">
        <f t="shared" si="200"/>
        <v>0</v>
      </c>
      <c r="S1303" s="86">
        <f t="shared" si="201"/>
        <v>0</v>
      </c>
      <c r="T1303" s="86">
        <f t="shared" si="201"/>
        <v>0</v>
      </c>
      <c r="U1303" s="86">
        <f t="shared" si="201"/>
        <v>0</v>
      </c>
      <c r="V1303" s="86">
        <f t="shared" si="201"/>
        <v>0</v>
      </c>
      <c r="W1303" s="86">
        <f t="shared" si="201"/>
        <v>0</v>
      </c>
      <c r="X1303" s="85">
        <f t="shared" si="202"/>
        <v>48</v>
      </c>
      <c r="Y1303" s="85"/>
      <c r="Z1303" s="86"/>
      <c r="AA1303" s="87">
        <f t="shared" si="203"/>
        <v>-5</v>
      </c>
    </row>
    <row r="1304" spans="1:30">
      <c r="A1304" s="113"/>
      <c r="B1304" s="137" t="s">
        <v>45</v>
      </c>
      <c r="C1304" s="86">
        <f t="shared" si="200"/>
        <v>167</v>
      </c>
      <c r="D1304" s="86">
        <f t="shared" si="200"/>
        <v>0</v>
      </c>
      <c r="E1304" s="86">
        <f t="shared" si="200"/>
        <v>0</v>
      </c>
      <c r="F1304" s="86">
        <f t="shared" si="200"/>
        <v>0</v>
      </c>
      <c r="G1304" s="86">
        <f t="shared" si="200"/>
        <v>0</v>
      </c>
      <c r="H1304" s="86">
        <f t="shared" si="200"/>
        <v>0</v>
      </c>
      <c r="I1304" s="86">
        <f t="shared" si="200"/>
        <v>0</v>
      </c>
      <c r="J1304" s="86">
        <f t="shared" si="200"/>
        <v>0</v>
      </c>
      <c r="K1304" s="86">
        <f t="shared" si="200"/>
        <v>0</v>
      </c>
      <c r="L1304" s="86">
        <f t="shared" si="200"/>
        <v>0</v>
      </c>
      <c r="M1304" s="86">
        <f t="shared" si="200"/>
        <v>0</v>
      </c>
      <c r="N1304" s="86">
        <f t="shared" si="200"/>
        <v>0</v>
      </c>
      <c r="O1304" s="86">
        <f t="shared" si="200"/>
        <v>3</v>
      </c>
      <c r="P1304" s="86">
        <f t="shared" si="200"/>
        <v>66</v>
      </c>
      <c r="Q1304" s="86">
        <f t="shared" si="200"/>
        <v>72</v>
      </c>
      <c r="R1304" s="86">
        <f t="shared" si="200"/>
        <v>1</v>
      </c>
      <c r="S1304" s="86">
        <f t="shared" si="201"/>
        <v>0</v>
      </c>
      <c r="T1304" s="86">
        <f t="shared" si="201"/>
        <v>0</v>
      </c>
      <c r="U1304" s="86">
        <f t="shared" si="201"/>
        <v>0</v>
      </c>
      <c r="V1304" s="86">
        <f t="shared" si="201"/>
        <v>0</v>
      </c>
      <c r="W1304" s="86">
        <f t="shared" si="201"/>
        <v>0</v>
      </c>
      <c r="X1304" s="85">
        <f t="shared" si="202"/>
        <v>142</v>
      </c>
      <c r="Y1304" s="85"/>
      <c r="Z1304" s="86"/>
      <c r="AA1304" s="87">
        <f t="shared" si="203"/>
        <v>-25</v>
      </c>
    </row>
    <row r="1305" spans="1:30">
      <c r="A1305" s="113"/>
      <c r="B1305" s="137" t="s">
        <v>84</v>
      </c>
      <c r="C1305" s="86">
        <f>C1276+C1247+C1218+C1189+C1160+C1131+C1102+C1073+C1044</f>
        <v>2491</v>
      </c>
      <c r="D1305" s="86">
        <f>D1276+D1247+D1218+D1189+D1160+D1131+D1102+D1073+D1044</f>
        <v>0</v>
      </c>
      <c r="E1305" s="86">
        <f t="shared" ref="E1305:W1305" si="204">E1276+E1247+E1218+E1189+E1160+E1131+E1102+E1073+E1044</f>
        <v>0</v>
      </c>
      <c r="F1305" s="86">
        <f t="shared" si="204"/>
        <v>0</v>
      </c>
      <c r="G1305" s="86">
        <f t="shared" si="204"/>
        <v>0</v>
      </c>
      <c r="H1305" s="86">
        <f t="shared" si="204"/>
        <v>0</v>
      </c>
      <c r="I1305" s="86">
        <f t="shared" si="204"/>
        <v>0</v>
      </c>
      <c r="J1305" s="86">
        <f t="shared" si="204"/>
        <v>0</v>
      </c>
      <c r="K1305" s="86">
        <f t="shared" si="204"/>
        <v>0</v>
      </c>
      <c r="L1305" s="86">
        <f t="shared" si="204"/>
        <v>26</v>
      </c>
      <c r="M1305" s="86">
        <f t="shared" si="204"/>
        <v>184</v>
      </c>
      <c r="N1305" s="86">
        <f t="shared" si="204"/>
        <v>364</v>
      </c>
      <c r="O1305" s="86">
        <f t="shared" si="204"/>
        <v>255</v>
      </c>
      <c r="P1305" s="86">
        <f t="shared" si="204"/>
        <v>305</v>
      </c>
      <c r="Q1305" s="86">
        <f t="shared" si="204"/>
        <v>837</v>
      </c>
      <c r="R1305" s="86">
        <f t="shared" si="204"/>
        <v>310</v>
      </c>
      <c r="S1305" s="86">
        <f t="shared" si="204"/>
        <v>138</v>
      </c>
      <c r="T1305" s="86">
        <f t="shared" si="204"/>
        <v>2</v>
      </c>
      <c r="U1305" s="86">
        <f t="shared" si="204"/>
        <v>0</v>
      </c>
      <c r="V1305" s="86">
        <f t="shared" si="204"/>
        <v>0</v>
      </c>
      <c r="W1305" s="86">
        <f t="shared" si="204"/>
        <v>0</v>
      </c>
      <c r="X1305" s="85">
        <f t="shared" si="202"/>
        <v>2421</v>
      </c>
      <c r="Y1305" s="85"/>
      <c r="Z1305" s="86"/>
      <c r="AA1305" s="87">
        <f t="shared" si="203"/>
        <v>-70</v>
      </c>
    </row>
    <row r="1306" spans="1:30">
      <c r="A1306" s="113"/>
      <c r="B1306" s="137" t="s">
        <v>47</v>
      </c>
      <c r="C1306" s="86">
        <f t="shared" ref="C1306:R1309" si="205">C1277+C1248+C1219+C1190+C1161+C1132+C1103+C1074+C1045+C1016</f>
        <v>48</v>
      </c>
      <c r="D1306" s="86">
        <f>D1277+D1248+D1219+D1190+D1161+D1132+D1103+D1074+D1045+D1016</f>
        <v>0</v>
      </c>
      <c r="E1306" s="86">
        <f t="shared" ref="E1306:W1309" si="206">E1277+E1248+E1219+E1190+E1161+E1132+E1103+E1074+E1045+E1016</f>
        <v>0</v>
      </c>
      <c r="F1306" s="86">
        <f t="shared" si="206"/>
        <v>0</v>
      </c>
      <c r="G1306" s="86">
        <f t="shared" si="206"/>
        <v>0</v>
      </c>
      <c r="H1306" s="86">
        <f t="shared" si="206"/>
        <v>0</v>
      </c>
      <c r="I1306" s="86">
        <f t="shared" si="206"/>
        <v>0</v>
      </c>
      <c r="J1306" s="86">
        <f t="shared" si="206"/>
        <v>0</v>
      </c>
      <c r="K1306" s="86">
        <f t="shared" si="206"/>
        <v>0</v>
      </c>
      <c r="L1306" s="86">
        <f t="shared" si="206"/>
        <v>0</v>
      </c>
      <c r="M1306" s="86">
        <f t="shared" si="206"/>
        <v>0</v>
      </c>
      <c r="N1306" s="86">
        <f t="shared" si="206"/>
        <v>0</v>
      </c>
      <c r="O1306" s="86">
        <f t="shared" si="206"/>
        <v>0</v>
      </c>
      <c r="P1306" s="86">
        <f t="shared" si="206"/>
        <v>0</v>
      </c>
      <c r="Q1306" s="86">
        <f t="shared" si="206"/>
        <v>0</v>
      </c>
      <c r="R1306" s="86">
        <f t="shared" si="206"/>
        <v>31</v>
      </c>
      <c r="S1306" s="86">
        <f t="shared" si="206"/>
        <v>8</v>
      </c>
      <c r="T1306" s="86">
        <f t="shared" si="206"/>
        <v>7</v>
      </c>
      <c r="U1306" s="86">
        <f t="shared" si="206"/>
        <v>1</v>
      </c>
      <c r="V1306" s="86">
        <f t="shared" si="206"/>
        <v>0</v>
      </c>
      <c r="W1306" s="86">
        <f t="shared" si="206"/>
        <v>0</v>
      </c>
      <c r="X1306" s="85">
        <f t="shared" si="202"/>
        <v>47</v>
      </c>
      <c r="Y1306" s="85"/>
      <c r="Z1306" s="86"/>
      <c r="AA1306" s="87">
        <f t="shared" si="203"/>
        <v>-1</v>
      </c>
    </row>
    <row r="1307" spans="1:30">
      <c r="A1307" s="113"/>
      <c r="B1307" s="137" t="s">
        <v>48</v>
      </c>
      <c r="C1307" s="86">
        <f t="shared" si="205"/>
        <v>508</v>
      </c>
      <c r="D1307" s="86">
        <f t="shared" si="205"/>
        <v>0</v>
      </c>
      <c r="E1307" s="86">
        <f t="shared" si="205"/>
        <v>0</v>
      </c>
      <c r="F1307" s="86">
        <f t="shared" si="205"/>
        <v>0</v>
      </c>
      <c r="G1307" s="86">
        <f t="shared" si="205"/>
        <v>0</v>
      </c>
      <c r="H1307" s="86">
        <f t="shared" si="205"/>
        <v>0</v>
      </c>
      <c r="I1307" s="86">
        <f t="shared" si="205"/>
        <v>0</v>
      </c>
      <c r="J1307" s="86">
        <f t="shared" si="205"/>
        <v>0</v>
      </c>
      <c r="K1307" s="86">
        <f t="shared" si="205"/>
        <v>0</v>
      </c>
      <c r="L1307" s="86">
        <f t="shared" si="205"/>
        <v>0</v>
      </c>
      <c r="M1307" s="86">
        <f t="shared" si="205"/>
        <v>0</v>
      </c>
      <c r="N1307" s="86">
        <f t="shared" si="205"/>
        <v>0</v>
      </c>
      <c r="O1307" s="86">
        <f t="shared" si="205"/>
        <v>0</v>
      </c>
      <c r="P1307" s="86">
        <f t="shared" si="205"/>
        <v>0</v>
      </c>
      <c r="Q1307" s="86">
        <f t="shared" si="205"/>
        <v>0</v>
      </c>
      <c r="R1307" s="86">
        <f t="shared" si="205"/>
        <v>4</v>
      </c>
      <c r="S1307" s="86">
        <f t="shared" si="206"/>
        <v>69</v>
      </c>
      <c r="T1307" s="86">
        <f t="shared" si="206"/>
        <v>158</v>
      </c>
      <c r="U1307" s="86">
        <f t="shared" si="206"/>
        <v>38</v>
      </c>
      <c r="V1307" s="86">
        <f t="shared" si="206"/>
        <v>1</v>
      </c>
      <c r="W1307" s="86">
        <f t="shared" si="206"/>
        <v>0</v>
      </c>
      <c r="X1307" s="85">
        <f t="shared" si="202"/>
        <v>270</v>
      </c>
      <c r="Y1307" s="85"/>
      <c r="Z1307" s="86"/>
      <c r="AA1307" s="87">
        <f t="shared" si="203"/>
        <v>-238</v>
      </c>
    </row>
    <row r="1308" spans="1:30">
      <c r="A1308" s="113"/>
      <c r="B1308" s="137" t="s">
        <v>49</v>
      </c>
      <c r="C1308" s="86">
        <f t="shared" si="205"/>
        <v>44</v>
      </c>
      <c r="D1308" s="86">
        <f t="shared" si="205"/>
        <v>0</v>
      </c>
      <c r="E1308" s="86">
        <f t="shared" si="205"/>
        <v>0</v>
      </c>
      <c r="F1308" s="86">
        <f t="shared" si="205"/>
        <v>0</v>
      </c>
      <c r="G1308" s="86">
        <f t="shared" si="205"/>
        <v>0</v>
      </c>
      <c r="H1308" s="86">
        <f t="shared" si="205"/>
        <v>0</v>
      </c>
      <c r="I1308" s="86">
        <f t="shared" si="205"/>
        <v>0</v>
      </c>
      <c r="J1308" s="86">
        <f t="shared" si="205"/>
        <v>0</v>
      </c>
      <c r="K1308" s="86">
        <f t="shared" si="205"/>
        <v>0</v>
      </c>
      <c r="L1308" s="86">
        <f t="shared" si="205"/>
        <v>0</v>
      </c>
      <c r="M1308" s="86">
        <f t="shared" si="205"/>
        <v>0</v>
      </c>
      <c r="N1308" s="86">
        <f t="shared" si="205"/>
        <v>0</v>
      </c>
      <c r="O1308" s="86">
        <f t="shared" si="205"/>
        <v>0</v>
      </c>
      <c r="P1308" s="86">
        <f t="shared" si="205"/>
        <v>0</v>
      </c>
      <c r="Q1308" s="86">
        <f t="shared" si="205"/>
        <v>0</v>
      </c>
      <c r="R1308" s="86">
        <f t="shared" si="205"/>
        <v>0</v>
      </c>
      <c r="S1308" s="86">
        <f t="shared" si="206"/>
        <v>0</v>
      </c>
      <c r="T1308" s="86">
        <f t="shared" si="206"/>
        <v>0</v>
      </c>
      <c r="U1308" s="86">
        <f t="shared" si="206"/>
        <v>11</v>
      </c>
      <c r="V1308" s="86">
        <f t="shared" si="206"/>
        <v>5</v>
      </c>
      <c r="W1308" s="86">
        <f t="shared" si="206"/>
        <v>1</v>
      </c>
      <c r="X1308" s="85">
        <f t="shared" si="202"/>
        <v>17</v>
      </c>
      <c r="Y1308" s="85"/>
      <c r="Z1308" s="86"/>
      <c r="AA1308" s="87">
        <f t="shared" si="203"/>
        <v>-27</v>
      </c>
    </row>
    <row r="1309" spans="1:30" ht="15" thickBot="1">
      <c r="A1309" s="113"/>
      <c r="B1309" s="140" t="s">
        <v>50</v>
      </c>
      <c r="C1309" s="86">
        <f t="shared" si="205"/>
        <v>0</v>
      </c>
      <c r="D1309" s="86">
        <f t="shared" si="205"/>
        <v>0</v>
      </c>
      <c r="E1309" s="86">
        <f t="shared" si="205"/>
        <v>0</v>
      </c>
      <c r="F1309" s="86">
        <f t="shared" si="205"/>
        <v>0</v>
      </c>
      <c r="G1309" s="86">
        <f t="shared" si="205"/>
        <v>0</v>
      </c>
      <c r="H1309" s="86">
        <f t="shared" si="205"/>
        <v>0</v>
      </c>
      <c r="I1309" s="86">
        <f t="shared" si="205"/>
        <v>0</v>
      </c>
      <c r="J1309" s="86">
        <f t="shared" si="205"/>
        <v>0</v>
      </c>
      <c r="K1309" s="86">
        <f t="shared" si="205"/>
        <v>0</v>
      </c>
      <c r="L1309" s="86">
        <f t="shared" si="205"/>
        <v>0</v>
      </c>
      <c r="M1309" s="86">
        <f t="shared" si="205"/>
        <v>0</v>
      </c>
      <c r="N1309" s="86">
        <f t="shared" si="205"/>
        <v>0</v>
      </c>
      <c r="O1309" s="86">
        <f t="shared" si="205"/>
        <v>0</v>
      </c>
      <c r="P1309" s="86">
        <f t="shared" si="205"/>
        <v>0</v>
      </c>
      <c r="Q1309" s="86">
        <f t="shared" si="205"/>
        <v>0</v>
      </c>
      <c r="R1309" s="86">
        <f t="shared" si="205"/>
        <v>0</v>
      </c>
      <c r="S1309" s="86">
        <f t="shared" si="206"/>
        <v>0</v>
      </c>
      <c r="T1309" s="86">
        <f t="shared" si="206"/>
        <v>0</v>
      </c>
      <c r="U1309" s="86">
        <f t="shared" si="206"/>
        <v>0</v>
      </c>
      <c r="V1309" s="86">
        <f t="shared" si="206"/>
        <v>1</v>
      </c>
      <c r="W1309" s="86">
        <f t="shared" si="206"/>
        <v>0</v>
      </c>
      <c r="X1309" s="85">
        <f t="shared" si="202"/>
        <v>1</v>
      </c>
      <c r="Y1309" s="85"/>
      <c r="Z1309" s="86"/>
      <c r="AA1309" s="87">
        <f t="shared" si="203"/>
        <v>1</v>
      </c>
    </row>
    <row r="1310" spans="1:30" ht="15" thickBot="1">
      <c r="A1310" s="115"/>
      <c r="B1310" s="116" t="s">
        <v>51</v>
      </c>
      <c r="C1310" s="115">
        <v>4593</v>
      </c>
      <c r="D1310" s="92">
        <f>SUM(D1295:D1309)</f>
        <v>0</v>
      </c>
      <c r="E1310" s="92">
        <f t="shared" ref="E1310:X1310" si="207">SUM(E1295:E1309)</f>
        <v>0</v>
      </c>
      <c r="F1310" s="92">
        <f t="shared" si="207"/>
        <v>1</v>
      </c>
      <c r="G1310" s="92">
        <f>SUM(G1295:G1309)</f>
        <v>12</v>
      </c>
      <c r="H1310" s="92">
        <f t="shared" si="207"/>
        <v>22</v>
      </c>
      <c r="I1310" s="92">
        <f t="shared" si="207"/>
        <v>225</v>
      </c>
      <c r="J1310" s="92">
        <f t="shared" si="207"/>
        <v>22</v>
      </c>
      <c r="K1310" s="92">
        <f t="shared" si="207"/>
        <v>3</v>
      </c>
      <c r="L1310" s="92">
        <f t="shared" si="207"/>
        <v>124</v>
      </c>
      <c r="M1310" s="92">
        <f t="shared" si="207"/>
        <v>328</v>
      </c>
      <c r="N1310" s="92">
        <f t="shared" si="207"/>
        <v>696</v>
      </c>
      <c r="O1310" s="92">
        <f t="shared" si="207"/>
        <v>430</v>
      </c>
      <c r="P1310" s="92">
        <f t="shared" si="207"/>
        <v>407</v>
      </c>
      <c r="Q1310" s="92">
        <f t="shared" si="207"/>
        <v>942</v>
      </c>
      <c r="R1310" s="92">
        <f t="shared" si="207"/>
        <v>346</v>
      </c>
      <c r="S1310" s="92">
        <f t="shared" si="207"/>
        <v>215</v>
      </c>
      <c r="T1310" s="92">
        <f t="shared" si="207"/>
        <v>167</v>
      </c>
      <c r="U1310" s="92">
        <f t="shared" si="207"/>
        <v>50</v>
      </c>
      <c r="V1310" s="92">
        <f t="shared" si="207"/>
        <v>7</v>
      </c>
      <c r="W1310" s="92">
        <f t="shared" si="207"/>
        <v>1</v>
      </c>
      <c r="X1310" s="92">
        <f t="shared" si="207"/>
        <v>3998</v>
      </c>
      <c r="Y1310" s="92"/>
      <c r="Z1310" s="115">
        <v>0</v>
      </c>
      <c r="AA1310" s="117">
        <v>-3367</v>
      </c>
    </row>
    <row r="1311" spans="1:30">
      <c r="A1311" s="112">
        <v>2</v>
      </c>
      <c r="B1311" s="141" t="s">
        <v>52</v>
      </c>
      <c r="C1311" s="113"/>
      <c r="D1311" s="135"/>
      <c r="E1311" s="135"/>
      <c r="F1311" s="135"/>
      <c r="G1311" s="135"/>
      <c r="H1311" s="135"/>
      <c r="I1311" s="135"/>
      <c r="J1311" s="135"/>
      <c r="K1311" s="135"/>
      <c r="L1311" s="135"/>
      <c r="M1311" s="135"/>
      <c r="N1311" s="135"/>
      <c r="O1311" s="135"/>
      <c r="P1311" s="135"/>
      <c r="Q1311" s="135"/>
      <c r="R1311" s="135"/>
      <c r="S1311" s="135"/>
      <c r="T1311" s="135"/>
      <c r="U1311" s="135"/>
      <c r="V1311" s="135"/>
      <c r="W1311" s="135"/>
      <c r="X1311" s="135"/>
      <c r="Y1311" s="135"/>
      <c r="Z1311" s="135"/>
      <c r="AA1311" s="142"/>
    </row>
    <row r="1312" spans="1:30">
      <c r="A1312" s="113"/>
      <c r="B1312" s="143" t="s">
        <v>53</v>
      </c>
      <c r="C1312" s="86">
        <f t="shared" ref="C1312:W1315" si="208">C1283+C1254+C1225+C1196+C1167+C1138+C1109+C1080+C1051+C1022</f>
        <v>0</v>
      </c>
      <c r="D1312" s="86">
        <f t="shared" si="208"/>
        <v>0</v>
      </c>
      <c r="E1312" s="86">
        <f t="shared" si="208"/>
        <v>0</v>
      </c>
      <c r="F1312" s="86">
        <f t="shared" si="208"/>
        <v>0</v>
      </c>
      <c r="G1312" s="86">
        <f t="shared" si="208"/>
        <v>0</v>
      </c>
      <c r="H1312" s="86">
        <f t="shared" si="208"/>
        <v>0</v>
      </c>
      <c r="I1312" s="86">
        <f t="shared" si="208"/>
        <v>0</v>
      </c>
      <c r="J1312" s="86">
        <f t="shared" si="208"/>
        <v>0</v>
      </c>
      <c r="K1312" s="86">
        <f t="shared" si="208"/>
        <v>0</v>
      </c>
      <c r="L1312" s="86">
        <f t="shared" si="208"/>
        <v>0</v>
      </c>
      <c r="M1312" s="86">
        <f t="shared" si="208"/>
        <v>0</v>
      </c>
      <c r="N1312" s="86">
        <f t="shared" si="208"/>
        <v>0</v>
      </c>
      <c r="O1312" s="86">
        <f t="shared" si="208"/>
        <v>0</v>
      </c>
      <c r="P1312" s="86">
        <f t="shared" si="208"/>
        <v>0</v>
      </c>
      <c r="Q1312" s="86">
        <f t="shared" si="208"/>
        <v>0</v>
      </c>
      <c r="R1312" s="86">
        <f t="shared" si="208"/>
        <v>0</v>
      </c>
      <c r="S1312" s="86">
        <f t="shared" si="208"/>
        <v>0</v>
      </c>
      <c r="T1312" s="86">
        <f t="shared" si="208"/>
        <v>0</v>
      </c>
      <c r="U1312" s="86">
        <f t="shared" si="208"/>
        <v>0</v>
      </c>
      <c r="V1312" s="86">
        <f t="shared" si="208"/>
        <v>0</v>
      </c>
      <c r="W1312" s="86">
        <f t="shared" si="208"/>
        <v>0</v>
      </c>
      <c r="X1312" s="85">
        <f>SUM(D1312:W1312)</f>
        <v>0</v>
      </c>
      <c r="Y1312" s="85"/>
      <c r="Z1312" s="86"/>
      <c r="AA1312" s="87">
        <f>(Z1312+X1312)-C1312</f>
        <v>0</v>
      </c>
      <c r="AC1312" s="1">
        <f>X1310+X1316</f>
        <v>4097</v>
      </c>
    </row>
    <row r="1313" spans="1:27">
      <c r="A1313" s="113"/>
      <c r="B1313" s="143" t="s">
        <v>54</v>
      </c>
      <c r="C1313" s="86">
        <f t="shared" si="208"/>
        <v>1</v>
      </c>
      <c r="D1313" s="86">
        <f t="shared" si="208"/>
        <v>0</v>
      </c>
      <c r="E1313" s="86">
        <f t="shared" si="208"/>
        <v>0</v>
      </c>
      <c r="F1313" s="86">
        <f t="shared" si="208"/>
        <v>0</v>
      </c>
      <c r="G1313" s="86">
        <f t="shared" si="208"/>
        <v>0</v>
      </c>
      <c r="H1313" s="86">
        <f t="shared" si="208"/>
        <v>0</v>
      </c>
      <c r="I1313" s="86">
        <f t="shared" si="208"/>
        <v>0</v>
      </c>
      <c r="J1313" s="86">
        <f t="shared" si="208"/>
        <v>0</v>
      </c>
      <c r="K1313" s="86">
        <f t="shared" si="208"/>
        <v>0</v>
      </c>
      <c r="L1313" s="86">
        <f t="shared" si="208"/>
        <v>0</v>
      </c>
      <c r="M1313" s="86">
        <f t="shared" si="208"/>
        <v>0</v>
      </c>
      <c r="N1313" s="86">
        <f t="shared" si="208"/>
        <v>0</v>
      </c>
      <c r="O1313" s="86">
        <f t="shared" si="208"/>
        <v>0</v>
      </c>
      <c r="P1313" s="86">
        <f t="shared" si="208"/>
        <v>0</v>
      </c>
      <c r="Q1313" s="86">
        <f t="shared" si="208"/>
        <v>0</v>
      </c>
      <c r="R1313" s="86">
        <f t="shared" si="208"/>
        <v>0</v>
      </c>
      <c r="S1313" s="86">
        <f t="shared" si="208"/>
        <v>0</v>
      </c>
      <c r="T1313" s="86">
        <f t="shared" si="208"/>
        <v>0</v>
      </c>
      <c r="U1313" s="86">
        <f t="shared" si="208"/>
        <v>0</v>
      </c>
      <c r="V1313" s="86">
        <f t="shared" si="208"/>
        <v>0</v>
      </c>
      <c r="W1313" s="86">
        <f t="shared" si="208"/>
        <v>0</v>
      </c>
      <c r="X1313" s="85">
        <f>SUM(D1313:W1313)</f>
        <v>0</v>
      </c>
      <c r="Y1313" s="85"/>
      <c r="Z1313" s="86"/>
      <c r="AA1313" s="87">
        <f>(Z1313+X1313)-C1313</f>
        <v>-1</v>
      </c>
    </row>
    <row r="1314" spans="1:27">
      <c r="A1314" s="113"/>
      <c r="B1314" s="143" t="s">
        <v>55</v>
      </c>
      <c r="C1314" s="86">
        <f t="shared" si="208"/>
        <v>562</v>
      </c>
      <c r="D1314" s="86">
        <f t="shared" si="208"/>
        <v>0</v>
      </c>
      <c r="E1314" s="86">
        <f t="shared" si="208"/>
        <v>0</v>
      </c>
      <c r="F1314" s="86">
        <f t="shared" si="208"/>
        <v>0</v>
      </c>
      <c r="G1314" s="86">
        <f t="shared" si="208"/>
        <v>0</v>
      </c>
      <c r="H1314" s="86">
        <f t="shared" si="208"/>
        <v>0</v>
      </c>
      <c r="I1314" s="86">
        <f t="shared" si="208"/>
        <v>0</v>
      </c>
      <c r="J1314" s="86">
        <f t="shared" si="208"/>
        <v>0</v>
      </c>
      <c r="K1314" s="86">
        <f t="shared" si="208"/>
        <v>0</v>
      </c>
      <c r="L1314" s="86">
        <f t="shared" si="208"/>
        <v>11</v>
      </c>
      <c r="M1314" s="86">
        <f t="shared" si="208"/>
        <v>27</v>
      </c>
      <c r="N1314" s="86">
        <f t="shared" si="208"/>
        <v>21</v>
      </c>
      <c r="O1314" s="86">
        <f t="shared" si="208"/>
        <v>6</v>
      </c>
      <c r="P1314" s="86">
        <f t="shared" si="208"/>
        <v>10</v>
      </c>
      <c r="Q1314" s="86">
        <f t="shared" si="208"/>
        <v>24</v>
      </c>
      <c r="R1314" s="86">
        <f t="shared" si="208"/>
        <v>0</v>
      </c>
      <c r="S1314" s="86">
        <f t="shared" si="208"/>
        <v>0</v>
      </c>
      <c r="T1314" s="86">
        <f t="shared" si="208"/>
        <v>0</v>
      </c>
      <c r="U1314" s="86">
        <f t="shared" si="208"/>
        <v>0</v>
      </c>
      <c r="V1314" s="86">
        <f t="shared" si="208"/>
        <v>0</v>
      </c>
      <c r="W1314" s="86">
        <f t="shared" si="208"/>
        <v>0</v>
      </c>
      <c r="X1314" s="85">
        <f>SUM(D1314:W1314)</f>
        <v>99</v>
      </c>
      <c r="Y1314" s="85"/>
      <c r="Z1314" s="86"/>
      <c r="AA1314" s="87">
        <f>(Z1314+X1314)-C1314</f>
        <v>-463</v>
      </c>
    </row>
    <row r="1315" spans="1:27" ht="15" thickBot="1">
      <c r="A1315" s="113"/>
      <c r="B1315" s="135" t="s">
        <v>56</v>
      </c>
      <c r="C1315" s="86">
        <f t="shared" si="208"/>
        <v>0</v>
      </c>
      <c r="D1315" s="86">
        <f t="shared" si="208"/>
        <v>0</v>
      </c>
      <c r="E1315" s="86">
        <f t="shared" si="208"/>
        <v>0</v>
      </c>
      <c r="F1315" s="86">
        <f t="shared" si="208"/>
        <v>0</v>
      </c>
      <c r="G1315" s="86">
        <f t="shared" si="208"/>
        <v>0</v>
      </c>
      <c r="H1315" s="86">
        <f t="shared" si="208"/>
        <v>0</v>
      </c>
      <c r="I1315" s="86">
        <f t="shared" si="208"/>
        <v>0</v>
      </c>
      <c r="J1315" s="86">
        <f t="shared" si="208"/>
        <v>0</v>
      </c>
      <c r="K1315" s="86">
        <f t="shared" si="208"/>
        <v>0</v>
      </c>
      <c r="L1315" s="86">
        <f t="shared" si="208"/>
        <v>0</v>
      </c>
      <c r="M1315" s="86">
        <f t="shared" si="208"/>
        <v>0</v>
      </c>
      <c r="N1315" s="86">
        <f t="shared" si="208"/>
        <v>0</v>
      </c>
      <c r="O1315" s="86">
        <f t="shared" si="208"/>
        <v>0</v>
      </c>
      <c r="P1315" s="86">
        <f t="shared" si="208"/>
        <v>0</v>
      </c>
      <c r="Q1315" s="86">
        <f t="shared" si="208"/>
        <v>0</v>
      </c>
      <c r="R1315" s="86">
        <f t="shared" si="208"/>
        <v>0</v>
      </c>
      <c r="S1315" s="86">
        <f t="shared" si="208"/>
        <v>0</v>
      </c>
      <c r="T1315" s="86">
        <f t="shared" si="208"/>
        <v>0</v>
      </c>
      <c r="U1315" s="86">
        <f t="shared" si="208"/>
        <v>0</v>
      </c>
      <c r="V1315" s="86">
        <f t="shared" si="208"/>
        <v>0</v>
      </c>
      <c r="W1315" s="86">
        <f t="shared" si="208"/>
        <v>0</v>
      </c>
      <c r="X1315" s="85">
        <f>SUM(D1315:W1315)</f>
        <v>0</v>
      </c>
      <c r="Y1315" s="85"/>
      <c r="Z1315" s="86"/>
      <c r="AA1315" s="87">
        <f>(Z1315+X1315)-C1315</f>
        <v>0</v>
      </c>
    </row>
    <row r="1316" spans="1:27" ht="15" thickBot="1">
      <c r="A1316" s="115"/>
      <c r="B1316" s="116" t="s">
        <v>51</v>
      </c>
      <c r="C1316" s="115">
        <v>563</v>
      </c>
      <c r="D1316" s="92">
        <f t="shared" ref="D1316:AA1316" si="209">SUM(D1312:D1315)</f>
        <v>0</v>
      </c>
      <c r="E1316" s="92">
        <f t="shared" si="209"/>
        <v>0</v>
      </c>
      <c r="F1316" s="92">
        <f t="shared" si="209"/>
        <v>0</v>
      </c>
      <c r="G1316" s="92">
        <f t="shared" si="209"/>
        <v>0</v>
      </c>
      <c r="H1316" s="92">
        <f t="shared" si="209"/>
        <v>0</v>
      </c>
      <c r="I1316" s="92">
        <f t="shared" si="209"/>
        <v>0</v>
      </c>
      <c r="J1316" s="92">
        <f t="shared" si="209"/>
        <v>0</v>
      </c>
      <c r="K1316" s="92">
        <f t="shared" si="209"/>
        <v>0</v>
      </c>
      <c r="L1316" s="92">
        <f t="shared" si="209"/>
        <v>11</v>
      </c>
      <c r="M1316" s="92">
        <f t="shared" si="209"/>
        <v>27</v>
      </c>
      <c r="N1316" s="92">
        <f t="shared" si="209"/>
        <v>21</v>
      </c>
      <c r="O1316" s="92">
        <f t="shared" si="209"/>
        <v>6</v>
      </c>
      <c r="P1316" s="92">
        <f t="shared" si="209"/>
        <v>10</v>
      </c>
      <c r="Q1316" s="92">
        <f t="shared" si="209"/>
        <v>24</v>
      </c>
      <c r="R1316" s="92">
        <f t="shared" si="209"/>
        <v>0</v>
      </c>
      <c r="S1316" s="92">
        <f t="shared" si="209"/>
        <v>0</v>
      </c>
      <c r="T1316" s="92">
        <f t="shared" si="209"/>
        <v>0</v>
      </c>
      <c r="U1316" s="92">
        <f t="shared" si="209"/>
        <v>0</v>
      </c>
      <c r="V1316" s="92">
        <f t="shared" si="209"/>
        <v>0</v>
      </c>
      <c r="W1316" s="92">
        <f t="shared" si="209"/>
        <v>0</v>
      </c>
      <c r="X1316" s="92">
        <f t="shared" si="209"/>
        <v>99</v>
      </c>
      <c r="Y1316" s="92">
        <f t="shared" si="209"/>
        <v>0</v>
      </c>
      <c r="Z1316" s="92">
        <f t="shared" si="209"/>
        <v>0</v>
      </c>
      <c r="AA1316" s="102">
        <f t="shared" si="209"/>
        <v>-464</v>
      </c>
    </row>
    <row r="1317" spans="1:27">
      <c r="A1317" s="46"/>
      <c r="B1317" s="46"/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  <c r="AA1317" s="47"/>
    </row>
    <row r="1318" spans="1:27">
      <c r="A1318" s="46"/>
      <c r="B1318" s="46"/>
      <c r="C1318" s="46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  <c r="AA1318" s="47"/>
    </row>
    <row r="1319" spans="1:27">
      <c r="A1319" s="48" t="s">
        <v>113</v>
      </c>
      <c r="B1319" s="48"/>
      <c r="C1319" s="48"/>
      <c r="D1319" s="49"/>
      <c r="E1319" s="49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  <c r="AA1319" s="51"/>
    </row>
    <row r="1320" spans="1:27">
      <c r="A1320" s="177" t="s">
        <v>8</v>
      </c>
      <c r="B1320" s="186" t="s">
        <v>9</v>
      </c>
      <c r="C1320" s="190" t="s">
        <v>68</v>
      </c>
      <c r="D1320" s="192" t="s">
        <v>9</v>
      </c>
      <c r="E1320" s="193"/>
      <c r="F1320" s="193"/>
      <c r="G1320" s="193"/>
      <c r="H1320" s="193"/>
      <c r="I1320" s="193"/>
      <c r="J1320" s="193"/>
      <c r="K1320" s="193"/>
      <c r="L1320" s="193"/>
      <c r="M1320" s="193"/>
      <c r="N1320" s="193"/>
      <c r="O1320" s="193"/>
      <c r="P1320" s="193"/>
      <c r="Q1320" s="193"/>
      <c r="R1320" s="193"/>
      <c r="S1320" s="193"/>
      <c r="T1320" s="193"/>
      <c r="U1320" s="193"/>
      <c r="V1320" s="193"/>
      <c r="W1320" s="194"/>
      <c r="X1320" s="186" t="s">
        <v>10</v>
      </c>
      <c r="Y1320" s="186" t="s">
        <v>11</v>
      </c>
      <c r="Z1320" s="186" t="s">
        <v>12</v>
      </c>
      <c r="AA1320" s="188" t="s">
        <v>13</v>
      </c>
    </row>
    <row r="1321" spans="1:27">
      <c r="A1321" s="178"/>
      <c r="B1321" s="187"/>
      <c r="C1321" s="191"/>
      <c r="D1321" s="52" t="s">
        <v>14</v>
      </c>
      <c r="E1321" s="52" t="s">
        <v>15</v>
      </c>
      <c r="F1321" s="52" t="s">
        <v>16</v>
      </c>
      <c r="G1321" s="52" t="s">
        <v>17</v>
      </c>
      <c r="H1321" s="52" t="s">
        <v>18</v>
      </c>
      <c r="I1321" s="52" t="s">
        <v>19</v>
      </c>
      <c r="J1321" s="52" t="s">
        <v>20</v>
      </c>
      <c r="K1321" s="52" t="s">
        <v>21</v>
      </c>
      <c r="L1321" s="52" t="s">
        <v>22</v>
      </c>
      <c r="M1321" s="52" t="s">
        <v>23</v>
      </c>
      <c r="N1321" s="52" t="s">
        <v>24</v>
      </c>
      <c r="O1321" s="52" t="s">
        <v>25</v>
      </c>
      <c r="P1321" s="52" t="s">
        <v>26</v>
      </c>
      <c r="Q1321" s="52" t="s">
        <v>27</v>
      </c>
      <c r="R1321" s="52" t="s">
        <v>28</v>
      </c>
      <c r="S1321" s="52" t="s">
        <v>29</v>
      </c>
      <c r="T1321" s="52" t="s">
        <v>30</v>
      </c>
      <c r="U1321" s="52" t="s">
        <v>31</v>
      </c>
      <c r="V1321" s="52" t="s">
        <v>32</v>
      </c>
      <c r="W1321" s="52" t="s">
        <v>33</v>
      </c>
      <c r="X1321" s="187"/>
      <c r="Y1321" s="187"/>
      <c r="Z1321" s="187"/>
      <c r="AA1321" s="189"/>
    </row>
    <row r="1322" spans="1:27" ht="15" thickBot="1">
      <c r="A1322" s="27">
        <v>1</v>
      </c>
      <c r="B1322" s="53">
        <v>2</v>
      </c>
      <c r="C1322" s="53">
        <v>3</v>
      </c>
      <c r="D1322" s="27">
        <v>4</v>
      </c>
      <c r="E1322" s="53">
        <v>5</v>
      </c>
      <c r="F1322" s="53">
        <v>6</v>
      </c>
      <c r="G1322" s="27">
        <v>7</v>
      </c>
      <c r="H1322" s="53">
        <v>8</v>
      </c>
      <c r="I1322" s="53">
        <v>9</v>
      </c>
      <c r="J1322" s="27">
        <v>10</v>
      </c>
      <c r="K1322" s="53">
        <v>11</v>
      </c>
      <c r="L1322" s="53">
        <v>12</v>
      </c>
      <c r="M1322" s="27">
        <v>13</v>
      </c>
      <c r="N1322" s="53">
        <v>14</v>
      </c>
      <c r="O1322" s="53">
        <v>15</v>
      </c>
      <c r="P1322" s="27">
        <v>16</v>
      </c>
      <c r="Q1322" s="53">
        <v>17</v>
      </c>
      <c r="R1322" s="53">
        <v>18</v>
      </c>
      <c r="S1322" s="27">
        <v>19</v>
      </c>
      <c r="T1322" s="53">
        <v>20</v>
      </c>
      <c r="U1322" s="53">
        <v>21</v>
      </c>
      <c r="V1322" s="27">
        <v>22</v>
      </c>
      <c r="W1322" s="53">
        <v>23</v>
      </c>
      <c r="X1322" s="53">
        <v>24</v>
      </c>
      <c r="Y1322" s="27">
        <v>25</v>
      </c>
      <c r="Z1322" s="53">
        <v>26</v>
      </c>
      <c r="AA1322" s="54">
        <v>27</v>
      </c>
    </row>
    <row r="1323" spans="1:27" ht="15" thickTop="1">
      <c r="A1323" s="29">
        <v>1</v>
      </c>
      <c r="B1323" s="55" t="s">
        <v>34</v>
      </c>
      <c r="C1323" s="56"/>
      <c r="D1323" s="57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8"/>
    </row>
    <row r="1324" spans="1:27">
      <c r="A1324" s="31"/>
      <c r="B1324" s="59" t="s">
        <v>35</v>
      </c>
      <c r="C1324" s="60"/>
      <c r="D1324" s="60"/>
      <c r="E1324" s="60">
        <v>0</v>
      </c>
      <c r="F1324" s="60">
        <v>0</v>
      </c>
      <c r="G1324" s="60">
        <v>0</v>
      </c>
      <c r="H1324" s="60">
        <v>0</v>
      </c>
      <c r="I1324" s="60">
        <v>0</v>
      </c>
      <c r="J1324" s="60">
        <v>0</v>
      </c>
      <c r="K1324" s="60">
        <v>0</v>
      </c>
      <c r="L1324" s="60">
        <v>0</v>
      </c>
      <c r="M1324" s="60">
        <v>0</v>
      </c>
      <c r="N1324" s="60">
        <v>0</v>
      </c>
      <c r="O1324" s="60">
        <v>0</v>
      </c>
      <c r="P1324" s="60">
        <v>0</v>
      </c>
      <c r="Q1324" s="60">
        <v>0</v>
      </c>
      <c r="R1324" s="60">
        <v>0</v>
      </c>
      <c r="S1324" s="60">
        <v>0</v>
      </c>
      <c r="T1324" s="60">
        <v>0</v>
      </c>
      <c r="U1324" s="60">
        <v>0</v>
      </c>
      <c r="V1324" s="60">
        <v>0</v>
      </c>
      <c r="W1324" s="60">
        <v>0</v>
      </c>
      <c r="X1324" s="36">
        <f t="shared" ref="X1324:X1338" si="210">SUM(D1324:W1324)</f>
        <v>0</v>
      </c>
      <c r="Y1324" s="36"/>
      <c r="Z1324" s="60"/>
      <c r="AA1324" s="37">
        <f t="shared" ref="AA1324:AA1338" si="211">(Z1324+X1324)-C1324</f>
        <v>0</v>
      </c>
    </row>
    <row r="1325" spans="1:27">
      <c r="A1325" s="31"/>
      <c r="B1325" s="59" t="s">
        <v>36</v>
      </c>
      <c r="C1325" s="60"/>
      <c r="D1325" s="60">
        <v>0</v>
      </c>
      <c r="E1325" s="60"/>
      <c r="F1325" s="60">
        <v>0</v>
      </c>
      <c r="G1325" s="60">
        <v>0</v>
      </c>
      <c r="H1325" s="60">
        <v>0</v>
      </c>
      <c r="I1325" s="60">
        <v>0</v>
      </c>
      <c r="J1325" s="60">
        <v>0</v>
      </c>
      <c r="K1325" s="60">
        <v>0</v>
      </c>
      <c r="L1325" s="60">
        <v>0</v>
      </c>
      <c r="M1325" s="60">
        <v>0</v>
      </c>
      <c r="N1325" s="60">
        <v>0</v>
      </c>
      <c r="O1325" s="60">
        <v>0</v>
      </c>
      <c r="P1325" s="60">
        <v>0</v>
      </c>
      <c r="Q1325" s="60">
        <v>0</v>
      </c>
      <c r="R1325" s="60">
        <v>0</v>
      </c>
      <c r="S1325" s="60">
        <v>0</v>
      </c>
      <c r="T1325" s="60">
        <v>0</v>
      </c>
      <c r="U1325" s="60">
        <v>0</v>
      </c>
      <c r="V1325" s="60">
        <v>0</v>
      </c>
      <c r="W1325" s="60">
        <v>0</v>
      </c>
      <c r="X1325" s="36">
        <f t="shared" si="210"/>
        <v>0</v>
      </c>
      <c r="Y1325" s="36"/>
      <c r="Z1325" s="60"/>
      <c r="AA1325" s="37">
        <f t="shared" si="211"/>
        <v>0</v>
      </c>
    </row>
    <row r="1326" spans="1:27">
      <c r="A1326" s="31"/>
      <c r="B1326" s="59" t="s">
        <v>37</v>
      </c>
      <c r="C1326" s="60">
        <v>1</v>
      </c>
      <c r="D1326" s="60">
        <v>0</v>
      </c>
      <c r="E1326" s="60">
        <v>0</v>
      </c>
      <c r="F1326" s="60">
        <v>1</v>
      </c>
      <c r="G1326" s="60"/>
      <c r="H1326" s="60"/>
      <c r="I1326" s="60"/>
      <c r="J1326" s="60"/>
      <c r="K1326" s="60"/>
      <c r="L1326" s="60"/>
      <c r="M1326" s="60"/>
      <c r="N1326" s="60"/>
      <c r="O1326" s="60"/>
      <c r="P1326" s="60"/>
      <c r="Q1326" s="60"/>
      <c r="R1326" s="60"/>
      <c r="S1326" s="60"/>
      <c r="T1326" s="60"/>
      <c r="U1326" s="60"/>
      <c r="V1326" s="60"/>
      <c r="W1326" s="60"/>
      <c r="X1326" s="36">
        <f t="shared" si="210"/>
        <v>1</v>
      </c>
      <c r="Y1326" s="36"/>
      <c r="Z1326" s="60"/>
      <c r="AA1326" s="37">
        <f t="shared" si="211"/>
        <v>0</v>
      </c>
    </row>
    <row r="1327" spans="1:27">
      <c r="A1327" s="31"/>
      <c r="B1327" s="59" t="s">
        <v>38</v>
      </c>
      <c r="C1327" s="60">
        <v>6</v>
      </c>
      <c r="D1327" s="60">
        <v>0</v>
      </c>
      <c r="E1327" s="60">
        <v>0</v>
      </c>
      <c r="F1327" s="60"/>
      <c r="G1327" s="60">
        <v>6</v>
      </c>
      <c r="H1327" s="60"/>
      <c r="I1327" s="60"/>
      <c r="J1327" s="60"/>
      <c r="K1327" s="60"/>
      <c r="L1327" s="60"/>
      <c r="M1327" s="60"/>
      <c r="N1327" s="60"/>
      <c r="O1327" s="60"/>
      <c r="P1327" s="60"/>
      <c r="Q1327" s="60"/>
      <c r="R1327" s="60"/>
      <c r="S1327" s="60"/>
      <c r="T1327" s="60"/>
      <c r="U1327" s="60"/>
      <c r="V1327" s="60"/>
      <c r="W1327" s="60"/>
      <c r="X1327" s="36">
        <f t="shared" si="210"/>
        <v>6</v>
      </c>
      <c r="Y1327" s="36"/>
      <c r="Z1327" s="60"/>
      <c r="AA1327" s="37">
        <f t="shared" si="211"/>
        <v>0</v>
      </c>
    </row>
    <row r="1328" spans="1:27">
      <c r="A1328" s="31"/>
      <c r="B1328" s="59" t="s">
        <v>39</v>
      </c>
      <c r="C1328" s="60">
        <v>10</v>
      </c>
      <c r="D1328" s="60">
        <v>0</v>
      </c>
      <c r="E1328" s="60">
        <v>0</v>
      </c>
      <c r="F1328" s="60"/>
      <c r="G1328" s="60"/>
      <c r="H1328" s="60">
        <v>9</v>
      </c>
      <c r="I1328" s="60">
        <v>1</v>
      </c>
      <c r="J1328" s="60"/>
      <c r="K1328" s="60"/>
      <c r="L1328" s="60"/>
      <c r="M1328" s="60"/>
      <c r="N1328" s="60"/>
      <c r="O1328" s="60"/>
      <c r="P1328" s="60"/>
      <c r="Q1328" s="60"/>
      <c r="R1328" s="60"/>
      <c r="S1328" s="60"/>
      <c r="T1328" s="60"/>
      <c r="U1328" s="60"/>
      <c r="V1328" s="60"/>
      <c r="W1328" s="60"/>
      <c r="X1328" s="36">
        <f t="shared" si="210"/>
        <v>10</v>
      </c>
      <c r="Y1328" s="36"/>
      <c r="Z1328" s="60"/>
      <c r="AA1328" s="37">
        <f t="shared" si="211"/>
        <v>0</v>
      </c>
    </row>
    <row r="1329" spans="1:29">
      <c r="A1329" s="31"/>
      <c r="B1329" s="59" t="s">
        <v>40</v>
      </c>
      <c r="C1329" s="60">
        <v>7</v>
      </c>
      <c r="D1329" s="60">
        <v>0</v>
      </c>
      <c r="E1329" s="60">
        <v>0</v>
      </c>
      <c r="F1329" s="60"/>
      <c r="G1329" s="60"/>
      <c r="H1329" s="60"/>
      <c r="I1329" s="60">
        <v>10</v>
      </c>
      <c r="J1329" s="60">
        <v>1</v>
      </c>
      <c r="K1329" s="60"/>
      <c r="L1329" s="60"/>
      <c r="M1329" s="60"/>
      <c r="N1329" s="60"/>
      <c r="O1329" s="60"/>
      <c r="P1329" s="60"/>
      <c r="Q1329" s="60"/>
      <c r="R1329" s="60"/>
      <c r="S1329" s="60"/>
      <c r="T1329" s="60"/>
      <c r="U1329" s="60"/>
      <c r="V1329" s="60"/>
      <c r="W1329" s="60"/>
      <c r="X1329" s="36">
        <f t="shared" si="210"/>
        <v>11</v>
      </c>
      <c r="Y1329" s="36"/>
      <c r="Z1329" s="60"/>
      <c r="AA1329" s="37">
        <f t="shared" si="211"/>
        <v>4</v>
      </c>
    </row>
    <row r="1330" spans="1:29">
      <c r="A1330" s="31"/>
      <c r="B1330" s="59" t="s">
        <v>41</v>
      </c>
      <c r="C1330" s="60">
        <v>13</v>
      </c>
      <c r="D1330" s="60">
        <v>0</v>
      </c>
      <c r="E1330" s="60">
        <v>0</v>
      </c>
      <c r="F1330" s="60"/>
      <c r="G1330" s="60"/>
      <c r="H1330" s="60"/>
      <c r="I1330" s="60"/>
      <c r="J1330" s="60">
        <v>6</v>
      </c>
      <c r="K1330" s="60">
        <v>1</v>
      </c>
      <c r="L1330" s="60"/>
      <c r="M1330" s="60"/>
      <c r="N1330" s="60"/>
      <c r="O1330" s="60"/>
      <c r="P1330" s="60"/>
      <c r="Q1330" s="60"/>
      <c r="R1330" s="60"/>
      <c r="S1330" s="60"/>
      <c r="T1330" s="60"/>
      <c r="U1330" s="60"/>
      <c r="V1330" s="60"/>
      <c r="W1330" s="60"/>
      <c r="X1330" s="36">
        <f t="shared" si="210"/>
        <v>7</v>
      </c>
      <c r="Y1330" s="36"/>
      <c r="Z1330" s="60"/>
      <c r="AA1330" s="37">
        <f t="shared" si="211"/>
        <v>-6</v>
      </c>
    </row>
    <row r="1331" spans="1:29">
      <c r="A1331" s="31"/>
      <c r="B1331" s="59" t="s">
        <v>42</v>
      </c>
      <c r="C1331" s="60">
        <v>24</v>
      </c>
      <c r="D1331" s="60">
        <v>0</v>
      </c>
      <c r="E1331" s="60">
        <v>0</v>
      </c>
      <c r="F1331" s="60"/>
      <c r="G1331" s="60"/>
      <c r="H1331" s="60"/>
      <c r="I1331" s="60"/>
      <c r="J1331" s="60"/>
      <c r="K1331" s="60"/>
      <c r="L1331" s="60">
        <v>1</v>
      </c>
      <c r="M1331" s="60">
        <v>7</v>
      </c>
      <c r="N1331" s="60">
        <v>13</v>
      </c>
      <c r="O1331" s="60">
        <v>1</v>
      </c>
      <c r="P1331" s="60"/>
      <c r="Q1331" s="60"/>
      <c r="R1331" s="60"/>
      <c r="S1331" s="60"/>
      <c r="T1331" s="60"/>
      <c r="U1331" s="60"/>
      <c r="V1331" s="60"/>
      <c r="W1331" s="60"/>
      <c r="X1331" s="36">
        <f t="shared" si="210"/>
        <v>22</v>
      </c>
      <c r="Y1331" s="36"/>
      <c r="Z1331" s="60"/>
      <c r="AA1331" s="37">
        <f t="shared" si="211"/>
        <v>-2</v>
      </c>
    </row>
    <row r="1332" spans="1:29">
      <c r="A1332" s="31"/>
      <c r="B1332" s="59" t="s">
        <v>43</v>
      </c>
      <c r="C1332" s="60">
        <v>14</v>
      </c>
      <c r="D1332" s="60">
        <v>0</v>
      </c>
      <c r="E1332" s="60">
        <v>0</v>
      </c>
      <c r="F1332" s="60"/>
      <c r="G1332" s="60"/>
      <c r="H1332" s="60"/>
      <c r="I1332" s="60"/>
      <c r="J1332" s="60"/>
      <c r="K1332" s="60"/>
      <c r="L1332" s="60"/>
      <c r="M1332" s="60"/>
      <c r="N1332" s="60">
        <v>3</v>
      </c>
      <c r="O1332" s="60">
        <v>9</v>
      </c>
      <c r="P1332" s="60"/>
      <c r="Q1332" s="60">
        <v>1</v>
      </c>
      <c r="R1332" s="60"/>
      <c r="S1332" s="60"/>
      <c r="T1332" s="60"/>
      <c r="U1332" s="60"/>
      <c r="V1332" s="60"/>
      <c r="W1332" s="60"/>
      <c r="X1332" s="36">
        <f t="shared" si="210"/>
        <v>13</v>
      </c>
      <c r="Y1332" s="36"/>
      <c r="Z1332" s="60"/>
      <c r="AA1332" s="37">
        <f t="shared" si="211"/>
        <v>-1</v>
      </c>
    </row>
    <row r="1333" spans="1:29">
      <c r="A1333" s="31"/>
      <c r="B1333" s="59" t="s">
        <v>44</v>
      </c>
      <c r="C1333" s="60">
        <v>26</v>
      </c>
      <c r="D1333" s="60">
        <v>0</v>
      </c>
      <c r="E1333" s="60">
        <v>0</v>
      </c>
      <c r="F1333" s="60"/>
      <c r="G1333" s="60"/>
      <c r="H1333" s="60"/>
      <c r="I1333" s="60"/>
      <c r="J1333" s="60"/>
      <c r="K1333" s="60"/>
      <c r="L1333" s="60"/>
      <c r="M1333" s="60"/>
      <c r="N1333" s="60"/>
      <c r="O1333" s="60">
        <v>10</v>
      </c>
      <c r="P1333" s="60">
        <v>11</v>
      </c>
      <c r="Q1333" s="60">
        <v>1</v>
      </c>
      <c r="R1333" s="60"/>
      <c r="S1333" s="60"/>
      <c r="T1333" s="60"/>
      <c r="U1333" s="60"/>
      <c r="V1333" s="60"/>
      <c r="W1333" s="60"/>
      <c r="X1333" s="36">
        <f t="shared" si="210"/>
        <v>22</v>
      </c>
      <c r="Y1333" s="36"/>
      <c r="Z1333" s="60"/>
      <c r="AA1333" s="37">
        <f t="shared" si="211"/>
        <v>-4</v>
      </c>
    </row>
    <row r="1334" spans="1:29">
      <c r="A1334" s="31"/>
      <c r="B1334" s="59" t="s">
        <v>45</v>
      </c>
      <c r="C1334" s="60">
        <v>35</v>
      </c>
      <c r="D1334" s="60">
        <v>0</v>
      </c>
      <c r="E1334" s="60">
        <v>0</v>
      </c>
      <c r="F1334" s="60"/>
      <c r="G1334" s="60"/>
      <c r="H1334" s="60"/>
      <c r="I1334" s="60"/>
      <c r="J1334" s="60"/>
      <c r="K1334" s="60"/>
      <c r="L1334" s="60"/>
      <c r="M1334" s="60"/>
      <c r="N1334" s="60"/>
      <c r="O1334" s="60"/>
      <c r="P1334" s="60">
        <v>15</v>
      </c>
      <c r="Q1334" s="60">
        <v>20</v>
      </c>
      <c r="R1334" s="60"/>
      <c r="S1334" s="60"/>
      <c r="T1334" s="60"/>
      <c r="U1334" s="60"/>
      <c r="V1334" s="60"/>
      <c r="W1334" s="60"/>
      <c r="X1334" s="36">
        <f t="shared" si="210"/>
        <v>35</v>
      </c>
      <c r="Y1334" s="36"/>
      <c r="Z1334" s="60"/>
      <c r="AA1334" s="37">
        <f t="shared" si="211"/>
        <v>0</v>
      </c>
    </row>
    <row r="1335" spans="1:29">
      <c r="A1335" s="31"/>
      <c r="B1335" s="59" t="s">
        <v>47</v>
      </c>
      <c r="C1335" s="60">
        <v>21</v>
      </c>
      <c r="D1335" s="60">
        <v>0</v>
      </c>
      <c r="E1335" s="60">
        <v>0</v>
      </c>
      <c r="F1335" s="60"/>
      <c r="G1335" s="60"/>
      <c r="H1335" s="60"/>
      <c r="I1335" s="60"/>
      <c r="J1335" s="60"/>
      <c r="K1335" s="60"/>
      <c r="L1335" s="60"/>
      <c r="M1335" s="60"/>
      <c r="N1335" s="60"/>
      <c r="O1335" s="60"/>
      <c r="P1335" s="60"/>
      <c r="Q1335" s="60"/>
      <c r="R1335" s="60">
        <v>7</v>
      </c>
      <c r="S1335" s="60">
        <v>11</v>
      </c>
      <c r="T1335" s="60">
        <v>3</v>
      </c>
      <c r="U1335" s="60"/>
      <c r="V1335" s="60"/>
      <c r="W1335" s="60"/>
      <c r="X1335" s="36">
        <f t="shared" si="210"/>
        <v>21</v>
      </c>
      <c r="Y1335" s="36"/>
      <c r="Z1335" s="60"/>
      <c r="AA1335" s="37">
        <f t="shared" si="211"/>
        <v>0</v>
      </c>
    </row>
    <row r="1336" spans="1:29">
      <c r="A1336" s="31"/>
      <c r="B1336" s="59" t="s">
        <v>48</v>
      </c>
      <c r="C1336" s="60">
        <v>23</v>
      </c>
      <c r="D1336" s="60">
        <v>0</v>
      </c>
      <c r="E1336" s="60">
        <v>0</v>
      </c>
      <c r="F1336" s="60"/>
      <c r="G1336" s="60"/>
      <c r="H1336" s="60"/>
      <c r="I1336" s="60"/>
      <c r="J1336" s="60"/>
      <c r="K1336" s="60"/>
      <c r="L1336" s="60"/>
      <c r="M1336" s="60"/>
      <c r="N1336" s="60"/>
      <c r="O1336" s="60"/>
      <c r="P1336" s="60"/>
      <c r="Q1336" s="60"/>
      <c r="R1336" s="60"/>
      <c r="S1336" s="60"/>
      <c r="T1336" s="60">
        <v>13</v>
      </c>
      <c r="U1336" s="60">
        <v>10</v>
      </c>
      <c r="V1336" s="60"/>
      <c r="W1336" s="60"/>
      <c r="X1336" s="36">
        <f t="shared" si="210"/>
        <v>23</v>
      </c>
      <c r="Y1336" s="36"/>
      <c r="Z1336" s="60"/>
      <c r="AA1336" s="37">
        <f t="shared" si="211"/>
        <v>0</v>
      </c>
    </row>
    <row r="1337" spans="1:29">
      <c r="A1337" s="31"/>
      <c r="B1337" s="59" t="s">
        <v>49</v>
      </c>
      <c r="C1337" s="60">
        <v>41</v>
      </c>
      <c r="D1337" s="60">
        <v>0</v>
      </c>
      <c r="E1337" s="60">
        <v>0</v>
      </c>
      <c r="F1337" s="60"/>
      <c r="G1337" s="60"/>
      <c r="H1337" s="60"/>
      <c r="I1337" s="60"/>
      <c r="J1337" s="60"/>
      <c r="K1337" s="60"/>
      <c r="L1337" s="60"/>
      <c r="M1337" s="60"/>
      <c r="N1337" s="60"/>
      <c r="O1337" s="60"/>
      <c r="P1337" s="60"/>
      <c r="Q1337" s="60"/>
      <c r="R1337" s="60"/>
      <c r="S1337" s="60"/>
      <c r="T1337" s="60"/>
      <c r="U1337" s="60">
        <v>20</v>
      </c>
      <c r="V1337" s="60">
        <v>11</v>
      </c>
      <c r="W1337" s="60"/>
      <c r="X1337" s="36">
        <f t="shared" si="210"/>
        <v>31</v>
      </c>
      <c r="Y1337" s="36"/>
      <c r="Z1337" s="60"/>
      <c r="AA1337" s="37">
        <f t="shared" si="211"/>
        <v>-10</v>
      </c>
    </row>
    <row r="1338" spans="1:29" ht="15" thickBot="1">
      <c r="A1338" s="31"/>
      <c r="B1338" s="61" t="s">
        <v>50</v>
      </c>
      <c r="C1338" s="60">
        <v>0</v>
      </c>
      <c r="D1338" s="56">
        <v>0</v>
      </c>
      <c r="E1338" s="56">
        <v>0</v>
      </c>
      <c r="F1338" s="56"/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  <c r="R1338" s="60"/>
      <c r="S1338" s="60"/>
      <c r="T1338" s="60"/>
      <c r="U1338" s="60"/>
      <c r="V1338" s="60"/>
      <c r="W1338" s="60"/>
      <c r="X1338" s="36">
        <f t="shared" si="210"/>
        <v>0</v>
      </c>
      <c r="Y1338" s="36"/>
      <c r="Z1338" s="60"/>
      <c r="AA1338" s="37">
        <f t="shared" si="211"/>
        <v>0</v>
      </c>
    </row>
    <row r="1339" spans="1:29" ht="15" thickBot="1">
      <c r="A1339" s="62"/>
      <c r="B1339" s="63" t="s">
        <v>51</v>
      </c>
      <c r="C1339" s="64">
        <f>SUM(C1324:C1338)</f>
        <v>221</v>
      </c>
      <c r="D1339" s="41">
        <f>SUM(D1324:D1338)</f>
        <v>0</v>
      </c>
      <c r="E1339" s="41">
        <f t="shared" ref="E1339:X1339" si="212">SUM(E1324:E1338)</f>
        <v>0</v>
      </c>
      <c r="F1339" s="41">
        <f t="shared" si="212"/>
        <v>1</v>
      </c>
      <c r="G1339" s="41">
        <f>SUM(G1324:G1338)</f>
        <v>6</v>
      </c>
      <c r="H1339" s="41">
        <f t="shared" si="212"/>
        <v>9</v>
      </c>
      <c r="I1339" s="41">
        <f t="shared" si="212"/>
        <v>11</v>
      </c>
      <c r="J1339" s="41">
        <f t="shared" si="212"/>
        <v>7</v>
      </c>
      <c r="K1339" s="41">
        <f t="shared" si="212"/>
        <v>1</v>
      </c>
      <c r="L1339" s="41">
        <f t="shared" si="212"/>
        <v>1</v>
      </c>
      <c r="M1339" s="41">
        <f t="shared" si="212"/>
        <v>7</v>
      </c>
      <c r="N1339" s="41">
        <f t="shared" si="212"/>
        <v>16</v>
      </c>
      <c r="O1339" s="41">
        <f t="shared" si="212"/>
        <v>20</v>
      </c>
      <c r="P1339" s="41">
        <f t="shared" si="212"/>
        <v>26</v>
      </c>
      <c r="Q1339" s="41">
        <f t="shared" si="212"/>
        <v>22</v>
      </c>
      <c r="R1339" s="41">
        <f t="shared" si="212"/>
        <v>7</v>
      </c>
      <c r="S1339" s="41">
        <f t="shared" si="212"/>
        <v>11</v>
      </c>
      <c r="T1339" s="41">
        <f t="shared" si="212"/>
        <v>16</v>
      </c>
      <c r="U1339" s="41">
        <f t="shared" si="212"/>
        <v>30</v>
      </c>
      <c r="V1339" s="41">
        <f t="shared" si="212"/>
        <v>11</v>
      </c>
      <c r="W1339" s="41">
        <f t="shared" si="212"/>
        <v>0</v>
      </c>
      <c r="X1339" s="41">
        <f t="shared" si="212"/>
        <v>202</v>
      </c>
      <c r="Y1339" s="64">
        <f>SUM(Y1324:Y1338)</f>
        <v>0</v>
      </c>
      <c r="Z1339" s="64">
        <f>SUM(Z1324:Z1338)</f>
        <v>0</v>
      </c>
      <c r="AA1339" s="70">
        <f>SUM(AA1324:AA1338)</f>
        <v>-19</v>
      </c>
    </row>
    <row r="1340" spans="1:29">
      <c r="A1340" s="29">
        <v>2</v>
      </c>
      <c r="B1340" s="67" t="s">
        <v>52</v>
      </c>
      <c r="C1340" s="56">
        <v>0</v>
      </c>
      <c r="D1340" s="57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68"/>
    </row>
    <row r="1341" spans="1:29">
      <c r="A1341" s="31"/>
      <c r="B1341" s="69" t="s">
        <v>53</v>
      </c>
      <c r="C1341" s="60">
        <v>0</v>
      </c>
      <c r="D1341" s="60"/>
      <c r="E1341" s="60"/>
      <c r="F1341" s="60"/>
      <c r="G1341" s="60"/>
      <c r="H1341" s="60"/>
      <c r="I1341" s="60"/>
      <c r="J1341" s="60"/>
      <c r="K1341" s="60"/>
      <c r="L1341" s="60"/>
      <c r="M1341" s="60"/>
      <c r="N1341" s="60"/>
      <c r="O1341" s="60"/>
      <c r="P1341" s="60"/>
      <c r="Q1341" s="60"/>
      <c r="R1341" s="60"/>
      <c r="S1341" s="60"/>
      <c r="T1341" s="60"/>
      <c r="U1341" s="60"/>
      <c r="V1341" s="60"/>
      <c r="W1341" s="60"/>
      <c r="X1341" s="36">
        <f>SUM(D1341:W1341)</f>
        <v>0</v>
      </c>
      <c r="Y1341" s="36"/>
      <c r="Z1341" s="60"/>
      <c r="AA1341" s="37">
        <f>(Z1341+X1341)-C1341</f>
        <v>0</v>
      </c>
      <c r="AC1341" s="138">
        <f>X1345+X1339</f>
        <v>228</v>
      </c>
    </row>
    <row r="1342" spans="1:29">
      <c r="A1342" s="31"/>
      <c r="B1342" s="69" t="s">
        <v>54</v>
      </c>
      <c r="C1342" s="60">
        <v>1</v>
      </c>
      <c r="D1342" s="60">
        <v>0</v>
      </c>
      <c r="E1342" s="60">
        <v>0</v>
      </c>
      <c r="F1342" s="60">
        <v>0</v>
      </c>
      <c r="G1342" s="60">
        <v>0</v>
      </c>
      <c r="H1342" s="60">
        <v>0</v>
      </c>
      <c r="I1342" s="60">
        <v>0</v>
      </c>
      <c r="J1342" s="60">
        <v>0</v>
      </c>
      <c r="K1342" s="60">
        <v>0</v>
      </c>
      <c r="L1342" s="60">
        <v>0</v>
      </c>
      <c r="M1342" s="60">
        <v>0</v>
      </c>
      <c r="N1342" s="60">
        <v>0</v>
      </c>
      <c r="O1342" s="60">
        <v>0</v>
      </c>
      <c r="P1342" s="60">
        <v>0</v>
      </c>
      <c r="Q1342" s="60">
        <v>0</v>
      </c>
      <c r="R1342" s="60">
        <v>0</v>
      </c>
      <c r="S1342" s="60">
        <v>0</v>
      </c>
      <c r="T1342" s="60">
        <v>0</v>
      </c>
      <c r="U1342" s="60">
        <v>0</v>
      </c>
      <c r="V1342" s="60">
        <v>0</v>
      </c>
      <c r="W1342" s="60">
        <v>0</v>
      </c>
      <c r="X1342" s="36">
        <f>SUM(D1342:W1342)</f>
        <v>0</v>
      </c>
      <c r="Y1342" s="36"/>
      <c r="Z1342" s="60"/>
      <c r="AA1342" s="37">
        <f>(Z1342+X1342)-C1342</f>
        <v>-1</v>
      </c>
    </row>
    <row r="1343" spans="1:29">
      <c r="A1343" s="31"/>
      <c r="B1343" s="69" t="s">
        <v>55</v>
      </c>
      <c r="C1343" s="60">
        <v>42</v>
      </c>
      <c r="D1343" s="60">
        <v>0</v>
      </c>
      <c r="E1343" s="60">
        <v>0</v>
      </c>
      <c r="F1343" s="60">
        <v>0</v>
      </c>
      <c r="G1343" s="60">
        <v>0</v>
      </c>
      <c r="H1343" s="60">
        <v>0</v>
      </c>
      <c r="I1343" s="60">
        <v>0</v>
      </c>
      <c r="J1343" s="60">
        <v>0</v>
      </c>
      <c r="K1343" s="60">
        <v>0</v>
      </c>
      <c r="L1343" s="60">
        <v>1</v>
      </c>
      <c r="M1343" s="60">
        <v>4</v>
      </c>
      <c r="N1343" s="60">
        <v>4</v>
      </c>
      <c r="O1343" s="60">
        <v>12</v>
      </c>
      <c r="P1343" s="60">
        <v>5</v>
      </c>
      <c r="Q1343" s="60">
        <v>0</v>
      </c>
      <c r="R1343" s="60">
        <v>0</v>
      </c>
      <c r="S1343" s="60">
        <v>0</v>
      </c>
      <c r="T1343" s="60">
        <v>0</v>
      </c>
      <c r="U1343" s="60">
        <v>0</v>
      </c>
      <c r="V1343" s="60">
        <v>0</v>
      </c>
      <c r="W1343" s="60">
        <v>0</v>
      </c>
      <c r="X1343" s="36">
        <f>SUM(D1343:W1343)</f>
        <v>26</v>
      </c>
      <c r="Y1343" s="36"/>
      <c r="Z1343" s="60"/>
      <c r="AA1343" s="37">
        <f>(Z1343+X1343)-C1343</f>
        <v>-16</v>
      </c>
    </row>
    <row r="1344" spans="1:29" ht="15" thickBot="1">
      <c r="A1344" s="31"/>
      <c r="B1344" s="57" t="s">
        <v>56</v>
      </c>
      <c r="C1344" s="60">
        <v>0</v>
      </c>
      <c r="D1344" s="56">
        <v>0</v>
      </c>
      <c r="E1344" s="56">
        <v>0</v>
      </c>
      <c r="F1344" s="56">
        <v>0</v>
      </c>
      <c r="G1344" s="56">
        <v>0</v>
      </c>
      <c r="H1344" s="56">
        <v>0</v>
      </c>
      <c r="I1344" s="56">
        <v>0</v>
      </c>
      <c r="J1344" s="56">
        <v>0</v>
      </c>
      <c r="K1344" s="56">
        <v>0</v>
      </c>
      <c r="L1344" s="56">
        <v>0</v>
      </c>
      <c r="M1344" s="56">
        <v>0</v>
      </c>
      <c r="N1344" s="60">
        <v>0</v>
      </c>
      <c r="O1344" s="60">
        <v>0</v>
      </c>
      <c r="P1344" s="60">
        <v>0</v>
      </c>
      <c r="Q1344" s="60">
        <v>0</v>
      </c>
      <c r="R1344" s="60">
        <v>0</v>
      </c>
      <c r="S1344" s="60">
        <v>0</v>
      </c>
      <c r="T1344" s="60">
        <v>0</v>
      </c>
      <c r="U1344" s="60">
        <v>0</v>
      </c>
      <c r="V1344" s="60">
        <v>0</v>
      </c>
      <c r="W1344" s="60">
        <v>0</v>
      </c>
      <c r="X1344" s="36">
        <f>SUM(D1344:W1344)</f>
        <v>0</v>
      </c>
      <c r="Y1344" s="36"/>
      <c r="Z1344" s="60"/>
      <c r="AA1344" s="37">
        <f>(Z1344+X1344)-C1344</f>
        <v>0</v>
      </c>
    </row>
    <row r="1345" spans="1:27" ht="15" thickBot="1">
      <c r="A1345" s="62"/>
      <c r="B1345" s="63" t="s">
        <v>51</v>
      </c>
      <c r="C1345" s="62">
        <v>43</v>
      </c>
      <c r="D1345" s="64">
        <f t="shared" ref="D1345:AA1345" si="213">SUM(D1341:D1344)</f>
        <v>0</v>
      </c>
      <c r="E1345" s="64">
        <f t="shared" si="213"/>
        <v>0</v>
      </c>
      <c r="F1345" s="64">
        <f t="shared" si="213"/>
        <v>0</v>
      </c>
      <c r="G1345" s="64">
        <f t="shared" si="213"/>
        <v>0</v>
      </c>
      <c r="H1345" s="64">
        <f t="shared" si="213"/>
        <v>0</v>
      </c>
      <c r="I1345" s="64">
        <f t="shared" si="213"/>
        <v>0</v>
      </c>
      <c r="J1345" s="64">
        <f t="shared" si="213"/>
        <v>0</v>
      </c>
      <c r="K1345" s="64">
        <f t="shared" si="213"/>
        <v>0</v>
      </c>
      <c r="L1345" s="64">
        <f t="shared" si="213"/>
        <v>1</v>
      </c>
      <c r="M1345" s="64">
        <f t="shared" si="213"/>
        <v>4</v>
      </c>
      <c r="N1345" s="64">
        <f t="shared" si="213"/>
        <v>4</v>
      </c>
      <c r="O1345" s="64">
        <f t="shared" si="213"/>
        <v>12</v>
      </c>
      <c r="P1345" s="64">
        <f t="shared" si="213"/>
        <v>5</v>
      </c>
      <c r="Q1345" s="64">
        <f t="shared" si="213"/>
        <v>0</v>
      </c>
      <c r="R1345" s="64">
        <f t="shared" si="213"/>
        <v>0</v>
      </c>
      <c r="S1345" s="64">
        <f t="shared" si="213"/>
        <v>0</v>
      </c>
      <c r="T1345" s="64">
        <f t="shared" si="213"/>
        <v>0</v>
      </c>
      <c r="U1345" s="64">
        <f t="shared" si="213"/>
        <v>0</v>
      </c>
      <c r="V1345" s="64">
        <f t="shared" si="213"/>
        <v>0</v>
      </c>
      <c r="W1345" s="64">
        <f t="shared" si="213"/>
        <v>0</v>
      </c>
      <c r="X1345" s="64">
        <f t="shared" si="213"/>
        <v>26</v>
      </c>
      <c r="Y1345" s="64">
        <f t="shared" si="213"/>
        <v>0</v>
      </c>
      <c r="Z1345" s="64">
        <f t="shared" si="213"/>
        <v>0</v>
      </c>
      <c r="AA1345" s="70">
        <f t="shared" si="213"/>
        <v>-17</v>
      </c>
    </row>
    <row r="1346" spans="1:27">
      <c r="A1346" s="46"/>
      <c r="B1346" s="46"/>
      <c r="C1346" s="46"/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  <c r="AA1346" s="47"/>
    </row>
    <row r="1347" spans="1:27">
      <c r="A1347" s="48" t="s">
        <v>114</v>
      </c>
      <c r="B1347" s="48"/>
      <c r="C1347" s="48"/>
      <c r="D1347" s="49"/>
      <c r="E1347" s="49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0"/>
      <c r="Z1347" s="50"/>
      <c r="AA1347" s="51"/>
    </row>
    <row r="1348" spans="1:27">
      <c r="A1348" s="177" t="s">
        <v>8</v>
      </c>
      <c r="B1348" s="186" t="s">
        <v>9</v>
      </c>
      <c r="C1348" s="190" t="s">
        <v>68</v>
      </c>
      <c r="D1348" s="192" t="s">
        <v>9</v>
      </c>
      <c r="E1348" s="193"/>
      <c r="F1348" s="193"/>
      <c r="G1348" s="193"/>
      <c r="H1348" s="193"/>
      <c r="I1348" s="193"/>
      <c r="J1348" s="193"/>
      <c r="K1348" s="193"/>
      <c r="L1348" s="193"/>
      <c r="M1348" s="193"/>
      <c r="N1348" s="193"/>
      <c r="O1348" s="193"/>
      <c r="P1348" s="193"/>
      <c r="Q1348" s="193"/>
      <c r="R1348" s="193"/>
      <c r="S1348" s="193"/>
      <c r="T1348" s="193"/>
      <c r="U1348" s="193"/>
      <c r="V1348" s="193"/>
      <c r="W1348" s="194"/>
      <c r="X1348" s="186" t="s">
        <v>10</v>
      </c>
      <c r="Y1348" s="186" t="s">
        <v>11</v>
      </c>
      <c r="Z1348" s="186" t="s">
        <v>12</v>
      </c>
      <c r="AA1348" s="188" t="s">
        <v>13</v>
      </c>
    </row>
    <row r="1349" spans="1:27">
      <c r="A1349" s="178"/>
      <c r="B1349" s="187"/>
      <c r="C1349" s="191"/>
      <c r="D1349" s="52" t="s">
        <v>14</v>
      </c>
      <c r="E1349" s="52" t="s">
        <v>15</v>
      </c>
      <c r="F1349" s="52" t="s">
        <v>16</v>
      </c>
      <c r="G1349" s="52" t="s">
        <v>17</v>
      </c>
      <c r="H1349" s="52" t="s">
        <v>18</v>
      </c>
      <c r="I1349" s="52" t="s">
        <v>19</v>
      </c>
      <c r="J1349" s="52" t="s">
        <v>20</v>
      </c>
      <c r="K1349" s="52" t="s">
        <v>21</v>
      </c>
      <c r="L1349" s="52" t="s">
        <v>22</v>
      </c>
      <c r="M1349" s="52" t="s">
        <v>23</v>
      </c>
      <c r="N1349" s="52" t="s">
        <v>24</v>
      </c>
      <c r="O1349" s="52" t="s">
        <v>25</v>
      </c>
      <c r="P1349" s="52" t="s">
        <v>26</v>
      </c>
      <c r="Q1349" s="52" t="s">
        <v>27</v>
      </c>
      <c r="R1349" s="52" t="s">
        <v>28</v>
      </c>
      <c r="S1349" s="52" t="s">
        <v>29</v>
      </c>
      <c r="T1349" s="52" t="s">
        <v>30</v>
      </c>
      <c r="U1349" s="52" t="s">
        <v>31</v>
      </c>
      <c r="V1349" s="52" t="s">
        <v>32</v>
      </c>
      <c r="W1349" s="52" t="s">
        <v>33</v>
      </c>
      <c r="X1349" s="187"/>
      <c r="Y1349" s="187"/>
      <c r="Z1349" s="187"/>
      <c r="AA1349" s="189"/>
    </row>
    <row r="1350" spans="1:27" ht="15" thickBot="1">
      <c r="A1350" s="27">
        <v>1</v>
      </c>
      <c r="B1350" s="53">
        <v>2</v>
      </c>
      <c r="C1350" s="53">
        <v>3</v>
      </c>
      <c r="D1350" s="27">
        <v>4</v>
      </c>
      <c r="E1350" s="53">
        <v>5</v>
      </c>
      <c r="F1350" s="53">
        <v>6</v>
      </c>
      <c r="G1350" s="27">
        <v>7</v>
      </c>
      <c r="H1350" s="53">
        <v>8</v>
      </c>
      <c r="I1350" s="53">
        <v>9</v>
      </c>
      <c r="J1350" s="27">
        <v>10</v>
      </c>
      <c r="K1350" s="53">
        <v>11</v>
      </c>
      <c r="L1350" s="53">
        <v>12</v>
      </c>
      <c r="M1350" s="27">
        <v>13</v>
      </c>
      <c r="N1350" s="53">
        <v>14</v>
      </c>
      <c r="O1350" s="53">
        <v>15</v>
      </c>
      <c r="P1350" s="27">
        <v>16</v>
      </c>
      <c r="Q1350" s="53">
        <v>17</v>
      </c>
      <c r="R1350" s="53">
        <v>18</v>
      </c>
      <c r="S1350" s="27">
        <v>19</v>
      </c>
      <c r="T1350" s="53">
        <v>20</v>
      </c>
      <c r="U1350" s="53">
        <v>21</v>
      </c>
      <c r="V1350" s="27">
        <v>22</v>
      </c>
      <c r="W1350" s="53">
        <v>23</v>
      </c>
      <c r="X1350" s="53">
        <v>24</v>
      </c>
      <c r="Y1350" s="27">
        <v>25</v>
      </c>
      <c r="Z1350" s="53">
        <v>26</v>
      </c>
      <c r="AA1350" s="54">
        <v>27</v>
      </c>
    </row>
    <row r="1351" spans="1:27" ht="15" thickTop="1">
      <c r="A1351" s="29">
        <v>1</v>
      </c>
      <c r="B1351" s="55" t="s">
        <v>34</v>
      </c>
      <c r="C1351" s="56"/>
      <c r="D1351" s="57"/>
      <c r="E1351" s="57"/>
      <c r="F1351" s="57"/>
      <c r="G1351" s="57"/>
      <c r="H1351" s="57"/>
      <c r="I1351" s="57"/>
      <c r="J1351" s="57"/>
      <c r="K1351" s="57"/>
      <c r="L1351" s="57"/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8"/>
    </row>
    <row r="1352" spans="1:27">
      <c r="A1352" s="31"/>
      <c r="B1352" s="59" t="s">
        <v>35</v>
      </c>
      <c r="C1352" s="60"/>
      <c r="D1352" s="60"/>
      <c r="E1352" s="60">
        <v>0</v>
      </c>
      <c r="F1352" s="60">
        <v>0</v>
      </c>
      <c r="G1352" s="60">
        <v>0</v>
      </c>
      <c r="H1352" s="60">
        <v>0</v>
      </c>
      <c r="I1352" s="60">
        <v>0</v>
      </c>
      <c r="J1352" s="60">
        <v>0</v>
      </c>
      <c r="K1352" s="60">
        <v>0</v>
      </c>
      <c r="L1352" s="60">
        <v>0</v>
      </c>
      <c r="M1352" s="60">
        <v>0</v>
      </c>
      <c r="N1352" s="60">
        <v>0</v>
      </c>
      <c r="O1352" s="60">
        <v>0</v>
      </c>
      <c r="P1352" s="60">
        <v>0</v>
      </c>
      <c r="Q1352" s="60">
        <v>0</v>
      </c>
      <c r="R1352" s="60">
        <v>0</v>
      </c>
      <c r="S1352" s="60">
        <v>0</v>
      </c>
      <c r="T1352" s="60">
        <v>0</v>
      </c>
      <c r="U1352" s="60">
        <v>0</v>
      </c>
      <c r="V1352" s="60">
        <v>0</v>
      </c>
      <c r="W1352" s="60">
        <v>0</v>
      </c>
      <c r="X1352" s="36">
        <f t="shared" ref="X1352:X1367" si="214">SUM(D1352:W1352)</f>
        <v>0</v>
      </c>
      <c r="Y1352" s="36"/>
      <c r="Z1352" s="60"/>
      <c r="AA1352" s="37">
        <f t="shared" ref="AA1352:AA1367" si="215">(Z1352+X1352)-C1352</f>
        <v>0</v>
      </c>
    </row>
    <row r="1353" spans="1:27">
      <c r="A1353" s="31"/>
      <c r="B1353" s="59" t="s">
        <v>36</v>
      </c>
      <c r="C1353" s="60"/>
      <c r="D1353" s="60">
        <v>0</v>
      </c>
      <c r="E1353" s="60"/>
      <c r="F1353" s="60">
        <v>0</v>
      </c>
      <c r="G1353" s="60">
        <v>0</v>
      </c>
      <c r="H1353" s="60">
        <v>0</v>
      </c>
      <c r="I1353" s="60">
        <v>0</v>
      </c>
      <c r="J1353" s="60">
        <v>0</v>
      </c>
      <c r="K1353" s="60">
        <v>0</v>
      </c>
      <c r="L1353" s="60">
        <v>0</v>
      </c>
      <c r="M1353" s="60">
        <v>0</v>
      </c>
      <c r="N1353" s="60">
        <v>0</v>
      </c>
      <c r="O1353" s="60">
        <v>0</v>
      </c>
      <c r="P1353" s="60">
        <v>0</v>
      </c>
      <c r="Q1353" s="60">
        <v>0</v>
      </c>
      <c r="R1353" s="60">
        <v>0</v>
      </c>
      <c r="S1353" s="60">
        <v>0</v>
      </c>
      <c r="T1353" s="60">
        <v>0</v>
      </c>
      <c r="U1353" s="60">
        <v>0</v>
      </c>
      <c r="V1353" s="60">
        <v>0</v>
      </c>
      <c r="W1353" s="60">
        <v>0</v>
      </c>
      <c r="X1353" s="36">
        <f t="shared" si="214"/>
        <v>0</v>
      </c>
      <c r="Y1353" s="36"/>
      <c r="Z1353" s="60"/>
      <c r="AA1353" s="37">
        <f t="shared" si="215"/>
        <v>0</v>
      </c>
    </row>
    <row r="1354" spans="1:27">
      <c r="A1354" s="31"/>
      <c r="B1354" s="59" t="s">
        <v>37</v>
      </c>
      <c r="C1354" s="60">
        <v>0</v>
      </c>
      <c r="D1354" s="60">
        <v>0</v>
      </c>
      <c r="E1354" s="60">
        <v>0</v>
      </c>
      <c r="F1354" s="60">
        <v>0</v>
      </c>
      <c r="G1354" s="60">
        <v>0</v>
      </c>
      <c r="H1354" s="60">
        <v>0</v>
      </c>
      <c r="I1354" s="60">
        <v>0</v>
      </c>
      <c r="J1354" s="60">
        <v>0</v>
      </c>
      <c r="K1354" s="60">
        <v>0</v>
      </c>
      <c r="L1354" s="60">
        <v>0</v>
      </c>
      <c r="M1354" s="60">
        <v>0</v>
      </c>
      <c r="N1354" s="60">
        <v>0</v>
      </c>
      <c r="O1354" s="60">
        <v>0</v>
      </c>
      <c r="P1354" s="60">
        <v>0</v>
      </c>
      <c r="Q1354" s="60">
        <v>0</v>
      </c>
      <c r="R1354" s="60">
        <v>0</v>
      </c>
      <c r="S1354" s="60">
        <v>0</v>
      </c>
      <c r="T1354" s="60">
        <v>0</v>
      </c>
      <c r="U1354" s="60">
        <v>0</v>
      </c>
      <c r="V1354" s="60">
        <v>0</v>
      </c>
      <c r="W1354" s="60">
        <v>0</v>
      </c>
      <c r="X1354" s="36">
        <f t="shared" si="214"/>
        <v>0</v>
      </c>
      <c r="Y1354" s="36"/>
      <c r="Z1354" s="60"/>
      <c r="AA1354" s="37">
        <f t="shared" si="215"/>
        <v>0</v>
      </c>
    </row>
    <row r="1355" spans="1:27">
      <c r="A1355" s="31"/>
      <c r="B1355" s="59" t="s">
        <v>38</v>
      </c>
      <c r="C1355" s="60">
        <v>1</v>
      </c>
      <c r="D1355" s="60">
        <v>0</v>
      </c>
      <c r="E1355" s="60">
        <v>0</v>
      </c>
      <c r="F1355" s="60">
        <v>0</v>
      </c>
      <c r="G1355" s="60">
        <v>1</v>
      </c>
      <c r="H1355" s="60"/>
      <c r="I1355" s="60"/>
      <c r="J1355" s="60"/>
      <c r="K1355" s="60"/>
      <c r="L1355" s="60"/>
      <c r="M1355" s="60"/>
      <c r="N1355" s="60"/>
      <c r="O1355" s="60"/>
      <c r="P1355" s="60"/>
      <c r="Q1355" s="60"/>
      <c r="R1355" s="60"/>
      <c r="S1355" s="60"/>
      <c r="T1355" s="60"/>
      <c r="U1355" s="60"/>
      <c r="V1355" s="60"/>
      <c r="W1355" s="60"/>
      <c r="X1355" s="36">
        <f t="shared" si="214"/>
        <v>1</v>
      </c>
      <c r="Y1355" s="36"/>
      <c r="Z1355" s="60"/>
      <c r="AA1355" s="37">
        <f t="shared" si="215"/>
        <v>0</v>
      </c>
    </row>
    <row r="1356" spans="1:27">
      <c r="A1356" s="31"/>
      <c r="B1356" s="59" t="s">
        <v>39</v>
      </c>
      <c r="C1356" s="60">
        <v>1</v>
      </c>
      <c r="D1356" s="60">
        <v>0</v>
      </c>
      <c r="E1356" s="60">
        <v>0</v>
      </c>
      <c r="F1356" s="60">
        <v>0</v>
      </c>
      <c r="G1356" s="60"/>
      <c r="H1356" s="60">
        <v>1</v>
      </c>
      <c r="I1356" s="60"/>
      <c r="J1356" s="60"/>
      <c r="K1356" s="60"/>
      <c r="L1356" s="60"/>
      <c r="M1356" s="60"/>
      <c r="N1356" s="60"/>
      <c r="O1356" s="60"/>
      <c r="P1356" s="60"/>
      <c r="Q1356" s="60"/>
      <c r="R1356" s="60"/>
      <c r="S1356" s="60"/>
      <c r="T1356" s="60"/>
      <c r="U1356" s="60"/>
      <c r="V1356" s="60"/>
      <c r="W1356" s="60"/>
      <c r="X1356" s="36">
        <f t="shared" si="214"/>
        <v>1</v>
      </c>
      <c r="Y1356" s="36"/>
      <c r="Z1356" s="60"/>
      <c r="AA1356" s="37">
        <f t="shared" si="215"/>
        <v>0</v>
      </c>
    </row>
    <row r="1357" spans="1:27">
      <c r="A1357" s="31"/>
      <c r="B1357" s="59" t="s">
        <v>40</v>
      </c>
      <c r="C1357" s="60">
        <v>23</v>
      </c>
      <c r="D1357" s="60">
        <v>0</v>
      </c>
      <c r="E1357" s="60">
        <v>0</v>
      </c>
      <c r="F1357" s="60">
        <v>0</v>
      </c>
      <c r="G1357" s="60"/>
      <c r="H1357" s="60"/>
      <c r="I1357" s="60">
        <v>23</v>
      </c>
      <c r="J1357" s="60"/>
      <c r="K1357" s="60"/>
      <c r="L1357" s="60"/>
      <c r="M1357" s="60"/>
      <c r="N1357" s="60"/>
      <c r="O1357" s="60"/>
      <c r="P1357" s="60"/>
      <c r="Q1357" s="60"/>
      <c r="R1357" s="60"/>
      <c r="S1357" s="60"/>
      <c r="T1357" s="60"/>
      <c r="U1357" s="60"/>
      <c r="V1357" s="60"/>
      <c r="W1357" s="60"/>
      <c r="X1357" s="36">
        <f t="shared" si="214"/>
        <v>23</v>
      </c>
      <c r="Y1357" s="36"/>
      <c r="Z1357" s="60"/>
      <c r="AA1357" s="37">
        <f t="shared" si="215"/>
        <v>0</v>
      </c>
    </row>
    <row r="1358" spans="1:27">
      <c r="A1358" s="31"/>
      <c r="B1358" s="59" t="s">
        <v>41</v>
      </c>
      <c r="C1358" s="60">
        <v>1</v>
      </c>
      <c r="D1358" s="60">
        <v>0</v>
      </c>
      <c r="E1358" s="60">
        <v>0</v>
      </c>
      <c r="F1358" s="60">
        <v>0</v>
      </c>
      <c r="G1358" s="60"/>
      <c r="H1358" s="60"/>
      <c r="I1358" s="60"/>
      <c r="J1358" s="60">
        <v>1</v>
      </c>
      <c r="K1358" s="60"/>
      <c r="L1358" s="60"/>
      <c r="M1358" s="60"/>
      <c r="N1358" s="60"/>
      <c r="O1358" s="60"/>
      <c r="P1358" s="60"/>
      <c r="Q1358" s="60"/>
      <c r="R1358" s="60"/>
      <c r="S1358" s="60"/>
      <c r="T1358" s="60"/>
      <c r="U1358" s="60"/>
      <c r="V1358" s="60"/>
      <c r="W1358" s="60"/>
      <c r="X1358" s="36">
        <f t="shared" si="214"/>
        <v>1</v>
      </c>
      <c r="Y1358" s="36"/>
      <c r="Z1358" s="60"/>
      <c r="AA1358" s="37">
        <f t="shared" si="215"/>
        <v>0</v>
      </c>
    </row>
    <row r="1359" spans="1:27">
      <c r="A1359" s="31"/>
      <c r="B1359" s="59" t="s">
        <v>42</v>
      </c>
      <c r="C1359" s="60">
        <v>29</v>
      </c>
      <c r="D1359" s="60">
        <v>0</v>
      </c>
      <c r="E1359" s="60">
        <v>0</v>
      </c>
      <c r="F1359" s="60">
        <v>0</v>
      </c>
      <c r="G1359" s="60"/>
      <c r="H1359" s="60"/>
      <c r="I1359" s="60"/>
      <c r="J1359" s="60"/>
      <c r="K1359" s="60"/>
      <c r="L1359" s="60">
        <v>10</v>
      </c>
      <c r="M1359" s="60">
        <v>14</v>
      </c>
      <c r="N1359" s="60">
        <v>3</v>
      </c>
      <c r="O1359" s="60">
        <v>1</v>
      </c>
      <c r="P1359" s="60"/>
      <c r="Q1359" s="60"/>
      <c r="R1359" s="60"/>
      <c r="S1359" s="60"/>
      <c r="T1359" s="60"/>
      <c r="U1359" s="60"/>
      <c r="V1359" s="60"/>
      <c r="W1359" s="60"/>
      <c r="X1359" s="36">
        <f t="shared" si="214"/>
        <v>28</v>
      </c>
      <c r="Y1359" s="36"/>
      <c r="Z1359" s="60"/>
      <c r="AA1359" s="37">
        <f t="shared" si="215"/>
        <v>-1</v>
      </c>
    </row>
    <row r="1360" spans="1:27">
      <c r="A1360" s="31"/>
      <c r="B1360" s="59" t="s">
        <v>43</v>
      </c>
      <c r="C1360" s="60">
        <v>60</v>
      </c>
      <c r="D1360" s="60">
        <v>0</v>
      </c>
      <c r="E1360" s="60">
        <v>0</v>
      </c>
      <c r="F1360" s="60">
        <v>0</v>
      </c>
      <c r="G1360" s="60"/>
      <c r="H1360" s="60"/>
      <c r="I1360" s="60"/>
      <c r="J1360" s="60"/>
      <c r="K1360" s="60"/>
      <c r="L1360" s="60"/>
      <c r="M1360" s="60"/>
      <c r="N1360" s="60">
        <v>35</v>
      </c>
      <c r="O1360" s="60">
        <v>16</v>
      </c>
      <c r="P1360" s="60">
        <v>2</v>
      </c>
      <c r="Q1360" s="60"/>
      <c r="R1360" s="60"/>
      <c r="S1360" s="60"/>
      <c r="T1360" s="60"/>
      <c r="U1360" s="60"/>
      <c r="V1360" s="60"/>
      <c r="W1360" s="60"/>
      <c r="X1360" s="36">
        <f t="shared" si="214"/>
        <v>53</v>
      </c>
      <c r="Y1360" s="36"/>
      <c r="Z1360" s="60"/>
      <c r="AA1360" s="37">
        <f t="shared" si="215"/>
        <v>-7</v>
      </c>
    </row>
    <row r="1361" spans="1:27">
      <c r="A1361" s="31"/>
      <c r="B1361" s="59" t="s">
        <v>44</v>
      </c>
      <c r="C1361" s="60">
        <v>3</v>
      </c>
      <c r="D1361" s="60">
        <v>0</v>
      </c>
      <c r="E1361" s="60">
        <v>0</v>
      </c>
      <c r="F1361" s="60">
        <v>0</v>
      </c>
      <c r="G1361" s="60"/>
      <c r="H1361" s="60"/>
      <c r="I1361" s="60"/>
      <c r="J1361" s="60"/>
      <c r="K1361" s="60"/>
      <c r="L1361" s="60"/>
      <c r="M1361" s="60"/>
      <c r="N1361" s="60"/>
      <c r="O1361" s="60"/>
      <c r="P1361" s="60">
        <v>3</v>
      </c>
      <c r="Q1361" s="60"/>
      <c r="R1361" s="60"/>
      <c r="S1361" s="60"/>
      <c r="T1361" s="60"/>
      <c r="U1361" s="60"/>
      <c r="V1361" s="60"/>
      <c r="W1361" s="60"/>
      <c r="X1361" s="36">
        <f t="shared" si="214"/>
        <v>3</v>
      </c>
      <c r="Y1361" s="36"/>
      <c r="Z1361" s="60"/>
      <c r="AA1361" s="37">
        <f t="shared" si="215"/>
        <v>0</v>
      </c>
    </row>
    <row r="1362" spans="1:27">
      <c r="A1362" s="31"/>
      <c r="B1362" s="59" t="s">
        <v>45</v>
      </c>
      <c r="C1362" s="60">
        <v>14</v>
      </c>
      <c r="D1362" s="60">
        <v>0</v>
      </c>
      <c r="E1362" s="60">
        <v>0</v>
      </c>
      <c r="F1362" s="60">
        <v>0</v>
      </c>
      <c r="G1362" s="60"/>
      <c r="H1362" s="60"/>
      <c r="I1362" s="60"/>
      <c r="J1362" s="60"/>
      <c r="K1362" s="60"/>
      <c r="L1362" s="60"/>
      <c r="M1362" s="60"/>
      <c r="N1362" s="60"/>
      <c r="O1362" s="60">
        <v>3</v>
      </c>
      <c r="P1362" s="60">
        <v>7</v>
      </c>
      <c r="Q1362" s="60">
        <v>1</v>
      </c>
      <c r="R1362" s="60"/>
      <c r="S1362" s="60"/>
      <c r="T1362" s="60"/>
      <c r="U1362" s="60"/>
      <c r="V1362" s="60"/>
      <c r="W1362" s="60"/>
      <c r="X1362" s="36">
        <f t="shared" si="214"/>
        <v>11</v>
      </c>
      <c r="Y1362" s="36"/>
      <c r="Z1362" s="60"/>
      <c r="AA1362" s="37">
        <f t="shared" si="215"/>
        <v>-3</v>
      </c>
    </row>
    <row r="1363" spans="1:27">
      <c r="A1363" s="31"/>
      <c r="B1363" s="59" t="s">
        <v>84</v>
      </c>
      <c r="C1363" s="60">
        <v>384</v>
      </c>
      <c r="D1363" s="60">
        <v>0</v>
      </c>
      <c r="E1363" s="60">
        <v>0</v>
      </c>
      <c r="F1363" s="60">
        <v>0</v>
      </c>
      <c r="G1363" s="60"/>
      <c r="H1363" s="60"/>
      <c r="I1363" s="60"/>
      <c r="J1363" s="60"/>
      <c r="K1363" s="60"/>
      <c r="L1363" s="60">
        <v>12</v>
      </c>
      <c r="M1363" s="60">
        <v>57</v>
      </c>
      <c r="N1363" s="60">
        <v>75</v>
      </c>
      <c r="O1363" s="60">
        <v>40</v>
      </c>
      <c r="P1363" s="60">
        <v>57</v>
      </c>
      <c r="Q1363" s="60">
        <v>95</v>
      </c>
      <c r="R1363" s="60">
        <v>37</v>
      </c>
      <c r="S1363" s="60">
        <v>9</v>
      </c>
      <c r="T1363" s="60"/>
      <c r="U1363" s="60"/>
      <c r="V1363" s="60"/>
      <c r="W1363" s="60"/>
      <c r="X1363" s="36">
        <f t="shared" si="214"/>
        <v>382</v>
      </c>
      <c r="Y1363" s="36"/>
      <c r="Z1363" s="60"/>
      <c r="AA1363" s="37">
        <f t="shared" si="215"/>
        <v>-2</v>
      </c>
    </row>
    <row r="1364" spans="1:27">
      <c r="A1364" s="31"/>
      <c r="B1364" s="59" t="s">
        <v>47</v>
      </c>
      <c r="C1364" s="60">
        <v>3</v>
      </c>
      <c r="D1364" s="60">
        <v>0</v>
      </c>
      <c r="E1364" s="60">
        <v>0</v>
      </c>
      <c r="F1364" s="60">
        <v>0</v>
      </c>
      <c r="G1364" s="60"/>
      <c r="H1364" s="60"/>
      <c r="I1364" s="60"/>
      <c r="J1364" s="60"/>
      <c r="K1364" s="60"/>
      <c r="L1364" s="60"/>
      <c r="M1364" s="60"/>
      <c r="N1364" s="60"/>
      <c r="O1364" s="60"/>
      <c r="P1364" s="60"/>
      <c r="Q1364" s="60"/>
      <c r="R1364" s="60">
        <v>2</v>
      </c>
      <c r="S1364" s="60">
        <v>1</v>
      </c>
      <c r="T1364" s="60"/>
      <c r="U1364" s="60"/>
      <c r="V1364" s="60"/>
      <c r="W1364" s="60"/>
      <c r="X1364" s="36">
        <f t="shared" si="214"/>
        <v>3</v>
      </c>
      <c r="Y1364" s="36"/>
      <c r="Z1364" s="60"/>
      <c r="AA1364" s="37">
        <f t="shared" si="215"/>
        <v>0</v>
      </c>
    </row>
    <row r="1365" spans="1:27">
      <c r="A1365" s="31"/>
      <c r="B1365" s="59" t="s">
        <v>48</v>
      </c>
      <c r="C1365" s="60">
        <v>47</v>
      </c>
      <c r="D1365" s="60">
        <v>0</v>
      </c>
      <c r="E1365" s="60">
        <v>0</v>
      </c>
      <c r="F1365" s="60">
        <v>0</v>
      </c>
      <c r="G1365" s="60"/>
      <c r="H1365" s="60"/>
      <c r="I1365" s="60"/>
      <c r="J1365" s="60"/>
      <c r="K1365" s="60"/>
      <c r="L1365" s="60"/>
      <c r="M1365" s="60"/>
      <c r="N1365" s="60"/>
      <c r="O1365" s="60"/>
      <c r="P1365" s="60"/>
      <c r="Q1365" s="60"/>
      <c r="R1365" s="60">
        <v>3</v>
      </c>
      <c r="S1365" s="60">
        <v>12</v>
      </c>
      <c r="T1365" s="60">
        <v>13</v>
      </c>
      <c r="U1365" s="60">
        <v>12</v>
      </c>
      <c r="V1365" s="60"/>
      <c r="W1365" s="60"/>
      <c r="X1365" s="36">
        <f t="shared" si="214"/>
        <v>40</v>
      </c>
      <c r="Y1365" s="36"/>
      <c r="Z1365" s="60"/>
      <c r="AA1365" s="37">
        <f t="shared" si="215"/>
        <v>-7</v>
      </c>
    </row>
    <row r="1366" spans="1:27">
      <c r="A1366" s="31"/>
      <c r="B1366" s="59" t="s">
        <v>49</v>
      </c>
      <c r="C1366" s="60">
        <v>0</v>
      </c>
      <c r="D1366" s="60">
        <v>0</v>
      </c>
      <c r="E1366" s="60">
        <v>0</v>
      </c>
      <c r="F1366" s="60">
        <v>0</v>
      </c>
      <c r="G1366" s="60"/>
      <c r="H1366" s="60"/>
      <c r="I1366" s="60"/>
      <c r="J1366" s="60"/>
      <c r="K1366" s="60"/>
      <c r="L1366" s="60"/>
      <c r="M1366" s="60"/>
      <c r="N1366" s="60"/>
      <c r="O1366" s="60"/>
      <c r="P1366" s="60"/>
      <c r="Q1366" s="60"/>
      <c r="R1366" s="60"/>
      <c r="S1366" s="60"/>
      <c r="T1366" s="60"/>
      <c r="U1366" s="60"/>
      <c r="V1366" s="60"/>
      <c r="W1366" s="60"/>
      <c r="X1366" s="36">
        <f t="shared" si="214"/>
        <v>0</v>
      </c>
      <c r="Y1366" s="36"/>
      <c r="Z1366" s="60"/>
      <c r="AA1366" s="37">
        <f t="shared" si="215"/>
        <v>0</v>
      </c>
    </row>
    <row r="1367" spans="1:27" ht="15" thickBot="1">
      <c r="A1367" s="31"/>
      <c r="B1367" s="61" t="s">
        <v>50</v>
      </c>
      <c r="C1367" s="60">
        <v>0</v>
      </c>
      <c r="D1367" s="56">
        <v>0</v>
      </c>
      <c r="E1367" s="56">
        <v>0</v>
      </c>
      <c r="F1367" s="56">
        <v>0</v>
      </c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  <c r="R1367" s="60"/>
      <c r="S1367" s="60"/>
      <c r="T1367" s="60"/>
      <c r="U1367" s="60"/>
      <c r="V1367" s="60"/>
      <c r="W1367" s="60"/>
      <c r="X1367" s="36">
        <f t="shared" si="214"/>
        <v>0</v>
      </c>
      <c r="Y1367" s="36"/>
      <c r="Z1367" s="60"/>
      <c r="AA1367" s="37">
        <f t="shared" si="215"/>
        <v>0</v>
      </c>
    </row>
    <row r="1368" spans="1:27" ht="15" thickBot="1">
      <c r="A1368" s="62"/>
      <c r="B1368" s="63" t="s">
        <v>51</v>
      </c>
      <c r="C1368" s="64">
        <f>SUM(C1352:C1367)</f>
        <v>566</v>
      </c>
      <c r="D1368" s="41">
        <f>SUM(D1353:D1367)</f>
        <v>0</v>
      </c>
      <c r="E1368" s="41">
        <f t="shared" ref="E1368:X1368" si="216">SUM(E1353:E1367)</f>
        <v>0</v>
      </c>
      <c r="F1368" s="41">
        <f t="shared" si="216"/>
        <v>0</v>
      </c>
      <c r="G1368" s="41">
        <f>SUM(G1353:G1367)</f>
        <v>1</v>
      </c>
      <c r="H1368" s="41">
        <f t="shared" si="216"/>
        <v>1</v>
      </c>
      <c r="I1368" s="41">
        <f t="shared" si="216"/>
        <v>23</v>
      </c>
      <c r="J1368" s="41">
        <f t="shared" si="216"/>
        <v>1</v>
      </c>
      <c r="K1368" s="41">
        <f t="shared" si="216"/>
        <v>0</v>
      </c>
      <c r="L1368" s="41">
        <f t="shared" si="216"/>
        <v>22</v>
      </c>
      <c r="M1368" s="41">
        <f t="shared" si="216"/>
        <v>71</v>
      </c>
      <c r="N1368" s="41">
        <f t="shared" si="216"/>
        <v>113</v>
      </c>
      <c r="O1368" s="41">
        <f t="shared" si="216"/>
        <v>60</v>
      </c>
      <c r="P1368" s="41">
        <f t="shared" si="216"/>
        <v>69</v>
      </c>
      <c r="Q1368" s="41">
        <f t="shared" si="216"/>
        <v>96</v>
      </c>
      <c r="R1368" s="41">
        <f t="shared" si="216"/>
        <v>42</v>
      </c>
      <c r="S1368" s="41">
        <f t="shared" si="216"/>
        <v>22</v>
      </c>
      <c r="T1368" s="41">
        <f t="shared" si="216"/>
        <v>13</v>
      </c>
      <c r="U1368" s="41">
        <f t="shared" si="216"/>
        <v>12</v>
      </c>
      <c r="V1368" s="41">
        <f t="shared" si="216"/>
        <v>0</v>
      </c>
      <c r="W1368" s="41">
        <f t="shared" si="216"/>
        <v>0</v>
      </c>
      <c r="X1368" s="41">
        <f t="shared" si="216"/>
        <v>546</v>
      </c>
      <c r="Y1368" s="64">
        <f>SUM(Y1352:Y1367)</f>
        <v>0</v>
      </c>
      <c r="Z1368" s="64">
        <f>SUM(Z1352:Z1367)</f>
        <v>0</v>
      </c>
      <c r="AA1368" s="70">
        <f>SUM(AA1352:AA1367)</f>
        <v>-20</v>
      </c>
    </row>
    <row r="1369" spans="1:27">
      <c r="A1369" s="29">
        <v>2</v>
      </c>
      <c r="B1369" s="67" t="s">
        <v>52</v>
      </c>
      <c r="C1369" s="56">
        <v>0</v>
      </c>
      <c r="D1369" s="57">
        <v>0</v>
      </c>
      <c r="E1369" s="57">
        <v>0</v>
      </c>
      <c r="F1369" s="57">
        <v>0</v>
      </c>
      <c r="G1369" s="57">
        <v>0</v>
      </c>
      <c r="H1369" s="57">
        <v>0</v>
      </c>
      <c r="I1369" s="57">
        <v>0</v>
      </c>
      <c r="J1369" s="57">
        <v>0</v>
      </c>
      <c r="K1369" s="57">
        <v>0</v>
      </c>
      <c r="L1369" s="57">
        <v>0</v>
      </c>
      <c r="M1369" s="57">
        <v>0</v>
      </c>
      <c r="N1369" s="57">
        <v>0</v>
      </c>
      <c r="O1369" s="57">
        <v>0</v>
      </c>
      <c r="P1369" s="57">
        <v>0</v>
      </c>
      <c r="Q1369" s="57">
        <v>0</v>
      </c>
      <c r="R1369" s="57">
        <v>0</v>
      </c>
      <c r="S1369" s="57">
        <v>0</v>
      </c>
      <c r="T1369" s="57">
        <v>0</v>
      </c>
      <c r="U1369" s="57">
        <v>0</v>
      </c>
      <c r="V1369" s="57">
        <v>0</v>
      </c>
      <c r="W1369" s="57">
        <v>0</v>
      </c>
      <c r="X1369" s="57"/>
      <c r="Y1369" s="57"/>
      <c r="Z1369" s="57"/>
      <c r="AA1369" s="68"/>
    </row>
    <row r="1370" spans="1:27">
      <c r="A1370" s="31"/>
      <c r="B1370" s="69" t="s">
        <v>53</v>
      </c>
      <c r="C1370" s="60">
        <v>0</v>
      </c>
      <c r="D1370" s="60">
        <v>0</v>
      </c>
      <c r="E1370" s="60">
        <v>0</v>
      </c>
      <c r="F1370" s="60">
        <v>0</v>
      </c>
      <c r="G1370" s="60">
        <v>0</v>
      </c>
      <c r="H1370" s="60">
        <v>0</v>
      </c>
      <c r="I1370" s="60">
        <v>0</v>
      </c>
      <c r="J1370" s="60">
        <v>0</v>
      </c>
      <c r="K1370" s="60">
        <v>0</v>
      </c>
      <c r="L1370" s="60">
        <v>0</v>
      </c>
      <c r="M1370" s="60">
        <v>0</v>
      </c>
      <c r="N1370" s="60">
        <v>0</v>
      </c>
      <c r="O1370" s="60">
        <v>0</v>
      </c>
      <c r="P1370" s="60">
        <v>0</v>
      </c>
      <c r="Q1370" s="60">
        <v>0</v>
      </c>
      <c r="R1370" s="60">
        <v>0</v>
      </c>
      <c r="S1370" s="60">
        <v>0</v>
      </c>
      <c r="T1370" s="60">
        <v>0</v>
      </c>
      <c r="U1370" s="60">
        <v>0</v>
      </c>
      <c r="V1370" s="60">
        <v>0</v>
      </c>
      <c r="W1370" s="60">
        <v>0</v>
      </c>
      <c r="X1370" s="36">
        <f>SUM(D1370:W1370)</f>
        <v>0</v>
      </c>
      <c r="Y1370" s="36"/>
      <c r="Z1370" s="60"/>
      <c r="AA1370" s="37">
        <f>(Z1370+X1370)-C1370</f>
        <v>0</v>
      </c>
    </row>
    <row r="1371" spans="1:27">
      <c r="A1371" s="31"/>
      <c r="B1371" s="69" t="s">
        <v>54</v>
      </c>
      <c r="C1371" s="60">
        <v>0</v>
      </c>
      <c r="D1371" s="60">
        <v>0</v>
      </c>
      <c r="E1371" s="60">
        <v>0</v>
      </c>
      <c r="F1371" s="60">
        <v>0</v>
      </c>
      <c r="G1371" s="60">
        <v>0</v>
      </c>
      <c r="H1371" s="60">
        <v>0</v>
      </c>
      <c r="I1371" s="60">
        <v>0</v>
      </c>
      <c r="J1371" s="60">
        <v>0</v>
      </c>
      <c r="K1371" s="60">
        <v>0</v>
      </c>
      <c r="L1371" s="60">
        <v>0</v>
      </c>
      <c r="M1371" s="60">
        <v>0</v>
      </c>
      <c r="N1371" s="60">
        <v>0</v>
      </c>
      <c r="O1371" s="60">
        <v>0</v>
      </c>
      <c r="P1371" s="60">
        <v>0</v>
      </c>
      <c r="Q1371" s="60">
        <v>0</v>
      </c>
      <c r="R1371" s="60">
        <v>0</v>
      </c>
      <c r="S1371" s="60">
        <v>0</v>
      </c>
      <c r="T1371" s="60">
        <v>0</v>
      </c>
      <c r="U1371" s="60">
        <v>0</v>
      </c>
      <c r="V1371" s="60">
        <v>0</v>
      </c>
      <c r="W1371" s="60">
        <v>0</v>
      </c>
      <c r="X1371" s="36">
        <f>SUM(D1371:W1371)</f>
        <v>0</v>
      </c>
      <c r="Y1371" s="36"/>
      <c r="Z1371" s="60"/>
      <c r="AA1371" s="37">
        <f>(Z1371+X1371)-C1371</f>
        <v>0</v>
      </c>
    </row>
    <row r="1372" spans="1:27">
      <c r="A1372" s="31"/>
      <c r="B1372" s="69" t="s">
        <v>55</v>
      </c>
      <c r="C1372" s="60">
        <v>49</v>
      </c>
      <c r="D1372" s="60">
        <v>0</v>
      </c>
      <c r="E1372" s="60">
        <v>0</v>
      </c>
      <c r="F1372" s="60">
        <v>0</v>
      </c>
      <c r="G1372" s="60">
        <v>0</v>
      </c>
      <c r="H1372" s="60">
        <v>0</v>
      </c>
      <c r="I1372" s="60">
        <v>0</v>
      </c>
      <c r="J1372" s="60">
        <v>0</v>
      </c>
      <c r="K1372" s="60">
        <v>0</v>
      </c>
      <c r="L1372" s="60">
        <v>1</v>
      </c>
      <c r="M1372" s="60">
        <v>1</v>
      </c>
      <c r="N1372" s="60">
        <v>0</v>
      </c>
      <c r="O1372" s="60">
        <v>0</v>
      </c>
      <c r="P1372" s="60">
        <v>0</v>
      </c>
      <c r="Q1372" s="60">
        <v>0</v>
      </c>
      <c r="R1372" s="60">
        <v>0</v>
      </c>
      <c r="S1372" s="60">
        <v>0</v>
      </c>
      <c r="T1372" s="60">
        <v>0</v>
      </c>
      <c r="U1372" s="60">
        <v>0</v>
      </c>
      <c r="V1372" s="60">
        <v>0</v>
      </c>
      <c r="W1372" s="60">
        <v>0</v>
      </c>
      <c r="X1372" s="36">
        <f>SUM(D1372:W1372)</f>
        <v>2</v>
      </c>
      <c r="Y1372" s="36"/>
      <c r="Z1372" s="60"/>
      <c r="AA1372" s="37">
        <f>(Z1372+X1372)-C1372</f>
        <v>-47</v>
      </c>
    </row>
    <row r="1373" spans="1:27" ht="15" thickBot="1">
      <c r="A1373" s="31"/>
      <c r="B1373" s="57" t="s">
        <v>56</v>
      </c>
      <c r="C1373" s="60">
        <v>0</v>
      </c>
      <c r="D1373" s="56">
        <v>0</v>
      </c>
      <c r="E1373" s="56">
        <v>0</v>
      </c>
      <c r="F1373" s="56">
        <v>0</v>
      </c>
      <c r="G1373" s="56">
        <v>0</v>
      </c>
      <c r="H1373" s="56">
        <v>0</v>
      </c>
      <c r="I1373" s="56">
        <v>0</v>
      </c>
      <c r="J1373" s="56">
        <v>0</v>
      </c>
      <c r="K1373" s="56">
        <v>0</v>
      </c>
      <c r="L1373" s="56">
        <v>0</v>
      </c>
      <c r="M1373" s="56">
        <v>0</v>
      </c>
      <c r="N1373" s="60">
        <v>0</v>
      </c>
      <c r="O1373" s="60">
        <v>0</v>
      </c>
      <c r="P1373" s="60">
        <v>0</v>
      </c>
      <c r="Q1373" s="60">
        <v>0</v>
      </c>
      <c r="R1373" s="60">
        <v>0</v>
      </c>
      <c r="S1373" s="60">
        <v>0</v>
      </c>
      <c r="T1373" s="60">
        <v>0</v>
      </c>
      <c r="U1373" s="60">
        <v>0</v>
      </c>
      <c r="V1373" s="60">
        <v>0</v>
      </c>
      <c r="W1373" s="60">
        <v>0</v>
      </c>
      <c r="X1373" s="36">
        <f>SUM(D1373:W1373)</f>
        <v>0</v>
      </c>
      <c r="Y1373" s="36"/>
      <c r="Z1373" s="60"/>
      <c r="AA1373" s="37">
        <f>(Z1373+X1373)-C1373</f>
        <v>0</v>
      </c>
    </row>
    <row r="1374" spans="1:27" ht="15" thickBot="1">
      <c r="A1374" s="62"/>
      <c r="B1374" s="63" t="s">
        <v>51</v>
      </c>
      <c r="C1374" s="62">
        <v>0</v>
      </c>
      <c r="D1374" s="64">
        <f t="shared" ref="D1374:AA1374" si="217">SUM(D1370:D1373)</f>
        <v>0</v>
      </c>
      <c r="E1374" s="64">
        <f t="shared" si="217"/>
        <v>0</v>
      </c>
      <c r="F1374" s="64">
        <f t="shared" si="217"/>
        <v>0</v>
      </c>
      <c r="G1374" s="64">
        <f t="shared" si="217"/>
        <v>0</v>
      </c>
      <c r="H1374" s="64">
        <f t="shared" si="217"/>
        <v>0</v>
      </c>
      <c r="I1374" s="64">
        <f t="shared" si="217"/>
        <v>0</v>
      </c>
      <c r="J1374" s="64">
        <f t="shared" si="217"/>
        <v>0</v>
      </c>
      <c r="K1374" s="64">
        <f t="shared" si="217"/>
        <v>0</v>
      </c>
      <c r="L1374" s="64">
        <f t="shared" si="217"/>
        <v>1</v>
      </c>
      <c r="M1374" s="64">
        <f t="shared" si="217"/>
        <v>1</v>
      </c>
      <c r="N1374" s="64">
        <f t="shared" si="217"/>
        <v>0</v>
      </c>
      <c r="O1374" s="64">
        <f t="shared" si="217"/>
        <v>0</v>
      </c>
      <c r="P1374" s="64">
        <f t="shared" si="217"/>
        <v>0</v>
      </c>
      <c r="Q1374" s="64">
        <f t="shared" si="217"/>
        <v>0</v>
      </c>
      <c r="R1374" s="64">
        <f t="shared" si="217"/>
        <v>0</v>
      </c>
      <c r="S1374" s="64">
        <f t="shared" si="217"/>
        <v>0</v>
      </c>
      <c r="T1374" s="64">
        <f t="shared" si="217"/>
        <v>0</v>
      </c>
      <c r="U1374" s="64">
        <f t="shared" si="217"/>
        <v>0</v>
      </c>
      <c r="V1374" s="64">
        <f t="shared" si="217"/>
        <v>0</v>
      </c>
      <c r="W1374" s="64">
        <f t="shared" si="217"/>
        <v>0</v>
      </c>
      <c r="X1374" s="64">
        <f t="shared" si="217"/>
        <v>2</v>
      </c>
      <c r="Y1374" s="64">
        <f t="shared" si="217"/>
        <v>0</v>
      </c>
      <c r="Z1374" s="64">
        <f t="shared" si="217"/>
        <v>0</v>
      </c>
      <c r="AA1374" s="70">
        <f t="shared" si="217"/>
        <v>-47</v>
      </c>
    </row>
    <row r="1375" spans="1:27">
      <c r="A1375" s="46"/>
      <c r="B1375" s="46"/>
      <c r="C1375" s="46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  <c r="AA1375" s="47"/>
    </row>
    <row r="1376" spans="1:27">
      <c r="A1376" s="21" t="s">
        <v>115</v>
      </c>
      <c r="B1376" s="48"/>
      <c r="C1376" s="48"/>
      <c r="D1376" s="49"/>
      <c r="E1376" s="49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  <c r="AA1376" s="51"/>
    </row>
    <row r="1377" spans="1:27">
      <c r="A1377" s="177" t="s">
        <v>8</v>
      </c>
      <c r="B1377" s="186" t="s">
        <v>9</v>
      </c>
      <c r="C1377" s="190" t="s">
        <v>68</v>
      </c>
      <c r="D1377" s="192" t="s">
        <v>9</v>
      </c>
      <c r="E1377" s="193"/>
      <c r="F1377" s="193"/>
      <c r="G1377" s="193"/>
      <c r="H1377" s="193"/>
      <c r="I1377" s="193"/>
      <c r="J1377" s="193"/>
      <c r="K1377" s="193"/>
      <c r="L1377" s="193"/>
      <c r="M1377" s="193"/>
      <c r="N1377" s="193"/>
      <c r="O1377" s="193"/>
      <c r="P1377" s="193"/>
      <c r="Q1377" s="193"/>
      <c r="R1377" s="193"/>
      <c r="S1377" s="193"/>
      <c r="T1377" s="193"/>
      <c r="U1377" s="193"/>
      <c r="V1377" s="193"/>
      <c r="W1377" s="194"/>
      <c r="X1377" s="186" t="s">
        <v>10</v>
      </c>
      <c r="Y1377" s="186" t="s">
        <v>11</v>
      </c>
      <c r="Z1377" s="186" t="s">
        <v>12</v>
      </c>
      <c r="AA1377" s="188" t="s">
        <v>13</v>
      </c>
    </row>
    <row r="1378" spans="1:27">
      <c r="A1378" s="178"/>
      <c r="B1378" s="187"/>
      <c r="C1378" s="191"/>
      <c r="D1378" s="52" t="s">
        <v>14</v>
      </c>
      <c r="E1378" s="52" t="s">
        <v>15</v>
      </c>
      <c r="F1378" s="52" t="s">
        <v>16</v>
      </c>
      <c r="G1378" s="52" t="s">
        <v>17</v>
      </c>
      <c r="H1378" s="52" t="s">
        <v>18</v>
      </c>
      <c r="I1378" s="52" t="s">
        <v>19</v>
      </c>
      <c r="J1378" s="52" t="s">
        <v>20</v>
      </c>
      <c r="K1378" s="52" t="s">
        <v>21</v>
      </c>
      <c r="L1378" s="52" t="s">
        <v>22</v>
      </c>
      <c r="M1378" s="52" t="s">
        <v>23</v>
      </c>
      <c r="N1378" s="52" t="s">
        <v>24</v>
      </c>
      <c r="O1378" s="52" t="s">
        <v>25</v>
      </c>
      <c r="P1378" s="52" t="s">
        <v>26</v>
      </c>
      <c r="Q1378" s="52" t="s">
        <v>27</v>
      </c>
      <c r="R1378" s="52" t="s">
        <v>28</v>
      </c>
      <c r="S1378" s="52" t="s">
        <v>29</v>
      </c>
      <c r="T1378" s="52" t="s">
        <v>30</v>
      </c>
      <c r="U1378" s="52" t="s">
        <v>31</v>
      </c>
      <c r="V1378" s="52" t="s">
        <v>32</v>
      </c>
      <c r="W1378" s="52" t="s">
        <v>33</v>
      </c>
      <c r="X1378" s="187"/>
      <c r="Y1378" s="187"/>
      <c r="Z1378" s="187"/>
      <c r="AA1378" s="189"/>
    </row>
    <row r="1379" spans="1:27" ht="15" thickBot="1">
      <c r="A1379" s="27">
        <v>1</v>
      </c>
      <c r="B1379" s="53">
        <v>2</v>
      </c>
      <c r="C1379" s="53">
        <v>3</v>
      </c>
      <c r="D1379" s="27">
        <v>4</v>
      </c>
      <c r="E1379" s="53">
        <v>5</v>
      </c>
      <c r="F1379" s="53">
        <v>6</v>
      </c>
      <c r="G1379" s="27">
        <v>7</v>
      </c>
      <c r="H1379" s="53">
        <v>8</v>
      </c>
      <c r="I1379" s="53">
        <v>9</v>
      </c>
      <c r="J1379" s="27">
        <v>10</v>
      </c>
      <c r="K1379" s="53">
        <v>11</v>
      </c>
      <c r="L1379" s="53">
        <v>12</v>
      </c>
      <c r="M1379" s="27">
        <v>13</v>
      </c>
      <c r="N1379" s="53">
        <v>14</v>
      </c>
      <c r="O1379" s="53">
        <v>15</v>
      </c>
      <c r="P1379" s="27">
        <v>16</v>
      </c>
      <c r="Q1379" s="53">
        <v>17</v>
      </c>
      <c r="R1379" s="53">
        <v>18</v>
      </c>
      <c r="S1379" s="27">
        <v>19</v>
      </c>
      <c r="T1379" s="53">
        <v>20</v>
      </c>
      <c r="U1379" s="53">
        <v>21</v>
      </c>
      <c r="V1379" s="27">
        <v>22</v>
      </c>
      <c r="W1379" s="53">
        <v>23</v>
      </c>
      <c r="X1379" s="53">
        <v>24</v>
      </c>
      <c r="Y1379" s="27">
        <v>25</v>
      </c>
      <c r="Z1379" s="53">
        <v>26</v>
      </c>
      <c r="AA1379" s="54">
        <v>27</v>
      </c>
    </row>
    <row r="1380" spans="1:27" ht="15" thickTop="1">
      <c r="A1380" s="29">
        <v>1</v>
      </c>
      <c r="B1380" s="55" t="s">
        <v>34</v>
      </c>
      <c r="C1380" s="56"/>
      <c r="D1380" s="57"/>
      <c r="E1380" s="57"/>
      <c r="F1380" s="57"/>
      <c r="G1380" s="57"/>
      <c r="H1380" s="57"/>
      <c r="I1380" s="57"/>
      <c r="J1380" s="57"/>
      <c r="K1380" s="57"/>
      <c r="L1380" s="57"/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8"/>
    </row>
    <row r="1381" spans="1:27">
      <c r="A1381" s="31"/>
      <c r="B1381" s="59" t="s">
        <v>35</v>
      </c>
      <c r="C1381" s="60"/>
      <c r="D1381" s="60"/>
      <c r="E1381" s="60">
        <v>0</v>
      </c>
      <c r="F1381" s="60">
        <v>0</v>
      </c>
      <c r="G1381" s="60">
        <v>0</v>
      </c>
      <c r="H1381" s="60">
        <v>0</v>
      </c>
      <c r="I1381" s="60">
        <v>0</v>
      </c>
      <c r="J1381" s="60">
        <v>0</v>
      </c>
      <c r="K1381" s="60">
        <v>0</v>
      </c>
      <c r="L1381" s="60">
        <v>0</v>
      </c>
      <c r="M1381" s="60">
        <v>0</v>
      </c>
      <c r="N1381" s="60">
        <v>0</v>
      </c>
      <c r="O1381" s="60">
        <v>0</v>
      </c>
      <c r="P1381" s="60">
        <v>0</v>
      </c>
      <c r="Q1381" s="60">
        <v>0</v>
      </c>
      <c r="R1381" s="60">
        <v>0</v>
      </c>
      <c r="S1381" s="60">
        <v>0</v>
      </c>
      <c r="T1381" s="60">
        <v>0</v>
      </c>
      <c r="U1381" s="60">
        <v>0</v>
      </c>
      <c r="V1381" s="60">
        <v>0</v>
      </c>
      <c r="W1381" s="60">
        <v>0</v>
      </c>
      <c r="X1381" s="36">
        <f t="shared" ref="X1381:X1396" si="218">SUM(D1381:W1381)</f>
        <v>0</v>
      </c>
      <c r="Y1381" s="36"/>
      <c r="Z1381" s="60"/>
      <c r="AA1381" s="37">
        <f t="shared" ref="AA1381:AA1396" si="219">(Z1381+X1381)-C1381</f>
        <v>0</v>
      </c>
    </row>
    <row r="1382" spans="1:27">
      <c r="A1382" s="31"/>
      <c r="B1382" s="59" t="s">
        <v>36</v>
      </c>
      <c r="C1382" s="60"/>
      <c r="D1382" s="60">
        <v>0</v>
      </c>
      <c r="E1382" s="60"/>
      <c r="F1382" s="60">
        <v>0</v>
      </c>
      <c r="G1382" s="60">
        <v>0</v>
      </c>
      <c r="H1382" s="60">
        <v>0</v>
      </c>
      <c r="I1382" s="60">
        <v>0</v>
      </c>
      <c r="J1382" s="60">
        <v>0</v>
      </c>
      <c r="K1382" s="60">
        <v>0</v>
      </c>
      <c r="L1382" s="60">
        <v>0</v>
      </c>
      <c r="M1382" s="60">
        <v>0</v>
      </c>
      <c r="N1382" s="60">
        <v>0</v>
      </c>
      <c r="O1382" s="60">
        <v>0</v>
      </c>
      <c r="P1382" s="60">
        <v>0</v>
      </c>
      <c r="Q1382" s="60">
        <v>0</v>
      </c>
      <c r="R1382" s="60">
        <v>0</v>
      </c>
      <c r="S1382" s="60">
        <v>0</v>
      </c>
      <c r="T1382" s="60">
        <v>0</v>
      </c>
      <c r="U1382" s="60">
        <v>0</v>
      </c>
      <c r="V1382" s="60">
        <v>0</v>
      </c>
      <c r="W1382" s="60">
        <v>0</v>
      </c>
      <c r="X1382" s="36">
        <f t="shared" si="218"/>
        <v>0</v>
      </c>
      <c r="Y1382" s="36"/>
      <c r="Z1382" s="60"/>
      <c r="AA1382" s="37">
        <f t="shared" si="219"/>
        <v>0</v>
      </c>
    </row>
    <row r="1383" spans="1:27">
      <c r="A1383" s="31"/>
      <c r="B1383" s="59" t="s">
        <v>37</v>
      </c>
      <c r="C1383" s="60">
        <v>0</v>
      </c>
      <c r="D1383" s="60">
        <v>0</v>
      </c>
      <c r="E1383" s="60">
        <v>0</v>
      </c>
      <c r="F1383" s="60">
        <v>0</v>
      </c>
      <c r="G1383" s="60">
        <v>0</v>
      </c>
      <c r="H1383" s="60">
        <v>0</v>
      </c>
      <c r="I1383" s="60">
        <v>0</v>
      </c>
      <c r="J1383" s="60">
        <v>0</v>
      </c>
      <c r="K1383" s="60">
        <v>0</v>
      </c>
      <c r="L1383" s="60">
        <v>0</v>
      </c>
      <c r="M1383" s="60">
        <v>0</v>
      </c>
      <c r="N1383" s="60">
        <v>0</v>
      </c>
      <c r="O1383" s="60">
        <v>0</v>
      </c>
      <c r="P1383" s="60">
        <v>0</v>
      </c>
      <c r="Q1383" s="60">
        <v>0</v>
      </c>
      <c r="R1383" s="60">
        <v>0</v>
      </c>
      <c r="S1383" s="60">
        <v>0</v>
      </c>
      <c r="T1383" s="60">
        <v>0</v>
      </c>
      <c r="U1383" s="60">
        <v>0</v>
      </c>
      <c r="V1383" s="60">
        <v>0</v>
      </c>
      <c r="W1383" s="60">
        <v>0</v>
      </c>
      <c r="X1383" s="36">
        <f t="shared" si="218"/>
        <v>0</v>
      </c>
      <c r="Y1383" s="36"/>
      <c r="Z1383" s="60"/>
      <c r="AA1383" s="37">
        <f t="shared" si="219"/>
        <v>0</v>
      </c>
    </row>
    <row r="1384" spans="1:27">
      <c r="A1384" s="31"/>
      <c r="B1384" s="59" t="s">
        <v>38</v>
      </c>
      <c r="C1384" s="60">
        <v>1</v>
      </c>
      <c r="D1384" s="60">
        <v>0</v>
      </c>
      <c r="E1384" s="60">
        <v>0</v>
      </c>
      <c r="F1384" s="60">
        <v>0</v>
      </c>
      <c r="G1384" s="60">
        <v>1</v>
      </c>
      <c r="H1384" s="60">
        <v>0</v>
      </c>
      <c r="I1384" s="60"/>
      <c r="J1384" s="60"/>
      <c r="K1384" s="60"/>
      <c r="L1384" s="60"/>
      <c r="M1384" s="60"/>
      <c r="N1384" s="60"/>
      <c r="O1384" s="60"/>
      <c r="P1384" s="60"/>
      <c r="Q1384" s="60"/>
      <c r="R1384" s="60"/>
      <c r="S1384" s="60"/>
      <c r="T1384" s="60"/>
      <c r="U1384" s="60"/>
      <c r="V1384" s="60"/>
      <c r="W1384" s="60"/>
      <c r="X1384" s="36">
        <f t="shared" si="218"/>
        <v>1</v>
      </c>
      <c r="Y1384" s="36"/>
      <c r="Z1384" s="60"/>
      <c r="AA1384" s="37">
        <f t="shared" si="219"/>
        <v>0</v>
      </c>
    </row>
    <row r="1385" spans="1:27">
      <c r="A1385" s="31"/>
      <c r="B1385" s="59" t="s">
        <v>39</v>
      </c>
      <c r="C1385" s="60">
        <v>1</v>
      </c>
      <c r="D1385" s="60">
        <v>0</v>
      </c>
      <c r="E1385" s="60">
        <v>0</v>
      </c>
      <c r="F1385" s="60">
        <v>0</v>
      </c>
      <c r="G1385" s="60"/>
      <c r="H1385" s="60">
        <v>0</v>
      </c>
      <c r="I1385" s="60">
        <v>0</v>
      </c>
      <c r="J1385" s="60"/>
      <c r="K1385" s="60"/>
      <c r="L1385" s="60"/>
      <c r="M1385" s="60"/>
      <c r="N1385" s="60"/>
      <c r="O1385" s="60"/>
      <c r="P1385" s="60"/>
      <c r="Q1385" s="60"/>
      <c r="R1385" s="60"/>
      <c r="S1385" s="60"/>
      <c r="T1385" s="60"/>
      <c r="U1385" s="60"/>
      <c r="V1385" s="60"/>
      <c r="W1385" s="60"/>
      <c r="X1385" s="36">
        <f t="shared" si="218"/>
        <v>0</v>
      </c>
      <c r="Y1385" s="36"/>
      <c r="Z1385" s="60"/>
      <c r="AA1385" s="37">
        <f t="shared" si="219"/>
        <v>-1</v>
      </c>
    </row>
    <row r="1386" spans="1:27">
      <c r="A1386" s="31"/>
      <c r="B1386" s="59" t="s">
        <v>40</v>
      </c>
      <c r="C1386" s="60">
        <v>23</v>
      </c>
      <c r="D1386" s="60">
        <v>0</v>
      </c>
      <c r="E1386" s="60">
        <v>0</v>
      </c>
      <c r="F1386" s="60">
        <v>0</v>
      </c>
      <c r="G1386" s="60"/>
      <c r="H1386" s="60"/>
      <c r="I1386" s="60">
        <v>23</v>
      </c>
      <c r="J1386" s="60">
        <v>0</v>
      </c>
      <c r="K1386" s="60">
        <v>0</v>
      </c>
      <c r="L1386" s="60"/>
      <c r="M1386" s="60"/>
      <c r="N1386" s="60"/>
      <c r="O1386" s="60"/>
      <c r="P1386" s="60"/>
      <c r="Q1386" s="60"/>
      <c r="R1386" s="60"/>
      <c r="S1386" s="60"/>
      <c r="T1386" s="60"/>
      <c r="U1386" s="60"/>
      <c r="V1386" s="60"/>
      <c r="W1386" s="60"/>
      <c r="X1386" s="36">
        <f t="shared" si="218"/>
        <v>23</v>
      </c>
      <c r="Y1386" s="36"/>
      <c r="Z1386" s="60"/>
      <c r="AA1386" s="37">
        <f t="shared" si="219"/>
        <v>0</v>
      </c>
    </row>
    <row r="1387" spans="1:27">
      <c r="A1387" s="31"/>
      <c r="B1387" s="59" t="s">
        <v>41</v>
      </c>
      <c r="C1387" s="60">
        <v>1</v>
      </c>
      <c r="D1387" s="60">
        <v>0</v>
      </c>
      <c r="E1387" s="60">
        <v>0</v>
      </c>
      <c r="F1387" s="60">
        <v>0</v>
      </c>
      <c r="G1387" s="60"/>
      <c r="H1387" s="60"/>
      <c r="I1387" s="60">
        <v>0</v>
      </c>
      <c r="J1387" s="60">
        <v>0</v>
      </c>
      <c r="K1387" s="60">
        <v>0</v>
      </c>
      <c r="L1387" s="60">
        <v>0</v>
      </c>
      <c r="M1387" s="60">
        <v>0</v>
      </c>
      <c r="N1387" s="60"/>
      <c r="O1387" s="60"/>
      <c r="P1387" s="60"/>
      <c r="Q1387" s="60"/>
      <c r="R1387" s="60"/>
      <c r="S1387" s="60"/>
      <c r="T1387" s="60"/>
      <c r="U1387" s="60"/>
      <c r="V1387" s="60"/>
      <c r="W1387" s="60"/>
      <c r="X1387" s="36">
        <f t="shared" si="218"/>
        <v>0</v>
      </c>
      <c r="Y1387" s="36"/>
      <c r="Z1387" s="60"/>
      <c r="AA1387" s="37">
        <f t="shared" si="219"/>
        <v>-1</v>
      </c>
    </row>
    <row r="1388" spans="1:27">
      <c r="A1388" s="31"/>
      <c r="B1388" s="59" t="s">
        <v>42</v>
      </c>
      <c r="C1388" s="60">
        <v>29</v>
      </c>
      <c r="D1388" s="60">
        <v>0</v>
      </c>
      <c r="E1388" s="60">
        <v>0</v>
      </c>
      <c r="F1388" s="60">
        <v>0</v>
      </c>
      <c r="G1388" s="60"/>
      <c r="H1388" s="60"/>
      <c r="I1388" s="60"/>
      <c r="J1388" s="60">
        <v>0</v>
      </c>
      <c r="K1388" s="60">
        <v>0</v>
      </c>
      <c r="L1388" s="60">
        <v>8</v>
      </c>
      <c r="M1388" s="60">
        <v>8</v>
      </c>
      <c r="N1388" s="60">
        <v>3</v>
      </c>
      <c r="O1388" s="60">
        <v>0</v>
      </c>
      <c r="P1388" s="60">
        <v>0</v>
      </c>
      <c r="Q1388" s="60">
        <v>0</v>
      </c>
      <c r="R1388" s="60"/>
      <c r="S1388" s="60"/>
      <c r="T1388" s="60"/>
      <c r="U1388" s="60"/>
      <c r="V1388" s="60"/>
      <c r="W1388" s="60"/>
      <c r="X1388" s="36">
        <f t="shared" si="218"/>
        <v>19</v>
      </c>
      <c r="Y1388" s="36"/>
      <c r="Z1388" s="60"/>
      <c r="AA1388" s="37">
        <f t="shared" si="219"/>
        <v>-10</v>
      </c>
    </row>
    <row r="1389" spans="1:27">
      <c r="A1389" s="31"/>
      <c r="B1389" s="59" t="s">
        <v>43</v>
      </c>
      <c r="C1389" s="60">
        <v>60</v>
      </c>
      <c r="D1389" s="60">
        <v>0</v>
      </c>
      <c r="E1389" s="60">
        <v>0</v>
      </c>
      <c r="F1389" s="60">
        <v>0</v>
      </c>
      <c r="G1389" s="60"/>
      <c r="H1389" s="60"/>
      <c r="I1389" s="60"/>
      <c r="J1389" s="60"/>
      <c r="K1389" s="60"/>
      <c r="L1389" s="60">
        <v>0</v>
      </c>
      <c r="M1389" s="60">
        <v>3</v>
      </c>
      <c r="N1389" s="60">
        <v>3</v>
      </c>
      <c r="O1389" s="60">
        <v>3</v>
      </c>
      <c r="P1389" s="60">
        <v>1</v>
      </c>
      <c r="Q1389" s="60">
        <v>7</v>
      </c>
      <c r="R1389" s="60"/>
      <c r="S1389" s="60"/>
      <c r="T1389" s="60"/>
      <c r="U1389" s="60"/>
      <c r="V1389" s="60"/>
      <c r="W1389" s="60"/>
      <c r="X1389" s="36">
        <f t="shared" si="218"/>
        <v>17</v>
      </c>
      <c r="Y1389" s="36"/>
      <c r="Z1389" s="60"/>
      <c r="AA1389" s="37">
        <f t="shared" si="219"/>
        <v>-43</v>
      </c>
    </row>
    <row r="1390" spans="1:27">
      <c r="A1390" s="31"/>
      <c r="B1390" s="59" t="s">
        <v>44</v>
      </c>
      <c r="C1390" s="60">
        <v>3</v>
      </c>
      <c r="D1390" s="60">
        <v>0</v>
      </c>
      <c r="E1390" s="60">
        <v>0</v>
      </c>
      <c r="F1390" s="60">
        <v>0</v>
      </c>
      <c r="G1390" s="60"/>
      <c r="H1390" s="60"/>
      <c r="I1390" s="60"/>
      <c r="J1390" s="60"/>
      <c r="K1390" s="60"/>
      <c r="L1390" s="60">
        <v>1</v>
      </c>
      <c r="M1390" s="60">
        <v>0</v>
      </c>
      <c r="N1390" s="60">
        <v>1</v>
      </c>
      <c r="O1390" s="60">
        <v>1</v>
      </c>
      <c r="P1390" s="60">
        <v>0</v>
      </c>
      <c r="Q1390" s="60">
        <v>0</v>
      </c>
      <c r="R1390" s="60"/>
      <c r="S1390" s="60"/>
      <c r="T1390" s="60"/>
      <c r="U1390" s="60"/>
      <c r="V1390" s="60"/>
      <c r="W1390" s="60"/>
      <c r="X1390" s="36">
        <f t="shared" si="218"/>
        <v>3</v>
      </c>
      <c r="Y1390" s="36"/>
      <c r="Z1390" s="60"/>
      <c r="AA1390" s="37">
        <f t="shared" si="219"/>
        <v>0</v>
      </c>
    </row>
    <row r="1391" spans="1:27">
      <c r="A1391" s="31"/>
      <c r="B1391" s="59" t="s">
        <v>45</v>
      </c>
      <c r="C1391" s="60">
        <v>14</v>
      </c>
      <c r="D1391" s="60">
        <v>0</v>
      </c>
      <c r="E1391" s="60">
        <v>0</v>
      </c>
      <c r="F1391" s="60">
        <v>0</v>
      </c>
      <c r="G1391" s="60"/>
      <c r="H1391" s="60"/>
      <c r="I1391" s="60"/>
      <c r="J1391" s="60"/>
      <c r="K1391" s="60"/>
      <c r="L1391" s="60">
        <v>0</v>
      </c>
      <c r="M1391" s="60">
        <v>0</v>
      </c>
      <c r="N1391" s="60">
        <v>4</v>
      </c>
      <c r="O1391" s="60">
        <v>4</v>
      </c>
      <c r="P1391" s="60">
        <v>2</v>
      </c>
      <c r="Q1391" s="60">
        <v>2</v>
      </c>
      <c r="R1391" s="60"/>
      <c r="S1391" s="60"/>
      <c r="T1391" s="60"/>
      <c r="U1391" s="60"/>
      <c r="V1391" s="60"/>
      <c r="W1391" s="60"/>
      <c r="X1391" s="36">
        <f t="shared" si="218"/>
        <v>12</v>
      </c>
      <c r="Y1391" s="36"/>
      <c r="Z1391" s="60"/>
      <c r="AA1391" s="37">
        <f t="shared" si="219"/>
        <v>-2</v>
      </c>
    </row>
    <row r="1392" spans="1:27">
      <c r="A1392" s="31"/>
      <c r="B1392" s="59" t="s">
        <v>84</v>
      </c>
      <c r="C1392" s="60">
        <v>382</v>
      </c>
      <c r="D1392" s="60">
        <v>0</v>
      </c>
      <c r="E1392" s="60">
        <v>0</v>
      </c>
      <c r="F1392" s="60">
        <v>0</v>
      </c>
      <c r="G1392" s="60"/>
      <c r="H1392" s="60"/>
      <c r="I1392" s="60"/>
      <c r="J1392" s="60"/>
      <c r="K1392" s="60"/>
      <c r="L1392" s="60">
        <v>3</v>
      </c>
      <c r="M1392" s="60">
        <v>25</v>
      </c>
      <c r="N1392" s="60">
        <v>61</v>
      </c>
      <c r="O1392" s="60">
        <v>40</v>
      </c>
      <c r="P1392" s="60">
        <v>65</v>
      </c>
      <c r="Q1392" s="60">
        <v>97</v>
      </c>
      <c r="R1392" s="60">
        <v>43</v>
      </c>
      <c r="S1392" s="60">
        <v>22</v>
      </c>
      <c r="T1392" s="60">
        <v>0</v>
      </c>
      <c r="U1392" s="60">
        <v>0</v>
      </c>
      <c r="V1392" s="60"/>
      <c r="W1392" s="60"/>
      <c r="X1392" s="36">
        <f t="shared" si="218"/>
        <v>356</v>
      </c>
      <c r="Y1392" s="36"/>
      <c r="Z1392" s="60"/>
      <c r="AA1392" s="37">
        <f t="shared" si="219"/>
        <v>-26</v>
      </c>
    </row>
    <row r="1393" spans="1:27">
      <c r="A1393" s="31"/>
      <c r="B1393" s="59" t="s">
        <v>47</v>
      </c>
      <c r="C1393" s="60">
        <v>3</v>
      </c>
      <c r="D1393" s="60">
        <v>0</v>
      </c>
      <c r="E1393" s="60">
        <v>0</v>
      </c>
      <c r="F1393" s="60">
        <v>0</v>
      </c>
      <c r="G1393" s="60"/>
      <c r="H1393" s="60"/>
      <c r="I1393" s="60"/>
      <c r="J1393" s="60"/>
      <c r="K1393" s="60"/>
      <c r="L1393" s="60"/>
      <c r="M1393" s="60"/>
      <c r="N1393" s="60"/>
      <c r="O1393" s="60"/>
      <c r="P1393" s="60"/>
      <c r="Q1393" s="60"/>
      <c r="R1393" s="60">
        <v>0</v>
      </c>
      <c r="S1393" s="60">
        <v>0</v>
      </c>
      <c r="T1393" s="60">
        <v>0</v>
      </c>
      <c r="U1393" s="60">
        <v>0</v>
      </c>
      <c r="V1393" s="60">
        <v>0</v>
      </c>
      <c r="W1393" s="60">
        <v>0</v>
      </c>
      <c r="X1393" s="36">
        <f t="shared" si="218"/>
        <v>0</v>
      </c>
      <c r="Y1393" s="36"/>
      <c r="Z1393" s="60"/>
      <c r="AA1393" s="37">
        <f t="shared" si="219"/>
        <v>-3</v>
      </c>
    </row>
    <row r="1394" spans="1:27">
      <c r="A1394" s="31"/>
      <c r="B1394" s="59" t="s">
        <v>48</v>
      </c>
      <c r="C1394" s="60">
        <v>47</v>
      </c>
      <c r="D1394" s="60">
        <v>0</v>
      </c>
      <c r="E1394" s="60">
        <v>0</v>
      </c>
      <c r="F1394" s="60">
        <v>0</v>
      </c>
      <c r="G1394" s="60"/>
      <c r="H1394" s="60"/>
      <c r="I1394" s="60"/>
      <c r="J1394" s="60"/>
      <c r="K1394" s="60"/>
      <c r="L1394" s="60"/>
      <c r="M1394" s="60"/>
      <c r="N1394" s="60"/>
      <c r="O1394" s="60"/>
      <c r="P1394" s="60"/>
      <c r="Q1394" s="60"/>
      <c r="R1394" s="60">
        <v>2</v>
      </c>
      <c r="S1394" s="60">
        <v>4</v>
      </c>
      <c r="T1394" s="60">
        <v>15</v>
      </c>
      <c r="U1394" s="60">
        <v>3</v>
      </c>
      <c r="V1394" s="60">
        <v>2</v>
      </c>
      <c r="W1394" s="60">
        <v>0</v>
      </c>
      <c r="X1394" s="36">
        <f t="shared" si="218"/>
        <v>26</v>
      </c>
      <c r="Y1394" s="36"/>
      <c r="Z1394" s="60"/>
      <c r="AA1394" s="37">
        <f t="shared" si="219"/>
        <v>-21</v>
      </c>
    </row>
    <row r="1395" spans="1:27">
      <c r="A1395" s="31"/>
      <c r="B1395" s="59" t="s">
        <v>49</v>
      </c>
      <c r="C1395" s="60">
        <v>0</v>
      </c>
      <c r="D1395" s="60">
        <v>0</v>
      </c>
      <c r="E1395" s="60">
        <v>0</v>
      </c>
      <c r="F1395" s="60">
        <v>0</v>
      </c>
      <c r="G1395" s="60"/>
      <c r="H1395" s="60"/>
      <c r="I1395" s="60"/>
      <c r="J1395" s="60"/>
      <c r="K1395" s="60"/>
      <c r="L1395" s="60"/>
      <c r="M1395" s="60"/>
      <c r="N1395" s="60"/>
      <c r="O1395" s="60"/>
      <c r="P1395" s="60"/>
      <c r="Q1395" s="60"/>
      <c r="R1395" s="60">
        <v>0</v>
      </c>
      <c r="S1395" s="60">
        <v>0</v>
      </c>
      <c r="T1395" s="60">
        <v>0</v>
      </c>
      <c r="U1395" s="60">
        <v>0</v>
      </c>
      <c r="V1395" s="60">
        <v>0</v>
      </c>
      <c r="W1395" s="60">
        <v>0</v>
      </c>
      <c r="X1395" s="36">
        <f t="shared" si="218"/>
        <v>0</v>
      </c>
      <c r="Y1395" s="36"/>
      <c r="Z1395" s="60"/>
      <c r="AA1395" s="37">
        <f t="shared" si="219"/>
        <v>0</v>
      </c>
    </row>
    <row r="1396" spans="1:27" ht="15" thickBot="1">
      <c r="A1396" s="31"/>
      <c r="B1396" s="61" t="s">
        <v>50</v>
      </c>
      <c r="C1396" s="60">
        <v>0</v>
      </c>
      <c r="D1396" s="56">
        <v>0</v>
      </c>
      <c r="E1396" s="56">
        <v>0</v>
      </c>
      <c r="F1396" s="56">
        <v>0</v>
      </c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  <c r="R1396" s="60">
        <v>0</v>
      </c>
      <c r="S1396" s="60">
        <v>0</v>
      </c>
      <c r="T1396" s="60">
        <v>0</v>
      </c>
      <c r="U1396" s="60">
        <v>0</v>
      </c>
      <c r="V1396" s="60">
        <v>0</v>
      </c>
      <c r="W1396" s="60">
        <v>0</v>
      </c>
      <c r="X1396" s="36">
        <f t="shared" si="218"/>
        <v>0</v>
      </c>
      <c r="Y1396" s="36"/>
      <c r="Z1396" s="60"/>
      <c r="AA1396" s="37">
        <f t="shared" si="219"/>
        <v>0</v>
      </c>
    </row>
    <row r="1397" spans="1:27" ht="15" thickBot="1">
      <c r="A1397" s="62"/>
      <c r="B1397" s="63" t="s">
        <v>51</v>
      </c>
      <c r="C1397" s="64">
        <f>SUM(C1381:C1396)</f>
        <v>564</v>
      </c>
      <c r="D1397" s="41">
        <f>SUM(D1382:D1396)</f>
        <v>0</v>
      </c>
      <c r="E1397" s="41">
        <f t="shared" ref="E1397:X1397" si="220">SUM(E1382:E1396)</f>
        <v>0</v>
      </c>
      <c r="F1397" s="41">
        <f t="shared" si="220"/>
        <v>0</v>
      </c>
      <c r="G1397" s="41">
        <f>SUM(G1382:G1396)</f>
        <v>1</v>
      </c>
      <c r="H1397" s="41">
        <f t="shared" si="220"/>
        <v>0</v>
      </c>
      <c r="I1397" s="41">
        <f t="shared" si="220"/>
        <v>23</v>
      </c>
      <c r="J1397" s="41">
        <f t="shared" si="220"/>
        <v>0</v>
      </c>
      <c r="K1397" s="41">
        <f t="shared" si="220"/>
        <v>0</v>
      </c>
      <c r="L1397" s="41">
        <f t="shared" si="220"/>
        <v>12</v>
      </c>
      <c r="M1397" s="41">
        <f t="shared" si="220"/>
        <v>36</v>
      </c>
      <c r="N1397" s="41">
        <f t="shared" si="220"/>
        <v>72</v>
      </c>
      <c r="O1397" s="41">
        <f t="shared" si="220"/>
        <v>48</v>
      </c>
      <c r="P1397" s="41">
        <f t="shared" si="220"/>
        <v>68</v>
      </c>
      <c r="Q1397" s="41">
        <f t="shared" si="220"/>
        <v>106</v>
      </c>
      <c r="R1397" s="41">
        <f t="shared" si="220"/>
        <v>45</v>
      </c>
      <c r="S1397" s="41">
        <f t="shared" si="220"/>
        <v>26</v>
      </c>
      <c r="T1397" s="41">
        <f t="shared" si="220"/>
        <v>15</v>
      </c>
      <c r="U1397" s="41">
        <f t="shared" si="220"/>
        <v>3</v>
      </c>
      <c r="V1397" s="41">
        <f t="shared" si="220"/>
        <v>2</v>
      </c>
      <c r="W1397" s="41">
        <f t="shared" si="220"/>
        <v>0</v>
      </c>
      <c r="X1397" s="41">
        <f t="shared" si="220"/>
        <v>457</v>
      </c>
      <c r="Y1397" s="64">
        <f>SUM(Y1381:Y1396)</f>
        <v>0</v>
      </c>
      <c r="Z1397" s="64">
        <f>SUM(Z1381:Z1396)</f>
        <v>0</v>
      </c>
      <c r="AA1397" s="70">
        <f>SUM(AA1381:AA1396)</f>
        <v>-107</v>
      </c>
    </row>
    <row r="1398" spans="1:27">
      <c r="A1398" s="29">
        <v>2</v>
      </c>
      <c r="B1398" s="67" t="s">
        <v>52</v>
      </c>
      <c r="C1398" s="56">
        <v>0</v>
      </c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68"/>
    </row>
    <row r="1399" spans="1:27">
      <c r="A1399" s="31"/>
      <c r="B1399" s="69" t="s">
        <v>53</v>
      </c>
      <c r="C1399" s="60">
        <v>0</v>
      </c>
      <c r="D1399" s="60"/>
      <c r="E1399" s="60"/>
      <c r="F1399" s="60"/>
      <c r="G1399" s="60"/>
      <c r="H1399" s="60"/>
      <c r="I1399" s="60"/>
      <c r="J1399" s="60"/>
      <c r="K1399" s="60"/>
      <c r="L1399" s="60"/>
      <c r="M1399" s="60"/>
      <c r="N1399" s="60"/>
      <c r="O1399" s="60"/>
      <c r="P1399" s="60"/>
      <c r="Q1399" s="60"/>
      <c r="R1399" s="60"/>
      <c r="S1399" s="60"/>
      <c r="T1399" s="60"/>
      <c r="U1399" s="60"/>
      <c r="V1399" s="60"/>
      <c r="W1399" s="60"/>
      <c r="X1399" s="36">
        <f>SUM(D1399:W1399)</f>
        <v>0</v>
      </c>
      <c r="Y1399" s="36"/>
      <c r="Z1399" s="60"/>
      <c r="AA1399" s="37">
        <f>(Z1399+X1399)-C1399</f>
        <v>0</v>
      </c>
    </row>
    <row r="1400" spans="1:27">
      <c r="A1400" s="31"/>
      <c r="B1400" s="69" t="s">
        <v>54</v>
      </c>
      <c r="C1400" s="60">
        <v>0</v>
      </c>
      <c r="D1400" s="60">
        <v>0</v>
      </c>
      <c r="E1400" s="60">
        <v>0</v>
      </c>
      <c r="F1400" s="60">
        <v>0</v>
      </c>
      <c r="G1400" s="60">
        <v>0</v>
      </c>
      <c r="H1400" s="60">
        <v>0</v>
      </c>
      <c r="I1400" s="60">
        <v>0</v>
      </c>
      <c r="J1400" s="60"/>
      <c r="K1400" s="60"/>
      <c r="L1400" s="60"/>
      <c r="M1400" s="60"/>
      <c r="N1400" s="60"/>
      <c r="O1400" s="60"/>
      <c r="P1400" s="60"/>
      <c r="Q1400" s="60"/>
      <c r="R1400" s="60"/>
      <c r="S1400" s="60">
        <v>0</v>
      </c>
      <c r="T1400" s="60">
        <v>0</v>
      </c>
      <c r="U1400" s="60">
        <v>0</v>
      </c>
      <c r="V1400" s="60">
        <v>0</v>
      </c>
      <c r="W1400" s="60">
        <v>0</v>
      </c>
      <c r="X1400" s="36">
        <f>SUM(D1400:W1400)</f>
        <v>0</v>
      </c>
      <c r="Y1400" s="36"/>
      <c r="Z1400" s="60"/>
      <c r="AA1400" s="37">
        <f>(Z1400+X1400)-C1400</f>
        <v>0</v>
      </c>
    </row>
    <row r="1401" spans="1:27">
      <c r="A1401" s="31"/>
      <c r="B1401" s="69" t="s">
        <v>55</v>
      </c>
      <c r="C1401" s="60">
        <v>49</v>
      </c>
      <c r="D1401" s="60">
        <v>0</v>
      </c>
      <c r="E1401" s="60">
        <v>0</v>
      </c>
      <c r="F1401" s="60">
        <v>0</v>
      </c>
      <c r="G1401" s="60">
        <v>0</v>
      </c>
      <c r="H1401" s="60">
        <v>0</v>
      </c>
      <c r="I1401" s="60">
        <v>0</v>
      </c>
      <c r="J1401" s="60">
        <v>0</v>
      </c>
      <c r="K1401" s="60">
        <v>0</v>
      </c>
      <c r="L1401" s="60">
        <v>0</v>
      </c>
      <c r="M1401" s="60"/>
      <c r="N1401" s="60"/>
      <c r="O1401" s="60"/>
      <c r="P1401" s="60"/>
      <c r="Q1401" s="60"/>
      <c r="R1401" s="60"/>
      <c r="S1401" s="60">
        <v>0</v>
      </c>
      <c r="T1401" s="60">
        <v>0</v>
      </c>
      <c r="U1401" s="60">
        <v>0</v>
      </c>
      <c r="V1401" s="60">
        <v>0</v>
      </c>
      <c r="W1401" s="60">
        <v>0</v>
      </c>
      <c r="X1401" s="36">
        <f>SUM(D1401:W1401)</f>
        <v>0</v>
      </c>
      <c r="Y1401" s="36"/>
      <c r="Z1401" s="60"/>
      <c r="AA1401" s="37">
        <f>(Z1401+X1401)-C1401</f>
        <v>-49</v>
      </c>
    </row>
    <row r="1402" spans="1:27" ht="15" thickBot="1">
      <c r="A1402" s="31"/>
      <c r="B1402" s="57" t="s">
        <v>56</v>
      </c>
      <c r="C1402" s="60">
        <v>0</v>
      </c>
      <c r="D1402" s="56">
        <v>0</v>
      </c>
      <c r="E1402" s="56">
        <v>0</v>
      </c>
      <c r="F1402" s="56">
        <v>0</v>
      </c>
      <c r="G1402" s="56">
        <v>0</v>
      </c>
      <c r="H1402" s="56">
        <v>0</v>
      </c>
      <c r="I1402" s="56">
        <v>0</v>
      </c>
      <c r="J1402" s="56">
        <v>0</v>
      </c>
      <c r="K1402" s="56">
        <v>0</v>
      </c>
      <c r="L1402" s="56">
        <v>0</v>
      </c>
      <c r="M1402" s="56">
        <v>0</v>
      </c>
      <c r="N1402" s="60">
        <v>0</v>
      </c>
      <c r="O1402" s="60">
        <v>0</v>
      </c>
      <c r="P1402" s="60">
        <v>0</v>
      </c>
      <c r="Q1402" s="60">
        <v>0</v>
      </c>
      <c r="R1402" s="60">
        <v>0</v>
      </c>
      <c r="S1402" s="60">
        <v>0</v>
      </c>
      <c r="T1402" s="60">
        <v>0</v>
      </c>
      <c r="U1402" s="60">
        <v>0</v>
      </c>
      <c r="V1402" s="60">
        <v>0</v>
      </c>
      <c r="W1402" s="60">
        <v>0</v>
      </c>
      <c r="X1402" s="36">
        <f>SUM(D1402:W1402)</f>
        <v>0</v>
      </c>
      <c r="Y1402" s="36"/>
      <c r="Z1402" s="60"/>
      <c r="AA1402" s="37">
        <f>(Z1402+X1402)-C1402</f>
        <v>0</v>
      </c>
    </row>
    <row r="1403" spans="1:27" ht="15" thickBot="1">
      <c r="A1403" s="62"/>
      <c r="B1403" s="63" t="s">
        <v>51</v>
      </c>
      <c r="C1403" s="62">
        <v>0</v>
      </c>
      <c r="D1403" s="64">
        <f t="shared" ref="D1403:AA1403" si="221">SUM(D1399:D1402)</f>
        <v>0</v>
      </c>
      <c r="E1403" s="64">
        <f t="shared" si="221"/>
        <v>0</v>
      </c>
      <c r="F1403" s="64">
        <f t="shared" si="221"/>
        <v>0</v>
      </c>
      <c r="G1403" s="64">
        <f t="shared" si="221"/>
        <v>0</v>
      </c>
      <c r="H1403" s="64">
        <f t="shared" si="221"/>
        <v>0</v>
      </c>
      <c r="I1403" s="64">
        <f t="shared" si="221"/>
        <v>0</v>
      </c>
      <c r="J1403" s="64">
        <f t="shared" si="221"/>
        <v>0</v>
      </c>
      <c r="K1403" s="64">
        <f t="shared" si="221"/>
        <v>0</v>
      </c>
      <c r="L1403" s="64">
        <f t="shared" si="221"/>
        <v>0</v>
      </c>
      <c r="M1403" s="64">
        <f t="shared" si="221"/>
        <v>0</v>
      </c>
      <c r="N1403" s="64">
        <f t="shared" si="221"/>
        <v>0</v>
      </c>
      <c r="O1403" s="64">
        <f t="shared" si="221"/>
        <v>0</v>
      </c>
      <c r="P1403" s="64">
        <f t="shared" si="221"/>
        <v>0</v>
      </c>
      <c r="Q1403" s="64">
        <f t="shared" si="221"/>
        <v>0</v>
      </c>
      <c r="R1403" s="64">
        <f t="shared" si="221"/>
        <v>0</v>
      </c>
      <c r="S1403" s="64">
        <f t="shared" si="221"/>
        <v>0</v>
      </c>
      <c r="T1403" s="64">
        <f t="shared" si="221"/>
        <v>0</v>
      </c>
      <c r="U1403" s="64">
        <f t="shared" si="221"/>
        <v>0</v>
      </c>
      <c r="V1403" s="64">
        <f t="shared" si="221"/>
        <v>0</v>
      </c>
      <c r="W1403" s="64">
        <f t="shared" si="221"/>
        <v>0</v>
      </c>
      <c r="X1403" s="64">
        <f t="shared" si="221"/>
        <v>0</v>
      </c>
      <c r="Y1403" s="64">
        <f t="shared" si="221"/>
        <v>0</v>
      </c>
      <c r="Z1403" s="64">
        <f t="shared" si="221"/>
        <v>0</v>
      </c>
      <c r="AA1403" s="70">
        <f t="shared" si="221"/>
        <v>-49</v>
      </c>
    </row>
    <row r="1404" spans="1:27">
      <c r="A1404" s="46"/>
      <c r="B1404" s="46"/>
      <c r="C1404" s="46"/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  <c r="AA1404" s="47"/>
    </row>
    <row r="1405" spans="1:27">
      <c r="A1405" s="48" t="s">
        <v>116</v>
      </c>
      <c r="B1405" s="48"/>
      <c r="C1405" s="48"/>
      <c r="D1405" s="49"/>
      <c r="E1405" s="49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  <c r="AA1405" s="51"/>
    </row>
    <row r="1406" spans="1:27">
      <c r="A1406" s="177" t="s">
        <v>8</v>
      </c>
      <c r="B1406" s="186" t="s">
        <v>9</v>
      </c>
      <c r="C1406" s="190" t="s">
        <v>68</v>
      </c>
      <c r="D1406" s="192" t="s">
        <v>9</v>
      </c>
      <c r="E1406" s="193"/>
      <c r="F1406" s="193"/>
      <c r="G1406" s="193"/>
      <c r="H1406" s="193"/>
      <c r="I1406" s="193"/>
      <c r="J1406" s="193"/>
      <c r="K1406" s="193"/>
      <c r="L1406" s="193"/>
      <c r="M1406" s="193"/>
      <c r="N1406" s="193"/>
      <c r="O1406" s="193"/>
      <c r="P1406" s="193"/>
      <c r="Q1406" s="193"/>
      <c r="R1406" s="193"/>
      <c r="S1406" s="193"/>
      <c r="T1406" s="193"/>
      <c r="U1406" s="193"/>
      <c r="V1406" s="193"/>
      <c r="W1406" s="194"/>
      <c r="X1406" s="186" t="s">
        <v>10</v>
      </c>
      <c r="Y1406" s="186" t="s">
        <v>11</v>
      </c>
      <c r="Z1406" s="186" t="s">
        <v>12</v>
      </c>
      <c r="AA1406" s="188" t="s">
        <v>13</v>
      </c>
    </row>
    <row r="1407" spans="1:27">
      <c r="A1407" s="178"/>
      <c r="B1407" s="187"/>
      <c r="C1407" s="191"/>
      <c r="D1407" s="52" t="s">
        <v>14</v>
      </c>
      <c r="E1407" s="52" t="s">
        <v>15</v>
      </c>
      <c r="F1407" s="52" t="s">
        <v>16</v>
      </c>
      <c r="G1407" s="52" t="s">
        <v>17</v>
      </c>
      <c r="H1407" s="52" t="s">
        <v>18</v>
      </c>
      <c r="I1407" s="52" t="s">
        <v>19</v>
      </c>
      <c r="J1407" s="52" t="s">
        <v>20</v>
      </c>
      <c r="K1407" s="52" t="s">
        <v>21</v>
      </c>
      <c r="L1407" s="52" t="s">
        <v>22</v>
      </c>
      <c r="M1407" s="52" t="s">
        <v>23</v>
      </c>
      <c r="N1407" s="52" t="s">
        <v>24</v>
      </c>
      <c r="O1407" s="52" t="s">
        <v>25</v>
      </c>
      <c r="P1407" s="52" t="s">
        <v>26</v>
      </c>
      <c r="Q1407" s="52" t="s">
        <v>27</v>
      </c>
      <c r="R1407" s="52" t="s">
        <v>28</v>
      </c>
      <c r="S1407" s="52" t="s">
        <v>29</v>
      </c>
      <c r="T1407" s="52" t="s">
        <v>30</v>
      </c>
      <c r="U1407" s="52" t="s">
        <v>31</v>
      </c>
      <c r="V1407" s="52" t="s">
        <v>32</v>
      </c>
      <c r="W1407" s="52" t="s">
        <v>33</v>
      </c>
      <c r="X1407" s="187"/>
      <c r="Y1407" s="187"/>
      <c r="Z1407" s="187"/>
      <c r="AA1407" s="189"/>
    </row>
    <row r="1408" spans="1:27" ht="15" thickBot="1">
      <c r="A1408" s="27">
        <v>1</v>
      </c>
      <c r="B1408" s="53">
        <v>2</v>
      </c>
      <c r="C1408" s="53">
        <v>3</v>
      </c>
      <c r="D1408" s="27">
        <v>4</v>
      </c>
      <c r="E1408" s="53">
        <v>5</v>
      </c>
      <c r="F1408" s="53">
        <v>6</v>
      </c>
      <c r="G1408" s="27">
        <v>7</v>
      </c>
      <c r="H1408" s="53">
        <v>8</v>
      </c>
      <c r="I1408" s="53">
        <v>9</v>
      </c>
      <c r="J1408" s="27">
        <v>10</v>
      </c>
      <c r="K1408" s="53">
        <v>11</v>
      </c>
      <c r="L1408" s="53">
        <v>12</v>
      </c>
      <c r="M1408" s="27">
        <v>13</v>
      </c>
      <c r="N1408" s="53">
        <v>14</v>
      </c>
      <c r="O1408" s="53">
        <v>15</v>
      </c>
      <c r="P1408" s="27">
        <v>16</v>
      </c>
      <c r="Q1408" s="53">
        <v>17</v>
      </c>
      <c r="R1408" s="53">
        <v>18</v>
      </c>
      <c r="S1408" s="27">
        <v>19</v>
      </c>
      <c r="T1408" s="53">
        <v>20</v>
      </c>
      <c r="U1408" s="53">
        <v>21</v>
      </c>
      <c r="V1408" s="27">
        <v>22</v>
      </c>
      <c r="W1408" s="53">
        <v>23</v>
      </c>
      <c r="X1408" s="53">
        <v>24</v>
      </c>
      <c r="Y1408" s="27">
        <v>25</v>
      </c>
      <c r="Z1408" s="53">
        <v>26</v>
      </c>
      <c r="AA1408" s="54">
        <v>27</v>
      </c>
    </row>
    <row r="1409" spans="1:27" ht="15" thickTop="1">
      <c r="A1409" s="29">
        <v>1</v>
      </c>
      <c r="B1409" s="55" t="s">
        <v>34</v>
      </c>
      <c r="C1409" s="56"/>
      <c r="D1409" s="57"/>
      <c r="E1409" s="57"/>
      <c r="F1409" s="57"/>
      <c r="G1409" s="57"/>
      <c r="H1409" s="57"/>
      <c r="I1409" s="57"/>
      <c r="J1409" s="57"/>
      <c r="K1409" s="57"/>
      <c r="L1409" s="57"/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8"/>
    </row>
    <row r="1410" spans="1:27">
      <c r="A1410" s="31"/>
      <c r="B1410" s="59" t="s">
        <v>35</v>
      </c>
      <c r="C1410" s="60"/>
      <c r="D1410" s="60"/>
      <c r="E1410" s="60">
        <v>0</v>
      </c>
      <c r="F1410" s="60">
        <v>0</v>
      </c>
      <c r="G1410" s="60">
        <v>0</v>
      </c>
      <c r="H1410" s="60">
        <v>0</v>
      </c>
      <c r="I1410" s="60">
        <v>0</v>
      </c>
      <c r="J1410" s="60">
        <v>0</v>
      </c>
      <c r="K1410" s="60">
        <v>0</v>
      </c>
      <c r="L1410" s="60">
        <v>0</v>
      </c>
      <c r="M1410" s="60">
        <v>0</v>
      </c>
      <c r="N1410" s="60">
        <v>0</v>
      </c>
      <c r="O1410" s="60">
        <v>0</v>
      </c>
      <c r="P1410" s="60">
        <v>0</v>
      </c>
      <c r="Q1410" s="60">
        <v>0</v>
      </c>
      <c r="R1410" s="60">
        <v>0</v>
      </c>
      <c r="S1410" s="60">
        <v>0</v>
      </c>
      <c r="T1410" s="60">
        <v>0</v>
      </c>
      <c r="U1410" s="60">
        <v>0</v>
      </c>
      <c r="V1410" s="60">
        <v>0</v>
      </c>
      <c r="W1410" s="60">
        <v>0</v>
      </c>
      <c r="X1410" s="36">
        <f t="shared" ref="X1410:X1425" si="222">SUM(D1410:W1410)</f>
        <v>0</v>
      </c>
      <c r="Y1410" s="36"/>
      <c r="Z1410" s="60"/>
      <c r="AA1410" s="37">
        <f t="shared" ref="AA1410:AA1425" si="223">(Z1410+X1410)-C1410</f>
        <v>0</v>
      </c>
    </row>
    <row r="1411" spans="1:27">
      <c r="A1411" s="31"/>
      <c r="B1411" s="59" t="s">
        <v>36</v>
      </c>
      <c r="C1411" s="60"/>
      <c r="D1411" s="60">
        <v>0</v>
      </c>
      <c r="E1411" s="60"/>
      <c r="F1411" s="60">
        <v>0</v>
      </c>
      <c r="G1411" s="60">
        <v>0</v>
      </c>
      <c r="H1411" s="60">
        <v>0</v>
      </c>
      <c r="I1411" s="60">
        <v>0</v>
      </c>
      <c r="J1411" s="60">
        <v>0</v>
      </c>
      <c r="K1411" s="60">
        <v>0</v>
      </c>
      <c r="L1411" s="60">
        <v>0</v>
      </c>
      <c r="M1411" s="60">
        <v>0</v>
      </c>
      <c r="N1411" s="60">
        <v>0</v>
      </c>
      <c r="O1411" s="60">
        <v>0</v>
      </c>
      <c r="P1411" s="60">
        <v>0</v>
      </c>
      <c r="Q1411" s="60">
        <v>0</v>
      </c>
      <c r="R1411" s="60">
        <v>0</v>
      </c>
      <c r="S1411" s="60">
        <v>0</v>
      </c>
      <c r="T1411" s="60">
        <v>0</v>
      </c>
      <c r="U1411" s="60">
        <v>0</v>
      </c>
      <c r="V1411" s="60">
        <v>0</v>
      </c>
      <c r="W1411" s="60">
        <v>0</v>
      </c>
      <c r="X1411" s="36">
        <f t="shared" si="222"/>
        <v>0</v>
      </c>
      <c r="Y1411" s="36"/>
      <c r="Z1411" s="60"/>
      <c r="AA1411" s="37">
        <f t="shared" si="223"/>
        <v>0</v>
      </c>
    </row>
    <row r="1412" spans="1:27">
      <c r="A1412" s="31"/>
      <c r="B1412" s="59" t="s">
        <v>37</v>
      </c>
      <c r="C1412" s="60">
        <v>0</v>
      </c>
      <c r="D1412" s="60">
        <v>0</v>
      </c>
      <c r="E1412" s="60">
        <v>0</v>
      </c>
      <c r="F1412" s="60">
        <v>0</v>
      </c>
      <c r="G1412" s="60">
        <v>0</v>
      </c>
      <c r="H1412" s="60">
        <v>0</v>
      </c>
      <c r="I1412" s="60">
        <v>0</v>
      </c>
      <c r="J1412" s="60">
        <v>0</v>
      </c>
      <c r="K1412" s="60">
        <v>0</v>
      </c>
      <c r="L1412" s="60">
        <v>0</v>
      </c>
      <c r="M1412" s="60">
        <v>0</v>
      </c>
      <c r="N1412" s="60">
        <v>0</v>
      </c>
      <c r="O1412" s="60">
        <v>0</v>
      </c>
      <c r="P1412" s="60">
        <v>0</v>
      </c>
      <c r="Q1412" s="60">
        <v>0</v>
      </c>
      <c r="R1412" s="60">
        <v>0</v>
      </c>
      <c r="S1412" s="60">
        <v>0</v>
      </c>
      <c r="T1412" s="60">
        <v>0</v>
      </c>
      <c r="U1412" s="60">
        <v>0</v>
      </c>
      <c r="V1412" s="60">
        <v>0</v>
      </c>
      <c r="W1412" s="60">
        <v>0</v>
      </c>
      <c r="X1412" s="36">
        <f t="shared" si="222"/>
        <v>0</v>
      </c>
      <c r="Y1412" s="36"/>
      <c r="Z1412" s="60"/>
      <c r="AA1412" s="37">
        <f t="shared" si="223"/>
        <v>0</v>
      </c>
    </row>
    <row r="1413" spans="1:27">
      <c r="A1413" s="31"/>
      <c r="B1413" s="59" t="s">
        <v>38</v>
      </c>
      <c r="C1413" s="60">
        <v>1</v>
      </c>
      <c r="D1413" s="60">
        <v>0</v>
      </c>
      <c r="E1413" s="60">
        <v>0</v>
      </c>
      <c r="F1413" s="60">
        <v>0</v>
      </c>
      <c r="G1413" s="60">
        <v>1</v>
      </c>
      <c r="H1413" s="60"/>
      <c r="I1413" s="60"/>
      <c r="J1413" s="60"/>
      <c r="K1413" s="60"/>
      <c r="L1413" s="60"/>
      <c r="M1413" s="60"/>
      <c r="N1413" s="60"/>
      <c r="O1413" s="60"/>
      <c r="P1413" s="60"/>
      <c r="Q1413" s="60"/>
      <c r="R1413" s="60"/>
      <c r="S1413" s="60"/>
      <c r="T1413" s="60"/>
      <c r="U1413" s="60"/>
      <c r="V1413" s="60"/>
      <c r="W1413" s="60">
        <v>0</v>
      </c>
      <c r="X1413" s="36">
        <f t="shared" si="222"/>
        <v>1</v>
      </c>
      <c r="Y1413" s="36"/>
      <c r="Z1413" s="60"/>
      <c r="AA1413" s="37">
        <f t="shared" si="223"/>
        <v>0</v>
      </c>
    </row>
    <row r="1414" spans="1:27">
      <c r="A1414" s="31"/>
      <c r="B1414" s="59" t="s">
        <v>39</v>
      </c>
      <c r="C1414" s="60">
        <v>1</v>
      </c>
      <c r="D1414" s="60">
        <v>0</v>
      </c>
      <c r="E1414" s="60">
        <v>0</v>
      </c>
      <c r="F1414" s="60">
        <v>0</v>
      </c>
      <c r="G1414" s="60"/>
      <c r="H1414" s="60">
        <v>1</v>
      </c>
      <c r="I1414" s="60"/>
      <c r="J1414" s="60"/>
      <c r="K1414" s="60"/>
      <c r="L1414" s="60"/>
      <c r="M1414" s="60"/>
      <c r="N1414" s="60"/>
      <c r="O1414" s="60"/>
      <c r="P1414" s="60"/>
      <c r="Q1414" s="60"/>
      <c r="R1414" s="60"/>
      <c r="S1414" s="60"/>
      <c r="T1414" s="60"/>
      <c r="U1414" s="60"/>
      <c r="V1414" s="60"/>
      <c r="W1414" s="60">
        <v>0</v>
      </c>
      <c r="X1414" s="36">
        <f t="shared" si="222"/>
        <v>1</v>
      </c>
      <c r="Y1414" s="36"/>
      <c r="Z1414" s="60"/>
      <c r="AA1414" s="37">
        <f t="shared" si="223"/>
        <v>0</v>
      </c>
    </row>
    <row r="1415" spans="1:27">
      <c r="A1415" s="31"/>
      <c r="B1415" s="59" t="s">
        <v>40</v>
      </c>
      <c r="C1415" s="60">
        <v>17</v>
      </c>
      <c r="D1415" s="60">
        <v>0</v>
      </c>
      <c r="E1415" s="60">
        <v>0</v>
      </c>
      <c r="F1415" s="60">
        <v>0</v>
      </c>
      <c r="G1415" s="60"/>
      <c r="H1415" s="60"/>
      <c r="I1415" s="60">
        <v>15</v>
      </c>
      <c r="J1415" s="60"/>
      <c r="K1415" s="60"/>
      <c r="L1415" s="60"/>
      <c r="M1415" s="60"/>
      <c r="N1415" s="60"/>
      <c r="O1415" s="60"/>
      <c r="P1415" s="60"/>
      <c r="Q1415" s="60"/>
      <c r="R1415" s="60"/>
      <c r="S1415" s="60"/>
      <c r="T1415" s="60"/>
      <c r="U1415" s="60"/>
      <c r="V1415" s="60"/>
      <c r="W1415" s="60">
        <v>0</v>
      </c>
      <c r="X1415" s="36">
        <f t="shared" si="222"/>
        <v>15</v>
      </c>
      <c r="Y1415" s="36"/>
      <c r="Z1415" s="60"/>
      <c r="AA1415" s="37">
        <f t="shared" si="223"/>
        <v>-2</v>
      </c>
    </row>
    <row r="1416" spans="1:27">
      <c r="A1416" s="31"/>
      <c r="B1416" s="59" t="s">
        <v>41</v>
      </c>
      <c r="C1416" s="60">
        <v>1</v>
      </c>
      <c r="D1416" s="60">
        <v>0</v>
      </c>
      <c r="E1416" s="60">
        <v>0</v>
      </c>
      <c r="F1416" s="60">
        <v>0</v>
      </c>
      <c r="G1416" s="60"/>
      <c r="H1416" s="60"/>
      <c r="I1416" s="60"/>
      <c r="J1416" s="60"/>
      <c r="K1416" s="60"/>
      <c r="L1416" s="60"/>
      <c r="M1416" s="60"/>
      <c r="N1416" s="60"/>
      <c r="O1416" s="60"/>
      <c r="P1416" s="60"/>
      <c r="Q1416" s="60"/>
      <c r="R1416" s="60"/>
      <c r="S1416" s="60"/>
      <c r="T1416" s="60"/>
      <c r="U1416" s="60"/>
      <c r="V1416" s="60"/>
      <c r="W1416" s="60">
        <v>0</v>
      </c>
      <c r="X1416" s="36">
        <f t="shared" si="222"/>
        <v>0</v>
      </c>
      <c r="Y1416" s="36"/>
      <c r="Z1416" s="60"/>
      <c r="AA1416" s="37">
        <f t="shared" si="223"/>
        <v>-1</v>
      </c>
    </row>
    <row r="1417" spans="1:27">
      <c r="A1417" s="31"/>
      <c r="B1417" s="59" t="s">
        <v>42</v>
      </c>
      <c r="C1417" s="60">
        <v>24</v>
      </c>
      <c r="D1417" s="60">
        <v>0</v>
      </c>
      <c r="E1417" s="60">
        <v>0</v>
      </c>
      <c r="F1417" s="60">
        <v>0</v>
      </c>
      <c r="G1417" s="60"/>
      <c r="H1417" s="60"/>
      <c r="I1417" s="60"/>
      <c r="J1417" s="60"/>
      <c r="K1417" s="60"/>
      <c r="L1417" s="60">
        <v>6</v>
      </c>
      <c r="M1417" s="60">
        <v>10</v>
      </c>
      <c r="N1417" s="60">
        <v>5</v>
      </c>
      <c r="O1417" s="60">
        <v>1</v>
      </c>
      <c r="P1417" s="60"/>
      <c r="Q1417" s="60"/>
      <c r="R1417" s="60"/>
      <c r="S1417" s="60"/>
      <c r="T1417" s="60"/>
      <c r="U1417" s="60"/>
      <c r="V1417" s="60"/>
      <c r="W1417" s="60">
        <v>0</v>
      </c>
      <c r="X1417" s="36">
        <f t="shared" si="222"/>
        <v>22</v>
      </c>
      <c r="Y1417" s="36"/>
      <c r="Z1417" s="60"/>
      <c r="AA1417" s="37">
        <f t="shared" si="223"/>
        <v>-2</v>
      </c>
    </row>
    <row r="1418" spans="1:27">
      <c r="A1418" s="31"/>
      <c r="B1418" s="59" t="s">
        <v>43</v>
      </c>
      <c r="C1418" s="60">
        <v>42</v>
      </c>
      <c r="D1418" s="60">
        <v>0</v>
      </c>
      <c r="E1418" s="60">
        <v>0</v>
      </c>
      <c r="F1418" s="60">
        <v>0</v>
      </c>
      <c r="G1418" s="60"/>
      <c r="H1418" s="60"/>
      <c r="I1418" s="60"/>
      <c r="J1418" s="60"/>
      <c r="K1418" s="60"/>
      <c r="L1418" s="60"/>
      <c r="M1418" s="60">
        <v>2</v>
      </c>
      <c r="N1418" s="60">
        <v>17</v>
      </c>
      <c r="O1418" s="60">
        <v>11</v>
      </c>
      <c r="P1418" s="60">
        <v>1</v>
      </c>
      <c r="Q1418" s="60">
        <v>2</v>
      </c>
      <c r="R1418" s="60"/>
      <c r="S1418" s="60"/>
      <c r="T1418" s="60"/>
      <c r="U1418" s="60"/>
      <c r="V1418" s="60"/>
      <c r="W1418" s="60">
        <v>0</v>
      </c>
      <c r="X1418" s="36">
        <f t="shared" si="222"/>
        <v>33</v>
      </c>
      <c r="Y1418" s="36"/>
      <c r="Z1418" s="60"/>
      <c r="AA1418" s="37">
        <f t="shared" si="223"/>
        <v>-9</v>
      </c>
    </row>
    <row r="1419" spans="1:27">
      <c r="A1419" s="31"/>
      <c r="B1419" s="59" t="s">
        <v>44</v>
      </c>
      <c r="C1419" s="60">
        <v>3</v>
      </c>
      <c r="D1419" s="60">
        <v>0</v>
      </c>
      <c r="E1419" s="60">
        <v>0</v>
      </c>
      <c r="F1419" s="60">
        <v>0</v>
      </c>
      <c r="G1419" s="60"/>
      <c r="H1419" s="60"/>
      <c r="I1419" s="60"/>
      <c r="J1419" s="60"/>
      <c r="K1419" s="60"/>
      <c r="L1419" s="60"/>
      <c r="M1419" s="60"/>
      <c r="N1419" s="60"/>
      <c r="O1419" s="60"/>
      <c r="P1419" s="60">
        <v>2</v>
      </c>
      <c r="Q1419" s="60">
        <v>1</v>
      </c>
      <c r="R1419" s="60"/>
      <c r="S1419" s="60"/>
      <c r="T1419" s="60"/>
      <c r="U1419" s="60"/>
      <c r="V1419" s="60"/>
      <c r="W1419" s="60">
        <v>0</v>
      </c>
      <c r="X1419" s="36">
        <f t="shared" si="222"/>
        <v>3</v>
      </c>
      <c r="Y1419" s="36"/>
      <c r="Z1419" s="60"/>
      <c r="AA1419" s="37">
        <f t="shared" si="223"/>
        <v>0</v>
      </c>
    </row>
    <row r="1420" spans="1:27">
      <c r="A1420" s="31"/>
      <c r="B1420" s="59" t="s">
        <v>45</v>
      </c>
      <c r="C1420" s="60">
        <v>14</v>
      </c>
      <c r="D1420" s="60">
        <v>0</v>
      </c>
      <c r="E1420" s="60">
        <v>0</v>
      </c>
      <c r="F1420" s="60">
        <v>0</v>
      </c>
      <c r="G1420" s="60"/>
      <c r="H1420" s="60"/>
      <c r="I1420" s="60"/>
      <c r="J1420" s="60"/>
      <c r="K1420" s="60"/>
      <c r="L1420" s="60"/>
      <c r="M1420" s="60"/>
      <c r="N1420" s="60"/>
      <c r="O1420" s="60">
        <v>4</v>
      </c>
      <c r="P1420" s="60">
        <v>3</v>
      </c>
      <c r="Q1420" s="60">
        <v>7</v>
      </c>
      <c r="R1420" s="60"/>
      <c r="S1420" s="60"/>
      <c r="T1420" s="60"/>
      <c r="U1420" s="60"/>
      <c r="V1420" s="60"/>
      <c r="W1420" s="60">
        <v>0</v>
      </c>
      <c r="X1420" s="36">
        <f t="shared" si="222"/>
        <v>14</v>
      </c>
      <c r="Y1420" s="36"/>
      <c r="Z1420" s="60"/>
      <c r="AA1420" s="37">
        <f t="shared" si="223"/>
        <v>0</v>
      </c>
    </row>
    <row r="1421" spans="1:27">
      <c r="A1421" s="31"/>
      <c r="B1421" s="59" t="s">
        <v>84</v>
      </c>
      <c r="C1421" s="60">
        <v>200</v>
      </c>
      <c r="D1421" s="60">
        <v>0</v>
      </c>
      <c r="E1421" s="60">
        <v>0</v>
      </c>
      <c r="F1421" s="60">
        <v>0</v>
      </c>
      <c r="G1421" s="60"/>
      <c r="H1421" s="60"/>
      <c r="I1421" s="60"/>
      <c r="J1421" s="60"/>
      <c r="K1421" s="60"/>
      <c r="L1421" s="60">
        <v>1</v>
      </c>
      <c r="M1421" s="60"/>
      <c r="N1421" s="60">
        <v>1</v>
      </c>
      <c r="O1421" s="60">
        <v>8</v>
      </c>
      <c r="P1421" s="60">
        <v>42</v>
      </c>
      <c r="Q1421" s="60">
        <v>83</v>
      </c>
      <c r="R1421" s="60">
        <v>4</v>
      </c>
      <c r="S1421" s="60">
        <v>29</v>
      </c>
      <c r="T1421" s="60"/>
      <c r="U1421" s="60"/>
      <c r="V1421" s="60"/>
      <c r="W1421" s="60">
        <v>0</v>
      </c>
      <c r="X1421" s="36">
        <f t="shared" si="222"/>
        <v>168</v>
      </c>
      <c r="Y1421" s="36"/>
      <c r="Z1421" s="60"/>
      <c r="AA1421" s="37">
        <f t="shared" si="223"/>
        <v>-32</v>
      </c>
    </row>
    <row r="1422" spans="1:27">
      <c r="A1422" s="31"/>
      <c r="B1422" s="59" t="s">
        <v>47</v>
      </c>
      <c r="C1422" s="60">
        <v>3</v>
      </c>
      <c r="D1422" s="60">
        <v>0</v>
      </c>
      <c r="E1422" s="60">
        <v>0</v>
      </c>
      <c r="F1422" s="60">
        <v>0</v>
      </c>
      <c r="G1422" s="60"/>
      <c r="H1422" s="60"/>
      <c r="I1422" s="60"/>
      <c r="J1422" s="60"/>
      <c r="K1422" s="60"/>
      <c r="L1422" s="60"/>
      <c r="M1422" s="60"/>
      <c r="N1422" s="60"/>
      <c r="O1422" s="60"/>
      <c r="P1422" s="60"/>
      <c r="Q1422" s="60"/>
      <c r="R1422" s="60"/>
      <c r="S1422" s="60"/>
      <c r="T1422" s="60">
        <v>3</v>
      </c>
      <c r="U1422" s="60"/>
      <c r="V1422" s="60"/>
      <c r="W1422" s="60">
        <v>0</v>
      </c>
      <c r="X1422" s="36">
        <f t="shared" si="222"/>
        <v>3</v>
      </c>
      <c r="Y1422" s="36"/>
      <c r="Z1422" s="60"/>
      <c r="AA1422" s="37">
        <f t="shared" si="223"/>
        <v>0</v>
      </c>
    </row>
    <row r="1423" spans="1:27">
      <c r="A1423" s="31"/>
      <c r="B1423" s="59" t="s">
        <v>48</v>
      </c>
      <c r="C1423" s="60">
        <v>34</v>
      </c>
      <c r="D1423" s="60">
        <v>0</v>
      </c>
      <c r="E1423" s="60">
        <v>0</v>
      </c>
      <c r="F1423" s="60">
        <v>0</v>
      </c>
      <c r="G1423" s="60"/>
      <c r="H1423" s="60"/>
      <c r="I1423" s="60"/>
      <c r="J1423" s="60"/>
      <c r="K1423" s="60"/>
      <c r="L1423" s="60"/>
      <c r="M1423" s="60"/>
      <c r="N1423" s="60"/>
      <c r="O1423" s="60"/>
      <c r="P1423" s="60"/>
      <c r="Q1423" s="60"/>
      <c r="R1423" s="60"/>
      <c r="S1423" s="60"/>
      <c r="T1423" s="158">
        <v>23</v>
      </c>
      <c r="U1423" s="159">
        <v>11</v>
      </c>
      <c r="V1423" s="158"/>
      <c r="W1423" s="60">
        <v>0</v>
      </c>
      <c r="X1423" s="36">
        <f t="shared" si="222"/>
        <v>34</v>
      </c>
      <c r="Y1423" s="36"/>
      <c r="Z1423" s="60"/>
      <c r="AA1423" s="37">
        <f t="shared" si="223"/>
        <v>0</v>
      </c>
    </row>
    <row r="1424" spans="1:27">
      <c r="A1424" s="31"/>
      <c r="B1424" s="59" t="s">
        <v>49</v>
      </c>
      <c r="C1424" s="60">
        <v>0</v>
      </c>
      <c r="D1424" s="60">
        <v>0</v>
      </c>
      <c r="E1424" s="60">
        <v>0</v>
      </c>
      <c r="F1424" s="60">
        <v>0</v>
      </c>
      <c r="G1424" s="60"/>
      <c r="H1424" s="60"/>
      <c r="I1424" s="60"/>
      <c r="J1424" s="60"/>
      <c r="K1424" s="60"/>
      <c r="L1424" s="60"/>
      <c r="M1424" s="60"/>
      <c r="N1424" s="60"/>
      <c r="O1424" s="60"/>
      <c r="P1424" s="60"/>
      <c r="Q1424" s="60"/>
      <c r="R1424" s="60"/>
      <c r="S1424" s="60"/>
      <c r="T1424" s="158"/>
      <c r="U1424" s="159"/>
      <c r="V1424" s="158"/>
      <c r="W1424" s="60">
        <v>0</v>
      </c>
      <c r="X1424" s="36">
        <f t="shared" si="222"/>
        <v>0</v>
      </c>
      <c r="Y1424" s="36"/>
      <c r="Z1424" s="60"/>
      <c r="AA1424" s="37">
        <f t="shared" si="223"/>
        <v>0</v>
      </c>
    </row>
    <row r="1425" spans="1:27" ht="15" thickBot="1">
      <c r="A1425" s="31"/>
      <c r="B1425" s="61" t="s">
        <v>50</v>
      </c>
      <c r="C1425" s="60">
        <v>0</v>
      </c>
      <c r="D1425" s="56">
        <v>0</v>
      </c>
      <c r="E1425" s="56">
        <v>0</v>
      </c>
      <c r="F1425" s="56">
        <v>0</v>
      </c>
      <c r="G1425" s="56">
        <v>0</v>
      </c>
      <c r="H1425" s="56">
        <v>0</v>
      </c>
      <c r="I1425" s="56">
        <v>0</v>
      </c>
      <c r="J1425" s="56">
        <v>0</v>
      </c>
      <c r="K1425" s="56">
        <v>0</v>
      </c>
      <c r="L1425" s="56">
        <v>0</v>
      </c>
      <c r="M1425" s="56">
        <v>0</v>
      </c>
      <c r="N1425" s="56">
        <v>0</v>
      </c>
      <c r="O1425" s="56">
        <v>0</v>
      </c>
      <c r="P1425" s="56">
        <v>0</v>
      </c>
      <c r="Q1425" s="56">
        <v>0</v>
      </c>
      <c r="R1425" s="60">
        <v>0</v>
      </c>
      <c r="S1425" s="60">
        <v>0</v>
      </c>
      <c r="T1425" s="60">
        <v>0</v>
      </c>
      <c r="U1425" s="60"/>
      <c r="V1425" s="60"/>
      <c r="W1425" s="60">
        <v>0</v>
      </c>
      <c r="X1425" s="36">
        <f t="shared" si="222"/>
        <v>0</v>
      </c>
      <c r="Y1425" s="36"/>
      <c r="Z1425" s="60"/>
      <c r="AA1425" s="37">
        <f t="shared" si="223"/>
        <v>0</v>
      </c>
    </row>
    <row r="1426" spans="1:27" ht="15" thickBot="1">
      <c r="A1426" s="62"/>
      <c r="B1426" s="63" t="s">
        <v>51</v>
      </c>
      <c r="C1426" s="64">
        <f>SUM(C1410:C1425)</f>
        <v>340</v>
      </c>
      <c r="D1426" s="41">
        <f>SUM(D1411:D1425)</f>
        <v>0</v>
      </c>
      <c r="E1426" s="41">
        <f t="shared" ref="E1426:X1426" si="224">SUM(E1411:E1425)</f>
        <v>0</v>
      </c>
      <c r="F1426" s="41">
        <f t="shared" si="224"/>
        <v>0</v>
      </c>
      <c r="G1426" s="41">
        <f>SUM(G1411:G1425)</f>
        <v>1</v>
      </c>
      <c r="H1426" s="41">
        <f t="shared" si="224"/>
        <v>1</v>
      </c>
      <c r="I1426" s="41">
        <f t="shared" si="224"/>
        <v>15</v>
      </c>
      <c r="J1426" s="41">
        <f t="shared" si="224"/>
        <v>0</v>
      </c>
      <c r="K1426" s="41">
        <f t="shared" si="224"/>
        <v>0</v>
      </c>
      <c r="L1426" s="41">
        <f t="shared" si="224"/>
        <v>7</v>
      </c>
      <c r="M1426" s="41">
        <f t="shared" si="224"/>
        <v>12</v>
      </c>
      <c r="N1426" s="41">
        <f t="shared" si="224"/>
        <v>23</v>
      </c>
      <c r="O1426" s="41">
        <f t="shared" si="224"/>
        <v>24</v>
      </c>
      <c r="P1426" s="41">
        <f t="shared" si="224"/>
        <v>48</v>
      </c>
      <c r="Q1426" s="41">
        <f t="shared" si="224"/>
        <v>93</v>
      </c>
      <c r="R1426" s="41">
        <f t="shared" si="224"/>
        <v>4</v>
      </c>
      <c r="S1426" s="41">
        <f t="shared" si="224"/>
        <v>29</v>
      </c>
      <c r="T1426" s="41">
        <f t="shared" si="224"/>
        <v>26</v>
      </c>
      <c r="U1426" s="41">
        <f t="shared" si="224"/>
        <v>11</v>
      </c>
      <c r="V1426" s="41">
        <f t="shared" si="224"/>
        <v>0</v>
      </c>
      <c r="W1426" s="41">
        <f t="shared" si="224"/>
        <v>0</v>
      </c>
      <c r="X1426" s="41">
        <f t="shared" si="224"/>
        <v>294</v>
      </c>
      <c r="Y1426" s="64">
        <f>SUM(Y1410:Y1425)</f>
        <v>0</v>
      </c>
      <c r="Z1426" s="64">
        <f>SUM(Z1410:Z1425)</f>
        <v>0</v>
      </c>
      <c r="AA1426" s="70">
        <f>SUM(AA1410:AA1425)</f>
        <v>-46</v>
      </c>
    </row>
    <row r="1427" spans="1:27">
      <c r="A1427" s="29">
        <v>2</v>
      </c>
      <c r="B1427" s="67" t="s">
        <v>52</v>
      </c>
      <c r="C1427" s="56">
        <v>0</v>
      </c>
      <c r="D1427" s="57">
        <v>0</v>
      </c>
      <c r="E1427" s="57">
        <v>0</v>
      </c>
      <c r="F1427" s="57">
        <v>0</v>
      </c>
      <c r="G1427" s="57">
        <v>0</v>
      </c>
      <c r="H1427" s="57">
        <v>0</v>
      </c>
      <c r="I1427" s="57">
        <v>0</v>
      </c>
      <c r="J1427" s="57">
        <v>0</v>
      </c>
      <c r="K1427" s="57">
        <v>0</v>
      </c>
      <c r="L1427" s="57">
        <v>0</v>
      </c>
      <c r="M1427" s="57">
        <v>0</v>
      </c>
      <c r="N1427" s="57">
        <v>0</v>
      </c>
      <c r="O1427" s="57">
        <v>0</v>
      </c>
      <c r="P1427" s="57">
        <v>0</v>
      </c>
      <c r="Q1427" s="57">
        <v>0</v>
      </c>
      <c r="R1427" s="57">
        <v>0</v>
      </c>
      <c r="S1427" s="57">
        <v>0</v>
      </c>
      <c r="T1427" s="57">
        <v>0</v>
      </c>
      <c r="U1427" s="57">
        <v>0</v>
      </c>
      <c r="V1427" s="57">
        <v>0</v>
      </c>
      <c r="W1427" s="57">
        <v>0</v>
      </c>
      <c r="X1427" s="57"/>
      <c r="Y1427" s="57"/>
      <c r="Z1427" s="57"/>
      <c r="AA1427" s="68"/>
    </row>
    <row r="1428" spans="1:27">
      <c r="A1428" s="31"/>
      <c r="B1428" s="69" t="s">
        <v>53</v>
      </c>
      <c r="C1428" s="60">
        <v>0</v>
      </c>
      <c r="D1428" s="60">
        <v>0</v>
      </c>
      <c r="E1428" s="60">
        <v>0</v>
      </c>
      <c r="F1428" s="60">
        <v>0</v>
      </c>
      <c r="G1428" s="60">
        <v>0</v>
      </c>
      <c r="H1428" s="60">
        <v>0</v>
      </c>
      <c r="I1428" s="60">
        <v>0</v>
      </c>
      <c r="J1428" s="60">
        <v>0</v>
      </c>
      <c r="K1428" s="60">
        <v>0</v>
      </c>
      <c r="L1428" s="60">
        <v>0</v>
      </c>
      <c r="M1428" s="60">
        <v>0</v>
      </c>
      <c r="N1428" s="60">
        <v>0</v>
      </c>
      <c r="O1428" s="60">
        <v>0</v>
      </c>
      <c r="P1428" s="60">
        <v>0</v>
      </c>
      <c r="Q1428" s="60">
        <v>0</v>
      </c>
      <c r="R1428" s="60">
        <v>0</v>
      </c>
      <c r="S1428" s="60">
        <v>0</v>
      </c>
      <c r="T1428" s="60">
        <v>0</v>
      </c>
      <c r="U1428" s="60">
        <v>0</v>
      </c>
      <c r="V1428" s="60">
        <v>0</v>
      </c>
      <c r="W1428" s="60">
        <v>0</v>
      </c>
      <c r="X1428" s="36">
        <f>SUM(D1428:W1428)</f>
        <v>0</v>
      </c>
      <c r="Y1428" s="36"/>
      <c r="Z1428" s="60"/>
      <c r="AA1428" s="37">
        <f>(Z1428+X1428)-C1428</f>
        <v>0</v>
      </c>
    </row>
    <row r="1429" spans="1:27">
      <c r="A1429" s="31"/>
      <c r="B1429" s="69" t="s">
        <v>54</v>
      </c>
      <c r="C1429" s="60">
        <v>0</v>
      </c>
      <c r="D1429" s="60">
        <v>0</v>
      </c>
      <c r="E1429" s="60">
        <v>0</v>
      </c>
      <c r="F1429" s="60">
        <v>0</v>
      </c>
      <c r="G1429" s="60">
        <v>0</v>
      </c>
      <c r="H1429" s="60">
        <v>0</v>
      </c>
      <c r="I1429" s="60">
        <v>0</v>
      </c>
      <c r="J1429" s="60">
        <v>0</v>
      </c>
      <c r="K1429" s="60">
        <v>0</v>
      </c>
      <c r="L1429" s="60">
        <v>0</v>
      </c>
      <c r="M1429" s="60">
        <v>0</v>
      </c>
      <c r="N1429" s="60">
        <v>0</v>
      </c>
      <c r="O1429" s="60">
        <v>0</v>
      </c>
      <c r="P1429" s="60">
        <v>0</v>
      </c>
      <c r="Q1429" s="60">
        <v>0</v>
      </c>
      <c r="R1429" s="60">
        <v>0</v>
      </c>
      <c r="S1429" s="60">
        <v>0</v>
      </c>
      <c r="T1429" s="60">
        <v>0</v>
      </c>
      <c r="U1429" s="60">
        <v>0</v>
      </c>
      <c r="V1429" s="60">
        <v>0</v>
      </c>
      <c r="W1429" s="60">
        <v>0</v>
      </c>
      <c r="X1429" s="36">
        <f>SUM(D1429:W1429)</f>
        <v>0</v>
      </c>
      <c r="Y1429" s="36"/>
      <c r="Z1429" s="60"/>
      <c r="AA1429" s="37">
        <f>(Z1429+X1429)-C1429</f>
        <v>0</v>
      </c>
    </row>
    <row r="1430" spans="1:27">
      <c r="A1430" s="31"/>
      <c r="B1430" s="69" t="s">
        <v>55</v>
      </c>
      <c r="C1430" s="60">
        <v>38</v>
      </c>
      <c r="D1430" s="60">
        <v>0</v>
      </c>
      <c r="E1430" s="60">
        <v>0</v>
      </c>
      <c r="F1430" s="60">
        <v>0</v>
      </c>
      <c r="G1430" s="60">
        <v>0</v>
      </c>
      <c r="H1430" s="60">
        <v>0</v>
      </c>
      <c r="I1430" s="60">
        <v>0</v>
      </c>
      <c r="J1430" s="60">
        <v>0</v>
      </c>
      <c r="K1430" s="60">
        <v>0</v>
      </c>
      <c r="L1430" s="60"/>
      <c r="M1430" s="60">
        <v>0</v>
      </c>
      <c r="N1430" s="60">
        <v>0</v>
      </c>
      <c r="O1430" s="60">
        <v>0</v>
      </c>
      <c r="P1430" s="60">
        <v>0</v>
      </c>
      <c r="Q1430" s="60">
        <v>0</v>
      </c>
      <c r="R1430" s="60">
        <v>0</v>
      </c>
      <c r="S1430" s="60">
        <v>0</v>
      </c>
      <c r="T1430" s="60">
        <v>0</v>
      </c>
      <c r="U1430" s="60">
        <v>0</v>
      </c>
      <c r="V1430" s="60">
        <v>0</v>
      </c>
      <c r="W1430" s="60">
        <v>0</v>
      </c>
      <c r="X1430" s="36">
        <f>SUM(D1430:W1430)</f>
        <v>0</v>
      </c>
      <c r="Y1430" s="36"/>
      <c r="Z1430" s="60"/>
      <c r="AA1430" s="37">
        <f>(Z1430+X1430)-C1430</f>
        <v>-38</v>
      </c>
    </row>
    <row r="1431" spans="1:27" ht="15" thickBot="1">
      <c r="A1431" s="31"/>
      <c r="B1431" s="57" t="s">
        <v>56</v>
      </c>
      <c r="C1431" s="60">
        <v>0</v>
      </c>
      <c r="D1431" s="56">
        <v>0</v>
      </c>
      <c r="E1431" s="56">
        <v>0</v>
      </c>
      <c r="F1431" s="56">
        <v>0</v>
      </c>
      <c r="G1431" s="56">
        <v>0</v>
      </c>
      <c r="H1431" s="56">
        <v>0</v>
      </c>
      <c r="I1431" s="56">
        <v>0</v>
      </c>
      <c r="J1431" s="56">
        <v>0</v>
      </c>
      <c r="K1431" s="56">
        <v>0</v>
      </c>
      <c r="L1431" s="56">
        <v>0</v>
      </c>
      <c r="M1431" s="56">
        <v>0</v>
      </c>
      <c r="N1431" s="60">
        <v>0</v>
      </c>
      <c r="O1431" s="60">
        <v>0</v>
      </c>
      <c r="P1431" s="60">
        <v>0</v>
      </c>
      <c r="Q1431" s="60">
        <v>0</v>
      </c>
      <c r="R1431" s="60">
        <v>0</v>
      </c>
      <c r="S1431" s="60">
        <v>0</v>
      </c>
      <c r="T1431" s="60">
        <v>0</v>
      </c>
      <c r="U1431" s="60">
        <v>0</v>
      </c>
      <c r="V1431" s="60">
        <v>0</v>
      </c>
      <c r="W1431" s="60">
        <v>0</v>
      </c>
      <c r="X1431" s="36">
        <f>SUM(D1431:W1431)</f>
        <v>0</v>
      </c>
      <c r="Y1431" s="36"/>
      <c r="Z1431" s="60"/>
      <c r="AA1431" s="37">
        <f>(Z1431+X1431)-C1431</f>
        <v>0</v>
      </c>
    </row>
    <row r="1432" spans="1:27" ht="15" thickBot="1">
      <c r="A1432" s="62"/>
      <c r="B1432" s="63" t="s">
        <v>51</v>
      </c>
      <c r="C1432" s="62">
        <v>38</v>
      </c>
      <c r="D1432" s="64">
        <f t="shared" ref="D1432:AA1432" si="225">SUM(D1428:D1431)</f>
        <v>0</v>
      </c>
      <c r="E1432" s="64">
        <f t="shared" si="225"/>
        <v>0</v>
      </c>
      <c r="F1432" s="64">
        <f t="shared" si="225"/>
        <v>0</v>
      </c>
      <c r="G1432" s="64">
        <f t="shared" si="225"/>
        <v>0</v>
      </c>
      <c r="H1432" s="64">
        <f t="shared" si="225"/>
        <v>0</v>
      </c>
      <c r="I1432" s="64">
        <f t="shared" si="225"/>
        <v>0</v>
      </c>
      <c r="J1432" s="64">
        <f t="shared" si="225"/>
        <v>0</v>
      </c>
      <c r="K1432" s="64">
        <f t="shared" si="225"/>
        <v>0</v>
      </c>
      <c r="L1432" s="64">
        <f t="shared" si="225"/>
        <v>0</v>
      </c>
      <c r="M1432" s="64">
        <f t="shared" si="225"/>
        <v>0</v>
      </c>
      <c r="N1432" s="64">
        <f t="shared" si="225"/>
        <v>0</v>
      </c>
      <c r="O1432" s="64">
        <f t="shared" si="225"/>
        <v>0</v>
      </c>
      <c r="P1432" s="64">
        <f t="shared" si="225"/>
        <v>0</v>
      </c>
      <c r="Q1432" s="64">
        <f t="shared" si="225"/>
        <v>0</v>
      </c>
      <c r="R1432" s="64">
        <f t="shared" si="225"/>
        <v>0</v>
      </c>
      <c r="S1432" s="64">
        <f t="shared" si="225"/>
        <v>0</v>
      </c>
      <c r="T1432" s="64">
        <f t="shared" si="225"/>
        <v>0</v>
      </c>
      <c r="U1432" s="64">
        <f t="shared" si="225"/>
        <v>0</v>
      </c>
      <c r="V1432" s="64">
        <f t="shared" si="225"/>
        <v>0</v>
      </c>
      <c r="W1432" s="64">
        <f t="shared" si="225"/>
        <v>0</v>
      </c>
      <c r="X1432" s="64">
        <f t="shared" si="225"/>
        <v>0</v>
      </c>
      <c r="Y1432" s="64">
        <f t="shared" si="225"/>
        <v>0</v>
      </c>
      <c r="Z1432" s="64">
        <f t="shared" si="225"/>
        <v>0</v>
      </c>
      <c r="AA1432" s="70">
        <f t="shared" si="225"/>
        <v>-38</v>
      </c>
    </row>
    <row r="1433" spans="1:27">
      <c r="A1433" s="46"/>
      <c r="B1433" s="46"/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  <c r="AA1433" s="47"/>
    </row>
    <row r="1434" spans="1:27">
      <c r="A1434" s="21" t="s">
        <v>117</v>
      </c>
      <c r="B1434" s="48"/>
      <c r="C1434" s="48"/>
      <c r="D1434" s="49"/>
      <c r="E1434" s="49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  <c r="AA1434" s="51"/>
    </row>
    <row r="1435" spans="1:27">
      <c r="A1435" s="177" t="s">
        <v>8</v>
      </c>
      <c r="B1435" s="186" t="s">
        <v>9</v>
      </c>
      <c r="C1435" s="190" t="s">
        <v>68</v>
      </c>
      <c r="D1435" s="192" t="s">
        <v>9</v>
      </c>
      <c r="E1435" s="193"/>
      <c r="F1435" s="193"/>
      <c r="G1435" s="193"/>
      <c r="H1435" s="193"/>
      <c r="I1435" s="193"/>
      <c r="J1435" s="193"/>
      <c r="K1435" s="193"/>
      <c r="L1435" s="193"/>
      <c r="M1435" s="193"/>
      <c r="N1435" s="193"/>
      <c r="O1435" s="193"/>
      <c r="P1435" s="193"/>
      <c r="Q1435" s="193"/>
      <c r="R1435" s="193"/>
      <c r="S1435" s="193"/>
      <c r="T1435" s="193"/>
      <c r="U1435" s="193"/>
      <c r="V1435" s="193"/>
      <c r="W1435" s="194"/>
      <c r="X1435" s="186" t="s">
        <v>10</v>
      </c>
      <c r="Y1435" s="186" t="s">
        <v>11</v>
      </c>
      <c r="Z1435" s="186" t="s">
        <v>12</v>
      </c>
      <c r="AA1435" s="188" t="s">
        <v>13</v>
      </c>
    </row>
    <row r="1436" spans="1:27">
      <c r="A1436" s="178"/>
      <c r="B1436" s="187"/>
      <c r="C1436" s="191"/>
      <c r="D1436" s="52" t="s">
        <v>14</v>
      </c>
      <c r="E1436" s="52" t="s">
        <v>15</v>
      </c>
      <c r="F1436" s="52" t="s">
        <v>16</v>
      </c>
      <c r="G1436" s="52" t="s">
        <v>17</v>
      </c>
      <c r="H1436" s="52" t="s">
        <v>18</v>
      </c>
      <c r="I1436" s="52" t="s">
        <v>19</v>
      </c>
      <c r="J1436" s="52" t="s">
        <v>20</v>
      </c>
      <c r="K1436" s="52" t="s">
        <v>21</v>
      </c>
      <c r="L1436" s="52" t="s">
        <v>22</v>
      </c>
      <c r="M1436" s="52" t="s">
        <v>23</v>
      </c>
      <c r="N1436" s="52" t="s">
        <v>24</v>
      </c>
      <c r="O1436" s="52" t="s">
        <v>25</v>
      </c>
      <c r="P1436" s="52" t="s">
        <v>26</v>
      </c>
      <c r="Q1436" s="52" t="s">
        <v>27</v>
      </c>
      <c r="R1436" s="52" t="s">
        <v>28</v>
      </c>
      <c r="S1436" s="52" t="s">
        <v>29</v>
      </c>
      <c r="T1436" s="52" t="s">
        <v>30</v>
      </c>
      <c r="U1436" s="52" t="s">
        <v>31</v>
      </c>
      <c r="V1436" s="52" t="s">
        <v>32</v>
      </c>
      <c r="W1436" s="52" t="s">
        <v>33</v>
      </c>
      <c r="X1436" s="187"/>
      <c r="Y1436" s="187"/>
      <c r="Z1436" s="187"/>
      <c r="AA1436" s="189"/>
    </row>
    <row r="1437" spans="1:27" ht="15" thickBot="1">
      <c r="A1437" s="27">
        <v>1</v>
      </c>
      <c r="B1437" s="53">
        <v>2</v>
      </c>
      <c r="C1437" s="53">
        <v>3</v>
      </c>
      <c r="D1437" s="27">
        <v>4</v>
      </c>
      <c r="E1437" s="53">
        <v>5</v>
      </c>
      <c r="F1437" s="53">
        <v>6</v>
      </c>
      <c r="G1437" s="27">
        <v>7</v>
      </c>
      <c r="H1437" s="53">
        <v>8</v>
      </c>
      <c r="I1437" s="53">
        <v>9</v>
      </c>
      <c r="J1437" s="27">
        <v>10</v>
      </c>
      <c r="K1437" s="53">
        <v>11</v>
      </c>
      <c r="L1437" s="53">
        <v>12</v>
      </c>
      <c r="M1437" s="27">
        <v>13</v>
      </c>
      <c r="N1437" s="53">
        <v>14</v>
      </c>
      <c r="O1437" s="53">
        <v>15</v>
      </c>
      <c r="P1437" s="27">
        <v>16</v>
      </c>
      <c r="Q1437" s="53">
        <v>17</v>
      </c>
      <c r="R1437" s="53">
        <v>18</v>
      </c>
      <c r="S1437" s="27">
        <v>19</v>
      </c>
      <c r="T1437" s="53">
        <v>20</v>
      </c>
      <c r="U1437" s="53">
        <v>21</v>
      </c>
      <c r="V1437" s="27">
        <v>22</v>
      </c>
      <c r="W1437" s="53">
        <v>23</v>
      </c>
      <c r="X1437" s="53">
        <v>24</v>
      </c>
      <c r="Y1437" s="27">
        <v>25</v>
      </c>
      <c r="Z1437" s="53">
        <v>26</v>
      </c>
      <c r="AA1437" s="54">
        <v>27</v>
      </c>
    </row>
    <row r="1438" spans="1:27" ht="15" thickTop="1">
      <c r="A1438" s="29">
        <v>1</v>
      </c>
      <c r="B1438" s="55" t="s">
        <v>34</v>
      </c>
      <c r="C1438" s="56"/>
      <c r="D1438" s="57"/>
      <c r="E1438" s="57"/>
      <c r="F1438" s="57"/>
      <c r="G1438" s="57"/>
      <c r="H1438" s="57"/>
      <c r="I1438" s="57"/>
      <c r="J1438" s="57"/>
      <c r="K1438" s="57"/>
      <c r="L1438" s="57"/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8"/>
    </row>
    <row r="1439" spans="1:27">
      <c r="A1439" s="31"/>
      <c r="B1439" s="59" t="s">
        <v>35</v>
      </c>
      <c r="C1439" s="60"/>
      <c r="D1439" s="60"/>
      <c r="E1439" s="60">
        <v>0</v>
      </c>
      <c r="F1439" s="60">
        <v>0</v>
      </c>
      <c r="G1439" s="60">
        <v>0</v>
      </c>
      <c r="H1439" s="60">
        <v>0</v>
      </c>
      <c r="I1439" s="60">
        <v>0</v>
      </c>
      <c r="J1439" s="60">
        <v>0</v>
      </c>
      <c r="K1439" s="60">
        <v>0</v>
      </c>
      <c r="L1439" s="60">
        <v>0</v>
      </c>
      <c r="M1439" s="60">
        <v>0</v>
      </c>
      <c r="N1439" s="60">
        <v>0</v>
      </c>
      <c r="O1439" s="60">
        <v>0</v>
      </c>
      <c r="P1439" s="60">
        <v>0</v>
      </c>
      <c r="Q1439" s="60">
        <v>0</v>
      </c>
      <c r="R1439" s="60">
        <v>0</v>
      </c>
      <c r="S1439" s="60">
        <v>0</v>
      </c>
      <c r="T1439" s="60">
        <v>0</v>
      </c>
      <c r="U1439" s="60">
        <v>0</v>
      </c>
      <c r="V1439" s="60">
        <v>0</v>
      </c>
      <c r="W1439" s="60">
        <v>0</v>
      </c>
      <c r="X1439" s="36">
        <f t="shared" ref="X1439:X1454" si="226">SUM(D1439:W1439)</f>
        <v>0</v>
      </c>
      <c r="Y1439" s="36"/>
      <c r="Z1439" s="60"/>
      <c r="AA1439" s="37">
        <f t="shared" ref="AA1439:AA1454" si="227">(Z1439+X1439)-C1439</f>
        <v>0</v>
      </c>
    </row>
    <row r="1440" spans="1:27">
      <c r="A1440" s="31"/>
      <c r="B1440" s="59" t="s">
        <v>36</v>
      </c>
      <c r="C1440" s="60"/>
      <c r="D1440" s="60">
        <v>0</v>
      </c>
      <c r="E1440" s="60"/>
      <c r="F1440" s="60">
        <v>0</v>
      </c>
      <c r="G1440" s="60">
        <v>0</v>
      </c>
      <c r="H1440" s="60">
        <v>0</v>
      </c>
      <c r="I1440" s="60">
        <v>0</v>
      </c>
      <c r="J1440" s="60">
        <v>0</v>
      </c>
      <c r="K1440" s="60">
        <v>0</v>
      </c>
      <c r="L1440" s="60">
        <v>0</v>
      </c>
      <c r="M1440" s="60">
        <v>0</v>
      </c>
      <c r="N1440" s="60">
        <v>0</v>
      </c>
      <c r="O1440" s="60">
        <v>0</v>
      </c>
      <c r="P1440" s="60">
        <v>0</v>
      </c>
      <c r="Q1440" s="60">
        <v>0</v>
      </c>
      <c r="R1440" s="60">
        <v>0</v>
      </c>
      <c r="S1440" s="60">
        <v>0</v>
      </c>
      <c r="T1440" s="60">
        <v>0</v>
      </c>
      <c r="U1440" s="60">
        <v>0</v>
      </c>
      <c r="V1440" s="60">
        <v>0</v>
      </c>
      <c r="W1440" s="60">
        <v>0</v>
      </c>
      <c r="X1440" s="36">
        <f t="shared" si="226"/>
        <v>0</v>
      </c>
      <c r="Y1440" s="36"/>
      <c r="Z1440" s="60"/>
      <c r="AA1440" s="37">
        <f t="shared" si="227"/>
        <v>0</v>
      </c>
    </row>
    <row r="1441" spans="1:27">
      <c r="A1441" s="31"/>
      <c r="B1441" s="59" t="s">
        <v>37</v>
      </c>
      <c r="C1441" s="60">
        <v>0</v>
      </c>
      <c r="D1441" s="60">
        <v>0</v>
      </c>
      <c r="E1441" s="60">
        <v>0</v>
      </c>
      <c r="F1441" s="60">
        <v>0</v>
      </c>
      <c r="G1441" s="60">
        <v>0</v>
      </c>
      <c r="H1441" s="60">
        <v>0</v>
      </c>
      <c r="I1441" s="60">
        <v>0</v>
      </c>
      <c r="J1441" s="60">
        <v>0</v>
      </c>
      <c r="K1441" s="60">
        <v>0</v>
      </c>
      <c r="L1441" s="60">
        <v>0</v>
      </c>
      <c r="M1441" s="60">
        <v>0</v>
      </c>
      <c r="N1441" s="60">
        <v>0</v>
      </c>
      <c r="O1441" s="60">
        <v>0</v>
      </c>
      <c r="P1441" s="60">
        <v>0</v>
      </c>
      <c r="Q1441" s="60">
        <v>0</v>
      </c>
      <c r="R1441" s="60">
        <v>0</v>
      </c>
      <c r="S1441" s="60">
        <v>0</v>
      </c>
      <c r="T1441" s="60">
        <v>0</v>
      </c>
      <c r="U1441" s="60">
        <v>0</v>
      </c>
      <c r="V1441" s="60">
        <v>0</v>
      </c>
      <c r="W1441" s="60">
        <v>0</v>
      </c>
      <c r="X1441" s="36">
        <f t="shared" si="226"/>
        <v>0</v>
      </c>
      <c r="Y1441" s="36"/>
      <c r="Z1441" s="60"/>
      <c r="AA1441" s="37">
        <f t="shared" si="227"/>
        <v>0</v>
      </c>
    </row>
    <row r="1442" spans="1:27">
      <c r="A1442" s="31"/>
      <c r="B1442" s="59" t="s">
        <v>38</v>
      </c>
      <c r="C1442" s="60">
        <v>1</v>
      </c>
      <c r="D1442" s="60">
        <v>0</v>
      </c>
      <c r="E1442" s="60">
        <v>0</v>
      </c>
      <c r="F1442" s="60">
        <v>0</v>
      </c>
      <c r="G1442" s="60">
        <v>1</v>
      </c>
      <c r="H1442" s="60"/>
      <c r="I1442" s="60"/>
      <c r="J1442" s="60"/>
      <c r="K1442" s="60"/>
      <c r="L1442" s="60"/>
      <c r="M1442" s="60"/>
      <c r="N1442" s="60"/>
      <c r="O1442" s="60"/>
      <c r="P1442" s="60">
        <v>0</v>
      </c>
      <c r="Q1442" s="60">
        <v>0</v>
      </c>
      <c r="R1442" s="60">
        <v>0</v>
      </c>
      <c r="S1442" s="60">
        <v>0</v>
      </c>
      <c r="T1442" s="60">
        <v>0</v>
      </c>
      <c r="U1442" s="60">
        <v>0</v>
      </c>
      <c r="V1442" s="60">
        <v>0</v>
      </c>
      <c r="W1442" s="60">
        <v>0</v>
      </c>
      <c r="X1442" s="36">
        <f t="shared" si="226"/>
        <v>1</v>
      </c>
      <c r="Y1442" s="36"/>
      <c r="Z1442" s="60"/>
      <c r="AA1442" s="37">
        <f t="shared" si="227"/>
        <v>0</v>
      </c>
    </row>
    <row r="1443" spans="1:27">
      <c r="A1443" s="31"/>
      <c r="B1443" s="59" t="s">
        <v>39</v>
      </c>
      <c r="C1443" s="60">
        <v>1</v>
      </c>
      <c r="D1443" s="60">
        <v>0</v>
      </c>
      <c r="E1443" s="60">
        <v>0</v>
      </c>
      <c r="F1443" s="60">
        <v>0</v>
      </c>
      <c r="G1443" s="60"/>
      <c r="H1443" s="60">
        <v>1</v>
      </c>
      <c r="I1443" s="60"/>
      <c r="J1443" s="60"/>
      <c r="K1443" s="60"/>
      <c r="L1443" s="60"/>
      <c r="M1443" s="60"/>
      <c r="N1443" s="60"/>
      <c r="O1443" s="60"/>
      <c r="P1443" s="60">
        <v>0</v>
      </c>
      <c r="Q1443" s="60">
        <v>0</v>
      </c>
      <c r="R1443" s="60">
        <v>0</v>
      </c>
      <c r="S1443" s="60">
        <v>0</v>
      </c>
      <c r="T1443" s="60">
        <v>0</v>
      </c>
      <c r="U1443" s="60">
        <v>0</v>
      </c>
      <c r="V1443" s="60">
        <v>0</v>
      </c>
      <c r="W1443" s="60">
        <v>0</v>
      </c>
      <c r="X1443" s="36">
        <f t="shared" si="226"/>
        <v>1</v>
      </c>
      <c r="Y1443" s="36"/>
      <c r="Z1443" s="60"/>
      <c r="AA1443" s="37">
        <f t="shared" si="227"/>
        <v>0</v>
      </c>
    </row>
    <row r="1444" spans="1:27">
      <c r="A1444" s="31"/>
      <c r="B1444" s="59" t="s">
        <v>40</v>
      </c>
      <c r="C1444" s="60">
        <v>28</v>
      </c>
      <c r="D1444" s="60">
        <v>0</v>
      </c>
      <c r="E1444" s="60">
        <v>0</v>
      </c>
      <c r="F1444" s="60">
        <v>0</v>
      </c>
      <c r="G1444" s="60"/>
      <c r="H1444" s="60"/>
      <c r="I1444" s="60">
        <v>22</v>
      </c>
      <c r="J1444" s="60">
        <v>2</v>
      </c>
      <c r="K1444" s="60"/>
      <c r="L1444" s="60"/>
      <c r="M1444" s="60"/>
      <c r="N1444" s="60"/>
      <c r="O1444" s="60"/>
      <c r="P1444" s="60">
        <v>0</v>
      </c>
      <c r="Q1444" s="60">
        <v>0</v>
      </c>
      <c r="R1444" s="60">
        <v>0</v>
      </c>
      <c r="S1444" s="60">
        <v>0</v>
      </c>
      <c r="T1444" s="60">
        <v>0</v>
      </c>
      <c r="U1444" s="60">
        <v>0</v>
      </c>
      <c r="V1444" s="60">
        <v>0</v>
      </c>
      <c r="W1444" s="60">
        <v>0</v>
      </c>
      <c r="X1444" s="36">
        <f t="shared" si="226"/>
        <v>24</v>
      </c>
      <c r="Y1444" s="36"/>
      <c r="Z1444" s="60"/>
      <c r="AA1444" s="37">
        <f t="shared" si="227"/>
        <v>-4</v>
      </c>
    </row>
    <row r="1445" spans="1:27">
      <c r="A1445" s="31"/>
      <c r="B1445" s="59" t="s">
        <v>41</v>
      </c>
      <c r="C1445" s="60">
        <v>1</v>
      </c>
      <c r="D1445" s="60">
        <v>0</v>
      </c>
      <c r="E1445" s="60">
        <v>0</v>
      </c>
      <c r="F1445" s="60">
        <v>0</v>
      </c>
      <c r="G1445" s="60"/>
      <c r="H1445" s="60"/>
      <c r="I1445" s="60"/>
      <c r="J1445" s="60"/>
      <c r="K1445" s="60"/>
      <c r="L1445" s="60"/>
      <c r="M1445" s="60"/>
      <c r="N1445" s="60"/>
      <c r="O1445" s="60"/>
      <c r="P1445" s="60">
        <v>0</v>
      </c>
      <c r="Q1445" s="60">
        <v>0</v>
      </c>
      <c r="R1445" s="60">
        <v>0</v>
      </c>
      <c r="S1445" s="60">
        <v>0</v>
      </c>
      <c r="T1445" s="60">
        <v>0</v>
      </c>
      <c r="U1445" s="60">
        <v>0</v>
      </c>
      <c r="V1445" s="60">
        <v>0</v>
      </c>
      <c r="W1445" s="60">
        <v>0</v>
      </c>
      <c r="X1445" s="36">
        <f t="shared" si="226"/>
        <v>0</v>
      </c>
      <c r="Y1445" s="36"/>
      <c r="Z1445" s="60"/>
      <c r="AA1445" s="37">
        <f t="shared" si="227"/>
        <v>-1</v>
      </c>
    </row>
    <row r="1446" spans="1:27">
      <c r="A1446" s="31"/>
      <c r="B1446" s="59" t="s">
        <v>42</v>
      </c>
      <c r="C1446" s="60">
        <v>38</v>
      </c>
      <c r="D1446" s="60">
        <v>0</v>
      </c>
      <c r="E1446" s="60">
        <v>0</v>
      </c>
      <c r="F1446" s="60">
        <v>0</v>
      </c>
      <c r="G1446" s="60"/>
      <c r="H1446" s="60"/>
      <c r="I1446" s="60"/>
      <c r="J1446" s="60"/>
      <c r="K1446" s="60"/>
      <c r="L1446" s="60">
        <v>3</v>
      </c>
      <c r="M1446" s="60">
        <v>13</v>
      </c>
      <c r="N1446" s="60">
        <v>19</v>
      </c>
      <c r="O1446" s="60">
        <v>3</v>
      </c>
      <c r="P1446" s="60">
        <v>0</v>
      </c>
      <c r="Q1446" s="60">
        <v>0</v>
      </c>
      <c r="R1446" s="60">
        <v>0</v>
      </c>
      <c r="S1446" s="60">
        <v>0</v>
      </c>
      <c r="T1446" s="60">
        <v>0</v>
      </c>
      <c r="U1446" s="60">
        <v>0</v>
      </c>
      <c r="V1446" s="60">
        <v>0</v>
      </c>
      <c r="W1446" s="60">
        <v>0</v>
      </c>
      <c r="X1446" s="36">
        <f t="shared" si="226"/>
        <v>38</v>
      </c>
      <c r="Y1446" s="36"/>
      <c r="Z1446" s="60"/>
      <c r="AA1446" s="37">
        <f t="shared" si="227"/>
        <v>0</v>
      </c>
    </row>
    <row r="1447" spans="1:27">
      <c r="A1447" s="31"/>
      <c r="B1447" s="59" t="s">
        <v>43</v>
      </c>
      <c r="C1447" s="60">
        <v>75</v>
      </c>
      <c r="D1447" s="60">
        <v>0</v>
      </c>
      <c r="E1447" s="60">
        <v>0</v>
      </c>
      <c r="F1447" s="60">
        <v>0</v>
      </c>
      <c r="G1447" s="60">
        <v>0</v>
      </c>
      <c r="H1447" s="60">
        <v>0</v>
      </c>
      <c r="I1447" s="60">
        <v>0</v>
      </c>
      <c r="J1447" s="60">
        <v>0</v>
      </c>
      <c r="K1447" s="60">
        <v>0</v>
      </c>
      <c r="L1447" s="60">
        <v>0</v>
      </c>
      <c r="M1447" s="60">
        <v>0</v>
      </c>
      <c r="N1447" s="60">
        <v>6</v>
      </c>
      <c r="O1447" s="60">
        <v>7</v>
      </c>
      <c r="P1447" s="60">
        <v>4</v>
      </c>
      <c r="Q1447" s="60"/>
      <c r="R1447" s="60">
        <v>0</v>
      </c>
      <c r="S1447" s="60">
        <v>0</v>
      </c>
      <c r="T1447" s="60">
        <v>0</v>
      </c>
      <c r="U1447" s="60">
        <v>0</v>
      </c>
      <c r="V1447" s="60">
        <v>0</v>
      </c>
      <c r="W1447" s="60">
        <v>0</v>
      </c>
      <c r="X1447" s="36">
        <f t="shared" si="226"/>
        <v>17</v>
      </c>
      <c r="Y1447" s="36"/>
      <c r="Z1447" s="60"/>
      <c r="AA1447" s="37">
        <f t="shared" si="227"/>
        <v>-58</v>
      </c>
    </row>
    <row r="1448" spans="1:27">
      <c r="A1448" s="31"/>
      <c r="B1448" s="59" t="s">
        <v>44</v>
      </c>
      <c r="C1448" s="60">
        <v>3</v>
      </c>
      <c r="D1448" s="60">
        <v>0</v>
      </c>
      <c r="E1448" s="60">
        <v>0</v>
      </c>
      <c r="F1448" s="60">
        <v>0</v>
      </c>
      <c r="G1448" s="60">
        <v>0</v>
      </c>
      <c r="H1448" s="60">
        <v>0</v>
      </c>
      <c r="I1448" s="60">
        <v>0</v>
      </c>
      <c r="J1448" s="60">
        <v>0</v>
      </c>
      <c r="K1448" s="60">
        <v>0</v>
      </c>
      <c r="L1448" s="60">
        <v>0</v>
      </c>
      <c r="M1448" s="60">
        <v>0</v>
      </c>
      <c r="N1448" s="60"/>
      <c r="O1448" s="60">
        <v>1</v>
      </c>
      <c r="P1448" s="60">
        <v>1</v>
      </c>
      <c r="Q1448" s="60">
        <v>1</v>
      </c>
      <c r="R1448" s="60">
        <v>0</v>
      </c>
      <c r="S1448" s="60">
        <v>0</v>
      </c>
      <c r="T1448" s="60">
        <v>0</v>
      </c>
      <c r="U1448" s="60">
        <v>0</v>
      </c>
      <c r="V1448" s="60">
        <v>0</v>
      </c>
      <c r="W1448" s="60">
        <v>0</v>
      </c>
      <c r="X1448" s="36">
        <f t="shared" si="226"/>
        <v>3</v>
      </c>
      <c r="Y1448" s="36"/>
      <c r="Z1448" s="60"/>
      <c r="AA1448" s="37">
        <f t="shared" si="227"/>
        <v>0</v>
      </c>
    </row>
    <row r="1449" spans="1:27">
      <c r="A1449" s="31"/>
      <c r="B1449" s="59" t="s">
        <v>45</v>
      </c>
      <c r="C1449" s="60">
        <v>14</v>
      </c>
      <c r="D1449" s="60">
        <v>0</v>
      </c>
      <c r="E1449" s="60">
        <v>0</v>
      </c>
      <c r="F1449" s="60">
        <v>0</v>
      </c>
      <c r="G1449" s="60">
        <v>0</v>
      </c>
      <c r="H1449" s="60">
        <v>0</v>
      </c>
      <c r="I1449" s="60">
        <v>0</v>
      </c>
      <c r="J1449" s="60">
        <v>0</v>
      </c>
      <c r="K1449" s="60">
        <v>0</v>
      </c>
      <c r="L1449" s="60">
        <v>0</v>
      </c>
      <c r="M1449" s="60">
        <v>0</v>
      </c>
      <c r="N1449" s="60">
        <v>1</v>
      </c>
      <c r="O1449" s="60">
        <v>1</v>
      </c>
      <c r="P1449" s="60">
        <v>7</v>
      </c>
      <c r="Q1449" s="60">
        <v>3</v>
      </c>
      <c r="R1449" s="60">
        <v>0</v>
      </c>
      <c r="S1449" s="60">
        <v>0</v>
      </c>
      <c r="T1449" s="60">
        <v>0</v>
      </c>
      <c r="U1449" s="60">
        <v>0</v>
      </c>
      <c r="V1449" s="60">
        <v>0</v>
      </c>
      <c r="W1449" s="60">
        <v>0</v>
      </c>
      <c r="X1449" s="36">
        <f t="shared" si="226"/>
        <v>12</v>
      </c>
      <c r="Y1449" s="36"/>
      <c r="Z1449" s="60"/>
      <c r="AA1449" s="37">
        <f t="shared" si="227"/>
        <v>-2</v>
      </c>
    </row>
    <row r="1450" spans="1:27">
      <c r="A1450" s="31"/>
      <c r="B1450" s="59" t="s">
        <v>84</v>
      </c>
      <c r="C1450" s="60">
        <v>336</v>
      </c>
      <c r="D1450" s="60">
        <v>0</v>
      </c>
      <c r="E1450" s="60">
        <v>0</v>
      </c>
      <c r="F1450" s="60">
        <v>0</v>
      </c>
      <c r="G1450" s="60">
        <v>0</v>
      </c>
      <c r="H1450" s="60">
        <v>0</v>
      </c>
      <c r="I1450" s="60">
        <v>0</v>
      </c>
      <c r="J1450" s="60">
        <v>0</v>
      </c>
      <c r="K1450" s="60">
        <v>0</v>
      </c>
      <c r="L1450" s="60">
        <v>0</v>
      </c>
      <c r="M1450" s="60">
        <v>3</v>
      </c>
      <c r="N1450" s="60">
        <v>11</v>
      </c>
      <c r="O1450" s="60">
        <v>14</v>
      </c>
      <c r="P1450" s="60">
        <v>107</v>
      </c>
      <c r="Q1450" s="60">
        <v>97</v>
      </c>
      <c r="R1450" s="60">
        <v>10</v>
      </c>
      <c r="S1450" s="60">
        <v>10</v>
      </c>
      <c r="T1450" s="60">
        <v>0</v>
      </c>
      <c r="U1450" s="60">
        <v>0</v>
      </c>
      <c r="V1450" s="60">
        <v>0</v>
      </c>
      <c r="W1450" s="60">
        <v>0</v>
      </c>
      <c r="X1450" s="36">
        <f t="shared" si="226"/>
        <v>252</v>
      </c>
      <c r="Y1450" s="36"/>
      <c r="Z1450" s="60"/>
      <c r="AA1450" s="37">
        <f t="shared" si="227"/>
        <v>-84</v>
      </c>
    </row>
    <row r="1451" spans="1:27">
      <c r="A1451" s="31"/>
      <c r="B1451" s="59" t="s">
        <v>47</v>
      </c>
      <c r="C1451" s="60">
        <v>3</v>
      </c>
      <c r="D1451" s="60">
        <v>0</v>
      </c>
      <c r="E1451" s="60">
        <v>0</v>
      </c>
      <c r="F1451" s="60">
        <v>0</v>
      </c>
      <c r="G1451" s="60">
        <v>0</v>
      </c>
      <c r="H1451" s="60">
        <v>0</v>
      </c>
      <c r="I1451" s="60">
        <v>0</v>
      </c>
      <c r="J1451" s="60">
        <v>0</v>
      </c>
      <c r="K1451" s="60">
        <v>0</v>
      </c>
      <c r="L1451" s="60">
        <v>0</v>
      </c>
      <c r="M1451" s="60">
        <v>0</v>
      </c>
      <c r="N1451" s="60">
        <v>0</v>
      </c>
      <c r="O1451" s="60">
        <v>0</v>
      </c>
      <c r="P1451" s="60">
        <v>0</v>
      </c>
      <c r="Q1451" s="60">
        <v>0</v>
      </c>
      <c r="R1451" s="60">
        <v>3</v>
      </c>
      <c r="S1451" s="60">
        <v>0</v>
      </c>
      <c r="T1451" s="60">
        <v>0</v>
      </c>
      <c r="U1451" s="60">
        <v>0</v>
      </c>
      <c r="V1451" s="60">
        <v>0</v>
      </c>
      <c r="W1451" s="60">
        <v>0</v>
      </c>
      <c r="X1451" s="36">
        <f t="shared" si="226"/>
        <v>3</v>
      </c>
      <c r="Y1451" s="36"/>
      <c r="Z1451" s="60"/>
      <c r="AA1451" s="37">
        <f t="shared" si="227"/>
        <v>0</v>
      </c>
    </row>
    <row r="1452" spans="1:27">
      <c r="A1452" s="31"/>
      <c r="B1452" s="59" t="s">
        <v>48</v>
      </c>
      <c r="C1452" s="60">
        <v>61</v>
      </c>
      <c r="D1452" s="60">
        <v>0</v>
      </c>
      <c r="E1452" s="60">
        <v>0</v>
      </c>
      <c r="F1452" s="60">
        <v>0</v>
      </c>
      <c r="G1452" s="60">
        <v>0</v>
      </c>
      <c r="H1452" s="60">
        <v>0</v>
      </c>
      <c r="I1452" s="60">
        <v>0</v>
      </c>
      <c r="J1452" s="60">
        <v>0</v>
      </c>
      <c r="K1452" s="60">
        <v>0</v>
      </c>
      <c r="L1452" s="60">
        <v>0</v>
      </c>
      <c r="M1452" s="60">
        <v>0</v>
      </c>
      <c r="N1452" s="60">
        <v>0</v>
      </c>
      <c r="O1452" s="60">
        <v>0</v>
      </c>
      <c r="P1452" s="60">
        <v>0</v>
      </c>
      <c r="Q1452" s="60">
        <v>0</v>
      </c>
      <c r="R1452" s="60">
        <v>2</v>
      </c>
      <c r="S1452" s="60">
        <v>3</v>
      </c>
      <c r="T1452" s="60">
        <v>18</v>
      </c>
      <c r="U1452" s="60">
        <v>10</v>
      </c>
      <c r="V1452" s="60">
        <v>4</v>
      </c>
      <c r="W1452" s="60">
        <v>0</v>
      </c>
      <c r="X1452" s="36">
        <f t="shared" si="226"/>
        <v>37</v>
      </c>
      <c r="Y1452" s="36"/>
      <c r="Z1452" s="60"/>
      <c r="AA1452" s="37">
        <f t="shared" si="227"/>
        <v>-24</v>
      </c>
    </row>
    <row r="1453" spans="1:27">
      <c r="A1453" s="31"/>
      <c r="B1453" s="59" t="s">
        <v>49</v>
      </c>
      <c r="C1453" s="60">
        <v>0</v>
      </c>
      <c r="D1453" s="60">
        <v>0</v>
      </c>
      <c r="E1453" s="60">
        <v>0</v>
      </c>
      <c r="F1453" s="60">
        <v>0</v>
      </c>
      <c r="G1453" s="60">
        <v>0</v>
      </c>
      <c r="H1453" s="60">
        <v>0</v>
      </c>
      <c r="I1453" s="60">
        <v>0</v>
      </c>
      <c r="J1453" s="60">
        <v>0</v>
      </c>
      <c r="K1453" s="60">
        <v>0</v>
      </c>
      <c r="L1453" s="60">
        <v>0</v>
      </c>
      <c r="M1453" s="60">
        <v>0</v>
      </c>
      <c r="N1453" s="60">
        <v>0</v>
      </c>
      <c r="O1453" s="60">
        <v>0</v>
      </c>
      <c r="P1453" s="60">
        <v>0</v>
      </c>
      <c r="Q1453" s="60">
        <v>0</v>
      </c>
      <c r="R1453" s="60">
        <v>0</v>
      </c>
      <c r="S1453" s="60">
        <v>0</v>
      </c>
      <c r="T1453" s="60">
        <v>0</v>
      </c>
      <c r="U1453" s="60">
        <v>0</v>
      </c>
      <c r="V1453" s="60">
        <v>0</v>
      </c>
      <c r="W1453" s="60">
        <v>0</v>
      </c>
      <c r="X1453" s="36">
        <f t="shared" si="226"/>
        <v>0</v>
      </c>
      <c r="Y1453" s="36"/>
      <c r="Z1453" s="60"/>
      <c r="AA1453" s="37">
        <f t="shared" si="227"/>
        <v>0</v>
      </c>
    </row>
    <row r="1454" spans="1:27" ht="15" thickBot="1">
      <c r="A1454" s="31"/>
      <c r="B1454" s="61" t="s">
        <v>50</v>
      </c>
      <c r="C1454" s="60">
        <v>0</v>
      </c>
      <c r="D1454" s="56">
        <v>0</v>
      </c>
      <c r="E1454" s="56">
        <v>0</v>
      </c>
      <c r="F1454" s="56">
        <v>0</v>
      </c>
      <c r="G1454" s="56">
        <v>0</v>
      </c>
      <c r="H1454" s="56">
        <v>0</v>
      </c>
      <c r="I1454" s="56">
        <v>0</v>
      </c>
      <c r="J1454" s="56">
        <v>0</v>
      </c>
      <c r="K1454" s="56">
        <v>0</v>
      </c>
      <c r="L1454" s="56">
        <v>0</v>
      </c>
      <c r="M1454" s="56">
        <v>0</v>
      </c>
      <c r="N1454" s="56">
        <v>0</v>
      </c>
      <c r="O1454" s="56">
        <v>0</v>
      </c>
      <c r="P1454" s="56">
        <v>0</v>
      </c>
      <c r="Q1454" s="56">
        <v>0</v>
      </c>
      <c r="R1454" s="60">
        <v>0</v>
      </c>
      <c r="S1454" s="60">
        <v>0</v>
      </c>
      <c r="T1454" s="60">
        <v>0</v>
      </c>
      <c r="U1454" s="60">
        <v>0</v>
      </c>
      <c r="V1454" s="60">
        <v>0</v>
      </c>
      <c r="W1454" s="60">
        <v>0</v>
      </c>
      <c r="X1454" s="36">
        <f t="shared" si="226"/>
        <v>0</v>
      </c>
      <c r="Y1454" s="36"/>
      <c r="Z1454" s="60"/>
      <c r="AA1454" s="37">
        <f t="shared" si="227"/>
        <v>0</v>
      </c>
    </row>
    <row r="1455" spans="1:27" ht="15" thickBot="1">
      <c r="A1455" s="62"/>
      <c r="B1455" s="63" t="s">
        <v>51</v>
      </c>
      <c r="C1455" s="64">
        <f>SUM(C1439:C1454)</f>
        <v>561</v>
      </c>
      <c r="D1455" s="41">
        <f>SUM(D1440:D1454)</f>
        <v>0</v>
      </c>
      <c r="E1455" s="41">
        <f t="shared" ref="E1455:X1455" si="228">SUM(E1440:E1454)</f>
        <v>0</v>
      </c>
      <c r="F1455" s="41">
        <f t="shared" si="228"/>
        <v>0</v>
      </c>
      <c r="G1455" s="41">
        <f>SUM(G1440:G1454)</f>
        <v>1</v>
      </c>
      <c r="H1455" s="41">
        <f t="shared" si="228"/>
        <v>1</v>
      </c>
      <c r="I1455" s="41">
        <f t="shared" si="228"/>
        <v>22</v>
      </c>
      <c r="J1455" s="41">
        <f t="shared" si="228"/>
        <v>2</v>
      </c>
      <c r="K1455" s="41">
        <f t="shared" si="228"/>
        <v>0</v>
      </c>
      <c r="L1455" s="41">
        <f t="shared" si="228"/>
        <v>3</v>
      </c>
      <c r="M1455" s="41">
        <f t="shared" si="228"/>
        <v>16</v>
      </c>
      <c r="N1455" s="41">
        <f t="shared" si="228"/>
        <v>37</v>
      </c>
      <c r="O1455" s="41">
        <f t="shared" si="228"/>
        <v>26</v>
      </c>
      <c r="P1455" s="41">
        <f t="shared" si="228"/>
        <v>119</v>
      </c>
      <c r="Q1455" s="41">
        <f t="shared" si="228"/>
        <v>101</v>
      </c>
      <c r="R1455" s="41">
        <f t="shared" si="228"/>
        <v>15</v>
      </c>
      <c r="S1455" s="41">
        <f t="shared" si="228"/>
        <v>13</v>
      </c>
      <c r="T1455" s="41">
        <f t="shared" si="228"/>
        <v>18</v>
      </c>
      <c r="U1455" s="41">
        <f t="shared" si="228"/>
        <v>10</v>
      </c>
      <c r="V1455" s="41">
        <f t="shared" si="228"/>
        <v>4</v>
      </c>
      <c r="W1455" s="41">
        <f t="shared" si="228"/>
        <v>0</v>
      </c>
      <c r="X1455" s="41">
        <f t="shared" si="228"/>
        <v>388</v>
      </c>
      <c r="Y1455" s="64">
        <f>SUM(Y1439:Y1454)</f>
        <v>0</v>
      </c>
      <c r="Z1455" s="64">
        <f>SUM(Z1439:Z1454)</f>
        <v>0</v>
      </c>
      <c r="AA1455" s="70">
        <f>SUM(AA1439:AA1454)</f>
        <v>-173</v>
      </c>
    </row>
    <row r="1456" spans="1:27">
      <c r="A1456" s="29">
        <v>2</v>
      </c>
      <c r="B1456" s="67" t="s">
        <v>52</v>
      </c>
      <c r="C1456" s="56">
        <v>0</v>
      </c>
      <c r="D1456" s="57">
        <v>0</v>
      </c>
      <c r="E1456" s="57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57">
        <v>0</v>
      </c>
      <c r="L1456" s="57">
        <v>0</v>
      </c>
      <c r="M1456" s="57">
        <v>0</v>
      </c>
      <c r="N1456" s="57">
        <v>0</v>
      </c>
      <c r="O1456" s="57">
        <v>0</v>
      </c>
      <c r="P1456" s="57">
        <v>0</v>
      </c>
      <c r="Q1456" s="57">
        <v>0</v>
      </c>
      <c r="R1456" s="57">
        <v>0</v>
      </c>
      <c r="S1456" s="57">
        <v>0</v>
      </c>
      <c r="T1456" s="57">
        <v>0</v>
      </c>
      <c r="U1456" s="57">
        <v>0</v>
      </c>
      <c r="V1456" s="57">
        <v>0</v>
      </c>
      <c r="W1456" s="57">
        <v>0</v>
      </c>
      <c r="X1456" s="57"/>
      <c r="Y1456" s="57"/>
      <c r="Z1456" s="57"/>
      <c r="AA1456" s="68"/>
    </row>
    <row r="1457" spans="1:27">
      <c r="A1457" s="31"/>
      <c r="B1457" s="69" t="s">
        <v>53</v>
      </c>
      <c r="C1457" s="60">
        <v>0</v>
      </c>
      <c r="D1457" s="60">
        <v>0</v>
      </c>
      <c r="E1457" s="60">
        <v>0</v>
      </c>
      <c r="F1457" s="60">
        <v>0</v>
      </c>
      <c r="G1457" s="60">
        <v>0</v>
      </c>
      <c r="H1457" s="60">
        <v>0</v>
      </c>
      <c r="I1457" s="60">
        <v>0</v>
      </c>
      <c r="J1457" s="60">
        <v>0</v>
      </c>
      <c r="K1457" s="60">
        <v>0</v>
      </c>
      <c r="L1457" s="60">
        <v>0</v>
      </c>
      <c r="M1457" s="60"/>
      <c r="N1457" s="60"/>
      <c r="O1457" s="60"/>
      <c r="P1457" s="60"/>
      <c r="Q1457" s="60"/>
      <c r="R1457" s="60"/>
      <c r="S1457" s="60"/>
      <c r="T1457" s="60"/>
      <c r="U1457" s="60">
        <v>0</v>
      </c>
      <c r="V1457" s="60">
        <v>0</v>
      </c>
      <c r="W1457" s="60">
        <v>0</v>
      </c>
      <c r="X1457" s="36">
        <f>SUM(D1457:W1457)</f>
        <v>0</v>
      </c>
      <c r="Y1457" s="36"/>
      <c r="Z1457" s="60"/>
      <c r="AA1457" s="37">
        <f>(Z1457+X1457)-C1457</f>
        <v>0</v>
      </c>
    </row>
    <row r="1458" spans="1:27">
      <c r="A1458" s="31"/>
      <c r="B1458" s="69" t="s">
        <v>54</v>
      </c>
      <c r="C1458" s="60">
        <v>0</v>
      </c>
      <c r="D1458" s="60">
        <v>0</v>
      </c>
      <c r="E1458" s="60">
        <v>0</v>
      </c>
      <c r="F1458" s="60">
        <v>0</v>
      </c>
      <c r="G1458" s="60">
        <v>0</v>
      </c>
      <c r="H1458" s="60">
        <v>0</v>
      </c>
      <c r="I1458" s="60">
        <v>0</v>
      </c>
      <c r="J1458" s="60">
        <v>0</v>
      </c>
      <c r="K1458" s="60">
        <v>0</v>
      </c>
      <c r="L1458" s="60">
        <v>0</v>
      </c>
      <c r="M1458" s="60">
        <v>0</v>
      </c>
      <c r="N1458" s="60">
        <v>0</v>
      </c>
      <c r="O1458" s="60">
        <v>0</v>
      </c>
      <c r="P1458" s="60">
        <v>0</v>
      </c>
      <c r="Q1458" s="60">
        <v>0</v>
      </c>
      <c r="R1458" s="60">
        <v>0</v>
      </c>
      <c r="S1458" s="60">
        <v>0</v>
      </c>
      <c r="T1458" s="60">
        <v>0</v>
      </c>
      <c r="U1458" s="60">
        <v>0</v>
      </c>
      <c r="V1458" s="60">
        <v>0</v>
      </c>
      <c r="W1458" s="60">
        <v>0</v>
      </c>
      <c r="X1458" s="36">
        <f>SUM(D1458:W1458)</f>
        <v>0</v>
      </c>
      <c r="Y1458" s="36"/>
      <c r="Z1458" s="60"/>
      <c r="AA1458" s="37">
        <f>(Z1458+X1458)-C1458</f>
        <v>0</v>
      </c>
    </row>
    <row r="1459" spans="1:27">
      <c r="A1459" s="31"/>
      <c r="B1459" s="69" t="s">
        <v>55</v>
      </c>
      <c r="C1459" s="60">
        <v>63</v>
      </c>
      <c r="D1459" s="60">
        <v>0</v>
      </c>
      <c r="E1459" s="60">
        <v>0</v>
      </c>
      <c r="F1459" s="60">
        <v>0</v>
      </c>
      <c r="G1459" s="60">
        <v>0</v>
      </c>
      <c r="H1459" s="60">
        <v>0</v>
      </c>
      <c r="I1459" s="60">
        <v>0</v>
      </c>
      <c r="J1459" s="60">
        <v>0</v>
      </c>
      <c r="K1459" s="60">
        <v>0</v>
      </c>
      <c r="L1459" s="60">
        <v>0</v>
      </c>
      <c r="M1459" s="60">
        <v>0</v>
      </c>
      <c r="N1459" s="60">
        <v>0</v>
      </c>
      <c r="O1459" s="60">
        <v>0</v>
      </c>
      <c r="P1459" s="60">
        <v>0</v>
      </c>
      <c r="Q1459" s="60">
        <v>0</v>
      </c>
      <c r="R1459" s="60">
        <v>0</v>
      </c>
      <c r="S1459" s="60">
        <v>0</v>
      </c>
      <c r="T1459" s="60">
        <v>0</v>
      </c>
      <c r="U1459" s="60">
        <v>0</v>
      </c>
      <c r="V1459" s="60">
        <v>0</v>
      </c>
      <c r="W1459" s="60">
        <v>0</v>
      </c>
      <c r="X1459" s="36">
        <f>SUM(D1459:W1459)</f>
        <v>0</v>
      </c>
      <c r="Y1459" s="36"/>
      <c r="Z1459" s="60"/>
      <c r="AA1459" s="37">
        <f>(Z1459+X1459)-C1459</f>
        <v>-63</v>
      </c>
    </row>
    <row r="1460" spans="1:27" ht="15" thickBot="1">
      <c r="A1460" s="31"/>
      <c r="B1460" s="57" t="s">
        <v>56</v>
      </c>
      <c r="C1460" s="60">
        <v>0</v>
      </c>
      <c r="D1460" s="56">
        <v>0</v>
      </c>
      <c r="E1460" s="56">
        <v>0</v>
      </c>
      <c r="F1460" s="56">
        <v>0</v>
      </c>
      <c r="G1460" s="56">
        <v>0</v>
      </c>
      <c r="H1460" s="56">
        <v>0</v>
      </c>
      <c r="I1460" s="56">
        <v>0</v>
      </c>
      <c r="J1460" s="56">
        <v>0</v>
      </c>
      <c r="K1460" s="56">
        <v>0</v>
      </c>
      <c r="L1460" s="56">
        <v>0</v>
      </c>
      <c r="M1460" s="56">
        <v>0</v>
      </c>
      <c r="N1460" s="60">
        <v>0</v>
      </c>
      <c r="O1460" s="60">
        <v>0</v>
      </c>
      <c r="P1460" s="60">
        <v>0</v>
      </c>
      <c r="Q1460" s="60">
        <v>0</v>
      </c>
      <c r="R1460" s="60">
        <v>0</v>
      </c>
      <c r="S1460" s="60">
        <v>0</v>
      </c>
      <c r="T1460" s="60">
        <v>0</v>
      </c>
      <c r="U1460" s="60">
        <v>0</v>
      </c>
      <c r="V1460" s="60">
        <v>0</v>
      </c>
      <c r="W1460" s="60">
        <v>0</v>
      </c>
      <c r="X1460" s="36">
        <f>SUM(D1460:W1460)</f>
        <v>0</v>
      </c>
      <c r="Y1460" s="36"/>
      <c r="Z1460" s="60"/>
      <c r="AA1460" s="37">
        <f>(Z1460+X1460)-C1460</f>
        <v>0</v>
      </c>
    </row>
    <row r="1461" spans="1:27" ht="15" thickBot="1">
      <c r="A1461" s="62"/>
      <c r="B1461" s="63" t="s">
        <v>51</v>
      </c>
      <c r="C1461" s="62">
        <v>63</v>
      </c>
      <c r="D1461" s="64">
        <f t="shared" ref="D1461:AA1461" si="229">SUM(D1457:D1460)</f>
        <v>0</v>
      </c>
      <c r="E1461" s="64">
        <f t="shared" si="229"/>
        <v>0</v>
      </c>
      <c r="F1461" s="64">
        <f t="shared" si="229"/>
        <v>0</v>
      </c>
      <c r="G1461" s="64">
        <f t="shared" si="229"/>
        <v>0</v>
      </c>
      <c r="H1461" s="64">
        <f t="shared" si="229"/>
        <v>0</v>
      </c>
      <c r="I1461" s="64">
        <f t="shared" si="229"/>
        <v>0</v>
      </c>
      <c r="J1461" s="64">
        <f t="shared" si="229"/>
        <v>0</v>
      </c>
      <c r="K1461" s="64">
        <f t="shared" si="229"/>
        <v>0</v>
      </c>
      <c r="L1461" s="64">
        <f t="shared" si="229"/>
        <v>0</v>
      </c>
      <c r="M1461" s="64">
        <f t="shared" si="229"/>
        <v>0</v>
      </c>
      <c r="N1461" s="64">
        <f t="shared" si="229"/>
        <v>0</v>
      </c>
      <c r="O1461" s="64">
        <f t="shared" si="229"/>
        <v>0</v>
      </c>
      <c r="P1461" s="64">
        <f t="shared" si="229"/>
        <v>0</v>
      </c>
      <c r="Q1461" s="64">
        <f t="shared" si="229"/>
        <v>0</v>
      </c>
      <c r="R1461" s="64">
        <f t="shared" si="229"/>
        <v>0</v>
      </c>
      <c r="S1461" s="64">
        <f t="shared" si="229"/>
        <v>0</v>
      </c>
      <c r="T1461" s="64">
        <f t="shared" si="229"/>
        <v>0</v>
      </c>
      <c r="U1461" s="64">
        <f t="shared" si="229"/>
        <v>0</v>
      </c>
      <c r="V1461" s="64">
        <f t="shared" si="229"/>
        <v>0</v>
      </c>
      <c r="W1461" s="64">
        <f t="shared" si="229"/>
        <v>0</v>
      </c>
      <c r="X1461" s="64">
        <f t="shared" si="229"/>
        <v>0</v>
      </c>
      <c r="Y1461" s="64">
        <f t="shared" si="229"/>
        <v>0</v>
      </c>
      <c r="Z1461" s="64">
        <f t="shared" si="229"/>
        <v>0</v>
      </c>
      <c r="AA1461" s="70">
        <f t="shared" si="229"/>
        <v>-63</v>
      </c>
    </row>
    <row r="1462" spans="1:27">
      <c r="A1462" s="46"/>
      <c r="B1462" s="46"/>
      <c r="C1462" s="46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  <c r="AA1462" s="47"/>
    </row>
    <row r="1463" spans="1:27">
      <c r="A1463" s="48" t="s">
        <v>118</v>
      </c>
      <c r="B1463" s="48"/>
      <c r="C1463" s="48"/>
      <c r="D1463" s="49"/>
      <c r="E1463" s="49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  <c r="AA1463" s="51"/>
    </row>
    <row r="1464" spans="1:27">
      <c r="A1464" s="177" t="s">
        <v>8</v>
      </c>
      <c r="B1464" s="186" t="s">
        <v>9</v>
      </c>
      <c r="C1464" s="190" t="s">
        <v>68</v>
      </c>
      <c r="D1464" s="192" t="s">
        <v>9</v>
      </c>
      <c r="E1464" s="193"/>
      <c r="F1464" s="193"/>
      <c r="G1464" s="193"/>
      <c r="H1464" s="193"/>
      <c r="I1464" s="193"/>
      <c r="J1464" s="193"/>
      <c r="K1464" s="193"/>
      <c r="L1464" s="193"/>
      <c r="M1464" s="193"/>
      <c r="N1464" s="193"/>
      <c r="O1464" s="193"/>
      <c r="P1464" s="193"/>
      <c r="Q1464" s="193"/>
      <c r="R1464" s="193"/>
      <c r="S1464" s="193"/>
      <c r="T1464" s="193"/>
      <c r="U1464" s="193"/>
      <c r="V1464" s="193"/>
      <c r="W1464" s="194"/>
      <c r="X1464" s="186" t="s">
        <v>10</v>
      </c>
      <c r="Y1464" s="186" t="s">
        <v>11</v>
      </c>
      <c r="Z1464" s="186" t="s">
        <v>12</v>
      </c>
      <c r="AA1464" s="188" t="s">
        <v>13</v>
      </c>
    </row>
    <row r="1465" spans="1:27">
      <c r="A1465" s="178"/>
      <c r="B1465" s="187"/>
      <c r="C1465" s="191"/>
      <c r="D1465" s="52" t="s">
        <v>14</v>
      </c>
      <c r="E1465" s="52" t="s">
        <v>15</v>
      </c>
      <c r="F1465" s="52" t="s">
        <v>16</v>
      </c>
      <c r="G1465" s="52" t="s">
        <v>17</v>
      </c>
      <c r="H1465" s="52" t="s">
        <v>18</v>
      </c>
      <c r="I1465" s="52" t="s">
        <v>19</v>
      </c>
      <c r="J1465" s="52" t="s">
        <v>20</v>
      </c>
      <c r="K1465" s="52" t="s">
        <v>21</v>
      </c>
      <c r="L1465" s="52" t="s">
        <v>22</v>
      </c>
      <c r="M1465" s="52" t="s">
        <v>23</v>
      </c>
      <c r="N1465" s="52" t="s">
        <v>24</v>
      </c>
      <c r="O1465" s="52" t="s">
        <v>25</v>
      </c>
      <c r="P1465" s="52" t="s">
        <v>26</v>
      </c>
      <c r="Q1465" s="52" t="s">
        <v>27</v>
      </c>
      <c r="R1465" s="52" t="s">
        <v>28</v>
      </c>
      <c r="S1465" s="52" t="s">
        <v>29</v>
      </c>
      <c r="T1465" s="52" t="s">
        <v>30</v>
      </c>
      <c r="U1465" s="52" t="s">
        <v>31</v>
      </c>
      <c r="V1465" s="52" t="s">
        <v>32</v>
      </c>
      <c r="W1465" s="52" t="s">
        <v>33</v>
      </c>
      <c r="X1465" s="187"/>
      <c r="Y1465" s="187"/>
      <c r="Z1465" s="187"/>
      <c r="AA1465" s="189"/>
    </row>
    <row r="1466" spans="1:27" ht="15" thickBot="1">
      <c r="A1466" s="27">
        <v>1</v>
      </c>
      <c r="B1466" s="53">
        <v>2</v>
      </c>
      <c r="C1466" s="53">
        <v>3</v>
      </c>
      <c r="D1466" s="27">
        <v>4</v>
      </c>
      <c r="E1466" s="53">
        <v>5</v>
      </c>
      <c r="F1466" s="53">
        <v>6</v>
      </c>
      <c r="G1466" s="27">
        <v>7</v>
      </c>
      <c r="H1466" s="53">
        <v>8</v>
      </c>
      <c r="I1466" s="53">
        <v>9</v>
      </c>
      <c r="J1466" s="27">
        <v>10</v>
      </c>
      <c r="K1466" s="53">
        <v>11</v>
      </c>
      <c r="L1466" s="53">
        <v>12</v>
      </c>
      <c r="M1466" s="27">
        <v>13</v>
      </c>
      <c r="N1466" s="53">
        <v>14</v>
      </c>
      <c r="O1466" s="53">
        <v>15</v>
      </c>
      <c r="P1466" s="27">
        <v>16</v>
      </c>
      <c r="Q1466" s="53">
        <v>17</v>
      </c>
      <c r="R1466" s="53">
        <v>18</v>
      </c>
      <c r="S1466" s="27">
        <v>19</v>
      </c>
      <c r="T1466" s="53">
        <v>20</v>
      </c>
      <c r="U1466" s="53">
        <v>21</v>
      </c>
      <c r="V1466" s="27">
        <v>22</v>
      </c>
      <c r="W1466" s="53">
        <v>23</v>
      </c>
      <c r="X1466" s="53">
        <v>24</v>
      </c>
      <c r="Y1466" s="27">
        <v>25</v>
      </c>
      <c r="Z1466" s="53">
        <v>26</v>
      </c>
      <c r="AA1466" s="54">
        <v>27</v>
      </c>
    </row>
    <row r="1467" spans="1:27" ht="15" thickTop="1">
      <c r="A1467" s="29">
        <v>1</v>
      </c>
      <c r="B1467" s="55" t="s">
        <v>34</v>
      </c>
      <c r="C1467" s="56"/>
      <c r="D1467" s="57"/>
      <c r="E1467" s="57"/>
      <c r="F1467" s="57"/>
      <c r="G1467" s="57"/>
      <c r="H1467" s="57"/>
      <c r="I1467" s="57"/>
      <c r="J1467" s="57"/>
      <c r="K1467" s="57"/>
      <c r="L1467" s="57"/>
      <c r="M1467" s="57"/>
      <c r="N1467" s="57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8"/>
    </row>
    <row r="1468" spans="1:27">
      <c r="A1468" s="31"/>
      <c r="B1468" s="59" t="s">
        <v>35</v>
      </c>
      <c r="C1468" s="60"/>
      <c r="D1468" s="60"/>
      <c r="E1468" s="60">
        <v>0</v>
      </c>
      <c r="F1468" s="60">
        <v>0</v>
      </c>
      <c r="G1468" s="60">
        <v>0</v>
      </c>
      <c r="H1468" s="60">
        <v>0</v>
      </c>
      <c r="I1468" s="60">
        <v>0</v>
      </c>
      <c r="J1468" s="60">
        <v>0</v>
      </c>
      <c r="K1468" s="60">
        <v>0</v>
      </c>
      <c r="L1468" s="60">
        <v>0</v>
      </c>
      <c r="M1468" s="60">
        <v>0</v>
      </c>
      <c r="N1468" s="60">
        <v>0</v>
      </c>
      <c r="O1468" s="60">
        <v>0</v>
      </c>
      <c r="P1468" s="60">
        <v>0</v>
      </c>
      <c r="Q1468" s="60">
        <v>0</v>
      </c>
      <c r="R1468" s="60">
        <v>0</v>
      </c>
      <c r="S1468" s="60">
        <v>0</v>
      </c>
      <c r="T1468" s="60">
        <v>0</v>
      </c>
      <c r="U1468" s="60">
        <v>0</v>
      </c>
      <c r="V1468" s="60">
        <v>0</v>
      </c>
      <c r="W1468" s="60">
        <v>0</v>
      </c>
      <c r="X1468" s="36">
        <f t="shared" ref="X1468:X1483" si="230">SUM(D1468:W1468)</f>
        <v>0</v>
      </c>
      <c r="Y1468" s="36"/>
      <c r="Z1468" s="60"/>
      <c r="AA1468" s="37">
        <f t="shared" ref="AA1468:AA1483" si="231">(Z1468+X1468)-C1468</f>
        <v>0</v>
      </c>
    </row>
    <row r="1469" spans="1:27">
      <c r="A1469" s="31"/>
      <c r="B1469" s="59" t="s">
        <v>36</v>
      </c>
      <c r="C1469" s="60"/>
      <c r="D1469" s="60">
        <v>0</v>
      </c>
      <c r="E1469" s="60"/>
      <c r="F1469" s="60">
        <v>0</v>
      </c>
      <c r="G1469" s="60">
        <v>0</v>
      </c>
      <c r="H1469" s="60">
        <v>0</v>
      </c>
      <c r="I1469" s="60">
        <v>0</v>
      </c>
      <c r="J1469" s="60">
        <v>0</v>
      </c>
      <c r="K1469" s="60">
        <v>0</v>
      </c>
      <c r="L1469" s="60">
        <v>0</v>
      </c>
      <c r="M1469" s="60">
        <v>0</v>
      </c>
      <c r="N1469" s="60">
        <v>0</v>
      </c>
      <c r="O1469" s="60">
        <v>0</v>
      </c>
      <c r="P1469" s="60">
        <v>0</v>
      </c>
      <c r="Q1469" s="60">
        <v>0</v>
      </c>
      <c r="R1469" s="60">
        <v>0</v>
      </c>
      <c r="S1469" s="60">
        <v>0</v>
      </c>
      <c r="T1469" s="60">
        <v>0</v>
      </c>
      <c r="U1469" s="60">
        <v>0</v>
      </c>
      <c r="V1469" s="60">
        <v>0</v>
      </c>
      <c r="W1469" s="60">
        <v>0</v>
      </c>
      <c r="X1469" s="36">
        <f t="shared" si="230"/>
        <v>0</v>
      </c>
      <c r="Y1469" s="36"/>
      <c r="Z1469" s="60"/>
      <c r="AA1469" s="37">
        <f t="shared" si="231"/>
        <v>0</v>
      </c>
    </row>
    <row r="1470" spans="1:27">
      <c r="A1470" s="31"/>
      <c r="B1470" s="59" t="s">
        <v>37</v>
      </c>
      <c r="C1470" s="60">
        <v>0</v>
      </c>
      <c r="D1470" s="60">
        <v>0</v>
      </c>
      <c r="E1470" s="60">
        <v>0</v>
      </c>
      <c r="F1470" s="60">
        <v>0</v>
      </c>
      <c r="G1470" s="60">
        <v>0</v>
      </c>
      <c r="H1470" s="60">
        <v>0</v>
      </c>
      <c r="I1470" s="60">
        <v>0</v>
      </c>
      <c r="J1470" s="60">
        <v>0</v>
      </c>
      <c r="K1470" s="60">
        <v>0</v>
      </c>
      <c r="L1470" s="60">
        <v>0</v>
      </c>
      <c r="M1470" s="60">
        <v>0</v>
      </c>
      <c r="N1470" s="60">
        <v>0</v>
      </c>
      <c r="O1470" s="60">
        <v>0</v>
      </c>
      <c r="P1470" s="60">
        <v>0</v>
      </c>
      <c r="Q1470" s="60">
        <v>0</v>
      </c>
      <c r="R1470" s="60">
        <v>0</v>
      </c>
      <c r="S1470" s="60">
        <v>0</v>
      </c>
      <c r="T1470" s="60">
        <v>0</v>
      </c>
      <c r="U1470" s="60">
        <v>0</v>
      </c>
      <c r="V1470" s="60">
        <v>0</v>
      </c>
      <c r="W1470" s="60">
        <v>0</v>
      </c>
      <c r="X1470" s="36">
        <f t="shared" si="230"/>
        <v>0</v>
      </c>
      <c r="Y1470" s="36"/>
      <c r="Z1470" s="60"/>
      <c r="AA1470" s="37">
        <f t="shared" si="231"/>
        <v>0</v>
      </c>
    </row>
    <row r="1471" spans="1:27">
      <c r="A1471" s="31"/>
      <c r="B1471" s="59" t="s">
        <v>38</v>
      </c>
      <c r="C1471" s="60">
        <v>1</v>
      </c>
      <c r="D1471" s="60">
        <v>0</v>
      </c>
      <c r="E1471" s="60">
        <v>0</v>
      </c>
      <c r="F1471" s="60">
        <v>0</v>
      </c>
      <c r="G1471" s="60">
        <v>1</v>
      </c>
      <c r="H1471" s="60"/>
      <c r="I1471" s="60"/>
      <c r="J1471" s="60"/>
      <c r="K1471" s="60"/>
      <c r="L1471" s="60"/>
      <c r="M1471" s="60"/>
      <c r="N1471" s="60"/>
      <c r="O1471" s="60"/>
      <c r="P1471" s="60"/>
      <c r="Q1471" s="60"/>
      <c r="R1471" s="60"/>
      <c r="S1471" s="60"/>
      <c r="T1471" s="60"/>
      <c r="U1471" s="60"/>
      <c r="V1471" s="60"/>
      <c r="W1471" s="60">
        <v>0</v>
      </c>
      <c r="X1471" s="36">
        <f t="shared" si="230"/>
        <v>1</v>
      </c>
      <c r="Y1471" s="36"/>
      <c r="Z1471" s="60"/>
      <c r="AA1471" s="37">
        <f t="shared" si="231"/>
        <v>0</v>
      </c>
    </row>
    <row r="1472" spans="1:27">
      <c r="A1472" s="31"/>
      <c r="B1472" s="59" t="s">
        <v>39</v>
      </c>
      <c r="C1472" s="60">
        <v>1</v>
      </c>
      <c r="D1472" s="60">
        <v>0</v>
      </c>
      <c r="E1472" s="60">
        <v>0</v>
      </c>
      <c r="F1472" s="60">
        <v>0</v>
      </c>
      <c r="G1472" s="60"/>
      <c r="H1472" s="60">
        <v>1</v>
      </c>
      <c r="I1472" s="60"/>
      <c r="J1472" s="60"/>
      <c r="K1472" s="60"/>
      <c r="L1472" s="60"/>
      <c r="M1472" s="60"/>
      <c r="N1472" s="60"/>
      <c r="O1472" s="60"/>
      <c r="P1472" s="60"/>
      <c r="Q1472" s="60"/>
      <c r="R1472" s="60"/>
      <c r="S1472" s="60"/>
      <c r="T1472" s="60"/>
      <c r="U1472" s="60"/>
      <c r="V1472" s="60"/>
      <c r="W1472" s="60">
        <v>0</v>
      </c>
      <c r="X1472" s="36">
        <f t="shared" si="230"/>
        <v>1</v>
      </c>
      <c r="Y1472" s="36"/>
      <c r="Z1472" s="60"/>
      <c r="AA1472" s="37">
        <f t="shared" si="231"/>
        <v>0</v>
      </c>
    </row>
    <row r="1473" spans="1:27">
      <c r="A1473" s="31"/>
      <c r="B1473" s="59" t="s">
        <v>40</v>
      </c>
      <c r="C1473" s="60">
        <v>17</v>
      </c>
      <c r="D1473" s="60">
        <v>0</v>
      </c>
      <c r="E1473" s="60">
        <v>0</v>
      </c>
      <c r="F1473" s="60">
        <v>0</v>
      </c>
      <c r="G1473" s="60"/>
      <c r="H1473" s="60"/>
      <c r="I1473" s="60">
        <v>13</v>
      </c>
      <c r="J1473" s="60">
        <v>3</v>
      </c>
      <c r="K1473" s="60"/>
      <c r="L1473" s="60"/>
      <c r="M1473" s="60"/>
      <c r="N1473" s="60"/>
      <c r="O1473" s="60"/>
      <c r="P1473" s="60"/>
      <c r="Q1473" s="60"/>
      <c r="R1473" s="60"/>
      <c r="S1473" s="60"/>
      <c r="T1473" s="60"/>
      <c r="U1473" s="60"/>
      <c r="V1473" s="60"/>
      <c r="W1473" s="60">
        <v>0</v>
      </c>
      <c r="X1473" s="36">
        <f t="shared" si="230"/>
        <v>16</v>
      </c>
      <c r="Y1473" s="36"/>
      <c r="Z1473" s="60"/>
      <c r="AA1473" s="37">
        <f t="shared" si="231"/>
        <v>-1</v>
      </c>
    </row>
    <row r="1474" spans="1:27">
      <c r="A1474" s="31"/>
      <c r="B1474" s="59" t="s">
        <v>41</v>
      </c>
      <c r="C1474" s="60">
        <v>1</v>
      </c>
      <c r="D1474" s="60">
        <v>0</v>
      </c>
      <c r="E1474" s="60">
        <v>0</v>
      </c>
      <c r="F1474" s="60">
        <v>0</v>
      </c>
      <c r="G1474" s="60"/>
      <c r="H1474" s="60"/>
      <c r="I1474" s="60"/>
      <c r="J1474" s="60"/>
      <c r="K1474" s="60">
        <v>1</v>
      </c>
      <c r="L1474" s="60"/>
      <c r="M1474" s="60"/>
      <c r="N1474" s="60"/>
      <c r="O1474" s="60"/>
      <c r="P1474" s="60"/>
      <c r="Q1474" s="60"/>
      <c r="R1474" s="60"/>
      <c r="S1474" s="60"/>
      <c r="T1474" s="60"/>
      <c r="U1474" s="60"/>
      <c r="V1474" s="60"/>
      <c r="W1474" s="60">
        <v>0</v>
      </c>
      <c r="X1474" s="36">
        <f t="shared" si="230"/>
        <v>1</v>
      </c>
      <c r="Y1474" s="36"/>
      <c r="Z1474" s="60"/>
      <c r="AA1474" s="37">
        <f t="shared" si="231"/>
        <v>0</v>
      </c>
    </row>
    <row r="1475" spans="1:27">
      <c r="A1475" s="31"/>
      <c r="B1475" s="59" t="s">
        <v>42</v>
      </c>
      <c r="C1475" s="60">
        <v>26</v>
      </c>
      <c r="D1475" s="60">
        <v>0</v>
      </c>
      <c r="E1475" s="60">
        <v>0</v>
      </c>
      <c r="F1475" s="60">
        <v>0</v>
      </c>
      <c r="G1475" s="60"/>
      <c r="H1475" s="60"/>
      <c r="I1475" s="60"/>
      <c r="J1475" s="60"/>
      <c r="K1475" s="60"/>
      <c r="L1475" s="60">
        <v>3</v>
      </c>
      <c r="M1475" s="60">
        <v>9</v>
      </c>
      <c r="N1475" s="60">
        <v>8</v>
      </c>
      <c r="O1475" s="60">
        <v>3</v>
      </c>
      <c r="P1475" s="60">
        <v>1</v>
      </c>
      <c r="Q1475" s="60"/>
      <c r="R1475" s="60"/>
      <c r="S1475" s="60"/>
      <c r="T1475" s="60"/>
      <c r="U1475" s="60"/>
      <c r="V1475" s="60"/>
      <c r="W1475" s="60">
        <v>0</v>
      </c>
      <c r="X1475" s="36">
        <f t="shared" si="230"/>
        <v>24</v>
      </c>
      <c r="Y1475" s="36"/>
      <c r="Z1475" s="60"/>
      <c r="AA1475" s="37">
        <f t="shared" si="231"/>
        <v>-2</v>
      </c>
    </row>
    <row r="1476" spans="1:27">
      <c r="A1476" s="31"/>
      <c r="B1476" s="59" t="s">
        <v>43</v>
      </c>
      <c r="C1476" s="60">
        <v>42</v>
      </c>
      <c r="D1476" s="60">
        <v>0</v>
      </c>
      <c r="E1476" s="60">
        <v>0</v>
      </c>
      <c r="F1476" s="60">
        <v>0</v>
      </c>
      <c r="G1476" s="60"/>
      <c r="H1476" s="60"/>
      <c r="I1476" s="60"/>
      <c r="J1476" s="60"/>
      <c r="K1476" s="60"/>
      <c r="L1476" s="60"/>
      <c r="M1476" s="60"/>
      <c r="N1476" s="60">
        <v>12</v>
      </c>
      <c r="O1476" s="60">
        <v>13</v>
      </c>
      <c r="P1476" s="60">
        <v>15</v>
      </c>
      <c r="Q1476" s="60"/>
      <c r="R1476" s="60"/>
      <c r="S1476" s="60"/>
      <c r="T1476" s="60"/>
      <c r="U1476" s="60"/>
      <c r="V1476" s="60"/>
      <c r="W1476" s="60">
        <v>0</v>
      </c>
      <c r="X1476" s="36">
        <f t="shared" si="230"/>
        <v>40</v>
      </c>
      <c r="Y1476" s="36"/>
      <c r="Z1476" s="60"/>
      <c r="AA1476" s="37">
        <f t="shared" si="231"/>
        <v>-2</v>
      </c>
    </row>
    <row r="1477" spans="1:27">
      <c r="A1477" s="31"/>
      <c r="B1477" s="59" t="s">
        <v>44</v>
      </c>
      <c r="C1477" s="60">
        <v>3</v>
      </c>
      <c r="D1477" s="60">
        <v>0</v>
      </c>
      <c r="E1477" s="60">
        <v>0</v>
      </c>
      <c r="F1477" s="60">
        <v>0</v>
      </c>
      <c r="G1477" s="60"/>
      <c r="H1477" s="60"/>
      <c r="I1477" s="60"/>
      <c r="J1477" s="60"/>
      <c r="K1477" s="60"/>
      <c r="L1477" s="60"/>
      <c r="M1477" s="60"/>
      <c r="N1477" s="60"/>
      <c r="O1477" s="60">
        <v>1</v>
      </c>
      <c r="P1477" s="60">
        <v>2</v>
      </c>
      <c r="Q1477" s="60"/>
      <c r="R1477" s="60"/>
      <c r="S1477" s="60"/>
      <c r="T1477" s="60"/>
      <c r="U1477" s="60"/>
      <c r="V1477" s="60"/>
      <c r="W1477" s="60">
        <v>0</v>
      </c>
      <c r="X1477" s="36">
        <f t="shared" si="230"/>
        <v>3</v>
      </c>
      <c r="Y1477" s="36"/>
      <c r="Z1477" s="60"/>
      <c r="AA1477" s="37">
        <f t="shared" si="231"/>
        <v>0</v>
      </c>
    </row>
    <row r="1478" spans="1:27">
      <c r="A1478" s="31"/>
      <c r="B1478" s="59" t="s">
        <v>45</v>
      </c>
      <c r="C1478" s="60">
        <v>16</v>
      </c>
      <c r="D1478" s="60">
        <v>0</v>
      </c>
      <c r="E1478" s="60">
        <v>0</v>
      </c>
      <c r="F1478" s="60">
        <v>0</v>
      </c>
      <c r="G1478" s="60"/>
      <c r="H1478" s="60"/>
      <c r="I1478" s="60"/>
      <c r="J1478" s="60"/>
      <c r="K1478" s="60"/>
      <c r="L1478" s="60"/>
      <c r="M1478" s="60">
        <v>1</v>
      </c>
      <c r="N1478" s="60"/>
      <c r="O1478" s="60">
        <v>4</v>
      </c>
      <c r="P1478" s="60">
        <v>5</v>
      </c>
      <c r="Q1478" s="60">
        <v>6</v>
      </c>
      <c r="R1478" s="60"/>
      <c r="S1478" s="60"/>
      <c r="T1478" s="60"/>
      <c r="U1478" s="60"/>
      <c r="V1478" s="60"/>
      <c r="W1478" s="60">
        <v>0</v>
      </c>
      <c r="X1478" s="36">
        <f t="shared" si="230"/>
        <v>16</v>
      </c>
      <c r="Y1478" s="36"/>
      <c r="Z1478" s="60"/>
      <c r="AA1478" s="37">
        <f t="shared" si="231"/>
        <v>0</v>
      </c>
    </row>
    <row r="1479" spans="1:27">
      <c r="A1479" s="31"/>
      <c r="B1479" s="59" t="s">
        <v>84</v>
      </c>
      <c r="C1479" s="60">
        <v>192</v>
      </c>
      <c r="D1479" s="60">
        <v>0</v>
      </c>
      <c r="E1479" s="60">
        <v>0</v>
      </c>
      <c r="F1479" s="60">
        <v>0</v>
      </c>
      <c r="G1479" s="60"/>
      <c r="H1479" s="60"/>
      <c r="I1479" s="60"/>
      <c r="J1479" s="60"/>
      <c r="K1479" s="60"/>
      <c r="L1479" s="60"/>
      <c r="M1479" s="60"/>
      <c r="N1479" s="60"/>
      <c r="O1479" s="60">
        <v>6</v>
      </c>
      <c r="P1479" s="60">
        <v>30</v>
      </c>
      <c r="Q1479" s="60">
        <v>109</v>
      </c>
      <c r="R1479" s="60">
        <v>6</v>
      </c>
      <c r="S1479" s="60">
        <v>13</v>
      </c>
      <c r="T1479" s="60"/>
      <c r="U1479" s="60"/>
      <c r="V1479" s="60"/>
      <c r="W1479" s="60">
        <v>0</v>
      </c>
      <c r="X1479" s="36">
        <f t="shared" si="230"/>
        <v>164</v>
      </c>
      <c r="Y1479" s="36"/>
      <c r="Z1479" s="60"/>
      <c r="AA1479" s="37">
        <f t="shared" si="231"/>
        <v>-28</v>
      </c>
    </row>
    <row r="1480" spans="1:27">
      <c r="A1480" s="31"/>
      <c r="B1480" s="59" t="s">
        <v>47</v>
      </c>
      <c r="C1480" s="60">
        <v>3</v>
      </c>
      <c r="D1480" s="60">
        <v>0</v>
      </c>
      <c r="E1480" s="60">
        <v>0</v>
      </c>
      <c r="F1480" s="60">
        <v>0</v>
      </c>
      <c r="G1480" s="60"/>
      <c r="H1480" s="60"/>
      <c r="I1480" s="60"/>
      <c r="J1480" s="60"/>
      <c r="K1480" s="60"/>
      <c r="L1480" s="60"/>
      <c r="M1480" s="60"/>
      <c r="N1480" s="60"/>
      <c r="O1480" s="60"/>
      <c r="P1480" s="60"/>
      <c r="Q1480" s="60"/>
      <c r="R1480" s="60">
        <v>1</v>
      </c>
      <c r="S1480" s="60">
        <v>2</v>
      </c>
      <c r="T1480" s="60"/>
      <c r="U1480" s="60"/>
      <c r="V1480" s="60"/>
      <c r="W1480" s="60">
        <v>0</v>
      </c>
      <c r="X1480" s="36">
        <f t="shared" si="230"/>
        <v>3</v>
      </c>
      <c r="Y1480" s="36"/>
      <c r="Z1480" s="60"/>
      <c r="AA1480" s="37">
        <f t="shared" si="231"/>
        <v>0</v>
      </c>
    </row>
    <row r="1481" spans="1:27">
      <c r="A1481" s="31"/>
      <c r="B1481" s="59" t="s">
        <v>48</v>
      </c>
      <c r="C1481" s="60">
        <v>37</v>
      </c>
      <c r="D1481" s="60">
        <v>0</v>
      </c>
      <c r="E1481" s="60">
        <v>0</v>
      </c>
      <c r="F1481" s="60">
        <v>0</v>
      </c>
      <c r="G1481" s="60"/>
      <c r="H1481" s="60"/>
      <c r="I1481" s="60"/>
      <c r="J1481" s="60"/>
      <c r="K1481" s="60"/>
      <c r="L1481" s="60"/>
      <c r="M1481" s="60"/>
      <c r="N1481" s="60"/>
      <c r="O1481" s="60"/>
      <c r="P1481" s="60"/>
      <c r="Q1481" s="60"/>
      <c r="R1481" s="60"/>
      <c r="S1481" s="60"/>
      <c r="T1481" s="60">
        <v>13</v>
      </c>
      <c r="U1481" s="60">
        <v>4</v>
      </c>
      <c r="V1481" s="60">
        <v>4</v>
      </c>
      <c r="W1481" s="60"/>
      <c r="X1481" s="36">
        <f t="shared" si="230"/>
        <v>21</v>
      </c>
      <c r="Y1481" s="36"/>
      <c r="Z1481" s="60"/>
      <c r="AA1481" s="37">
        <f t="shared" si="231"/>
        <v>-16</v>
      </c>
    </row>
    <row r="1482" spans="1:27">
      <c r="A1482" s="31"/>
      <c r="B1482" s="59" t="s">
        <v>49</v>
      </c>
      <c r="C1482" s="60">
        <v>1</v>
      </c>
      <c r="D1482" s="60">
        <v>0</v>
      </c>
      <c r="E1482" s="60">
        <v>0</v>
      </c>
      <c r="F1482" s="60">
        <v>0</v>
      </c>
      <c r="G1482" s="60"/>
      <c r="H1482" s="60"/>
      <c r="I1482" s="60"/>
      <c r="J1482" s="60"/>
      <c r="K1482" s="60"/>
      <c r="L1482" s="60"/>
      <c r="M1482" s="60"/>
      <c r="N1482" s="60"/>
      <c r="O1482" s="60"/>
      <c r="P1482" s="60"/>
      <c r="Q1482" s="60"/>
      <c r="R1482" s="60"/>
      <c r="S1482" s="60"/>
      <c r="T1482" s="60"/>
      <c r="U1482" s="60">
        <v>1</v>
      </c>
      <c r="V1482" s="60"/>
      <c r="W1482" s="60">
        <v>0</v>
      </c>
      <c r="X1482" s="36">
        <f t="shared" si="230"/>
        <v>1</v>
      </c>
      <c r="Y1482" s="36"/>
      <c r="Z1482" s="60"/>
      <c r="AA1482" s="37">
        <f t="shared" si="231"/>
        <v>0</v>
      </c>
    </row>
    <row r="1483" spans="1:27" ht="15" thickBot="1">
      <c r="A1483" s="31"/>
      <c r="B1483" s="61" t="s">
        <v>50</v>
      </c>
      <c r="C1483" s="60">
        <v>0</v>
      </c>
      <c r="D1483" s="56">
        <v>0</v>
      </c>
      <c r="E1483" s="56">
        <v>0</v>
      </c>
      <c r="F1483" s="56">
        <v>0</v>
      </c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  <c r="R1483" s="60"/>
      <c r="S1483" s="60"/>
      <c r="T1483" s="60"/>
      <c r="U1483" s="60"/>
      <c r="V1483" s="60"/>
      <c r="W1483" s="60">
        <v>0</v>
      </c>
      <c r="X1483" s="36">
        <f t="shared" si="230"/>
        <v>0</v>
      </c>
      <c r="Y1483" s="36"/>
      <c r="Z1483" s="60"/>
      <c r="AA1483" s="37">
        <f t="shared" si="231"/>
        <v>0</v>
      </c>
    </row>
    <row r="1484" spans="1:27" ht="15" thickBot="1">
      <c r="A1484" s="62"/>
      <c r="B1484" s="63" t="s">
        <v>51</v>
      </c>
      <c r="C1484" s="64">
        <f>SUM(C1468:C1483)</f>
        <v>340</v>
      </c>
      <c r="D1484" s="41">
        <f>SUM(D1469:D1483)</f>
        <v>0</v>
      </c>
      <c r="E1484" s="41">
        <f t="shared" ref="E1484:X1484" si="232">SUM(E1469:E1483)</f>
        <v>0</v>
      </c>
      <c r="F1484" s="41">
        <f t="shared" si="232"/>
        <v>0</v>
      </c>
      <c r="G1484" s="41">
        <f>SUM(G1469:G1483)</f>
        <v>1</v>
      </c>
      <c r="H1484" s="41">
        <f t="shared" si="232"/>
        <v>1</v>
      </c>
      <c r="I1484" s="41">
        <f t="shared" si="232"/>
        <v>13</v>
      </c>
      <c r="J1484" s="41">
        <f t="shared" si="232"/>
        <v>3</v>
      </c>
      <c r="K1484" s="41">
        <f t="shared" si="232"/>
        <v>1</v>
      </c>
      <c r="L1484" s="41">
        <f t="shared" si="232"/>
        <v>3</v>
      </c>
      <c r="M1484" s="41">
        <f t="shared" si="232"/>
        <v>10</v>
      </c>
      <c r="N1484" s="41">
        <f t="shared" si="232"/>
        <v>20</v>
      </c>
      <c r="O1484" s="41">
        <f t="shared" si="232"/>
        <v>27</v>
      </c>
      <c r="P1484" s="41">
        <f t="shared" si="232"/>
        <v>53</v>
      </c>
      <c r="Q1484" s="41">
        <f t="shared" si="232"/>
        <v>115</v>
      </c>
      <c r="R1484" s="41">
        <f t="shared" si="232"/>
        <v>7</v>
      </c>
      <c r="S1484" s="41">
        <f t="shared" si="232"/>
        <v>15</v>
      </c>
      <c r="T1484" s="41">
        <f t="shared" si="232"/>
        <v>13</v>
      </c>
      <c r="U1484" s="41">
        <f t="shared" si="232"/>
        <v>5</v>
      </c>
      <c r="V1484" s="41">
        <f t="shared" si="232"/>
        <v>4</v>
      </c>
      <c r="W1484" s="41">
        <f t="shared" si="232"/>
        <v>0</v>
      </c>
      <c r="X1484" s="41">
        <f t="shared" si="232"/>
        <v>291</v>
      </c>
      <c r="Y1484" s="64">
        <f>SUM(Y1468:Y1483)</f>
        <v>0</v>
      </c>
      <c r="Z1484" s="64">
        <f>SUM(Z1468:Z1483)</f>
        <v>0</v>
      </c>
      <c r="AA1484" s="70">
        <f>SUM(AA1468:AA1483)</f>
        <v>-49</v>
      </c>
    </row>
    <row r="1485" spans="1:27">
      <c r="A1485" s="29">
        <v>2</v>
      </c>
      <c r="B1485" s="67" t="s">
        <v>52</v>
      </c>
      <c r="C1485" s="56">
        <v>0</v>
      </c>
      <c r="D1485" s="57">
        <v>0</v>
      </c>
      <c r="E1485" s="57">
        <v>0</v>
      </c>
      <c r="F1485" s="57">
        <v>0</v>
      </c>
      <c r="G1485" s="57">
        <v>0</v>
      </c>
      <c r="H1485" s="57">
        <v>0</v>
      </c>
      <c r="I1485" s="57">
        <v>0</v>
      </c>
      <c r="J1485" s="57">
        <v>0</v>
      </c>
      <c r="K1485" s="57">
        <v>0</v>
      </c>
      <c r="L1485" s="57">
        <v>0</v>
      </c>
      <c r="M1485" s="57">
        <v>0</v>
      </c>
      <c r="N1485" s="57">
        <v>0</v>
      </c>
      <c r="O1485" s="57">
        <v>0</v>
      </c>
      <c r="P1485" s="57">
        <v>0</v>
      </c>
      <c r="Q1485" s="57">
        <v>0</v>
      </c>
      <c r="R1485" s="57">
        <v>0</v>
      </c>
      <c r="S1485" s="57">
        <v>0</v>
      </c>
      <c r="T1485" s="57">
        <v>0</v>
      </c>
      <c r="U1485" s="57">
        <v>0</v>
      </c>
      <c r="V1485" s="57">
        <v>0</v>
      </c>
      <c r="W1485" s="57">
        <v>0</v>
      </c>
      <c r="X1485" s="57"/>
      <c r="Y1485" s="57"/>
      <c r="Z1485" s="57"/>
      <c r="AA1485" s="68"/>
    </row>
    <row r="1486" spans="1:27">
      <c r="A1486" s="31"/>
      <c r="B1486" s="69" t="s">
        <v>53</v>
      </c>
      <c r="C1486" s="60">
        <v>0</v>
      </c>
      <c r="D1486" s="60">
        <v>0</v>
      </c>
      <c r="E1486" s="60">
        <v>0</v>
      </c>
      <c r="F1486" s="60">
        <v>0</v>
      </c>
      <c r="G1486" s="60">
        <v>0</v>
      </c>
      <c r="H1486" s="60">
        <v>0</v>
      </c>
      <c r="I1486" s="60">
        <v>0</v>
      </c>
      <c r="J1486" s="60">
        <v>0</v>
      </c>
      <c r="K1486" s="60">
        <v>0</v>
      </c>
      <c r="L1486" s="60">
        <v>0</v>
      </c>
      <c r="M1486" s="60">
        <v>0</v>
      </c>
      <c r="N1486" s="60">
        <v>0</v>
      </c>
      <c r="O1486" s="60">
        <v>0</v>
      </c>
      <c r="P1486" s="60">
        <v>0</v>
      </c>
      <c r="Q1486" s="60">
        <v>0</v>
      </c>
      <c r="R1486" s="60">
        <v>0</v>
      </c>
      <c r="S1486" s="60">
        <v>0</v>
      </c>
      <c r="T1486" s="60">
        <v>0</v>
      </c>
      <c r="U1486" s="60">
        <v>0</v>
      </c>
      <c r="V1486" s="60">
        <v>0</v>
      </c>
      <c r="W1486" s="60">
        <v>0</v>
      </c>
      <c r="X1486" s="36">
        <f>SUM(D1486:W1486)</f>
        <v>0</v>
      </c>
      <c r="Y1486" s="36"/>
      <c r="Z1486" s="60"/>
      <c r="AA1486" s="37">
        <f>(Z1486+X1486)-C1486</f>
        <v>0</v>
      </c>
    </row>
    <row r="1487" spans="1:27">
      <c r="A1487" s="31"/>
      <c r="B1487" s="69" t="s">
        <v>54</v>
      </c>
      <c r="C1487" s="60">
        <v>0</v>
      </c>
      <c r="D1487" s="60">
        <v>0</v>
      </c>
      <c r="E1487" s="60">
        <v>0</v>
      </c>
      <c r="F1487" s="60">
        <v>0</v>
      </c>
      <c r="G1487" s="60">
        <v>0</v>
      </c>
      <c r="H1487" s="60">
        <v>0</v>
      </c>
      <c r="I1487" s="60">
        <v>0</v>
      </c>
      <c r="J1487" s="60">
        <v>0</v>
      </c>
      <c r="K1487" s="60">
        <v>0</v>
      </c>
      <c r="L1487" s="60">
        <v>0</v>
      </c>
      <c r="M1487" s="60">
        <v>0</v>
      </c>
      <c r="N1487" s="60">
        <v>0</v>
      </c>
      <c r="O1487" s="60">
        <v>0</v>
      </c>
      <c r="P1487" s="60">
        <v>0</v>
      </c>
      <c r="Q1487" s="60">
        <v>0</v>
      </c>
      <c r="R1487" s="60">
        <v>0</v>
      </c>
      <c r="S1487" s="60">
        <v>0</v>
      </c>
      <c r="T1487" s="60">
        <v>0</v>
      </c>
      <c r="U1487" s="60">
        <v>0</v>
      </c>
      <c r="V1487" s="60">
        <v>0</v>
      </c>
      <c r="W1487" s="60">
        <v>0</v>
      </c>
      <c r="X1487" s="36">
        <f>SUM(D1487:W1487)</f>
        <v>0</v>
      </c>
      <c r="Y1487" s="36"/>
      <c r="Z1487" s="60"/>
      <c r="AA1487" s="37">
        <f>(Z1487+X1487)-C1487</f>
        <v>0</v>
      </c>
    </row>
    <row r="1488" spans="1:27">
      <c r="A1488" s="31"/>
      <c r="B1488" s="69" t="s">
        <v>55</v>
      </c>
      <c r="C1488" s="60">
        <v>39</v>
      </c>
      <c r="D1488" s="60">
        <v>0</v>
      </c>
      <c r="E1488" s="60">
        <v>0</v>
      </c>
      <c r="F1488" s="60">
        <v>0</v>
      </c>
      <c r="G1488" s="60">
        <v>0</v>
      </c>
      <c r="H1488" s="60">
        <v>0</v>
      </c>
      <c r="I1488" s="60">
        <v>0</v>
      </c>
      <c r="J1488" s="60">
        <v>0</v>
      </c>
      <c r="K1488" s="60">
        <v>0</v>
      </c>
      <c r="L1488" s="60">
        <v>0</v>
      </c>
      <c r="M1488" s="60">
        <v>0</v>
      </c>
      <c r="N1488" s="60">
        <v>0</v>
      </c>
      <c r="O1488" s="60">
        <v>0</v>
      </c>
      <c r="P1488" s="60">
        <v>0</v>
      </c>
      <c r="Q1488" s="60">
        <v>0</v>
      </c>
      <c r="R1488" s="60">
        <v>0</v>
      </c>
      <c r="S1488" s="60">
        <v>0</v>
      </c>
      <c r="T1488" s="60">
        <v>0</v>
      </c>
      <c r="U1488" s="60">
        <v>0</v>
      </c>
      <c r="V1488" s="60">
        <v>0</v>
      </c>
      <c r="W1488" s="60">
        <v>0</v>
      </c>
      <c r="X1488" s="36">
        <f>SUM(D1488:W1488)</f>
        <v>0</v>
      </c>
      <c r="Y1488" s="36"/>
      <c r="Z1488" s="60"/>
      <c r="AA1488" s="37">
        <f>(Z1488+X1488)-C1488</f>
        <v>-39</v>
      </c>
    </row>
    <row r="1489" spans="1:27" ht="15" thickBot="1">
      <c r="A1489" s="31"/>
      <c r="B1489" s="57" t="s">
        <v>56</v>
      </c>
      <c r="C1489" s="60">
        <v>0</v>
      </c>
      <c r="D1489" s="56">
        <v>0</v>
      </c>
      <c r="E1489" s="56">
        <v>0</v>
      </c>
      <c r="F1489" s="56">
        <v>0</v>
      </c>
      <c r="G1489" s="56">
        <v>0</v>
      </c>
      <c r="H1489" s="56">
        <v>0</v>
      </c>
      <c r="I1489" s="56">
        <v>0</v>
      </c>
      <c r="J1489" s="56">
        <v>0</v>
      </c>
      <c r="K1489" s="56">
        <v>0</v>
      </c>
      <c r="L1489" s="56">
        <v>0</v>
      </c>
      <c r="M1489" s="56">
        <v>0</v>
      </c>
      <c r="N1489" s="60">
        <v>0</v>
      </c>
      <c r="O1489" s="60">
        <v>0</v>
      </c>
      <c r="P1489" s="60">
        <v>0</v>
      </c>
      <c r="Q1489" s="60">
        <v>0</v>
      </c>
      <c r="R1489" s="60">
        <v>0</v>
      </c>
      <c r="S1489" s="60">
        <v>0</v>
      </c>
      <c r="T1489" s="60">
        <v>0</v>
      </c>
      <c r="U1489" s="60">
        <v>0</v>
      </c>
      <c r="V1489" s="60">
        <v>0</v>
      </c>
      <c r="W1489" s="60">
        <v>0</v>
      </c>
      <c r="X1489" s="36">
        <f>SUM(D1489:W1489)</f>
        <v>0</v>
      </c>
      <c r="Y1489" s="36"/>
      <c r="Z1489" s="60"/>
      <c r="AA1489" s="37">
        <f>(Z1489+X1489)-C1489</f>
        <v>0</v>
      </c>
    </row>
    <row r="1490" spans="1:27" ht="15" thickBot="1">
      <c r="A1490" s="62"/>
      <c r="B1490" s="63" t="s">
        <v>51</v>
      </c>
      <c r="C1490" s="62">
        <v>39</v>
      </c>
      <c r="D1490" s="64">
        <f t="shared" ref="D1490:AA1490" si="233">SUM(D1486:D1489)</f>
        <v>0</v>
      </c>
      <c r="E1490" s="64">
        <f t="shared" si="233"/>
        <v>0</v>
      </c>
      <c r="F1490" s="64">
        <f t="shared" si="233"/>
        <v>0</v>
      </c>
      <c r="G1490" s="64">
        <f t="shared" si="233"/>
        <v>0</v>
      </c>
      <c r="H1490" s="64">
        <f t="shared" si="233"/>
        <v>0</v>
      </c>
      <c r="I1490" s="64">
        <f t="shared" si="233"/>
        <v>0</v>
      </c>
      <c r="J1490" s="64">
        <f t="shared" si="233"/>
        <v>0</v>
      </c>
      <c r="K1490" s="64">
        <f t="shared" si="233"/>
        <v>0</v>
      </c>
      <c r="L1490" s="64">
        <f t="shared" si="233"/>
        <v>0</v>
      </c>
      <c r="M1490" s="64">
        <f t="shared" si="233"/>
        <v>0</v>
      </c>
      <c r="N1490" s="64">
        <f t="shared" si="233"/>
        <v>0</v>
      </c>
      <c r="O1490" s="64">
        <f t="shared" si="233"/>
        <v>0</v>
      </c>
      <c r="P1490" s="64">
        <f t="shared" si="233"/>
        <v>0</v>
      </c>
      <c r="Q1490" s="64">
        <f t="shared" si="233"/>
        <v>0</v>
      </c>
      <c r="R1490" s="64">
        <f t="shared" si="233"/>
        <v>0</v>
      </c>
      <c r="S1490" s="64">
        <f t="shared" si="233"/>
        <v>0</v>
      </c>
      <c r="T1490" s="64">
        <f t="shared" si="233"/>
        <v>0</v>
      </c>
      <c r="U1490" s="64">
        <f t="shared" si="233"/>
        <v>0</v>
      </c>
      <c r="V1490" s="64">
        <f t="shared" si="233"/>
        <v>0</v>
      </c>
      <c r="W1490" s="64">
        <f t="shared" si="233"/>
        <v>0</v>
      </c>
      <c r="X1490" s="64">
        <f t="shared" si="233"/>
        <v>0</v>
      </c>
      <c r="Y1490" s="64">
        <f t="shared" si="233"/>
        <v>0</v>
      </c>
      <c r="Z1490" s="64">
        <f t="shared" si="233"/>
        <v>0</v>
      </c>
      <c r="AA1490" s="70">
        <f t="shared" si="233"/>
        <v>-39</v>
      </c>
    </row>
    <row r="1491" spans="1:27">
      <c r="A1491" s="46"/>
      <c r="B1491" s="46"/>
      <c r="C1491" s="46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  <c r="AA1491" s="47"/>
    </row>
    <row r="1492" spans="1:27">
      <c r="A1492" s="21" t="s">
        <v>119</v>
      </c>
      <c r="B1492" s="48"/>
      <c r="C1492" s="48"/>
      <c r="D1492" s="49"/>
      <c r="E1492" s="49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  <c r="AA1492" s="51"/>
    </row>
    <row r="1493" spans="1:27">
      <c r="A1493" s="177" t="s">
        <v>8</v>
      </c>
      <c r="B1493" s="186" t="s">
        <v>9</v>
      </c>
      <c r="C1493" s="190" t="s">
        <v>68</v>
      </c>
      <c r="D1493" s="192" t="s">
        <v>9</v>
      </c>
      <c r="E1493" s="193"/>
      <c r="F1493" s="193"/>
      <c r="G1493" s="193"/>
      <c r="H1493" s="193"/>
      <c r="I1493" s="193"/>
      <c r="J1493" s="193"/>
      <c r="K1493" s="193"/>
      <c r="L1493" s="193"/>
      <c r="M1493" s="193"/>
      <c r="N1493" s="193"/>
      <c r="O1493" s="193"/>
      <c r="P1493" s="193"/>
      <c r="Q1493" s="193"/>
      <c r="R1493" s="193"/>
      <c r="S1493" s="193"/>
      <c r="T1493" s="193"/>
      <c r="U1493" s="193"/>
      <c r="V1493" s="193"/>
      <c r="W1493" s="194"/>
      <c r="X1493" s="186" t="s">
        <v>10</v>
      </c>
      <c r="Y1493" s="186" t="s">
        <v>11</v>
      </c>
      <c r="Z1493" s="186" t="s">
        <v>12</v>
      </c>
      <c r="AA1493" s="188" t="s">
        <v>13</v>
      </c>
    </row>
    <row r="1494" spans="1:27">
      <c r="A1494" s="178"/>
      <c r="B1494" s="187"/>
      <c r="C1494" s="191"/>
      <c r="D1494" s="52" t="s">
        <v>14</v>
      </c>
      <c r="E1494" s="52" t="s">
        <v>15</v>
      </c>
      <c r="F1494" s="52" t="s">
        <v>16</v>
      </c>
      <c r="G1494" s="52" t="s">
        <v>17</v>
      </c>
      <c r="H1494" s="52" t="s">
        <v>18</v>
      </c>
      <c r="I1494" s="52" t="s">
        <v>19</v>
      </c>
      <c r="J1494" s="52" t="s">
        <v>20</v>
      </c>
      <c r="K1494" s="52" t="s">
        <v>21</v>
      </c>
      <c r="L1494" s="52" t="s">
        <v>22</v>
      </c>
      <c r="M1494" s="52" t="s">
        <v>23</v>
      </c>
      <c r="N1494" s="52" t="s">
        <v>24</v>
      </c>
      <c r="O1494" s="52" t="s">
        <v>25</v>
      </c>
      <c r="P1494" s="52" t="s">
        <v>26</v>
      </c>
      <c r="Q1494" s="52" t="s">
        <v>27</v>
      </c>
      <c r="R1494" s="52" t="s">
        <v>28</v>
      </c>
      <c r="S1494" s="52" t="s">
        <v>29</v>
      </c>
      <c r="T1494" s="52" t="s">
        <v>30</v>
      </c>
      <c r="U1494" s="52" t="s">
        <v>31</v>
      </c>
      <c r="V1494" s="52" t="s">
        <v>32</v>
      </c>
      <c r="W1494" s="52" t="s">
        <v>33</v>
      </c>
      <c r="X1494" s="187"/>
      <c r="Y1494" s="187"/>
      <c r="Z1494" s="187"/>
      <c r="AA1494" s="189"/>
    </row>
    <row r="1495" spans="1:27" ht="15" thickBot="1">
      <c r="A1495" s="27">
        <v>1</v>
      </c>
      <c r="B1495" s="53">
        <v>2</v>
      </c>
      <c r="C1495" s="53">
        <v>3</v>
      </c>
      <c r="D1495" s="27">
        <v>4</v>
      </c>
      <c r="E1495" s="53">
        <v>5</v>
      </c>
      <c r="F1495" s="53">
        <v>6</v>
      </c>
      <c r="G1495" s="27">
        <v>7</v>
      </c>
      <c r="H1495" s="53">
        <v>8</v>
      </c>
      <c r="I1495" s="53">
        <v>9</v>
      </c>
      <c r="J1495" s="27">
        <v>10</v>
      </c>
      <c r="K1495" s="53">
        <v>11</v>
      </c>
      <c r="L1495" s="53">
        <v>12</v>
      </c>
      <c r="M1495" s="27">
        <v>13</v>
      </c>
      <c r="N1495" s="53">
        <v>14</v>
      </c>
      <c r="O1495" s="53">
        <v>15</v>
      </c>
      <c r="P1495" s="27">
        <v>16</v>
      </c>
      <c r="Q1495" s="53">
        <v>17</v>
      </c>
      <c r="R1495" s="53">
        <v>18</v>
      </c>
      <c r="S1495" s="27">
        <v>19</v>
      </c>
      <c r="T1495" s="53">
        <v>20</v>
      </c>
      <c r="U1495" s="53">
        <v>21</v>
      </c>
      <c r="V1495" s="27">
        <v>22</v>
      </c>
      <c r="W1495" s="53">
        <v>23</v>
      </c>
      <c r="X1495" s="53">
        <v>24</v>
      </c>
      <c r="Y1495" s="27">
        <v>25</v>
      </c>
      <c r="Z1495" s="53">
        <v>26</v>
      </c>
      <c r="AA1495" s="54">
        <v>27</v>
      </c>
    </row>
    <row r="1496" spans="1:27" ht="15" thickTop="1">
      <c r="A1496" s="29">
        <v>1</v>
      </c>
      <c r="B1496" s="55" t="s">
        <v>34</v>
      </c>
      <c r="C1496" s="56"/>
      <c r="D1496" s="57"/>
      <c r="E1496" s="57"/>
      <c r="F1496" s="57"/>
      <c r="G1496" s="57"/>
      <c r="H1496" s="57"/>
      <c r="I1496" s="57"/>
      <c r="J1496" s="57"/>
      <c r="K1496" s="57"/>
      <c r="L1496" s="57"/>
      <c r="M1496" s="57"/>
      <c r="N1496" s="57"/>
      <c r="O1496" s="57"/>
      <c r="P1496" s="57"/>
      <c r="Q1496" s="57"/>
      <c r="R1496" s="57"/>
      <c r="S1496" s="57"/>
      <c r="T1496" s="57"/>
      <c r="U1496" s="57"/>
      <c r="V1496" s="57"/>
      <c r="W1496" s="57"/>
      <c r="X1496" s="57"/>
      <c r="Y1496" s="57"/>
      <c r="Z1496" s="57"/>
      <c r="AA1496" s="58"/>
    </row>
    <row r="1497" spans="1:27">
      <c r="A1497" s="31"/>
      <c r="B1497" s="59" t="s">
        <v>35</v>
      </c>
      <c r="C1497" s="60"/>
      <c r="D1497" s="60"/>
      <c r="E1497" s="60">
        <v>0</v>
      </c>
      <c r="F1497" s="60">
        <v>0</v>
      </c>
      <c r="G1497" s="60">
        <v>0</v>
      </c>
      <c r="H1497" s="60">
        <v>0</v>
      </c>
      <c r="I1497" s="60">
        <v>0</v>
      </c>
      <c r="J1497" s="60">
        <v>0</v>
      </c>
      <c r="K1497" s="60">
        <v>0</v>
      </c>
      <c r="L1497" s="60">
        <v>0</v>
      </c>
      <c r="M1497" s="60">
        <v>0</v>
      </c>
      <c r="N1497" s="60">
        <v>0</v>
      </c>
      <c r="O1497" s="60">
        <v>0</v>
      </c>
      <c r="P1497" s="60">
        <v>0</v>
      </c>
      <c r="Q1497" s="60">
        <v>0</v>
      </c>
      <c r="R1497" s="60">
        <v>0</v>
      </c>
      <c r="S1497" s="60">
        <v>0</v>
      </c>
      <c r="T1497" s="60">
        <v>0</v>
      </c>
      <c r="U1497" s="60">
        <v>0</v>
      </c>
      <c r="V1497" s="60">
        <v>0</v>
      </c>
      <c r="W1497" s="60">
        <v>0</v>
      </c>
      <c r="X1497" s="36">
        <f t="shared" ref="X1497:X1512" si="234">SUM(D1497:W1497)</f>
        <v>0</v>
      </c>
      <c r="Y1497" s="36"/>
      <c r="Z1497" s="60"/>
      <c r="AA1497" s="37">
        <f t="shared" ref="AA1497:AA1512" si="235">(Z1497+X1497)-C1497</f>
        <v>0</v>
      </c>
    </row>
    <row r="1498" spans="1:27">
      <c r="A1498" s="31"/>
      <c r="B1498" s="59" t="s">
        <v>36</v>
      </c>
      <c r="C1498" s="60"/>
      <c r="D1498" s="60">
        <v>0</v>
      </c>
      <c r="E1498" s="60"/>
      <c r="F1498" s="60">
        <v>0</v>
      </c>
      <c r="G1498" s="60">
        <v>0</v>
      </c>
      <c r="H1498" s="60">
        <v>0</v>
      </c>
      <c r="I1498" s="60">
        <v>0</v>
      </c>
      <c r="J1498" s="60">
        <v>0</v>
      </c>
      <c r="K1498" s="60">
        <v>0</v>
      </c>
      <c r="L1498" s="60">
        <v>0</v>
      </c>
      <c r="M1498" s="60">
        <v>0</v>
      </c>
      <c r="N1498" s="60">
        <v>0</v>
      </c>
      <c r="O1498" s="60">
        <v>0</v>
      </c>
      <c r="P1498" s="60">
        <v>0</v>
      </c>
      <c r="Q1498" s="60">
        <v>0</v>
      </c>
      <c r="R1498" s="60">
        <v>0</v>
      </c>
      <c r="S1498" s="60">
        <v>0</v>
      </c>
      <c r="T1498" s="60">
        <v>0</v>
      </c>
      <c r="U1498" s="60">
        <v>0</v>
      </c>
      <c r="V1498" s="60">
        <v>0</v>
      </c>
      <c r="W1498" s="60">
        <v>0</v>
      </c>
      <c r="X1498" s="36">
        <f t="shared" si="234"/>
        <v>0</v>
      </c>
      <c r="Y1498" s="36"/>
      <c r="Z1498" s="60"/>
      <c r="AA1498" s="37">
        <f t="shared" si="235"/>
        <v>0</v>
      </c>
    </row>
    <row r="1499" spans="1:27">
      <c r="A1499" s="31"/>
      <c r="B1499" s="59" t="s">
        <v>37</v>
      </c>
      <c r="C1499" s="60">
        <v>0</v>
      </c>
      <c r="D1499" s="60">
        <v>0</v>
      </c>
      <c r="E1499" s="60">
        <v>0</v>
      </c>
      <c r="F1499" s="60">
        <v>0</v>
      </c>
      <c r="G1499" s="60">
        <v>0</v>
      </c>
      <c r="H1499" s="60">
        <v>0</v>
      </c>
      <c r="I1499" s="60">
        <v>0</v>
      </c>
      <c r="J1499" s="60">
        <v>0</v>
      </c>
      <c r="K1499" s="60">
        <v>0</v>
      </c>
      <c r="L1499" s="60">
        <v>0</v>
      </c>
      <c r="M1499" s="60">
        <v>0</v>
      </c>
      <c r="N1499" s="60">
        <v>0</v>
      </c>
      <c r="O1499" s="60">
        <v>0</v>
      </c>
      <c r="P1499" s="60">
        <v>0</v>
      </c>
      <c r="Q1499" s="60">
        <v>0</v>
      </c>
      <c r="R1499" s="60">
        <v>0</v>
      </c>
      <c r="S1499" s="60">
        <v>0</v>
      </c>
      <c r="T1499" s="60">
        <v>0</v>
      </c>
      <c r="U1499" s="60">
        <v>0</v>
      </c>
      <c r="V1499" s="60">
        <v>0</v>
      </c>
      <c r="W1499" s="60">
        <v>0</v>
      </c>
      <c r="X1499" s="36">
        <f t="shared" si="234"/>
        <v>0</v>
      </c>
      <c r="Y1499" s="36"/>
      <c r="Z1499" s="60"/>
      <c r="AA1499" s="37">
        <f t="shared" si="235"/>
        <v>0</v>
      </c>
    </row>
    <row r="1500" spans="1:27">
      <c r="A1500" s="31"/>
      <c r="B1500" s="59" t="s">
        <v>38</v>
      </c>
      <c r="C1500" s="60">
        <v>1</v>
      </c>
      <c r="D1500" s="60">
        <v>0</v>
      </c>
      <c r="E1500" s="60">
        <v>0</v>
      </c>
      <c r="F1500" s="60">
        <v>0</v>
      </c>
      <c r="G1500" s="60">
        <v>1</v>
      </c>
      <c r="H1500" s="60">
        <v>0</v>
      </c>
      <c r="I1500" s="60"/>
      <c r="J1500" s="60"/>
      <c r="K1500" s="60"/>
      <c r="L1500" s="60"/>
      <c r="M1500" s="60"/>
      <c r="N1500" s="60"/>
      <c r="O1500" s="60"/>
      <c r="P1500" s="60"/>
      <c r="Q1500" s="60"/>
      <c r="R1500" s="60"/>
      <c r="S1500" s="60"/>
      <c r="T1500" s="60"/>
      <c r="U1500" s="60"/>
      <c r="V1500" s="60"/>
      <c r="W1500" s="60"/>
      <c r="X1500" s="36">
        <f t="shared" si="234"/>
        <v>1</v>
      </c>
      <c r="Y1500" s="36"/>
      <c r="Z1500" s="60"/>
      <c r="AA1500" s="37">
        <f t="shared" si="235"/>
        <v>0</v>
      </c>
    </row>
    <row r="1501" spans="1:27">
      <c r="A1501" s="31"/>
      <c r="B1501" s="59" t="s">
        <v>39</v>
      </c>
      <c r="C1501" s="60">
        <v>1</v>
      </c>
      <c r="D1501" s="60">
        <v>0</v>
      </c>
      <c r="E1501" s="60">
        <v>0</v>
      </c>
      <c r="F1501" s="60">
        <v>0</v>
      </c>
      <c r="G1501" s="60"/>
      <c r="H1501" s="60">
        <v>1</v>
      </c>
      <c r="I1501" s="60">
        <v>0</v>
      </c>
      <c r="J1501" s="60"/>
      <c r="K1501" s="60"/>
      <c r="L1501" s="60"/>
      <c r="M1501" s="60"/>
      <c r="N1501" s="60"/>
      <c r="O1501" s="60"/>
      <c r="P1501" s="60"/>
      <c r="Q1501" s="60"/>
      <c r="R1501" s="60"/>
      <c r="S1501" s="60"/>
      <c r="T1501" s="60"/>
      <c r="U1501" s="60"/>
      <c r="V1501" s="60"/>
      <c r="W1501" s="60"/>
      <c r="X1501" s="36">
        <f t="shared" si="234"/>
        <v>1</v>
      </c>
      <c r="Y1501" s="36"/>
      <c r="Z1501" s="60"/>
      <c r="AA1501" s="37">
        <f t="shared" si="235"/>
        <v>0</v>
      </c>
    </row>
    <row r="1502" spans="1:27">
      <c r="A1502" s="31"/>
      <c r="B1502" s="59" t="s">
        <v>40</v>
      </c>
      <c r="C1502" s="60">
        <v>23</v>
      </c>
      <c r="D1502" s="60">
        <v>0</v>
      </c>
      <c r="E1502" s="60">
        <v>0</v>
      </c>
      <c r="F1502" s="60">
        <v>0</v>
      </c>
      <c r="G1502" s="60"/>
      <c r="H1502" s="60"/>
      <c r="I1502" s="60">
        <v>20</v>
      </c>
      <c r="J1502" s="60">
        <v>2</v>
      </c>
      <c r="K1502" s="60">
        <v>0</v>
      </c>
      <c r="L1502" s="60"/>
      <c r="M1502" s="60"/>
      <c r="N1502" s="60"/>
      <c r="O1502" s="60"/>
      <c r="P1502" s="60"/>
      <c r="Q1502" s="60"/>
      <c r="R1502" s="60"/>
      <c r="S1502" s="60"/>
      <c r="T1502" s="60"/>
      <c r="U1502" s="60"/>
      <c r="V1502" s="60"/>
      <c r="W1502" s="60"/>
      <c r="X1502" s="36">
        <f t="shared" si="234"/>
        <v>22</v>
      </c>
      <c r="Y1502" s="36"/>
      <c r="Z1502" s="60"/>
      <c r="AA1502" s="37">
        <f t="shared" si="235"/>
        <v>-1</v>
      </c>
    </row>
    <row r="1503" spans="1:27">
      <c r="A1503" s="31"/>
      <c r="B1503" s="59" t="s">
        <v>41</v>
      </c>
      <c r="C1503" s="60">
        <v>1</v>
      </c>
      <c r="D1503" s="60">
        <v>0</v>
      </c>
      <c r="E1503" s="60">
        <v>0</v>
      </c>
      <c r="F1503" s="60">
        <v>0</v>
      </c>
      <c r="G1503" s="60"/>
      <c r="H1503" s="60"/>
      <c r="I1503" s="60">
        <v>0</v>
      </c>
      <c r="J1503" s="60">
        <v>0</v>
      </c>
      <c r="K1503" s="60">
        <v>0</v>
      </c>
      <c r="L1503" s="60">
        <v>0</v>
      </c>
      <c r="M1503" s="60">
        <v>0</v>
      </c>
      <c r="N1503" s="60"/>
      <c r="O1503" s="60"/>
      <c r="P1503" s="60"/>
      <c r="Q1503" s="60"/>
      <c r="R1503" s="60"/>
      <c r="S1503" s="60"/>
      <c r="T1503" s="60"/>
      <c r="U1503" s="60"/>
      <c r="V1503" s="60"/>
      <c r="W1503" s="60"/>
      <c r="X1503" s="36">
        <f t="shared" si="234"/>
        <v>0</v>
      </c>
      <c r="Y1503" s="36"/>
      <c r="Z1503" s="60"/>
      <c r="AA1503" s="37">
        <f t="shared" si="235"/>
        <v>-1</v>
      </c>
    </row>
    <row r="1504" spans="1:27">
      <c r="A1504" s="31"/>
      <c r="B1504" s="59" t="s">
        <v>42</v>
      </c>
      <c r="C1504" s="60">
        <v>29</v>
      </c>
      <c r="D1504" s="60">
        <v>0</v>
      </c>
      <c r="E1504" s="60">
        <v>0</v>
      </c>
      <c r="F1504" s="60">
        <v>0</v>
      </c>
      <c r="G1504" s="60"/>
      <c r="H1504" s="60"/>
      <c r="I1504" s="60"/>
      <c r="J1504" s="60">
        <v>0</v>
      </c>
      <c r="K1504" s="60">
        <v>0</v>
      </c>
      <c r="L1504" s="60">
        <v>0</v>
      </c>
      <c r="M1504" s="60">
        <v>15</v>
      </c>
      <c r="N1504" s="60">
        <v>8</v>
      </c>
      <c r="O1504" s="60">
        <v>1</v>
      </c>
      <c r="P1504" s="60">
        <v>1</v>
      </c>
      <c r="Q1504" s="60">
        <v>0</v>
      </c>
      <c r="R1504" s="60"/>
      <c r="S1504" s="60"/>
      <c r="T1504" s="60"/>
      <c r="U1504" s="60"/>
      <c r="V1504" s="60"/>
      <c r="W1504" s="60"/>
      <c r="X1504" s="36">
        <f t="shared" si="234"/>
        <v>25</v>
      </c>
      <c r="Y1504" s="36"/>
      <c r="Z1504" s="60"/>
      <c r="AA1504" s="37">
        <f t="shared" si="235"/>
        <v>-4</v>
      </c>
    </row>
    <row r="1505" spans="1:27">
      <c r="A1505" s="31"/>
      <c r="B1505" s="59" t="s">
        <v>43</v>
      </c>
      <c r="C1505" s="60">
        <v>60</v>
      </c>
      <c r="D1505" s="60">
        <v>0</v>
      </c>
      <c r="E1505" s="60">
        <v>0</v>
      </c>
      <c r="F1505" s="60">
        <v>0</v>
      </c>
      <c r="G1505" s="60"/>
      <c r="H1505" s="60"/>
      <c r="I1505" s="60"/>
      <c r="J1505" s="60"/>
      <c r="K1505" s="60"/>
      <c r="L1505" s="60">
        <v>0</v>
      </c>
      <c r="M1505" s="60">
        <v>0</v>
      </c>
      <c r="N1505" s="60">
        <v>21</v>
      </c>
      <c r="O1505" s="60">
        <v>5</v>
      </c>
      <c r="P1505" s="60">
        <v>1</v>
      </c>
      <c r="Q1505" s="60">
        <v>1</v>
      </c>
      <c r="R1505" s="60"/>
      <c r="S1505" s="60"/>
      <c r="T1505" s="60"/>
      <c r="U1505" s="60"/>
      <c r="V1505" s="60"/>
      <c r="W1505" s="60"/>
      <c r="X1505" s="36">
        <f t="shared" si="234"/>
        <v>28</v>
      </c>
      <c r="Y1505" s="36"/>
      <c r="Z1505" s="60"/>
      <c r="AA1505" s="37">
        <f t="shared" si="235"/>
        <v>-32</v>
      </c>
    </row>
    <row r="1506" spans="1:27">
      <c r="A1506" s="31"/>
      <c r="B1506" s="59" t="s">
        <v>44</v>
      </c>
      <c r="C1506" s="60">
        <v>3</v>
      </c>
      <c r="D1506" s="60">
        <v>0</v>
      </c>
      <c r="E1506" s="60">
        <v>0</v>
      </c>
      <c r="F1506" s="60">
        <v>0</v>
      </c>
      <c r="G1506" s="60"/>
      <c r="H1506" s="60"/>
      <c r="I1506" s="60"/>
      <c r="J1506" s="60"/>
      <c r="K1506" s="60"/>
      <c r="L1506" s="60">
        <v>0</v>
      </c>
      <c r="M1506" s="60">
        <v>0</v>
      </c>
      <c r="N1506" s="60">
        <v>0</v>
      </c>
      <c r="O1506" s="60">
        <v>0</v>
      </c>
      <c r="P1506" s="60">
        <v>2</v>
      </c>
      <c r="Q1506" s="60">
        <v>1</v>
      </c>
      <c r="R1506" s="60"/>
      <c r="S1506" s="60"/>
      <c r="T1506" s="60"/>
      <c r="U1506" s="60"/>
      <c r="V1506" s="60"/>
      <c r="W1506" s="60"/>
      <c r="X1506" s="36">
        <f t="shared" si="234"/>
        <v>3</v>
      </c>
      <c r="Y1506" s="36"/>
      <c r="Z1506" s="60"/>
      <c r="AA1506" s="37">
        <f t="shared" si="235"/>
        <v>0</v>
      </c>
    </row>
    <row r="1507" spans="1:27">
      <c r="A1507" s="31"/>
      <c r="B1507" s="59" t="s">
        <v>45</v>
      </c>
      <c r="C1507" s="60">
        <v>14</v>
      </c>
      <c r="D1507" s="60">
        <v>0</v>
      </c>
      <c r="E1507" s="60">
        <v>0</v>
      </c>
      <c r="F1507" s="60">
        <v>0</v>
      </c>
      <c r="G1507" s="60"/>
      <c r="H1507" s="60"/>
      <c r="I1507" s="60"/>
      <c r="J1507" s="60"/>
      <c r="K1507" s="60"/>
      <c r="L1507" s="60">
        <v>0</v>
      </c>
      <c r="M1507" s="60">
        <v>0</v>
      </c>
      <c r="N1507" s="60">
        <v>0</v>
      </c>
      <c r="O1507" s="60">
        <v>0</v>
      </c>
      <c r="P1507" s="60">
        <v>7</v>
      </c>
      <c r="Q1507" s="60">
        <v>7</v>
      </c>
      <c r="R1507" s="60"/>
      <c r="S1507" s="60"/>
      <c r="T1507" s="60"/>
      <c r="U1507" s="60"/>
      <c r="V1507" s="60"/>
      <c r="W1507" s="60"/>
      <c r="X1507" s="36">
        <f t="shared" si="234"/>
        <v>14</v>
      </c>
      <c r="Y1507" s="36"/>
      <c r="Z1507" s="60"/>
      <c r="AA1507" s="37">
        <f t="shared" si="235"/>
        <v>0</v>
      </c>
    </row>
    <row r="1508" spans="1:27">
      <c r="A1508" s="31"/>
      <c r="B1508" s="59" t="s">
        <v>84</v>
      </c>
      <c r="C1508" s="60">
        <v>289</v>
      </c>
      <c r="D1508" s="60">
        <v>0</v>
      </c>
      <c r="E1508" s="60">
        <v>0</v>
      </c>
      <c r="F1508" s="60">
        <v>0</v>
      </c>
      <c r="G1508" s="60"/>
      <c r="H1508" s="60"/>
      <c r="I1508" s="60"/>
      <c r="J1508" s="60"/>
      <c r="K1508" s="60"/>
      <c r="L1508" s="60">
        <v>0</v>
      </c>
      <c r="M1508" s="60">
        <v>3</v>
      </c>
      <c r="N1508" s="60">
        <v>19</v>
      </c>
      <c r="O1508" s="60">
        <v>38</v>
      </c>
      <c r="P1508" s="60">
        <v>47</v>
      </c>
      <c r="Q1508" s="60">
        <v>112</v>
      </c>
      <c r="R1508" s="60">
        <v>23</v>
      </c>
      <c r="S1508" s="60">
        <v>8</v>
      </c>
      <c r="T1508" s="60">
        <v>0</v>
      </c>
      <c r="U1508" s="60">
        <v>0</v>
      </c>
      <c r="V1508" s="60"/>
      <c r="W1508" s="60"/>
      <c r="X1508" s="36">
        <f>SUM(D1508:W1508)</f>
        <v>250</v>
      </c>
      <c r="Y1508" s="36"/>
      <c r="Z1508" s="60"/>
      <c r="AA1508" s="37">
        <f t="shared" si="235"/>
        <v>-39</v>
      </c>
    </row>
    <row r="1509" spans="1:27">
      <c r="A1509" s="31"/>
      <c r="B1509" s="59" t="s">
        <v>47</v>
      </c>
      <c r="C1509" s="60">
        <v>3</v>
      </c>
      <c r="D1509" s="60">
        <v>0</v>
      </c>
      <c r="E1509" s="60">
        <v>0</v>
      </c>
      <c r="F1509" s="60">
        <v>0</v>
      </c>
      <c r="G1509" s="60"/>
      <c r="H1509" s="60"/>
      <c r="I1509" s="60"/>
      <c r="J1509" s="60"/>
      <c r="K1509" s="60"/>
      <c r="L1509" s="60"/>
      <c r="M1509" s="60"/>
      <c r="N1509" s="60"/>
      <c r="O1509" s="60"/>
      <c r="P1509" s="60"/>
      <c r="Q1509" s="60"/>
      <c r="R1509" s="60">
        <v>2</v>
      </c>
      <c r="S1509" s="60">
        <v>1</v>
      </c>
      <c r="T1509" s="60">
        <v>0</v>
      </c>
      <c r="U1509" s="60">
        <v>0</v>
      </c>
      <c r="V1509" s="60">
        <v>0</v>
      </c>
      <c r="W1509" s="60">
        <v>0</v>
      </c>
      <c r="X1509" s="36">
        <f t="shared" si="234"/>
        <v>3</v>
      </c>
      <c r="Y1509" s="36"/>
      <c r="Z1509" s="60"/>
      <c r="AA1509" s="37">
        <f t="shared" si="235"/>
        <v>0</v>
      </c>
    </row>
    <row r="1510" spans="1:27">
      <c r="A1510" s="31"/>
      <c r="B1510" s="59" t="s">
        <v>48</v>
      </c>
      <c r="C1510" s="60">
        <v>45</v>
      </c>
      <c r="D1510" s="60">
        <v>0</v>
      </c>
      <c r="E1510" s="60">
        <v>0</v>
      </c>
      <c r="F1510" s="60">
        <v>0</v>
      </c>
      <c r="G1510" s="60"/>
      <c r="H1510" s="60"/>
      <c r="I1510" s="60"/>
      <c r="J1510" s="60"/>
      <c r="K1510" s="60"/>
      <c r="L1510" s="60"/>
      <c r="M1510" s="60"/>
      <c r="N1510" s="60"/>
      <c r="O1510" s="60"/>
      <c r="P1510" s="60"/>
      <c r="Q1510" s="60"/>
      <c r="R1510" s="60">
        <v>0</v>
      </c>
      <c r="S1510" s="60">
        <v>10</v>
      </c>
      <c r="T1510" s="60">
        <v>13</v>
      </c>
      <c r="U1510" s="60">
        <v>5</v>
      </c>
      <c r="V1510" s="60">
        <v>1</v>
      </c>
      <c r="W1510" s="60">
        <v>0</v>
      </c>
      <c r="X1510" s="36">
        <f t="shared" si="234"/>
        <v>29</v>
      </c>
      <c r="Y1510" s="36"/>
      <c r="Z1510" s="60"/>
      <c r="AA1510" s="37">
        <f t="shared" si="235"/>
        <v>-16</v>
      </c>
    </row>
    <row r="1511" spans="1:27">
      <c r="A1511" s="31"/>
      <c r="B1511" s="59" t="s">
        <v>49</v>
      </c>
      <c r="C1511" s="60">
        <v>0</v>
      </c>
      <c r="D1511" s="60">
        <v>0</v>
      </c>
      <c r="E1511" s="60">
        <v>0</v>
      </c>
      <c r="F1511" s="60">
        <v>0</v>
      </c>
      <c r="G1511" s="60"/>
      <c r="H1511" s="60"/>
      <c r="I1511" s="60"/>
      <c r="J1511" s="60"/>
      <c r="K1511" s="60"/>
      <c r="L1511" s="60"/>
      <c r="M1511" s="60"/>
      <c r="N1511" s="60"/>
      <c r="O1511" s="60"/>
      <c r="P1511" s="60"/>
      <c r="Q1511" s="60"/>
      <c r="R1511" s="60">
        <v>0</v>
      </c>
      <c r="S1511" s="60">
        <v>0</v>
      </c>
      <c r="T1511" s="60">
        <v>0</v>
      </c>
      <c r="U1511" s="60">
        <v>0</v>
      </c>
      <c r="V1511" s="60">
        <v>0</v>
      </c>
      <c r="W1511" s="60">
        <v>0</v>
      </c>
      <c r="X1511" s="36">
        <f t="shared" si="234"/>
        <v>0</v>
      </c>
      <c r="Y1511" s="36"/>
      <c r="Z1511" s="60"/>
      <c r="AA1511" s="37">
        <f t="shared" si="235"/>
        <v>0</v>
      </c>
    </row>
    <row r="1512" spans="1:27" ht="15" thickBot="1">
      <c r="A1512" s="31"/>
      <c r="B1512" s="61" t="s">
        <v>50</v>
      </c>
      <c r="C1512" s="60">
        <v>0</v>
      </c>
      <c r="D1512" s="56">
        <v>0</v>
      </c>
      <c r="E1512" s="56">
        <v>0</v>
      </c>
      <c r="F1512" s="56">
        <v>0</v>
      </c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  <c r="R1512" s="60">
        <v>0</v>
      </c>
      <c r="S1512" s="60">
        <v>0</v>
      </c>
      <c r="T1512" s="60">
        <v>0</v>
      </c>
      <c r="U1512" s="60">
        <v>0</v>
      </c>
      <c r="V1512" s="60">
        <v>0</v>
      </c>
      <c r="W1512" s="60">
        <v>0</v>
      </c>
      <c r="X1512" s="36">
        <f t="shared" si="234"/>
        <v>0</v>
      </c>
      <c r="Y1512" s="36"/>
      <c r="Z1512" s="60"/>
      <c r="AA1512" s="37">
        <f t="shared" si="235"/>
        <v>0</v>
      </c>
    </row>
    <row r="1513" spans="1:27" ht="15" thickBot="1">
      <c r="A1513" s="62"/>
      <c r="B1513" s="63" t="s">
        <v>51</v>
      </c>
      <c r="C1513" s="64">
        <f>SUM(C1497:C1512)</f>
        <v>469</v>
      </c>
      <c r="D1513" s="41">
        <f>SUM(D1498:D1512)</f>
        <v>0</v>
      </c>
      <c r="E1513" s="41">
        <f t="shared" ref="E1513:X1513" si="236">SUM(E1498:E1512)</f>
        <v>0</v>
      </c>
      <c r="F1513" s="41">
        <f t="shared" si="236"/>
        <v>0</v>
      </c>
      <c r="G1513" s="41">
        <f>SUM(G1498:G1512)</f>
        <v>1</v>
      </c>
      <c r="H1513" s="41">
        <f t="shared" si="236"/>
        <v>1</v>
      </c>
      <c r="I1513" s="41">
        <f t="shared" si="236"/>
        <v>20</v>
      </c>
      <c r="J1513" s="41">
        <f t="shared" si="236"/>
        <v>2</v>
      </c>
      <c r="K1513" s="41">
        <f t="shared" si="236"/>
        <v>0</v>
      </c>
      <c r="L1513" s="41">
        <f t="shared" si="236"/>
        <v>0</v>
      </c>
      <c r="M1513" s="41">
        <f t="shared" si="236"/>
        <v>18</v>
      </c>
      <c r="N1513" s="41">
        <f t="shared" si="236"/>
        <v>48</v>
      </c>
      <c r="O1513" s="41">
        <f t="shared" si="236"/>
        <v>44</v>
      </c>
      <c r="P1513" s="41">
        <f t="shared" si="236"/>
        <v>58</v>
      </c>
      <c r="Q1513" s="41">
        <f t="shared" si="236"/>
        <v>121</v>
      </c>
      <c r="R1513" s="41">
        <f t="shared" si="236"/>
        <v>25</v>
      </c>
      <c r="S1513" s="41">
        <f t="shared" si="236"/>
        <v>19</v>
      </c>
      <c r="T1513" s="41">
        <f t="shared" si="236"/>
        <v>13</v>
      </c>
      <c r="U1513" s="41">
        <f t="shared" si="236"/>
        <v>5</v>
      </c>
      <c r="V1513" s="41">
        <f t="shared" si="236"/>
        <v>1</v>
      </c>
      <c r="W1513" s="41">
        <f t="shared" si="236"/>
        <v>0</v>
      </c>
      <c r="X1513" s="41">
        <f t="shared" si="236"/>
        <v>376</v>
      </c>
      <c r="Y1513" s="64">
        <f>SUM(Y1497:Y1512)</f>
        <v>0</v>
      </c>
      <c r="Z1513" s="64">
        <f>SUM(Z1497:Z1512)</f>
        <v>0</v>
      </c>
      <c r="AA1513" s="70">
        <f>SUM(AA1497:AA1512)</f>
        <v>-93</v>
      </c>
    </row>
    <row r="1514" spans="1:27">
      <c r="A1514" s="29">
        <v>2</v>
      </c>
      <c r="B1514" s="67" t="s">
        <v>52</v>
      </c>
      <c r="C1514" s="56">
        <v>0</v>
      </c>
      <c r="D1514" s="57"/>
      <c r="E1514" s="57"/>
      <c r="F1514" s="57"/>
      <c r="G1514" s="57"/>
      <c r="H1514" s="57"/>
      <c r="I1514" s="57"/>
      <c r="J1514" s="57"/>
      <c r="K1514" s="57"/>
      <c r="L1514" s="57"/>
      <c r="M1514" s="57"/>
      <c r="N1514" s="57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68"/>
    </row>
    <row r="1515" spans="1:27">
      <c r="A1515" s="31"/>
      <c r="B1515" s="69" t="s">
        <v>53</v>
      </c>
      <c r="C1515" s="60">
        <v>0</v>
      </c>
      <c r="D1515" s="60"/>
      <c r="E1515" s="60"/>
      <c r="F1515" s="60"/>
      <c r="G1515" s="60"/>
      <c r="H1515" s="60"/>
      <c r="I1515" s="60"/>
      <c r="J1515" s="60"/>
      <c r="K1515" s="60"/>
      <c r="L1515" s="60"/>
      <c r="M1515" s="60"/>
      <c r="N1515" s="60"/>
      <c r="O1515" s="60"/>
      <c r="P1515" s="60"/>
      <c r="Q1515" s="60"/>
      <c r="R1515" s="60"/>
      <c r="S1515" s="60"/>
      <c r="T1515" s="60"/>
      <c r="U1515" s="60"/>
      <c r="V1515" s="60"/>
      <c r="W1515" s="60"/>
      <c r="X1515" s="36">
        <f>SUM(D1515:W1515)</f>
        <v>0</v>
      </c>
      <c r="Y1515" s="36"/>
      <c r="Z1515" s="60"/>
      <c r="AA1515" s="37">
        <f>(Z1515+X1515)-C1515</f>
        <v>0</v>
      </c>
    </row>
    <row r="1516" spans="1:27">
      <c r="A1516" s="31"/>
      <c r="B1516" s="69" t="s">
        <v>54</v>
      </c>
      <c r="C1516" s="60">
        <v>0</v>
      </c>
      <c r="D1516" s="60">
        <v>0</v>
      </c>
      <c r="E1516" s="60">
        <v>0</v>
      </c>
      <c r="F1516" s="60">
        <v>0</v>
      </c>
      <c r="G1516" s="60">
        <v>0</v>
      </c>
      <c r="H1516" s="60">
        <v>0</v>
      </c>
      <c r="I1516" s="60">
        <v>0</v>
      </c>
      <c r="J1516" s="60">
        <v>0</v>
      </c>
      <c r="K1516" s="60">
        <v>0</v>
      </c>
      <c r="L1516" s="60">
        <v>0</v>
      </c>
      <c r="M1516" s="60">
        <v>0</v>
      </c>
      <c r="N1516" s="60">
        <v>0</v>
      </c>
      <c r="O1516" s="60">
        <v>0</v>
      </c>
      <c r="P1516" s="60">
        <v>0</v>
      </c>
      <c r="Q1516" s="60">
        <v>0</v>
      </c>
      <c r="R1516" s="60">
        <v>0</v>
      </c>
      <c r="S1516" s="60"/>
      <c r="T1516" s="60">
        <v>0</v>
      </c>
      <c r="U1516" s="60">
        <v>0</v>
      </c>
      <c r="V1516" s="60"/>
      <c r="W1516" s="60">
        <v>0</v>
      </c>
      <c r="X1516" s="36">
        <f>SUM(D1516:W1516)</f>
        <v>0</v>
      </c>
      <c r="Y1516" s="36"/>
      <c r="Z1516" s="60"/>
      <c r="AA1516" s="37">
        <f>(Z1516+X1516)-C1516</f>
        <v>0</v>
      </c>
    </row>
    <row r="1517" spans="1:27">
      <c r="A1517" s="31"/>
      <c r="B1517" s="69" t="s">
        <v>55</v>
      </c>
      <c r="C1517" s="60">
        <v>49</v>
      </c>
      <c r="D1517" s="60">
        <v>0</v>
      </c>
      <c r="E1517" s="60">
        <v>0</v>
      </c>
      <c r="F1517" s="60">
        <v>0</v>
      </c>
      <c r="G1517" s="60">
        <v>0</v>
      </c>
      <c r="H1517" s="60">
        <v>0</v>
      </c>
      <c r="I1517" s="60">
        <v>0</v>
      </c>
      <c r="J1517" s="60">
        <v>0</v>
      </c>
      <c r="K1517" s="60">
        <v>0</v>
      </c>
      <c r="L1517" s="60">
        <v>0</v>
      </c>
      <c r="M1517" s="60">
        <v>0</v>
      </c>
      <c r="N1517" s="60">
        <v>0</v>
      </c>
      <c r="O1517" s="60">
        <v>0</v>
      </c>
      <c r="P1517" s="60">
        <v>0</v>
      </c>
      <c r="Q1517" s="60">
        <v>0</v>
      </c>
      <c r="R1517" s="60">
        <v>0</v>
      </c>
      <c r="S1517" s="60">
        <v>0</v>
      </c>
      <c r="T1517" s="60">
        <v>0</v>
      </c>
      <c r="U1517" s="60">
        <v>0</v>
      </c>
      <c r="V1517" s="60">
        <v>0</v>
      </c>
      <c r="W1517" s="60">
        <v>0</v>
      </c>
      <c r="X1517" s="36">
        <f>SUM(D1517:W1517)</f>
        <v>0</v>
      </c>
      <c r="Y1517" s="36"/>
      <c r="Z1517" s="60"/>
      <c r="AA1517" s="37">
        <f>(Z1517+X1517)-C1517</f>
        <v>-49</v>
      </c>
    </row>
    <row r="1518" spans="1:27" ht="15" thickBot="1">
      <c r="A1518" s="31"/>
      <c r="B1518" s="57" t="s">
        <v>56</v>
      </c>
      <c r="C1518" s="60">
        <v>0</v>
      </c>
      <c r="D1518" s="56">
        <v>0</v>
      </c>
      <c r="E1518" s="56">
        <v>0</v>
      </c>
      <c r="F1518" s="56">
        <v>0</v>
      </c>
      <c r="G1518" s="56">
        <v>0</v>
      </c>
      <c r="H1518" s="56">
        <v>0</v>
      </c>
      <c r="I1518" s="56">
        <v>0</v>
      </c>
      <c r="J1518" s="56">
        <v>0</v>
      </c>
      <c r="K1518" s="56">
        <v>0</v>
      </c>
      <c r="L1518" s="56">
        <v>0</v>
      </c>
      <c r="M1518" s="56">
        <v>0</v>
      </c>
      <c r="N1518" s="60">
        <v>0</v>
      </c>
      <c r="O1518" s="60">
        <v>0</v>
      </c>
      <c r="P1518" s="60">
        <v>0</v>
      </c>
      <c r="Q1518" s="60">
        <v>0</v>
      </c>
      <c r="R1518" s="60">
        <v>0</v>
      </c>
      <c r="S1518" s="60">
        <v>0</v>
      </c>
      <c r="T1518" s="60">
        <v>0</v>
      </c>
      <c r="U1518" s="60">
        <v>0</v>
      </c>
      <c r="V1518" s="60">
        <v>0</v>
      </c>
      <c r="W1518" s="60">
        <v>0</v>
      </c>
      <c r="X1518" s="36">
        <f>SUM(D1518:W1518)</f>
        <v>0</v>
      </c>
      <c r="Y1518" s="36"/>
      <c r="Z1518" s="60"/>
      <c r="AA1518" s="37">
        <f>(Z1518+X1518)-C1518</f>
        <v>0</v>
      </c>
    </row>
    <row r="1519" spans="1:27" ht="15" thickBot="1">
      <c r="A1519" s="62"/>
      <c r="B1519" s="63" t="s">
        <v>51</v>
      </c>
      <c r="C1519" s="62">
        <v>49</v>
      </c>
      <c r="D1519" s="64">
        <f t="shared" ref="D1519:AA1519" si="237">SUM(D1515:D1518)</f>
        <v>0</v>
      </c>
      <c r="E1519" s="64">
        <f t="shared" si="237"/>
        <v>0</v>
      </c>
      <c r="F1519" s="64">
        <f t="shared" si="237"/>
        <v>0</v>
      </c>
      <c r="G1519" s="64">
        <f t="shared" si="237"/>
        <v>0</v>
      </c>
      <c r="H1519" s="64">
        <f t="shared" si="237"/>
        <v>0</v>
      </c>
      <c r="I1519" s="64">
        <f t="shared" si="237"/>
        <v>0</v>
      </c>
      <c r="J1519" s="64">
        <f t="shared" si="237"/>
        <v>0</v>
      </c>
      <c r="K1519" s="64">
        <f t="shared" si="237"/>
        <v>0</v>
      </c>
      <c r="L1519" s="64">
        <f t="shared" si="237"/>
        <v>0</v>
      </c>
      <c r="M1519" s="64">
        <f t="shared" si="237"/>
        <v>0</v>
      </c>
      <c r="N1519" s="64">
        <f t="shared" si="237"/>
        <v>0</v>
      </c>
      <c r="O1519" s="64">
        <f t="shared" si="237"/>
        <v>0</v>
      </c>
      <c r="P1519" s="64">
        <f t="shared" si="237"/>
        <v>0</v>
      </c>
      <c r="Q1519" s="64">
        <f t="shared" si="237"/>
        <v>0</v>
      </c>
      <c r="R1519" s="64">
        <f t="shared" si="237"/>
        <v>0</v>
      </c>
      <c r="S1519" s="64">
        <f t="shared" si="237"/>
        <v>0</v>
      </c>
      <c r="T1519" s="64">
        <f t="shared" si="237"/>
        <v>0</v>
      </c>
      <c r="U1519" s="64">
        <f t="shared" si="237"/>
        <v>0</v>
      </c>
      <c r="V1519" s="64">
        <f t="shared" si="237"/>
        <v>0</v>
      </c>
      <c r="W1519" s="64">
        <f t="shared" si="237"/>
        <v>0</v>
      </c>
      <c r="X1519" s="64">
        <f t="shared" si="237"/>
        <v>0</v>
      </c>
      <c r="Y1519" s="64">
        <f t="shared" si="237"/>
        <v>0</v>
      </c>
      <c r="Z1519" s="64">
        <f t="shared" si="237"/>
        <v>0</v>
      </c>
      <c r="AA1519" s="70">
        <f t="shared" si="237"/>
        <v>-49</v>
      </c>
    </row>
    <row r="1520" spans="1:27">
      <c r="A1520" s="46"/>
      <c r="B1520" s="46"/>
      <c r="C1520" s="46"/>
      <c r="D1520" s="46"/>
      <c r="E1520" s="46"/>
      <c r="F1520" s="46"/>
      <c r="G1520" s="46"/>
      <c r="H1520" s="46"/>
      <c r="I1520" s="46"/>
      <c r="J1520" s="46"/>
      <c r="K1520" s="46"/>
      <c r="L1520" s="46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  <c r="AA1520" s="47"/>
    </row>
    <row r="1521" spans="1:27">
      <c r="A1521" s="48" t="s">
        <v>120</v>
      </c>
      <c r="B1521" s="48"/>
      <c r="C1521" s="48"/>
      <c r="D1521" s="49"/>
      <c r="E1521" s="49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0"/>
      <c r="Z1521" s="50"/>
      <c r="AA1521" s="51"/>
    </row>
    <row r="1522" spans="1:27">
      <c r="A1522" s="177" t="s">
        <v>8</v>
      </c>
      <c r="B1522" s="186" t="s">
        <v>9</v>
      </c>
      <c r="C1522" s="190" t="s">
        <v>68</v>
      </c>
      <c r="D1522" s="192" t="s">
        <v>9</v>
      </c>
      <c r="E1522" s="193"/>
      <c r="F1522" s="193"/>
      <c r="G1522" s="193"/>
      <c r="H1522" s="193"/>
      <c r="I1522" s="193"/>
      <c r="J1522" s="193"/>
      <c r="K1522" s="193"/>
      <c r="L1522" s="193"/>
      <c r="M1522" s="193"/>
      <c r="N1522" s="193"/>
      <c r="O1522" s="193"/>
      <c r="P1522" s="193"/>
      <c r="Q1522" s="193"/>
      <c r="R1522" s="193"/>
      <c r="S1522" s="193"/>
      <c r="T1522" s="193"/>
      <c r="U1522" s="193"/>
      <c r="V1522" s="193"/>
      <c r="W1522" s="194"/>
      <c r="X1522" s="186" t="s">
        <v>10</v>
      </c>
      <c r="Y1522" s="186" t="s">
        <v>11</v>
      </c>
      <c r="Z1522" s="186" t="s">
        <v>12</v>
      </c>
      <c r="AA1522" s="188" t="s">
        <v>13</v>
      </c>
    </row>
    <row r="1523" spans="1:27">
      <c r="A1523" s="178"/>
      <c r="B1523" s="187"/>
      <c r="C1523" s="191"/>
      <c r="D1523" s="52" t="s">
        <v>14</v>
      </c>
      <c r="E1523" s="52" t="s">
        <v>15</v>
      </c>
      <c r="F1523" s="52" t="s">
        <v>16</v>
      </c>
      <c r="G1523" s="52" t="s">
        <v>17</v>
      </c>
      <c r="H1523" s="52" t="s">
        <v>18</v>
      </c>
      <c r="I1523" s="52" t="s">
        <v>19</v>
      </c>
      <c r="J1523" s="52" t="s">
        <v>20</v>
      </c>
      <c r="K1523" s="52" t="s">
        <v>21</v>
      </c>
      <c r="L1523" s="52" t="s">
        <v>22</v>
      </c>
      <c r="M1523" s="52" t="s">
        <v>23</v>
      </c>
      <c r="N1523" s="52" t="s">
        <v>24</v>
      </c>
      <c r="O1523" s="52" t="s">
        <v>25</v>
      </c>
      <c r="P1523" s="52" t="s">
        <v>26</v>
      </c>
      <c r="Q1523" s="52" t="s">
        <v>27</v>
      </c>
      <c r="R1523" s="52" t="s">
        <v>28</v>
      </c>
      <c r="S1523" s="52" t="s">
        <v>29</v>
      </c>
      <c r="T1523" s="52" t="s">
        <v>30</v>
      </c>
      <c r="U1523" s="52" t="s">
        <v>31</v>
      </c>
      <c r="V1523" s="52" t="s">
        <v>32</v>
      </c>
      <c r="W1523" s="52" t="s">
        <v>33</v>
      </c>
      <c r="X1523" s="187"/>
      <c r="Y1523" s="187"/>
      <c r="Z1523" s="187"/>
      <c r="AA1523" s="189"/>
    </row>
    <row r="1524" spans="1:27" ht="15" thickBot="1">
      <c r="A1524" s="27">
        <v>1</v>
      </c>
      <c r="B1524" s="53">
        <v>2</v>
      </c>
      <c r="C1524" s="53">
        <v>3</v>
      </c>
      <c r="D1524" s="27">
        <v>4</v>
      </c>
      <c r="E1524" s="53">
        <v>5</v>
      </c>
      <c r="F1524" s="53">
        <v>6</v>
      </c>
      <c r="G1524" s="27">
        <v>7</v>
      </c>
      <c r="H1524" s="53">
        <v>8</v>
      </c>
      <c r="I1524" s="53">
        <v>9</v>
      </c>
      <c r="J1524" s="27">
        <v>10</v>
      </c>
      <c r="K1524" s="53">
        <v>11</v>
      </c>
      <c r="L1524" s="53">
        <v>12</v>
      </c>
      <c r="M1524" s="27">
        <v>13</v>
      </c>
      <c r="N1524" s="53">
        <v>14</v>
      </c>
      <c r="O1524" s="53">
        <v>15</v>
      </c>
      <c r="P1524" s="27">
        <v>16</v>
      </c>
      <c r="Q1524" s="53">
        <v>17</v>
      </c>
      <c r="R1524" s="53">
        <v>18</v>
      </c>
      <c r="S1524" s="27">
        <v>19</v>
      </c>
      <c r="T1524" s="53">
        <v>20</v>
      </c>
      <c r="U1524" s="53">
        <v>21</v>
      </c>
      <c r="V1524" s="27">
        <v>22</v>
      </c>
      <c r="W1524" s="53">
        <v>23</v>
      </c>
      <c r="X1524" s="53">
        <v>24</v>
      </c>
      <c r="Y1524" s="27">
        <v>25</v>
      </c>
      <c r="Z1524" s="53">
        <v>26</v>
      </c>
      <c r="AA1524" s="54">
        <v>27</v>
      </c>
    </row>
    <row r="1525" spans="1:27" ht="15" thickTop="1">
      <c r="A1525" s="29">
        <v>1</v>
      </c>
      <c r="B1525" s="55" t="s">
        <v>34</v>
      </c>
      <c r="C1525" s="56"/>
      <c r="D1525" s="57"/>
      <c r="E1525" s="57"/>
      <c r="F1525" s="57"/>
      <c r="G1525" s="57"/>
      <c r="H1525" s="57"/>
      <c r="I1525" s="57"/>
      <c r="J1525" s="57"/>
      <c r="K1525" s="57"/>
      <c r="L1525" s="57"/>
      <c r="M1525" s="57"/>
      <c r="N1525" s="57"/>
      <c r="O1525" s="57"/>
      <c r="P1525" s="57"/>
      <c r="Q1525" s="57"/>
      <c r="R1525" s="57"/>
      <c r="S1525" s="57"/>
      <c r="T1525" s="57"/>
      <c r="U1525" s="57"/>
      <c r="V1525" s="57"/>
      <c r="W1525" s="57"/>
      <c r="X1525" s="57"/>
      <c r="Y1525" s="57"/>
      <c r="Z1525" s="57"/>
      <c r="AA1525" s="58"/>
    </row>
    <row r="1526" spans="1:27">
      <c r="A1526" s="31"/>
      <c r="B1526" s="59" t="s">
        <v>35</v>
      </c>
      <c r="C1526" s="60"/>
      <c r="D1526" s="60"/>
      <c r="E1526" s="60">
        <v>0</v>
      </c>
      <c r="F1526" s="60">
        <v>0</v>
      </c>
      <c r="G1526" s="60">
        <v>0</v>
      </c>
      <c r="H1526" s="60">
        <v>0</v>
      </c>
      <c r="I1526" s="60">
        <v>0</v>
      </c>
      <c r="J1526" s="60">
        <v>0</v>
      </c>
      <c r="K1526" s="60">
        <v>0</v>
      </c>
      <c r="L1526" s="60">
        <v>0</v>
      </c>
      <c r="M1526" s="60">
        <v>0</v>
      </c>
      <c r="N1526" s="60">
        <v>0</v>
      </c>
      <c r="O1526" s="60">
        <v>0</v>
      </c>
      <c r="P1526" s="60">
        <v>0</v>
      </c>
      <c r="Q1526" s="60">
        <v>0</v>
      </c>
      <c r="R1526" s="60">
        <v>0</v>
      </c>
      <c r="S1526" s="60">
        <v>0</v>
      </c>
      <c r="T1526" s="60">
        <v>0</v>
      </c>
      <c r="U1526" s="60">
        <v>0</v>
      </c>
      <c r="V1526" s="60">
        <v>0</v>
      </c>
      <c r="W1526" s="60">
        <v>0</v>
      </c>
      <c r="X1526" s="36">
        <f t="shared" ref="X1526:X1541" si="238">SUM(D1526:W1526)</f>
        <v>0</v>
      </c>
      <c r="Y1526" s="36"/>
      <c r="Z1526" s="60"/>
      <c r="AA1526" s="37">
        <f t="shared" ref="AA1526:AA1541" si="239">(Z1526+X1526)-C1526</f>
        <v>0</v>
      </c>
    </row>
    <row r="1527" spans="1:27">
      <c r="A1527" s="31"/>
      <c r="B1527" s="59" t="s">
        <v>36</v>
      </c>
      <c r="C1527" s="60"/>
      <c r="D1527" s="60">
        <v>0</v>
      </c>
      <c r="E1527" s="60"/>
      <c r="F1527" s="60">
        <v>0</v>
      </c>
      <c r="G1527" s="60">
        <v>0</v>
      </c>
      <c r="H1527" s="60">
        <v>0</v>
      </c>
      <c r="I1527" s="60">
        <v>0</v>
      </c>
      <c r="J1527" s="60">
        <v>0</v>
      </c>
      <c r="K1527" s="60">
        <v>0</v>
      </c>
      <c r="L1527" s="60">
        <v>0</v>
      </c>
      <c r="M1527" s="60">
        <v>0</v>
      </c>
      <c r="N1527" s="60">
        <v>0</v>
      </c>
      <c r="O1527" s="60">
        <v>0</v>
      </c>
      <c r="P1527" s="60">
        <v>0</v>
      </c>
      <c r="Q1527" s="60">
        <v>0</v>
      </c>
      <c r="R1527" s="60">
        <v>0</v>
      </c>
      <c r="S1527" s="60">
        <v>0</v>
      </c>
      <c r="T1527" s="60">
        <v>0</v>
      </c>
      <c r="U1527" s="60">
        <v>0</v>
      </c>
      <c r="V1527" s="60">
        <v>0</v>
      </c>
      <c r="W1527" s="60">
        <v>0</v>
      </c>
      <c r="X1527" s="36">
        <f t="shared" si="238"/>
        <v>0</v>
      </c>
      <c r="Y1527" s="36"/>
      <c r="Z1527" s="60"/>
      <c r="AA1527" s="37">
        <f t="shared" si="239"/>
        <v>0</v>
      </c>
    </row>
    <row r="1528" spans="1:27">
      <c r="A1528" s="31"/>
      <c r="B1528" s="59" t="s">
        <v>37</v>
      </c>
      <c r="C1528" s="60">
        <v>0</v>
      </c>
      <c r="D1528" s="60">
        <v>0</v>
      </c>
      <c r="E1528" s="60">
        <v>0</v>
      </c>
      <c r="F1528" s="60">
        <v>0</v>
      </c>
      <c r="G1528" s="60">
        <v>0</v>
      </c>
      <c r="H1528" s="60">
        <v>0</v>
      </c>
      <c r="I1528" s="60">
        <v>0</v>
      </c>
      <c r="J1528" s="60">
        <v>0</v>
      </c>
      <c r="K1528" s="60">
        <v>0</v>
      </c>
      <c r="L1528" s="60">
        <v>0</v>
      </c>
      <c r="M1528" s="60">
        <v>0</v>
      </c>
      <c r="N1528" s="60">
        <v>0</v>
      </c>
      <c r="O1528" s="60">
        <v>0</v>
      </c>
      <c r="P1528" s="60">
        <v>0</v>
      </c>
      <c r="Q1528" s="60">
        <v>0</v>
      </c>
      <c r="R1528" s="60">
        <v>0</v>
      </c>
      <c r="S1528" s="60">
        <v>0</v>
      </c>
      <c r="T1528" s="60">
        <v>0</v>
      </c>
      <c r="U1528" s="60">
        <v>0</v>
      </c>
      <c r="V1528" s="60">
        <v>0</v>
      </c>
      <c r="W1528" s="60">
        <v>0</v>
      </c>
      <c r="X1528" s="36">
        <f t="shared" si="238"/>
        <v>0</v>
      </c>
      <c r="Y1528" s="36"/>
      <c r="Z1528" s="60"/>
      <c r="AA1528" s="37">
        <f t="shared" si="239"/>
        <v>0</v>
      </c>
    </row>
    <row r="1529" spans="1:27">
      <c r="A1529" s="31"/>
      <c r="B1529" s="59" t="s">
        <v>38</v>
      </c>
      <c r="C1529" s="60">
        <v>1</v>
      </c>
      <c r="D1529" s="60">
        <v>0</v>
      </c>
      <c r="E1529" s="60">
        <v>0</v>
      </c>
      <c r="F1529" s="60">
        <v>0</v>
      </c>
      <c r="G1529" s="60">
        <v>1</v>
      </c>
      <c r="H1529" s="60"/>
      <c r="I1529" s="60">
        <v>0</v>
      </c>
      <c r="J1529" s="60">
        <v>0</v>
      </c>
      <c r="K1529" s="60">
        <v>0</v>
      </c>
      <c r="L1529" s="60">
        <v>0</v>
      </c>
      <c r="M1529" s="60">
        <v>0</v>
      </c>
      <c r="N1529" s="60">
        <v>0</v>
      </c>
      <c r="O1529" s="60">
        <v>0</v>
      </c>
      <c r="P1529" s="60">
        <v>0</v>
      </c>
      <c r="Q1529" s="60">
        <v>0</v>
      </c>
      <c r="R1529" s="60">
        <v>0</v>
      </c>
      <c r="S1529" s="60">
        <v>0</v>
      </c>
      <c r="T1529" s="60">
        <v>0</v>
      </c>
      <c r="U1529" s="60">
        <v>0</v>
      </c>
      <c r="V1529" s="60">
        <v>0</v>
      </c>
      <c r="W1529" s="60">
        <v>0</v>
      </c>
      <c r="X1529" s="36">
        <f t="shared" si="238"/>
        <v>1</v>
      </c>
      <c r="Y1529" s="36"/>
      <c r="Z1529" s="60"/>
      <c r="AA1529" s="37">
        <f t="shared" si="239"/>
        <v>0</v>
      </c>
    </row>
    <row r="1530" spans="1:27">
      <c r="A1530" s="31"/>
      <c r="B1530" s="59" t="s">
        <v>39</v>
      </c>
      <c r="C1530" s="60">
        <v>1</v>
      </c>
      <c r="D1530" s="60">
        <v>0</v>
      </c>
      <c r="E1530" s="60">
        <v>0</v>
      </c>
      <c r="F1530" s="60">
        <v>0</v>
      </c>
      <c r="G1530" s="60">
        <v>0</v>
      </c>
      <c r="H1530" s="60">
        <v>1</v>
      </c>
      <c r="I1530" s="60"/>
      <c r="J1530" s="60">
        <v>0</v>
      </c>
      <c r="K1530" s="60">
        <v>0</v>
      </c>
      <c r="L1530" s="60">
        <v>0</v>
      </c>
      <c r="M1530" s="60">
        <v>0</v>
      </c>
      <c r="N1530" s="60">
        <v>0</v>
      </c>
      <c r="O1530" s="60">
        <v>0</v>
      </c>
      <c r="P1530" s="60">
        <v>0</v>
      </c>
      <c r="Q1530" s="60">
        <v>0</v>
      </c>
      <c r="R1530" s="60">
        <v>0</v>
      </c>
      <c r="S1530" s="60">
        <v>0</v>
      </c>
      <c r="T1530" s="60">
        <v>0</v>
      </c>
      <c r="U1530" s="60">
        <v>0</v>
      </c>
      <c r="V1530" s="60">
        <v>0</v>
      </c>
      <c r="W1530" s="60">
        <v>0</v>
      </c>
      <c r="X1530" s="36">
        <f t="shared" si="238"/>
        <v>1</v>
      </c>
      <c r="Y1530" s="36"/>
      <c r="Z1530" s="60"/>
      <c r="AA1530" s="37">
        <f t="shared" si="239"/>
        <v>0</v>
      </c>
    </row>
    <row r="1531" spans="1:27">
      <c r="A1531" s="31"/>
      <c r="B1531" s="59" t="s">
        <v>40</v>
      </c>
      <c r="C1531" s="60">
        <v>11</v>
      </c>
      <c r="D1531" s="60">
        <v>0</v>
      </c>
      <c r="E1531" s="60">
        <v>0</v>
      </c>
      <c r="F1531" s="60">
        <v>0</v>
      </c>
      <c r="G1531" s="60">
        <v>0</v>
      </c>
      <c r="H1531" s="60">
        <v>0</v>
      </c>
      <c r="I1531" s="60">
        <v>11</v>
      </c>
      <c r="J1531" s="60"/>
      <c r="K1531" s="60">
        <v>0</v>
      </c>
      <c r="L1531" s="60">
        <v>0</v>
      </c>
      <c r="M1531" s="60">
        <v>0</v>
      </c>
      <c r="N1531" s="60">
        <v>0</v>
      </c>
      <c r="O1531" s="60">
        <v>0</v>
      </c>
      <c r="P1531" s="60">
        <v>0</v>
      </c>
      <c r="Q1531" s="60">
        <v>0</v>
      </c>
      <c r="R1531" s="60">
        <v>0</v>
      </c>
      <c r="S1531" s="60">
        <v>0</v>
      </c>
      <c r="T1531" s="60">
        <v>0</v>
      </c>
      <c r="U1531" s="60">
        <v>0</v>
      </c>
      <c r="V1531" s="60">
        <v>0</v>
      </c>
      <c r="W1531" s="60">
        <v>0</v>
      </c>
      <c r="X1531" s="36">
        <f t="shared" si="238"/>
        <v>11</v>
      </c>
      <c r="Y1531" s="36"/>
      <c r="Z1531" s="60"/>
      <c r="AA1531" s="37">
        <f t="shared" si="239"/>
        <v>0</v>
      </c>
    </row>
    <row r="1532" spans="1:27">
      <c r="A1532" s="31"/>
      <c r="B1532" s="59" t="s">
        <v>41</v>
      </c>
      <c r="C1532" s="60">
        <v>1</v>
      </c>
      <c r="D1532" s="60">
        <v>0</v>
      </c>
      <c r="E1532" s="60">
        <v>0</v>
      </c>
      <c r="F1532" s="60">
        <v>0</v>
      </c>
      <c r="G1532" s="60">
        <v>0</v>
      </c>
      <c r="H1532" s="60">
        <v>0</v>
      </c>
      <c r="I1532" s="60">
        <v>0</v>
      </c>
      <c r="J1532" s="60"/>
      <c r="K1532" s="60"/>
      <c r="L1532" s="60">
        <v>0</v>
      </c>
      <c r="M1532" s="60">
        <v>0</v>
      </c>
      <c r="N1532" s="60">
        <v>0</v>
      </c>
      <c r="O1532" s="60">
        <v>0</v>
      </c>
      <c r="P1532" s="60">
        <v>0</v>
      </c>
      <c r="Q1532" s="60">
        <v>0</v>
      </c>
      <c r="R1532" s="60">
        <v>0</v>
      </c>
      <c r="S1532" s="60">
        <v>0</v>
      </c>
      <c r="T1532" s="60">
        <v>0</v>
      </c>
      <c r="U1532" s="60">
        <v>0</v>
      </c>
      <c r="V1532" s="60">
        <v>0</v>
      </c>
      <c r="W1532" s="60">
        <v>0</v>
      </c>
      <c r="X1532" s="36">
        <f t="shared" si="238"/>
        <v>0</v>
      </c>
      <c r="Y1532" s="36"/>
      <c r="Z1532" s="60"/>
      <c r="AA1532" s="37">
        <f t="shared" si="239"/>
        <v>-1</v>
      </c>
    </row>
    <row r="1533" spans="1:27">
      <c r="A1533" s="31"/>
      <c r="B1533" s="59" t="s">
        <v>42</v>
      </c>
      <c r="C1533" s="60">
        <v>20</v>
      </c>
      <c r="D1533" s="60">
        <v>0</v>
      </c>
      <c r="E1533" s="60">
        <v>0</v>
      </c>
      <c r="F1533" s="60">
        <v>0</v>
      </c>
      <c r="G1533" s="60">
        <v>0</v>
      </c>
      <c r="H1533" s="60">
        <v>0</v>
      </c>
      <c r="I1533" s="60">
        <v>0</v>
      </c>
      <c r="J1533" s="60">
        <v>0</v>
      </c>
      <c r="K1533" s="60">
        <v>0</v>
      </c>
      <c r="L1533" s="60">
        <v>3</v>
      </c>
      <c r="M1533" s="60">
        <v>7</v>
      </c>
      <c r="N1533" s="60">
        <v>7</v>
      </c>
      <c r="O1533" s="60"/>
      <c r="P1533" s="60">
        <v>0</v>
      </c>
      <c r="Q1533" s="60">
        <v>0</v>
      </c>
      <c r="R1533" s="60">
        <v>0</v>
      </c>
      <c r="S1533" s="60">
        <v>0</v>
      </c>
      <c r="T1533" s="60">
        <v>0</v>
      </c>
      <c r="U1533" s="60">
        <v>0</v>
      </c>
      <c r="V1533" s="60">
        <v>0</v>
      </c>
      <c r="W1533" s="60">
        <v>0</v>
      </c>
      <c r="X1533" s="36">
        <f t="shared" si="238"/>
        <v>17</v>
      </c>
      <c r="Y1533" s="36"/>
      <c r="Z1533" s="60"/>
      <c r="AA1533" s="37">
        <f t="shared" si="239"/>
        <v>-3</v>
      </c>
    </row>
    <row r="1534" spans="1:27">
      <c r="A1534" s="31"/>
      <c r="B1534" s="59" t="s">
        <v>43</v>
      </c>
      <c r="C1534" s="60">
        <v>24</v>
      </c>
      <c r="D1534" s="60">
        <v>0</v>
      </c>
      <c r="E1534" s="60">
        <v>0</v>
      </c>
      <c r="F1534" s="60">
        <v>0</v>
      </c>
      <c r="G1534" s="60">
        <v>0</v>
      </c>
      <c r="H1534" s="60">
        <v>0</v>
      </c>
      <c r="I1534" s="60">
        <v>0</v>
      </c>
      <c r="J1534" s="60">
        <v>0</v>
      </c>
      <c r="K1534" s="60">
        <v>0</v>
      </c>
      <c r="L1534" s="60">
        <v>1</v>
      </c>
      <c r="M1534" s="60">
        <v>1</v>
      </c>
      <c r="N1534" s="60">
        <v>8</v>
      </c>
      <c r="O1534" s="60">
        <v>4</v>
      </c>
      <c r="P1534" s="60">
        <v>1</v>
      </c>
      <c r="Q1534" s="60"/>
      <c r="R1534" s="60"/>
      <c r="S1534" s="60"/>
      <c r="T1534" s="60">
        <v>0</v>
      </c>
      <c r="U1534" s="60">
        <v>0</v>
      </c>
      <c r="V1534" s="60">
        <v>0</v>
      </c>
      <c r="W1534" s="60">
        <v>0</v>
      </c>
      <c r="X1534" s="36">
        <f t="shared" si="238"/>
        <v>15</v>
      </c>
      <c r="Y1534" s="36"/>
      <c r="Z1534" s="60"/>
      <c r="AA1534" s="37">
        <f t="shared" si="239"/>
        <v>-9</v>
      </c>
    </row>
    <row r="1535" spans="1:27">
      <c r="A1535" s="31"/>
      <c r="B1535" s="59" t="s">
        <v>44</v>
      </c>
      <c r="C1535" s="60">
        <v>3</v>
      </c>
      <c r="D1535" s="60">
        <v>0</v>
      </c>
      <c r="E1535" s="60">
        <v>0</v>
      </c>
      <c r="F1535" s="60">
        <v>0</v>
      </c>
      <c r="G1535" s="60">
        <v>0</v>
      </c>
      <c r="H1535" s="60">
        <v>0</v>
      </c>
      <c r="I1535" s="60">
        <v>0</v>
      </c>
      <c r="J1535" s="60">
        <v>0</v>
      </c>
      <c r="K1535" s="60">
        <v>0</v>
      </c>
      <c r="L1535" s="60">
        <v>0</v>
      </c>
      <c r="M1535" s="60">
        <v>0</v>
      </c>
      <c r="N1535" s="60"/>
      <c r="O1535" s="60">
        <v>1</v>
      </c>
      <c r="P1535" s="60">
        <v>0</v>
      </c>
      <c r="Q1535" s="60">
        <v>1</v>
      </c>
      <c r="R1535" s="60">
        <v>0</v>
      </c>
      <c r="S1535" s="60">
        <v>0</v>
      </c>
      <c r="T1535" s="60">
        <v>0</v>
      </c>
      <c r="U1535" s="60">
        <v>0</v>
      </c>
      <c r="V1535" s="60">
        <v>0</v>
      </c>
      <c r="W1535" s="60">
        <v>0</v>
      </c>
      <c r="X1535" s="36">
        <f t="shared" si="238"/>
        <v>2</v>
      </c>
      <c r="Y1535" s="36"/>
      <c r="Z1535" s="60"/>
      <c r="AA1535" s="37">
        <f t="shared" si="239"/>
        <v>-1</v>
      </c>
    </row>
    <row r="1536" spans="1:27">
      <c r="A1536" s="31"/>
      <c r="B1536" s="59" t="s">
        <v>45</v>
      </c>
      <c r="C1536" s="60">
        <v>16</v>
      </c>
      <c r="D1536" s="60">
        <v>0</v>
      </c>
      <c r="E1536" s="60">
        <v>0</v>
      </c>
      <c r="F1536" s="60">
        <v>0</v>
      </c>
      <c r="G1536" s="60">
        <v>0</v>
      </c>
      <c r="H1536" s="60">
        <v>0</v>
      </c>
      <c r="I1536" s="60">
        <v>0</v>
      </c>
      <c r="J1536" s="60">
        <v>0</v>
      </c>
      <c r="K1536" s="60">
        <v>0</v>
      </c>
      <c r="L1536" s="60">
        <v>0</v>
      </c>
      <c r="M1536" s="60">
        <v>0</v>
      </c>
      <c r="N1536" s="60">
        <v>1</v>
      </c>
      <c r="O1536" s="60">
        <v>5</v>
      </c>
      <c r="P1536" s="60">
        <v>1</v>
      </c>
      <c r="Q1536" s="60">
        <v>7</v>
      </c>
      <c r="R1536" s="60">
        <v>0</v>
      </c>
      <c r="S1536" s="60">
        <v>0</v>
      </c>
      <c r="T1536" s="60">
        <v>0</v>
      </c>
      <c r="U1536" s="60">
        <v>0</v>
      </c>
      <c r="V1536" s="60">
        <v>0</v>
      </c>
      <c r="W1536" s="60">
        <v>0</v>
      </c>
      <c r="X1536" s="36">
        <f t="shared" si="238"/>
        <v>14</v>
      </c>
      <c r="Y1536" s="36"/>
      <c r="Z1536" s="60"/>
      <c r="AA1536" s="37">
        <f t="shared" si="239"/>
        <v>-2</v>
      </c>
    </row>
    <row r="1537" spans="1:27">
      <c r="A1537" s="31"/>
      <c r="B1537" s="59" t="s">
        <v>84</v>
      </c>
      <c r="C1537" s="60">
        <v>94</v>
      </c>
      <c r="D1537" s="60">
        <v>0</v>
      </c>
      <c r="E1537" s="60">
        <v>0</v>
      </c>
      <c r="F1537" s="60">
        <v>0</v>
      </c>
      <c r="G1537" s="60">
        <v>0</v>
      </c>
      <c r="H1537" s="60">
        <v>0</v>
      </c>
      <c r="I1537" s="60">
        <v>0</v>
      </c>
      <c r="J1537" s="60">
        <v>0</v>
      </c>
      <c r="K1537" s="60">
        <v>0</v>
      </c>
      <c r="L1537" s="60">
        <v>0</v>
      </c>
      <c r="M1537" s="60">
        <v>4</v>
      </c>
      <c r="N1537" s="60">
        <v>15</v>
      </c>
      <c r="O1537" s="60">
        <v>12</v>
      </c>
      <c r="P1537" s="60">
        <v>11</v>
      </c>
      <c r="Q1537" s="60">
        <v>39</v>
      </c>
      <c r="R1537" s="60">
        <v>5</v>
      </c>
      <c r="S1537" s="60">
        <v>2</v>
      </c>
      <c r="T1537" s="60">
        <v>0</v>
      </c>
      <c r="U1537" s="60">
        <v>0</v>
      </c>
      <c r="V1537" s="60">
        <v>0</v>
      </c>
      <c r="W1537" s="60">
        <v>0</v>
      </c>
      <c r="X1537" s="36">
        <f t="shared" si="238"/>
        <v>88</v>
      </c>
      <c r="Y1537" s="36"/>
      <c r="Z1537" s="60"/>
      <c r="AA1537" s="37">
        <f t="shared" si="239"/>
        <v>-6</v>
      </c>
    </row>
    <row r="1538" spans="1:27">
      <c r="A1538" s="31"/>
      <c r="B1538" s="59" t="s">
        <v>47</v>
      </c>
      <c r="C1538" s="60">
        <v>3</v>
      </c>
      <c r="D1538" s="60">
        <v>0</v>
      </c>
      <c r="E1538" s="60">
        <v>0</v>
      </c>
      <c r="F1538" s="60">
        <v>0</v>
      </c>
      <c r="G1538" s="60">
        <v>0</v>
      </c>
      <c r="H1538" s="60">
        <v>0</v>
      </c>
      <c r="I1538" s="60">
        <v>0</v>
      </c>
      <c r="J1538" s="60">
        <v>0</v>
      </c>
      <c r="K1538" s="60">
        <v>0</v>
      </c>
      <c r="L1538" s="60">
        <v>0</v>
      </c>
      <c r="M1538" s="60">
        <v>0</v>
      </c>
      <c r="N1538" s="60">
        <v>0</v>
      </c>
      <c r="O1538" s="60">
        <v>0</v>
      </c>
      <c r="P1538" s="60">
        <v>0</v>
      </c>
      <c r="Q1538" s="60"/>
      <c r="R1538" s="60">
        <v>1</v>
      </c>
      <c r="S1538" s="60"/>
      <c r="T1538" s="60"/>
      <c r="U1538" s="60">
        <v>1</v>
      </c>
      <c r="V1538" s="60">
        <v>0</v>
      </c>
      <c r="W1538" s="60">
        <v>0</v>
      </c>
      <c r="X1538" s="36">
        <f t="shared" si="238"/>
        <v>2</v>
      </c>
      <c r="Y1538" s="36"/>
      <c r="Z1538" s="60"/>
      <c r="AA1538" s="37">
        <f t="shared" si="239"/>
        <v>-1</v>
      </c>
    </row>
    <row r="1539" spans="1:27">
      <c r="A1539" s="31"/>
      <c r="B1539" s="59" t="s">
        <v>48</v>
      </c>
      <c r="C1539" s="60">
        <v>23</v>
      </c>
      <c r="D1539" s="60">
        <v>0</v>
      </c>
      <c r="E1539" s="60">
        <v>0</v>
      </c>
      <c r="F1539" s="60">
        <v>0</v>
      </c>
      <c r="G1539" s="60">
        <v>0</v>
      </c>
      <c r="H1539" s="60">
        <v>0</v>
      </c>
      <c r="I1539" s="60">
        <v>0</v>
      </c>
      <c r="J1539" s="60">
        <v>0</v>
      </c>
      <c r="K1539" s="60">
        <v>0</v>
      </c>
      <c r="L1539" s="60">
        <v>0</v>
      </c>
      <c r="M1539" s="60">
        <v>0</v>
      </c>
      <c r="N1539" s="60">
        <v>0</v>
      </c>
      <c r="O1539" s="60">
        <v>0</v>
      </c>
      <c r="P1539" s="60">
        <v>0</v>
      </c>
      <c r="Q1539" s="60">
        <v>0</v>
      </c>
      <c r="R1539" s="60">
        <v>1</v>
      </c>
      <c r="S1539" s="60"/>
      <c r="T1539" s="60">
        <v>5</v>
      </c>
      <c r="U1539" s="60">
        <v>3</v>
      </c>
      <c r="V1539" s="60">
        <v>1</v>
      </c>
      <c r="W1539" s="60">
        <v>0</v>
      </c>
      <c r="X1539" s="36">
        <f t="shared" si="238"/>
        <v>10</v>
      </c>
      <c r="Y1539" s="36"/>
      <c r="Z1539" s="60"/>
      <c r="AA1539" s="37">
        <f t="shared" si="239"/>
        <v>-13</v>
      </c>
    </row>
    <row r="1540" spans="1:27">
      <c r="A1540" s="31"/>
      <c r="B1540" s="59" t="s">
        <v>49</v>
      </c>
      <c r="C1540" s="60">
        <v>1</v>
      </c>
      <c r="D1540" s="60">
        <v>0</v>
      </c>
      <c r="E1540" s="60">
        <v>0</v>
      </c>
      <c r="F1540" s="60">
        <v>0</v>
      </c>
      <c r="G1540" s="60">
        <v>0</v>
      </c>
      <c r="H1540" s="60">
        <v>0</v>
      </c>
      <c r="I1540" s="60">
        <v>0</v>
      </c>
      <c r="J1540" s="60">
        <v>0</v>
      </c>
      <c r="K1540" s="60">
        <v>0</v>
      </c>
      <c r="L1540" s="60">
        <v>0</v>
      </c>
      <c r="M1540" s="60">
        <v>0</v>
      </c>
      <c r="N1540" s="60">
        <v>0</v>
      </c>
      <c r="O1540" s="60">
        <v>0</v>
      </c>
      <c r="P1540" s="60">
        <v>0</v>
      </c>
      <c r="Q1540" s="60">
        <v>0</v>
      </c>
      <c r="R1540" s="60">
        <v>0</v>
      </c>
      <c r="S1540" s="60">
        <v>0</v>
      </c>
      <c r="T1540" s="60">
        <v>0</v>
      </c>
      <c r="U1540" s="60">
        <v>1</v>
      </c>
      <c r="V1540" s="60">
        <v>0</v>
      </c>
      <c r="W1540" s="60">
        <v>0</v>
      </c>
      <c r="X1540" s="36">
        <f t="shared" si="238"/>
        <v>1</v>
      </c>
      <c r="Y1540" s="36"/>
      <c r="Z1540" s="60"/>
      <c r="AA1540" s="37">
        <f t="shared" si="239"/>
        <v>0</v>
      </c>
    </row>
    <row r="1541" spans="1:27" ht="15" thickBot="1">
      <c r="A1541" s="31"/>
      <c r="B1541" s="61" t="s">
        <v>50</v>
      </c>
      <c r="C1541" s="60">
        <v>0</v>
      </c>
      <c r="D1541" s="56">
        <v>0</v>
      </c>
      <c r="E1541" s="56">
        <v>0</v>
      </c>
      <c r="F1541" s="56">
        <v>0</v>
      </c>
      <c r="G1541" s="56">
        <v>0</v>
      </c>
      <c r="H1541" s="56">
        <v>0</v>
      </c>
      <c r="I1541" s="56">
        <v>0</v>
      </c>
      <c r="J1541" s="56">
        <v>0</v>
      </c>
      <c r="K1541" s="56">
        <v>0</v>
      </c>
      <c r="L1541" s="56">
        <v>0</v>
      </c>
      <c r="M1541" s="56">
        <v>0</v>
      </c>
      <c r="N1541" s="56">
        <v>0</v>
      </c>
      <c r="O1541" s="56">
        <v>0</v>
      </c>
      <c r="P1541" s="56">
        <v>0</v>
      </c>
      <c r="Q1541" s="56">
        <v>0</v>
      </c>
      <c r="R1541" s="60">
        <v>0</v>
      </c>
      <c r="S1541" s="60">
        <v>0</v>
      </c>
      <c r="T1541" s="60">
        <v>0</v>
      </c>
      <c r="U1541" s="60">
        <v>0</v>
      </c>
      <c r="V1541" s="60">
        <v>0</v>
      </c>
      <c r="W1541" s="60">
        <v>0</v>
      </c>
      <c r="X1541" s="36">
        <f t="shared" si="238"/>
        <v>0</v>
      </c>
      <c r="Y1541" s="36"/>
      <c r="Z1541" s="60"/>
      <c r="AA1541" s="37">
        <f t="shared" si="239"/>
        <v>0</v>
      </c>
    </row>
    <row r="1542" spans="1:27" ht="15" thickBot="1">
      <c r="A1542" s="62"/>
      <c r="B1542" s="63" t="s">
        <v>51</v>
      </c>
      <c r="C1542" s="64">
        <f>SUM(C1526:C1541)</f>
        <v>198</v>
      </c>
      <c r="D1542" s="41">
        <f>SUM(D1527:D1541)</f>
        <v>0</v>
      </c>
      <c r="E1542" s="41">
        <f t="shared" ref="E1542:X1542" si="240">SUM(E1527:E1541)</f>
        <v>0</v>
      </c>
      <c r="F1542" s="41">
        <f t="shared" si="240"/>
        <v>0</v>
      </c>
      <c r="G1542" s="41">
        <f>SUM(G1527:G1541)</f>
        <v>1</v>
      </c>
      <c r="H1542" s="41">
        <f t="shared" si="240"/>
        <v>1</v>
      </c>
      <c r="I1542" s="41">
        <f t="shared" si="240"/>
        <v>11</v>
      </c>
      <c r="J1542" s="41">
        <f t="shared" si="240"/>
        <v>0</v>
      </c>
      <c r="K1542" s="41">
        <f t="shared" si="240"/>
        <v>0</v>
      </c>
      <c r="L1542" s="41">
        <f t="shared" si="240"/>
        <v>4</v>
      </c>
      <c r="M1542" s="41">
        <f t="shared" si="240"/>
        <v>12</v>
      </c>
      <c r="N1542" s="41">
        <f t="shared" si="240"/>
        <v>31</v>
      </c>
      <c r="O1542" s="41">
        <f t="shared" si="240"/>
        <v>22</v>
      </c>
      <c r="P1542" s="41">
        <f t="shared" si="240"/>
        <v>13</v>
      </c>
      <c r="Q1542" s="41">
        <f t="shared" si="240"/>
        <v>47</v>
      </c>
      <c r="R1542" s="41">
        <f t="shared" si="240"/>
        <v>7</v>
      </c>
      <c r="S1542" s="41">
        <f t="shared" si="240"/>
        <v>2</v>
      </c>
      <c r="T1542" s="41">
        <f t="shared" si="240"/>
        <v>5</v>
      </c>
      <c r="U1542" s="41">
        <f t="shared" si="240"/>
        <v>5</v>
      </c>
      <c r="V1542" s="41">
        <f t="shared" si="240"/>
        <v>1</v>
      </c>
      <c r="W1542" s="41">
        <f t="shared" si="240"/>
        <v>0</v>
      </c>
      <c r="X1542" s="41">
        <f t="shared" si="240"/>
        <v>162</v>
      </c>
      <c r="Y1542" s="64">
        <f>SUM(Y1526:Y1541)</f>
        <v>0</v>
      </c>
      <c r="Z1542" s="64">
        <f>SUM(Z1526:Z1541)</f>
        <v>0</v>
      </c>
      <c r="AA1542" s="70">
        <f>SUM(AA1526:AA1541)</f>
        <v>-36</v>
      </c>
    </row>
    <row r="1543" spans="1:27">
      <c r="A1543" s="29">
        <v>2</v>
      </c>
      <c r="B1543" s="67" t="s">
        <v>52</v>
      </c>
      <c r="C1543" s="56">
        <v>0</v>
      </c>
      <c r="D1543" s="57"/>
      <c r="E1543" s="57"/>
      <c r="F1543" s="57"/>
      <c r="G1543" s="57"/>
      <c r="H1543" s="57"/>
      <c r="I1543" s="57"/>
      <c r="J1543" s="57"/>
      <c r="K1543" s="57"/>
      <c r="L1543" s="57"/>
      <c r="M1543" s="57"/>
      <c r="N1543" s="57"/>
      <c r="O1543" s="57"/>
      <c r="P1543" s="57"/>
      <c r="Q1543" s="57"/>
      <c r="R1543" s="57"/>
      <c r="S1543" s="57"/>
      <c r="T1543" s="57"/>
      <c r="U1543" s="57"/>
      <c r="V1543" s="57"/>
      <c r="W1543" s="57"/>
      <c r="X1543" s="57"/>
      <c r="Y1543" s="57"/>
      <c r="Z1543" s="57"/>
      <c r="AA1543" s="68"/>
    </row>
    <row r="1544" spans="1:27">
      <c r="A1544" s="31"/>
      <c r="B1544" s="69" t="s">
        <v>53</v>
      </c>
      <c r="C1544" s="60">
        <v>0</v>
      </c>
      <c r="D1544" s="60"/>
      <c r="E1544" s="60"/>
      <c r="F1544" s="60"/>
      <c r="G1544" s="60"/>
      <c r="H1544" s="60"/>
      <c r="I1544" s="60"/>
      <c r="J1544" s="60"/>
      <c r="K1544" s="60"/>
      <c r="L1544" s="60"/>
      <c r="M1544" s="60"/>
      <c r="N1544" s="60"/>
      <c r="O1544" s="60"/>
      <c r="P1544" s="60"/>
      <c r="Q1544" s="60"/>
      <c r="R1544" s="60"/>
      <c r="S1544" s="60"/>
      <c r="T1544" s="60"/>
      <c r="U1544" s="60"/>
      <c r="V1544" s="60"/>
      <c r="W1544" s="60"/>
      <c r="X1544" s="36">
        <f>SUM(D1544:W1544)</f>
        <v>0</v>
      </c>
      <c r="Y1544" s="36"/>
      <c r="Z1544" s="60"/>
      <c r="AA1544" s="37">
        <f>(Z1544+X1544)-C1544</f>
        <v>0</v>
      </c>
    </row>
    <row r="1545" spans="1:27">
      <c r="A1545" s="31"/>
      <c r="B1545" s="69" t="s">
        <v>54</v>
      </c>
      <c r="C1545" s="60">
        <v>0</v>
      </c>
      <c r="D1545" s="60">
        <v>0</v>
      </c>
      <c r="E1545" s="60">
        <v>0</v>
      </c>
      <c r="F1545" s="60">
        <v>0</v>
      </c>
      <c r="G1545" s="60">
        <v>0</v>
      </c>
      <c r="H1545" s="60">
        <v>0</v>
      </c>
      <c r="I1545" s="60">
        <v>0</v>
      </c>
      <c r="J1545" s="60">
        <v>0</v>
      </c>
      <c r="K1545" s="60">
        <v>0</v>
      </c>
      <c r="L1545" s="60">
        <v>0</v>
      </c>
      <c r="M1545" s="60">
        <v>0</v>
      </c>
      <c r="N1545" s="60">
        <v>0</v>
      </c>
      <c r="O1545" s="60">
        <v>0</v>
      </c>
      <c r="P1545" s="60">
        <v>0</v>
      </c>
      <c r="Q1545" s="60">
        <v>0</v>
      </c>
      <c r="R1545" s="60">
        <v>0</v>
      </c>
      <c r="S1545" s="60">
        <v>0</v>
      </c>
      <c r="T1545" s="60">
        <v>0</v>
      </c>
      <c r="U1545" s="60">
        <v>0</v>
      </c>
      <c r="V1545" s="60">
        <v>0</v>
      </c>
      <c r="W1545" s="60">
        <v>0</v>
      </c>
      <c r="X1545" s="36">
        <f>SUM(D1545:W1545)</f>
        <v>0</v>
      </c>
      <c r="Y1545" s="36"/>
      <c r="Z1545" s="60"/>
      <c r="AA1545" s="37">
        <f>(Z1545+X1545)-C1545</f>
        <v>0</v>
      </c>
    </row>
    <row r="1546" spans="1:27">
      <c r="A1546" s="31"/>
      <c r="B1546" s="69" t="s">
        <v>55</v>
      </c>
      <c r="C1546" s="60">
        <v>27</v>
      </c>
      <c r="D1546" s="60">
        <v>0</v>
      </c>
      <c r="E1546" s="60">
        <v>0</v>
      </c>
      <c r="F1546" s="60">
        <v>0</v>
      </c>
      <c r="G1546" s="60">
        <v>0</v>
      </c>
      <c r="H1546" s="60">
        <v>0</v>
      </c>
      <c r="I1546" s="60">
        <v>0</v>
      </c>
      <c r="J1546" s="60">
        <v>0</v>
      </c>
      <c r="K1546" s="60">
        <v>0</v>
      </c>
      <c r="L1546" s="60">
        <v>0</v>
      </c>
      <c r="M1546" s="60">
        <v>0</v>
      </c>
      <c r="N1546" s="60">
        <v>0</v>
      </c>
      <c r="O1546" s="60">
        <v>0</v>
      </c>
      <c r="P1546" s="60">
        <v>0</v>
      </c>
      <c r="Q1546" s="60">
        <v>0</v>
      </c>
      <c r="R1546" s="60">
        <v>0</v>
      </c>
      <c r="S1546" s="60">
        <v>0</v>
      </c>
      <c r="T1546" s="60">
        <v>0</v>
      </c>
      <c r="U1546" s="60">
        <v>0</v>
      </c>
      <c r="V1546" s="60">
        <v>0</v>
      </c>
      <c r="W1546" s="60">
        <v>0</v>
      </c>
      <c r="X1546" s="36">
        <f>SUM(D1546:W1546)</f>
        <v>0</v>
      </c>
      <c r="Y1546" s="36"/>
      <c r="Z1546" s="60"/>
      <c r="AA1546" s="37">
        <f>(Z1546+X1546)-C1546</f>
        <v>-27</v>
      </c>
    </row>
    <row r="1547" spans="1:27" ht="15" thickBot="1">
      <c r="A1547" s="31"/>
      <c r="B1547" s="57" t="s">
        <v>56</v>
      </c>
      <c r="C1547" s="60">
        <v>0</v>
      </c>
      <c r="D1547" s="56">
        <v>0</v>
      </c>
      <c r="E1547" s="56">
        <v>0</v>
      </c>
      <c r="F1547" s="56">
        <v>0</v>
      </c>
      <c r="G1547" s="56">
        <v>0</v>
      </c>
      <c r="H1547" s="56">
        <v>0</v>
      </c>
      <c r="I1547" s="56">
        <v>0</v>
      </c>
      <c r="J1547" s="56">
        <v>0</v>
      </c>
      <c r="K1547" s="56">
        <v>0</v>
      </c>
      <c r="L1547" s="56">
        <v>0</v>
      </c>
      <c r="M1547" s="56">
        <v>0</v>
      </c>
      <c r="N1547" s="60">
        <v>0</v>
      </c>
      <c r="O1547" s="60">
        <v>0</v>
      </c>
      <c r="P1547" s="60">
        <v>0</v>
      </c>
      <c r="Q1547" s="60">
        <v>0</v>
      </c>
      <c r="R1547" s="60">
        <v>0</v>
      </c>
      <c r="S1547" s="60">
        <v>0</v>
      </c>
      <c r="T1547" s="60">
        <v>0</v>
      </c>
      <c r="U1547" s="60">
        <v>0</v>
      </c>
      <c r="V1547" s="60">
        <v>0</v>
      </c>
      <c r="W1547" s="60">
        <v>0</v>
      </c>
      <c r="X1547" s="36">
        <f>SUM(D1547:W1547)</f>
        <v>0</v>
      </c>
      <c r="Y1547" s="36"/>
      <c r="Z1547" s="60"/>
      <c r="AA1547" s="37">
        <f>(Z1547+X1547)-C1547</f>
        <v>0</v>
      </c>
    </row>
    <row r="1548" spans="1:27" ht="15" thickBot="1">
      <c r="A1548" s="62"/>
      <c r="B1548" s="63" t="s">
        <v>51</v>
      </c>
      <c r="C1548" s="62">
        <v>27</v>
      </c>
      <c r="D1548" s="64">
        <f t="shared" ref="D1548:AA1548" si="241">SUM(D1544:D1547)</f>
        <v>0</v>
      </c>
      <c r="E1548" s="64">
        <f t="shared" si="241"/>
        <v>0</v>
      </c>
      <c r="F1548" s="64">
        <f t="shared" si="241"/>
        <v>0</v>
      </c>
      <c r="G1548" s="64">
        <f t="shared" si="241"/>
        <v>0</v>
      </c>
      <c r="H1548" s="64">
        <f t="shared" si="241"/>
        <v>0</v>
      </c>
      <c r="I1548" s="64">
        <f t="shared" si="241"/>
        <v>0</v>
      </c>
      <c r="J1548" s="64">
        <f t="shared" si="241"/>
        <v>0</v>
      </c>
      <c r="K1548" s="64">
        <f t="shared" si="241"/>
        <v>0</v>
      </c>
      <c r="L1548" s="64">
        <f t="shared" si="241"/>
        <v>0</v>
      </c>
      <c r="M1548" s="64">
        <f t="shared" si="241"/>
        <v>0</v>
      </c>
      <c r="N1548" s="64">
        <f t="shared" si="241"/>
        <v>0</v>
      </c>
      <c r="O1548" s="64">
        <f t="shared" si="241"/>
        <v>0</v>
      </c>
      <c r="P1548" s="64">
        <f t="shared" si="241"/>
        <v>0</v>
      </c>
      <c r="Q1548" s="64">
        <f t="shared" si="241"/>
        <v>0</v>
      </c>
      <c r="R1548" s="64">
        <f t="shared" si="241"/>
        <v>0</v>
      </c>
      <c r="S1548" s="64">
        <f t="shared" si="241"/>
        <v>0</v>
      </c>
      <c r="T1548" s="64">
        <f t="shared" si="241"/>
        <v>0</v>
      </c>
      <c r="U1548" s="64">
        <f t="shared" si="241"/>
        <v>0</v>
      </c>
      <c r="V1548" s="64">
        <f t="shared" si="241"/>
        <v>0</v>
      </c>
      <c r="W1548" s="64">
        <f t="shared" si="241"/>
        <v>0</v>
      </c>
      <c r="X1548" s="64">
        <f t="shared" si="241"/>
        <v>0</v>
      </c>
      <c r="Y1548" s="64">
        <f t="shared" si="241"/>
        <v>0</v>
      </c>
      <c r="Z1548" s="64">
        <f t="shared" si="241"/>
        <v>0</v>
      </c>
      <c r="AA1548" s="70">
        <f t="shared" si="241"/>
        <v>-27</v>
      </c>
    </row>
    <row r="1549" spans="1:27">
      <c r="A1549" s="46"/>
      <c r="B1549" s="46"/>
      <c r="C1549" s="46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  <c r="AA1549" s="47"/>
    </row>
    <row r="1550" spans="1:27">
      <c r="A1550" s="21" t="s">
        <v>121</v>
      </c>
      <c r="B1550" s="48"/>
      <c r="C1550" s="48"/>
      <c r="D1550" s="49"/>
      <c r="E1550" s="49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0"/>
      <c r="Z1550" s="50"/>
      <c r="AA1550" s="51"/>
    </row>
    <row r="1551" spans="1:27">
      <c r="A1551" s="177" t="s">
        <v>8</v>
      </c>
      <c r="B1551" s="186" t="s">
        <v>9</v>
      </c>
      <c r="C1551" s="190" t="s">
        <v>68</v>
      </c>
      <c r="D1551" s="192" t="s">
        <v>9</v>
      </c>
      <c r="E1551" s="193"/>
      <c r="F1551" s="193"/>
      <c r="G1551" s="193"/>
      <c r="H1551" s="193"/>
      <c r="I1551" s="193"/>
      <c r="J1551" s="193"/>
      <c r="K1551" s="193"/>
      <c r="L1551" s="193"/>
      <c r="M1551" s="193"/>
      <c r="N1551" s="193"/>
      <c r="O1551" s="193"/>
      <c r="P1551" s="193"/>
      <c r="Q1551" s="193"/>
      <c r="R1551" s="193"/>
      <c r="S1551" s="193"/>
      <c r="T1551" s="193"/>
      <c r="U1551" s="193"/>
      <c r="V1551" s="193"/>
      <c r="W1551" s="194"/>
      <c r="X1551" s="186" t="s">
        <v>10</v>
      </c>
      <c r="Y1551" s="186" t="s">
        <v>11</v>
      </c>
      <c r="Z1551" s="186" t="s">
        <v>12</v>
      </c>
      <c r="AA1551" s="188" t="s">
        <v>13</v>
      </c>
    </row>
    <row r="1552" spans="1:27">
      <c r="A1552" s="178"/>
      <c r="B1552" s="187"/>
      <c r="C1552" s="191"/>
      <c r="D1552" s="52" t="s">
        <v>14</v>
      </c>
      <c r="E1552" s="52" t="s">
        <v>15</v>
      </c>
      <c r="F1552" s="52" t="s">
        <v>16</v>
      </c>
      <c r="G1552" s="52" t="s">
        <v>17</v>
      </c>
      <c r="H1552" s="52" t="s">
        <v>18</v>
      </c>
      <c r="I1552" s="52" t="s">
        <v>19</v>
      </c>
      <c r="J1552" s="52" t="s">
        <v>20</v>
      </c>
      <c r="K1552" s="52" t="s">
        <v>21</v>
      </c>
      <c r="L1552" s="52" t="s">
        <v>22</v>
      </c>
      <c r="M1552" s="52" t="s">
        <v>23</v>
      </c>
      <c r="N1552" s="52" t="s">
        <v>24</v>
      </c>
      <c r="O1552" s="52" t="s">
        <v>25</v>
      </c>
      <c r="P1552" s="52" t="s">
        <v>26</v>
      </c>
      <c r="Q1552" s="52" t="s">
        <v>27</v>
      </c>
      <c r="R1552" s="52" t="s">
        <v>28</v>
      </c>
      <c r="S1552" s="52" t="s">
        <v>29</v>
      </c>
      <c r="T1552" s="52" t="s">
        <v>30</v>
      </c>
      <c r="U1552" s="52" t="s">
        <v>31</v>
      </c>
      <c r="V1552" s="52" t="s">
        <v>32</v>
      </c>
      <c r="W1552" s="52" t="s">
        <v>33</v>
      </c>
      <c r="X1552" s="187"/>
      <c r="Y1552" s="187"/>
      <c r="Z1552" s="187"/>
      <c r="AA1552" s="189"/>
    </row>
    <row r="1553" spans="1:27" ht="15" thickBot="1">
      <c r="A1553" s="27">
        <v>1</v>
      </c>
      <c r="B1553" s="53">
        <v>2</v>
      </c>
      <c r="C1553" s="53">
        <v>3</v>
      </c>
      <c r="D1553" s="27">
        <v>4</v>
      </c>
      <c r="E1553" s="53">
        <v>5</v>
      </c>
      <c r="F1553" s="53">
        <v>6</v>
      </c>
      <c r="G1553" s="27">
        <v>7</v>
      </c>
      <c r="H1553" s="53">
        <v>8</v>
      </c>
      <c r="I1553" s="53">
        <v>9</v>
      </c>
      <c r="J1553" s="27">
        <v>10</v>
      </c>
      <c r="K1553" s="53">
        <v>11</v>
      </c>
      <c r="L1553" s="53">
        <v>12</v>
      </c>
      <c r="M1553" s="27">
        <v>13</v>
      </c>
      <c r="N1553" s="53">
        <v>14</v>
      </c>
      <c r="O1553" s="53">
        <v>15</v>
      </c>
      <c r="P1553" s="27">
        <v>16</v>
      </c>
      <c r="Q1553" s="53">
        <v>17</v>
      </c>
      <c r="R1553" s="53">
        <v>18</v>
      </c>
      <c r="S1553" s="27">
        <v>19</v>
      </c>
      <c r="T1553" s="53">
        <v>20</v>
      </c>
      <c r="U1553" s="53">
        <v>21</v>
      </c>
      <c r="V1553" s="27">
        <v>22</v>
      </c>
      <c r="W1553" s="53">
        <v>23</v>
      </c>
      <c r="X1553" s="53">
        <v>24</v>
      </c>
      <c r="Y1553" s="27">
        <v>25</v>
      </c>
      <c r="Z1553" s="53">
        <v>26</v>
      </c>
      <c r="AA1553" s="54">
        <v>27</v>
      </c>
    </row>
    <row r="1554" spans="1:27" ht="15" thickTop="1">
      <c r="A1554" s="29">
        <v>1</v>
      </c>
      <c r="B1554" s="55" t="s">
        <v>34</v>
      </c>
      <c r="C1554" s="56"/>
      <c r="D1554" s="57"/>
      <c r="E1554" s="57"/>
      <c r="F1554" s="57"/>
      <c r="G1554" s="57"/>
      <c r="H1554" s="57"/>
      <c r="I1554" s="57"/>
      <c r="J1554" s="57"/>
      <c r="K1554" s="57"/>
      <c r="L1554" s="57"/>
      <c r="M1554" s="57"/>
      <c r="N1554" s="57"/>
      <c r="O1554" s="57"/>
      <c r="P1554" s="57"/>
      <c r="Q1554" s="57"/>
      <c r="R1554" s="57"/>
      <c r="S1554" s="57"/>
      <c r="T1554" s="57"/>
      <c r="U1554" s="57"/>
      <c r="V1554" s="57"/>
      <c r="W1554" s="57"/>
      <c r="X1554" s="57"/>
      <c r="Y1554" s="57"/>
      <c r="Z1554" s="57"/>
      <c r="AA1554" s="58"/>
    </row>
    <row r="1555" spans="1:27">
      <c r="A1555" s="31"/>
      <c r="B1555" s="59" t="s">
        <v>35</v>
      </c>
      <c r="C1555" s="60"/>
      <c r="D1555" s="60"/>
      <c r="E1555" s="60">
        <v>0</v>
      </c>
      <c r="F1555" s="60">
        <v>0</v>
      </c>
      <c r="G1555" s="60">
        <v>0</v>
      </c>
      <c r="H1555" s="60">
        <v>0</v>
      </c>
      <c r="I1555" s="60">
        <v>0</v>
      </c>
      <c r="J1555" s="60">
        <v>0</v>
      </c>
      <c r="K1555" s="60">
        <v>0</v>
      </c>
      <c r="L1555" s="60">
        <v>0</v>
      </c>
      <c r="M1555" s="60">
        <v>0</v>
      </c>
      <c r="N1555" s="60">
        <v>0</v>
      </c>
      <c r="O1555" s="60">
        <v>0</v>
      </c>
      <c r="P1555" s="60">
        <v>0</v>
      </c>
      <c r="Q1555" s="60">
        <v>0</v>
      </c>
      <c r="R1555" s="60">
        <v>0</v>
      </c>
      <c r="S1555" s="60">
        <v>0</v>
      </c>
      <c r="T1555" s="60">
        <v>0</v>
      </c>
      <c r="U1555" s="60">
        <v>0</v>
      </c>
      <c r="V1555" s="60">
        <v>0</v>
      </c>
      <c r="W1555" s="60">
        <v>0</v>
      </c>
      <c r="X1555" s="36">
        <f t="shared" ref="X1555:X1570" si="242">SUM(D1555:W1555)</f>
        <v>0</v>
      </c>
      <c r="Y1555" s="36"/>
      <c r="Z1555" s="60"/>
      <c r="AA1555" s="37">
        <f t="shared" ref="AA1555:AA1570" si="243">(Z1555+X1555)-C1555</f>
        <v>0</v>
      </c>
    </row>
    <row r="1556" spans="1:27">
      <c r="A1556" s="31"/>
      <c r="B1556" s="59" t="s">
        <v>36</v>
      </c>
      <c r="C1556" s="60"/>
      <c r="D1556" s="60">
        <v>0</v>
      </c>
      <c r="E1556" s="60"/>
      <c r="F1556" s="60">
        <v>0</v>
      </c>
      <c r="G1556" s="60">
        <v>0</v>
      </c>
      <c r="H1556" s="60">
        <v>0</v>
      </c>
      <c r="I1556" s="60">
        <v>0</v>
      </c>
      <c r="J1556" s="60">
        <v>0</v>
      </c>
      <c r="K1556" s="60">
        <v>0</v>
      </c>
      <c r="L1556" s="60">
        <v>0</v>
      </c>
      <c r="M1556" s="60">
        <v>0</v>
      </c>
      <c r="N1556" s="60">
        <v>0</v>
      </c>
      <c r="O1556" s="60">
        <v>0</v>
      </c>
      <c r="P1556" s="60">
        <v>0</v>
      </c>
      <c r="Q1556" s="60">
        <v>0</v>
      </c>
      <c r="R1556" s="60">
        <v>0</v>
      </c>
      <c r="S1556" s="60">
        <v>0</v>
      </c>
      <c r="T1556" s="60">
        <v>0</v>
      </c>
      <c r="U1556" s="60">
        <v>0</v>
      </c>
      <c r="V1556" s="60">
        <v>0</v>
      </c>
      <c r="W1556" s="60">
        <v>0</v>
      </c>
      <c r="X1556" s="36">
        <f t="shared" si="242"/>
        <v>0</v>
      </c>
      <c r="Y1556" s="36"/>
      <c r="Z1556" s="60"/>
      <c r="AA1556" s="37">
        <f t="shared" si="243"/>
        <v>0</v>
      </c>
    </row>
    <row r="1557" spans="1:27">
      <c r="A1557" s="31"/>
      <c r="B1557" s="59" t="s">
        <v>37</v>
      </c>
      <c r="C1557" s="60">
        <v>0</v>
      </c>
      <c r="D1557" s="60">
        <v>0</v>
      </c>
      <c r="E1557" s="60">
        <v>0</v>
      </c>
      <c r="F1557" s="60">
        <v>0</v>
      </c>
      <c r="G1557" s="60">
        <v>0</v>
      </c>
      <c r="H1557" s="60">
        <v>0</v>
      </c>
      <c r="I1557" s="60">
        <v>0</v>
      </c>
      <c r="J1557" s="60">
        <v>0</v>
      </c>
      <c r="K1557" s="60">
        <v>0</v>
      </c>
      <c r="L1557" s="60">
        <v>0</v>
      </c>
      <c r="M1557" s="60">
        <v>0</v>
      </c>
      <c r="N1557" s="60">
        <v>0</v>
      </c>
      <c r="O1557" s="60">
        <v>0</v>
      </c>
      <c r="P1557" s="60">
        <v>0</v>
      </c>
      <c r="Q1557" s="60">
        <v>0</v>
      </c>
      <c r="R1557" s="60">
        <v>0</v>
      </c>
      <c r="S1557" s="60">
        <v>0</v>
      </c>
      <c r="T1557" s="60">
        <v>0</v>
      </c>
      <c r="U1557" s="60">
        <v>0</v>
      </c>
      <c r="V1557" s="60">
        <v>0</v>
      </c>
      <c r="W1557" s="60">
        <v>0</v>
      </c>
      <c r="X1557" s="36">
        <f t="shared" si="242"/>
        <v>0</v>
      </c>
      <c r="Y1557" s="36"/>
      <c r="Z1557" s="60"/>
      <c r="AA1557" s="37">
        <f t="shared" si="243"/>
        <v>0</v>
      </c>
    </row>
    <row r="1558" spans="1:27">
      <c r="A1558" s="31"/>
      <c r="B1558" s="59" t="s">
        <v>38</v>
      </c>
      <c r="C1558" s="60">
        <v>1</v>
      </c>
      <c r="D1558" s="60">
        <v>0</v>
      </c>
      <c r="E1558" s="60">
        <v>0</v>
      </c>
      <c r="F1558" s="60">
        <v>0</v>
      </c>
      <c r="G1558" s="60">
        <v>1</v>
      </c>
      <c r="H1558" s="60"/>
      <c r="I1558" s="60"/>
      <c r="J1558" s="60"/>
      <c r="K1558" s="60"/>
      <c r="L1558" s="60"/>
      <c r="M1558" s="60"/>
      <c r="N1558" s="60"/>
      <c r="O1558" s="60"/>
      <c r="P1558" s="60"/>
      <c r="Q1558" s="60"/>
      <c r="R1558" s="60"/>
      <c r="S1558" s="60"/>
      <c r="T1558" s="60"/>
      <c r="U1558" s="60"/>
      <c r="V1558" s="60"/>
      <c r="W1558" s="60">
        <v>0</v>
      </c>
      <c r="X1558" s="36">
        <f t="shared" si="242"/>
        <v>1</v>
      </c>
      <c r="Y1558" s="36"/>
      <c r="Z1558" s="60"/>
      <c r="AA1558" s="37">
        <f t="shared" si="243"/>
        <v>0</v>
      </c>
    </row>
    <row r="1559" spans="1:27">
      <c r="A1559" s="31"/>
      <c r="B1559" s="59" t="s">
        <v>39</v>
      </c>
      <c r="C1559" s="60">
        <v>1</v>
      </c>
      <c r="D1559" s="60">
        <v>0</v>
      </c>
      <c r="E1559" s="60">
        <v>0</v>
      </c>
      <c r="F1559" s="60">
        <v>0</v>
      </c>
      <c r="G1559" s="60"/>
      <c r="H1559" s="60">
        <v>1</v>
      </c>
      <c r="I1559" s="60"/>
      <c r="J1559" s="60"/>
      <c r="K1559" s="60"/>
      <c r="L1559" s="60"/>
      <c r="M1559" s="60"/>
      <c r="N1559" s="60"/>
      <c r="O1559" s="60"/>
      <c r="P1559" s="60"/>
      <c r="Q1559" s="60"/>
      <c r="R1559" s="60"/>
      <c r="S1559" s="60"/>
      <c r="T1559" s="60"/>
      <c r="U1559" s="60"/>
      <c r="V1559" s="60"/>
      <c r="W1559" s="60">
        <v>0</v>
      </c>
      <c r="X1559" s="36">
        <f t="shared" si="242"/>
        <v>1</v>
      </c>
      <c r="Y1559" s="36"/>
      <c r="Z1559" s="60"/>
      <c r="AA1559" s="37">
        <f t="shared" si="243"/>
        <v>0</v>
      </c>
    </row>
    <row r="1560" spans="1:27">
      <c r="A1560" s="31"/>
      <c r="B1560" s="59" t="s">
        <v>40</v>
      </c>
      <c r="C1560" s="60">
        <v>12</v>
      </c>
      <c r="D1560" s="60">
        <v>0</v>
      </c>
      <c r="E1560" s="60">
        <v>0</v>
      </c>
      <c r="F1560" s="60">
        <v>0</v>
      </c>
      <c r="G1560" s="60"/>
      <c r="H1560" s="60"/>
      <c r="I1560" s="60">
        <v>10</v>
      </c>
      <c r="J1560" s="60"/>
      <c r="K1560" s="60"/>
      <c r="L1560" s="60"/>
      <c r="M1560" s="60"/>
      <c r="N1560" s="60"/>
      <c r="O1560" s="60"/>
      <c r="P1560" s="60"/>
      <c r="Q1560" s="60"/>
      <c r="R1560" s="60"/>
      <c r="S1560" s="60"/>
      <c r="T1560" s="60"/>
      <c r="U1560" s="60"/>
      <c r="V1560" s="60"/>
      <c r="W1560" s="60">
        <v>0</v>
      </c>
      <c r="X1560" s="36">
        <f t="shared" si="242"/>
        <v>10</v>
      </c>
      <c r="Y1560" s="36"/>
      <c r="Z1560" s="60"/>
      <c r="AA1560" s="37">
        <f t="shared" si="243"/>
        <v>-2</v>
      </c>
    </row>
    <row r="1561" spans="1:27">
      <c r="A1561" s="31"/>
      <c r="B1561" s="59" t="s">
        <v>41</v>
      </c>
      <c r="C1561" s="60">
        <v>1</v>
      </c>
      <c r="D1561" s="60">
        <v>0</v>
      </c>
      <c r="E1561" s="60">
        <v>0</v>
      </c>
      <c r="F1561" s="60">
        <v>0</v>
      </c>
      <c r="G1561" s="60"/>
      <c r="H1561" s="60"/>
      <c r="I1561" s="60"/>
      <c r="J1561" s="60">
        <v>2</v>
      </c>
      <c r="K1561" s="60"/>
      <c r="L1561" s="60"/>
      <c r="M1561" s="60"/>
      <c r="N1561" s="60"/>
      <c r="O1561" s="60"/>
      <c r="P1561" s="60"/>
      <c r="Q1561" s="60"/>
      <c r="R1561" s="60"/>
      <c r="S1561" s="60"/>
      <c r="T1561" s="60"/>
      <c r="U1561" s="60"/>
      <c r="V1561" s="60"/>
      <c r="W1561" s="60">
        <v>0</v>
      </c>
      <c r="X1561" s="36">
        <f t="shared" si="242"/>
        <v>2</v>
      </c>
      <c r="Y1561" s="36"/>
      <c r="Z1561" s="60"/>
      <c r="AA1561" s="37">
        <f t="shared" si="243"/>
        <v>1</v>
      </c>
    </row>
    <row r="1562" spans="1:27">
      <c r="A1562" s="31"/>
      <c r="B1562" s="59" t="s">
        <v>42</v>
      </c>
      <c r="C1562" s="60">
        <v>22</v>
      </c>
      <c r="D1562" s="60">
        <v>0</v>
      </c>
      <c r="E1562" s="60">
        <v>0</v>
      </c>
      <c r="F1562" s="60">
        <v>0</v>
      </c>
      <c r="G1562" s="60"/>
      <c r="H1562" s="60"/>
      <c r="I1562" s="60"/>
      <c r="J1562" s="60"/>
      <c r="K1562" s="60"/>
      <c r="L1562" s="60">
        <v>2</v>
      </c>
      <c r="M1562" s="60">
        <v>9</v>
      </c>
      <c r="N1562" s="60">
        <v>7</v>
      </c>
      <c r="O1562" s="60"/>
      <c r="P1562" s="60"/>
      <c r="Q1562" s="60"/>
      <c r="R1562" s="60"/>
      <c r="S1562" s="60"/>
      <c r="T1562" s="60"/>
      <c r="U1562" s="60"/>
      <c r="V1562" s="60"/>
      <c r="W1562" s="60">
        <v>0</v>
      </c>
      <c r="X1562" s="36">
        <f t="shared" si="242"/>
        <v>18</v>
      </c>
      <c r="Y1562" s="36"/>
      <c r="Z1562" s="60"/>
      <c r="AA1562" s="37">
        <f t="shared" si="243"/>
        <v>-4</v>
      </c>
    </row>
    <row r="1563" spans="1:27">
      <c r="A1563" s="31"/>
      <c r="B1563" s="59" t="s">
        <v>43</v>
      </c>
      <c r="C1563" s="60">
        <v>27</v>
      </c>
      <c r="D1563" s="60">
        <v>0</v>
      </c>
      <c r="E1563" s="60">
        <v>0</v>
      </c>
      <c r="F1563" s="60">
        <v>0</v>
      </c>
      <c r="G1563" s="60"/>
      <c r="H1563" s="60"/>
      <c r="I1563" s="60"/>
      <c r="J1563" s="60"/>
      <c r="K1563" s="60"/>
      <c r="L1563" s="60"/>
      <c r="M1563" s="60"/>
      <c r="N1563" s="60">
        <v>7</v>
      </c>
      <c r="O1563" s="60">
        <v>11</v>
      </c>
      <c r="P1563" s="60"/>
      <c r="Q1563" s="60"/>
      <c r="R1563" s="60"/>
      <c r="S1563" s="60"/>
      <c r="T1563" s="60"/>
      <c r="U1563" s="60"/>
      <c r="V1563" s="60"/>
      <c r="W1563" s="60">
        <v>0</v>
      </c>
      <c r="X1563" s="36">
        <f t="shared" si="242"/>
        <v>18</v>
      </c>
      <c r="Y1563" s="36"/>
      <c r="Z1563" s="60"/>
      <c r="AA1563" s="37">
        <f t="shared" si="243"/>
        <v>-9</v>
      </c>
    </row>
    <row r="1564" spans="1:27">
      <c r="A1564" s="31"/>
      <c r="B1564" s="59" t="s">
        <v>44</v>
      </c>
      <c r="C1564" s="60">
        <v>3</v>
      </c>
      <c r="D1564" s="60">
        <v>0</v>
      </c>
      <c r="E1564" s="60">
        <v>0</v>
      </c>
      <c r="F1564" s="60">
        <v>0</v>
      </c>
      <c r="G1564" s="60"/>
      <c r="H1564" s="60"/>
      <c r="I1564" s="60"/>
      <c r="J1564" s="60"/>
      <c r="K1564" s="60"/>
      <c r="L1564" s="60"/>
      <c r="M1564" s="60"/>
      <c r="N1564" s="60"/>
      <c r="O1564" s="60">
        <v>2</v>
      </c>
      <c r="P1564" s="60">
        <v>1</v>
      </c>
      <c r="Q1564" s="60"/>
      <c r="R1564" s="60"/>
      <c r="S1564" s="60"/>
      <c r="T1564" s="60"/>
      <c r="U1564" s="60"/>
      <c r="V1564" s="60"/>
      <c r="W1564" s="60">
        <v>0</v>
      </c>
      <c r="X1564" s="36">
        <f t="shared" si="242"/>
        <v>3</v>
      </c>
      <c r="Y1564" s="36"/>
      <c r="Z1564" s="60"/>
      <c r="AA1564" s="37">
        <f t="shared" si="243"/>
        <v>0</v>
      </c>
    </row>
    <row r="1565" spans="1:27">
      <c r="A1565" s="31"/>
      <c r="B1565" s="59" t="s">
        <v>45</v>
      </c>
      <c r="C1565" s="60">
        <v>16</v>
      </c>
      <c r="D1565" s="60">
        <v>0</v>
      </c>
      <c r="E1565" s="60">
        <v>0</v>
      </c>
      <c r="F1565" s="60">
        <v>0</v>
      </c>
      <c r="G1565" s="60"/>
      <c r="H1565" s="60"/>
      <c r="I1565" s="60"/>
      <c r="J1565" s="60"/>
      <c r="K1565" s="60"/>
      <c r="L1565" s="60"/>
      <c r="M1565" s="60"/>
      <c r="N1565" s="60"/>
      <c r="O1565" s="60">
        <v>1</v>
      </c>
      <c r="P1565" s="60">
        <v>4</v>
      </c>
      <c r="Q1565" s="60">
        <v>8</v>
      </c>
      <c r="R1565" s="60"/>
      <c r="S1565" s="60"/>
      <c r="T1565" s="60"/>
      <c r="U1565" s="60"/>
      <c r="V1565" s="60"/>
      <c r="W1565" s="60">
        <v>0</v>
      </c>
      <c r="X1565" s="36">
        <f t="shared" si="242"/>
        <v>13</v>
      </c>
      <c r="Y1565" s="36"/>
      <c r="Z1565" s="60"/>
      <c r="AA1565" s="37">
        <f t="shared" si="243"/>
        <v>-3</v>
      </c>
    </row>
    <row r="1566" spans="1:27">
      <c r="A1566" s="31"/>
      <c r="B1566" s="59" t="s">
        <v>84</v>
      </c>
      <c r="C1566" s="60">
        <v>112</v>
      </c>
      <c r="D1566" s="60">
        <v>0</v>
      </c>
      <c r="E1566" s="60">
        <v>0</v>
      </c>
      <c r="F1566" s="60">
        <v>0</v>
      </c>
      <c r="G1566" s="60"/>
      <c r="H1566" s="60"/>
      <c r="I1566" s="60"/>
      <c r="J1566" s="60"/>
      <c r="K1566" s="60"/>
      <c r="L1566" s="60"/>
      <c r="M1566" s="60">
        <v>2</v>
      </c>
      <c r="N1566" s="60">
        <v>19</v>
      </c>
      <c r="O1566" s="60">
        <v>10</v>
      </c>
      <c r="P1566" s="60">
        <v>12</v>
      </c>
      <c r="Q1566" s="60">
        <v>37</v>
      </c>
      <c r="R1566" s="60">
        <v>12</v>
      </c>
      <c r="S1566" s="60">
        <v>6</v>
      </c>
      <c r="T1566" s="60"/>
      <c r="U1566" s="60"/>
      <c r="V1566" s="60"/>
      <c r="W1566" s="60">
        <v>0</v>
      </c>
      <c r="X1566" s="36">
        <f t="shared" si="242"/>
        <v>98</v>
      </c>
      <c r="Y1566" s="36"/>
      <c r="Z1566" s="60"/>
      <c r="AA1566" s="37">
        <f t="shared" si="243"/>
        <v>-14</v>
      </c>
    </row>
    <row r="1567" spans="1:27">
      <c r="A1567" s="31"/>
      <c r="B1567" s="59" t="s">
        <v>47</v>
      </c>
      <c r="C1567" s="60">
        <v>3</v>
      </c>
      <c r="D1567" s="60">
        <v>0</v>
      </c>
      <c r="E1567" s="60">
        <v>0</v>
      </c>
      <c r="F1567" s="60">
        <v>0</v>
      </c>
      <c r="G1567" s="60"/>
      <c r="H1567" s="60"/>
      <c r="I1567" s="60"/>
      <c r="J1567" s="60"/>
      <c r="K1567" s="60"/>
      <c r="L1567" s="60"/>
      <c r="M1567" s="60"/>
      <c r="N1567" s="60"/>
      <c r="O1567" s="60"/>
      <c r="P1567" s="60"/>
      <c r="Q1567" s="60"/>
      <c r="R1567" s="60">
        <v>3</v>
      </c>
      <c r="S1567" s="60">
        <v>1</v>
      </c>
      <c r="T1567" s="60">
        <v>4</v>
      </c>
      <c r="U1567" s="60">
        <v>7</v>
      </c>
      <c r="V1567" s="60"/>
      <c r="W1567" s="60">
        <v>0</v>
      </c>
      <c r="X1567" s="36">
        <f t="shared" si="242"/>
        <v>15</v>
      </c>
      <c r="Y1567" s="36"/>
      <c r="Z1567" s="60"/>
      <c r="AA1567" s="37">
        <f t="shared" si="243"/>
        <v>12</v>
      </c>
    </row>
    <row r="1568" spans="1:27">
      <c r="A1568" s="31"/>
      <c r="B1568" s="59" t="s">
        <v>48</v>
      </c>
      <c r="C1568" s="60">
        <v>26</v>
      </c>
      <c r="D1568" s="60">
        <v>0</v>
      </c>
      <c r="E1568" s="60">
        <v>0</v>
      </c>
      <c r="F1568" s="60">
        <v>0</v>
      </c>
      <c r="G1568" s="60"/>
      <c r="H1568" s="60"/>
      <c r="I1568" s="60"/>
      <c r="J1568" s="60"/>
      <c r="K1568" s="60"/>
      <c r="L1568" s="60"/>
      <c r="M1568" s="60"/>
      <c r="N1568" s="60"/>
      <c r="O1568" s="60"/>
      <c r="P1568" s="60"/>
      <c r="Q1568" s="60"/>
      <c r="R1568" s="60"/>
      <c r="S1568" s="60"/>
      <c r="T1568" s="60"/>
      <c r="U1568" s="60"/>
      <c r="V1568" s="60">
        <v>1</v>
      </c>
      <c r="W1568" s="60">
        <v>0</v>
      </c>
      <c r="X1568" s="36">
        <f t="shared" si="242"/>
        <v>1</v>
      </c>
      <c r="Y1568" s="36"/>
      <c r="Z1568" s="60"/>
      <c r="AA1568" s="37">
        <f t="shared" si="243"/>
        <v>-25</v>
      </c>
    </row>
    <row r="1569" spans="1:29">
      <c r="A1569" s="31"/>
      <c r="B1569" s="59" t="s">
        <v>49</v>
      </c>
      <c r="C1569" s="60">
        <v>1</v>
      </c>
      <c r="D1569" s="60">
        <v>0</v>
      </c>
      <c r="E1569" s="60">
        <v>0</v>
      </c>
      <c r="F1569" s="60">
        <v>0</v>
      </c>
      <c r="G1569" s="60"/>
      <c r="H1569" s="60"/>
      <c r="I1569" s="60"/>
      <c r="J1569" s="60"/>
      <c r="K1569" s="60"/>
      <c r="L1569" s="60">
        <v>0</v>
      </c>
      <c r="M1569" s="60">
        <v>0</v>
      </c>
      <c r="N1569" s="60">
        <v>0</v>
      </c>
      <c r="O1569" s="60">
        <v>0</v>
      </c>
      <c r="P1569" s="60">
        <v>0</v>
      </c>
      <c r="Q1569" s="60">
        <v>0</v>
      </c>
      <c r="R1569" s="60">
        <v>0</v>
      </c>
      <c r="S1569" s="60">
        <v>0</v>
      </c>
      <c r="T1569" s="60">
        <v>0</v>
      </c>
      <c r="U1569" s="60">
        <v>0</v>
      </c>
      <c r="V1569" s="60"/>
      <c r="W1569" s="60">
        <v>0</v>
      </c>
      <c r="X1569" s="36">
        <f t="shared" si="242"/>
        <v>0</v>
      </c>
      <c r="Y1569" s="36"/>
      <c r="Z1569" s="60"/>
      <c r="AA1569" s="37">
        <f t="shared" si="243"/>
        <v>-1</v>
      </c>
    </row>
    <row r="1570" spans="1:29" ht="15" thickBot="1">
      <c r="A1570" s="31"/>
      <c r="B1570" s="61" t="s">
        <v>50</v>
      </c>
      <c r="C1570" s="60">
        <v>0</v>
      </c>
      <c r="D1570" s="56">
        <v>0</v>
      </c>
      <c r="E1570" s="56">
        <v>0</v>
      </c>
      <c r="F1570" s="56">
        <v>0</v>
      </c>
      <c r="G1570" s="56">
        <v>0</v>
      </c>
      <c r="H1570" s="56">
        <v>0</v>
      </c>
      <c r="I1570" s="56">
        <v>0</v>
      </c>
      <c r="J1570" s="56">
        <v>0</v>
      </c>
      <c r="K1570" s="56">
        <v>0</v>
      </c>
      <c r="L1570" s="56">
        <v>0</v>
      </c>
      <c r="M1570" s="56">
        <v>0</v>
      </c>
      <c r="N1570" s="56">
        <v>0</v>
      </c>
      <c r="O1570" s="56">
        <v>0</v>
      </c>
      <c r="P1570" s="56">
        <v>0</v>
      </c>
      <c r="Q1570" s="56">
        <v>0</v>
      </c>
      <c r="R1570" s="60">
        <v>0</v>
      </c>
      <c r="S1570" s="60">
        <v>0</v>
      </c>
      <c r="T1570" s="60">
        <v>0</v>
      </c>
      <c r="U1570" s="60">
        <v>0</v>
      </c>
      <c r="V1570" s="60">
        <v>0</v>
      </c>
      <c r="W1570" s="60">
        <v>0</v>
      </c>
      <c r="X1570" s="36">
        <f t="shared" si="242"/>
        <v>0</v>
      </c>
      <c r="Y1570" s="36"/>
      <c r="Z1570" s="60"/>
      <c r="AA1570" s="37">
        <f t="shared" si="243"/>
        <v>0</v>
      </c>
    </row>
    <row r="1571" spans="1:29" ht="15" thickBot="1">
      <c r="A1571" s="62"/>
      <c r="B1571" s="63" t="s">
        <v>51</v>
      </c>
      <c r="C1571" s="64">
        <f>SUM(C1555:C1570)</f>
        <v>225</v>
      </c>
      <c r="D1571" s="41">
        <f>SUM(D1556:D1570)</f>
        <v>0</v>
      </c>
      <c r="E1571" s="41">
        <f t="shared" ref="E1571:X1571" si="244">SUM(E1556:E1570)</f>
        <v>0</v>
      </c>
      <c r="F1571" s="41">
        <f t="shared" si="244"/>
        <v>0</v>
      </c>
      <c r="G1571" s="41">
        <f t="shared" si="244"/>
        <v>1</v>
      </c>
      <c r="H1571" s="41">
        <f t="shared" si="244"/>
        <v>1</v>
      </c>
      <c r="I1571" s="41">
        <f t="shared" si="244"/>
        <v>10</v>
      </c>
      <c r="J1571" s="41">
        <f t="shared" si="244"/>
        <v>2</v>
      </c>
      <c r="K1571" s="41">
        <f t="shared" si="244"/>
        <v>0</v>
      </c>
      <c r="L1571" s="41">
        <f t="shared" si="244"/>
        <v>2</v>
      </c>
      <c r="M1571" s="41">
        <f t="shared" si="244"/>
        <v>11</v>
      </c>
      <c r="N1571" s="41">
        <f t="shared" si="244"/>
        <v>33</v>
      </c>
      <c r="O1571" s="41">
        <f t="shared" si="244"/>
        <v>24</v>
      </c>
      <c r="P1571" s="41">
        <f t="shared" si="244"/>
        <v>17</v>
      </c>
      <c r="Q1571" s="41">
        <f t="shared" si="244"/>
        <v>45</v>
      </c>
      <c r="R1571" s="41">
        <f t="shared" si="244"/>
        <v>15</v>
      </c>
      <c r="S1571" s="41">
        <f t="shared" si="244"/>
        <v>7</v>
      </c>
      <c r="T1571" s="41">
        <f t="shared" si="244"/>
        <v>4</v>
      </c>
      <c r="U1571" s="41">
        <f t="shared" si="244"/>
        <v>7</v>
      </c>
      <c r="V1571" s="41">
        <f t="shared" si="244"/>
        <v>1</v>
      </c>
      <c r="W1571" s="41">
        <f t="shared" si="244"/>
        <v>0</v>
      </c>
      <c r="X1571" s="41">
        <f t="shared" si="244"/>
        <v>180</v>
      </c>
      <c r="Y1571" s="64">
        <f>SUM(Y1555:Y1570)</f>
        <v>0</v>
      </c>
      <c r="Z1571" s="64">
        <f>SUM(Z1555:Z1570)</f>
        <v>0</v>
      </c>
      <c r="AA1571" s="70">
        <f>SUM(AA1555:AA1570)</f>
        <v>-45</v>
      </c>
    </row>
    <row r="1572" spans="1:29">
      <c r="A1572" s="29">
        <v>2</v>
      </c>
      <c r="B1572" s="67" t="s">
        <v>52</v>
      </c>
      <c r="C1572" s="56">
        <v>0</v>
      </c>
      <c r="D1572" s="57">
        <v>0</v>
      </c>
      <c r="E1572" s="57">
        <v>0</v>
      </c>
      <c r="F1572" s="57">
        <v>0</v>
      </c>
      <c r="G1572" s="57">
        <v>0</v>
      </c>
      <c r="H1572" s="57">
        <v>0</v>
      </c>
      <c r="I1572" s="57">
        <v>0</v>
      </c>
      <c r="J1572" s="57">
        <v>0</v>
      </c>
      <c r="K1572" s="57">
        <v>0</v>
      </c>
      <c r="L1572" s="57">
        <v>0</v>
      </c>
      <c r="M1572" s="57">
        <v>0</v>
      </c>
      <c r="N1572" s="57">
        <v>0</v>
      </c>
      <c r="O1572" s="57">
        <v>0</v>
      </c>
      <c r="P1572" s="57">
        <v>0</v>
      </c>
      <c r="Q1572" s="57">
        <v>0</v>
      </c>
      <c r="R1572" s="57">
        <v>0</v>
      </c>
      <c r="S1572" s="57">
        <v>0</v>
      </c>
      <c r="T1572" s="57">
        <v>0</v>
      </c>
      <c r="U1572" s="57">
        <v>0</v>
      </c>
      <c r="V1572" s="57">
        <v>0</v>
      </c>
      <c r="W1572" s="57">
        <v>0</v>
      </c>
      <c r="X1572" s="57"/>
      <c r="Y1572" s="57"/>
      <c r="Z1572" s="57"/>
      <c r="AA1572" s="68"/>
      <c r="AC1572" s="1">
        <f>X1571+X1577</f>
        <v>186</v>
      </c>
    </row>
    <row r="1573" spans="1:29">
      <c r="A1573" s="31"/>
      <c r="B1573" s="69" t="s">
        <v>53</v>
      </c>
      <c r="C1573" s="60">
        <v>0</v>
      </c>
      <c r="D1573" s="60">
        <v>0</v>
      </c>
      <c r="E1573" s="60">
        <v>0</v>
      </c>
      <c r="F1573" s="60">
        <v>0</v>
      </c>
      <c r="G1573" s="60">
        <v>0</v>
      </c>
      <c r="H1573" s="60">
        <v>0</v>
      </c>
      <c r="I1573" s="60">
        <v>0</v>
      </c>
      <c r="J1573" s="60">
        <v>0</v>
      </c>
      <c r="K1573" s="60">
        <v>0</v>
      </c>
      <c r="L1573" s="60">
        <v>0</v>
      </c>
      <c r="M1573" s="60">
        <v>0</v>
      </c>
      <c r="N1573" s="60">
        <v>0</v>
      </c>
      <c r="O1573" s="60">
        <v>0</v>
      </c>
      <c r="P1573" s="60">
        <v>0</v>
      </c>
      <c r="Q1573" s="60">
        <v>0</v>
      </c>
      <c r="R1573" s="60">
        <v>0</v>
      </c>
      <c r="S1573" s="60">
        <v>0</v>
      </c>
      <c r="T1573" s="60">
        <v>0</v>
      </c>
      <c r="U1573" s="60">
        <v>0</v>
      </c>
      <c r="V1573" s="60">
        <v>0</v>
      </c>
      <c r="W1573" s="60">
        <v>0</v>
      </c>
      <c r="X1573" s="36">
        <f>SUM(D1573:W1573)</f>
        <v>0</v>
      </c>
      <c r="Y1573" s="36"/>
      <c r="Z1573" s="60"/>
      <c r="AA1573" s="37">
        <f>(Z1573+X1573)-C1573</f>
        <v>0</v>
      </c>
    </row>
    <row r="1574" spans="1:29">
      <c r="A1574" s="31"/>
      <c r="B1574" s="69" t="s">
        <v>54</v>
      </c>
      <c r="C1574" s="60">
        <v>0</v>
      </c>
      <c r="D1574" s="60">
        <v>0</v>
      </c>
      <c r="E1574" s="60">
        <v>0</v>
      </c>
      <c r="F1574" s="60">
        <v>0</v>
      </c>
      <c r="G1574" s="60">
        <v>0</v>
      </c>
      <c r="H1574" s="60">
        <v>0</v>
      </c>
      <c r="I1574" s="60">
        <v>0</v>
      </c>
      <c r="J1574" s="60">
        <v>0</v>
      </c>
      <c r="K1574" s="60">
        <v>0</v>
      </c>
      <c r="L1574" s="60">
        <v>0</v>
      </c>
      <c r="M1574" s="60">
        <v>0</v>
      </c>
      <c r="N1574" s="60">
        <v>0</v>
      </c>
      <c r="O1574" s="60">
        <v>0</v>
      </c>
      <c r="P1574" s="60">
        <v>0</v>
      </c>
      <c r="Q1574" s="60">
        <v>0</v>
      </c>
      <c r="R1574" s="60">
        <v>0</v>
      </c>
      <c r="S1574" s="60">
        <v>0</v>
      </c>
      <c r="T1574" s="60">
        <v>0</v>
      </c>
      <c r="U1574" s="60">
        <v>0</v>
      </c>
      <c r="V1574" s="60">
        <v>0</v>
      </c>
      <c r="W1574" s="60">
        <v>0</v>
      </c>
      <c r="X1574" s="36">
        <f>SUM(D1574:W1574)</f>
        <v>0</v>
      </c>
      <c r="Y1574" s="36"/>
      <c r="Z1574" s="60"/>
      <c r="AA1574" s="37">
        <f>(Z1574+X1574)-C1574</f>
        <v>0</v>
      </c>
    </row>
    <row r="1575" spans="1:29">
      <c r="A1575" s="31"/>
      <c r="B1575" s="69" t="s">
        <v>55</v>
      </c>
      <c r="C1575" s="60">
        <v>30</v>
      </c>
      <c r="D1575" s="60">
        <v>0</v>
      </c>
      <c r="E1575" s="60">
        <v>0</v>
      </c>
      <c r="F1575" s="60">
        <v>0</v>
      </c>
      <c r="G1575" s="60">
        <v>0</v>
      </c>
      <c r="H1575" s="60">
        <v>0</v>
      </c>
      <c r="I1575" s="60">
        <v>0</v>
      </c>
      <c r="J1575" s="60">
        <v>0</v>
      </c>
      <c r="K1575" s="60">
        <v>0</v>
      </c>
      <c r="L1575" s="60">
        <v>1</v>
      </c>
      <c r="M1575" s="60">
        <v>2</v>
      </c>
      <c r="N1575" s="60">
        <v>2</v>
      </c>
      <c r="O1575" s="60">
        <v>1</v>
      </c>
      <c r="P1575" s="60">
        <v>0</v>
      </c>
      <c r="Q1575" s="60"/>
      <c r="R1575" s="60">
        <v>0</v>
      </c>
      <c r="S1575" s="60">
        <v>0</v>
      </c>
      <c r="T1575" s="60">
        <v>0</v>
      </c>
      <c r="U1575" s="60">
        <v>0</v>
      </c>
      <c r="V1575" s="60">
        <v>0</v>
      </c>
      <c r="W1575" s="60">
        <v>0</v>
      </c>
      <c r="X1575" s="36">
        <f>SUM(D1575:W1575)</f>
        <v>6</v>
      </c>
      <c r="Y1575" s="36"/>
      <c r="Z1575" s="60"/>
      <c r="AA1575" s="37">
        <f>(Z1575+X1575)-C1575</f>
        <v>-24</v>
      </c>
    </row>
    <row r="1576" spans="1:29" ht="15" thickBot="1">
      <c r="A1576" s="31"/>
      <c r="B1576" s="57" t="s">
        <v>56</v>
      </c>
      <c r="C1576" s="60">
        <v>0</v>
      </c>
      <c r="D1576" s="56">
        <v>0</v>
      </c>
      <c r="E1576" s="56">
        <v>0</v>
      </c>
      <c r="F1576" s="56">
        <v>0</v>
      </c>
      <c r="G1576" s="56">
        <v>0</v>
      </c>
      <c r="H1576" s="56">
        <v>0</v>
      </c>
      <c r="I1576" s="56">
        <v>0</v>
      </c>
      <c r="J1576" s="56">
        <v>0</v>
      </c>
      <c r="K1576" s="56">
        <v>0</v>
      </c>
      <c r="L1576" s="56">
        <v>0</v>
      </c>
      <c r="M1576" s="56">
        <v>0</v>
      </c>
      <c r="N1576" s="60">
        <v>0</v>
      </c>
      <c r="O1576" s="60">
        <v>0</v>
      </c>
      <c r="P1576" s="60">
        <v>0</v>
      </c>
      <c r="Q1576" s="60">
        <v>0</v>
      </c>
      <c r="R1576" s="60">
        <v>0</v>
      </c>
      <c r="S1576" s="60">
        <v>0</v>
      </c>
      <c r="T1576" s="60">
        <v>0</v>
      </c>
      <c r="U1576" s="60">
        <v>0</v>
      </c>
      <c r="V1576" s="60">
        <v>0</v>
      </c>
      <c r="W1576" s="60">
        <v>0</v>
      </c>
      <c r="X1576" s="36">
        <f>SUM(D1576:W1576)</f>
        <v>0</v>
      </c>
      <c r="Y1576" s="36"/>
      <c r="Z1576" s="60"/>
      <c r="AA1576" s="37">
        <f>(Z1576+X1576)-C1576</f>
        <v>0</v>
      </c>
    </row>
    <row r="1577" spans="1:29" ht="15" thickBot="1">
      <c r="A1577" s="62"/>
      <c r="B1577" s="63" t="s">
        <v>51</v>
      </c>
      <c r="C1577" s="62">
        <v>30</v>
      </c>
      <c r="D1577" s="64">
        <f t="shared" ref="D1577:AA1577" si="245">SUM(D1573:D1576)</f>
        <v>0</v>
      </c>
      <c r="E1577" s="64">
        <f t="shared" si="245"/>
        <v>0</v>
      </c>
      <c r="F1577" s="64">
        <f t="shared" si="245"/>
        <v>0</v>
      </c>
      <c r="G1577" s="64">
        <f t="shared" si="245"/>
        <v>0</v>
      </c>
      <c r="H1577" s="64">
        <f t="shared" si="245"/>
        <v>0</v>
      </c>
      <c r="I1577" s="64">
        <f t="shared" si="245"/>
        <v>0</v>
      </c>
      <c r="J1577" s="64">
        <f t="shared" si="245"/>
        <v>0</v>
      </c>
      <c r="K1577" s="64">
        <f t="shared" si="245"/>
        <v>0</v>
      </c>
      <c r="L1577" s="64">
        <f t="shared" si="245"/>
        <v>1</v>
      </c>
      <c r="M1577" s="64">
        <f t="shared" si="245"/>
        <v>2</v>
      </c>
      <c r="N1577" s="64">
        <f t="shared" si="245"/>
        <v>2</v>
      </c>
      <c r="O1577" s="64">
        <f t="shared" si="245"/>
        <v>1</v>
      </c>
      <c r="P1577" s="64">
        <f t="shared" si="245"/>
        <v>0</v>
      </c>
      <c r="Q1577" s="64">
        <f t="shared" si="245"/>
        <v>0</v>
      </c>
      <c r="R1577" s="64">
        <f t="shared" si="245"/>
        <v>0</v>
      </c>
      <c r="S1577" s="64">
        <f t="shared" si="245"/>
        <v>0</v>
      </c>
      <c r="T1577" s="64">
        <f t="shared" si="245"/>
        <v>0</v>
      </c>
      <c r="U1577" s="64">
        <f t="shared" si="245"/>
        <v>0</v>
      </c>
      <c r="V1577" s="64">
        <f t="shared" si="245"/>
        <v>0</v>
      </c>
      <c r="W1577" s="64">
        <f t="shared" si="245"/>
        <v>0</v>
      </c>
      <c r="X1577" s="64">
        <f t="shared" si="245"/>
        <v>6</v>
      </c>
      <c r="Y1577" s="64">
        <f t="shared" si="245"/>
        <v>0</v>
      </c>
      <c r="Z1577" s="64">
        <f t="shared" si="245"/>
        <v>0</v>
      </c>
      <c r="AA1577" s="70">
        <f t="shared" si="245"/>
        <v>-24</v>
      </c>
    </row>
    <row r="1578" spans="1:29">
      <c r="A1578" s="46"/>
      <c r="B1578" s="46"/>
      <c r="C1578" s="46"/>
      <c r="D1578" s="46"/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  <c r="AA1578" s="47"/>
    </row>
    <row r="1579" spans="1:29">
      <c r="A1579" s="48" t="s">
        <v>122</v>
      </c>
      <c r="B1579" s="48"/>
      <c r="C1579" s="48"/>
      <c r="D1579" s="49"/>
      <c r="E1579" s="49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0"/>
      <c r="Q1579" s="50"/>
      <c r="R1579" s="50"/>
      <c r="S1579" s="50"/>
      <c r="T1579" s="50"/>
      <c r="U1579" s="50"/>
      <c r="V1579" s="50"/>
      <c r="W1579" s="50"/>
      <c r="X1579" s="50"/>
      <c r="Y1579" s="50"/>
      <c r="Z1579" s="50"/>
      <c r="AA1579" s="51"/>
    </row>
    <row r="1580" spans="1:29">
      <c r="A1580" s="177" t="s">
        <v>8</v>
      </c>
      <c r="B1580" s="186" t="s">
        <v>9</v>
      </c>
      <c r="C1580" s="190" t="s">
        <v>68</v>
      </c>
      <c r="D1580" s="192" t="s">
        <v>9</v>
      </c>
      <c r="E1580" s="193"/>
      <c r="F1580" s="193"/>
      <c r="G1580" s="193"/>
      <c r="H1580" s="193"/>
      <c r="I1580" s="193"/>
      <c r="J1580" s="193"/>
      <c r="K1580" s="193"/>
      <c r="L1580" s="193"/>
      <c r="M1580" s="193"/>
      <c r="N1580" s="193"/>
      <c r="O1580" s="193"/>
      <c r="P1580" s="193"/>
      <c r="Q1580" s="193"/>
      <c r="R1580" s="193"/>
      <c r="S1580" s="193"/>
      <c r="T1580" s="193"/>
      <c r="U1580" s="193"/>
      <c r="V1580" s="193"/>
      <c r="W1580" s="194"/>
      <c r="X1580" s="186" t="s">
        <v>10</v>
      </c>
      <c r="Y1580" s="186" t="s">
        <v>11</v>
      </c>
      <c r="Z1580" s="186" t="s">
        <v>12</v>
      </c>
      <c r="AA1580" s="188" t="s">
        <v>13</v>
      </c>
    </row>
    <row r="1581" spans="1:29">
      <c r="A1581" s="178"/>
      <c r="B1581" s="187"/>
      <c r="C1581" s="191"/>
      <c r="D1581" s="52" t="s">
        <v>14</v>
      </c>
      <c r="E1581" s="52" t="s">
        <v>15</v>
      </c>
      <c r="F1581" s="52" t="s">
        <v>16</v>
      </c>
      <c r="G1581" s="52" t="s">
        <v>17</v>
      </c>
      <c r="H1581" s="52" t="s">
        <v>18</v>
      </c>
      <c r="I1581" s="52" t="s">
        <v>19</v>
      </c>
      <c r="J1581" s="52" t="s">
        <v>20</v>
      </c>
      <c r="K1581" s="52" t="s">
        <v>21</v>
      </c>
      <c r="L1581" s="52" t="s">
        <v>22</v>
      </c>
      <c r="M1581" s="52" t="s">
        <v>23</v>
      </c>
      <c r="N1581" s="52" t="s">
        <v>24</v>
      </c>
      <c r="O1581" s="52" t="s">
        <v>25</v>
      </c>
      <c r="P1581" s="52" t="s">
        <v>26</v>
      </c>
      <c r="Q1581" s="52" t="s">
        <v>27</v>
      </c>
      <c r="R1581" s="52" t="s">
        <v>28</v>
      </c>
      <c r="S1581" s="52" t="s">
        <v>29</v>
      </c>
      <c r="T1581" s="52" t="s">
        <v>30</v>
      </c>
      <c r="U1581" s="52" t="s">
        <v>31</v>
      </c>
      <c r="V1581" s="52" t="s">
        <v>32</v>
      </c>
      <c r="W1581" s="52" t="s">
        <v>33</v>
      </c>
      <c r="X1581" s="187"/>
      <c r="Y1581" s="187"/>
      <c r="Z1581" s="187"/>
      <c r="AA1581" s="189"/>
    </row>
    <row r="1582" spans="1:29" ht="15" thickBot="1">
      <c r="A1582" s="27">
        <v>1</v>
      </c>
      <c r="B1582" s="53">
        <v>2</v>
      </c>
      <c r="C1582" s="53">
        <v>3</v>
      </c>
      <c r="D1582" s="27">
        <v>4</v>
      </c>
      <c r="E1582" s="53">
        <v>5</v>
      </c>
      <c r="F1582" s="53">
        <v>6</v>
      </c>
      <c r="G1582" s="27">
        <v>7</v>
      </c>
      <c r="H1582" s="53">
        <v>8</v>
      </c>
      <c r="I1582" s="53">
        <v>9</v>
      </c>
      <c r="J1582" s="27">
        <v>10</v>
      </c>
      <c r="K1582" s="53">
        <v>11</v>
      </c>
      <c r="L1582" s="53">
        <v>12</v>
      </c>
      <c r="M1582" s="27">
        <v>13</v>
      </c>
      <c r="N1582" s="53">
        <v>14</v>
      </c>
      <c r="O1582" s="53">
        <v>15</v>
      </c>
      <c r="P1582" s="27">
        <v>16</v>
      </c>
      <c r="Q1582" s="53">
        <v>17</v>
      </c>
      <c r="R1582" s="53">
        <v>18</v>
      </c>
      <c r="S1582" s="27">
        <v>19</v>
      </c>
      <c r="T1582" s="53">
        <v>20</v>
      </c>
      <c r="U1582" s="53">
        <v>21</v>
      </c>
      <c r="V1582" s="27">
        <v>22</v>
      </c>
      <c r="W1582" s="53">
        <v>23</v>
      </c>
      <c r="X1582" s="53">
        <v>24</v>
      </c>
      <c r="Y1582" s="27">
        <v>25</v>
      </c>
      <c r="Z1582" s="53">
        <v>26</v>
      </c>
      <c r="AA1582" s="54">
        <v>27</v>
      </c>
    </row>
    <row r="1583" spans="1:29" ht="15" thickTop="1">
      <c r="A1583" s="29">
        <v>1</v>
      </c>
      <c r="B1583" s="55" t="s">
        <v>34</v>
      </c>
      <c r="C1583" s="56"/>
      <c r="D1583" s="57"/>
      <c r="E1583" s="57"/>
      <c r="F1583" s="57"/>
      <c r="G1583" s="57"/>
      <c r="H1583" s="57"/>
      <c r="I1583" s="57"/>
      <c r="J1583" s="57"/>
      <c r="K1583" s="57"/>
      <c r="L1583" s="57"/>
      <c r="M1583" s="57"/>
      <c r="N1583" s="57"/>
      <c r="O1583" s="57"/>
      <c r="P1583" s="57"/>
      <c r="Q1583" s="57"/>
      <c r="R1583" s="57"/>
      <c r="S1583" s="57"/>
      <c r="T1583" s="57"/>
      <c r="U1583" s="57"/>
      <c r="V1583" s="57"/>
      <c r="W1583" s="57"/>
      <c r="X1583" s="57"/>
      <c r="Y1583" s="57"/>
      <c r="Z1583" s="57"/>
      <c r="AA1583" s="58"/>
    </row>
    <row r="1584" spans="1:29">
      <c r="A1584" s="31"/>
      <c r="B1584" s="59" t="s">
        <v>35</v>
      </c>
      <c r="C1584" s="60"/>
      <c r="D1584" s="60"/>
      <c r="E1584" s="60">
        <v>0</v>
      </c>
      <c r="F1584" s="60">
        <v>0</v>
      </c>
      <c r="G1584" s="60">
        <v>0</v>
      </c>
      <c r="H1584" s="60">
        <v>0</v>
      </c>
      <c r="I1584" s="60">
        <v>0</v>
      </c>
      <c r="J1584" s="60">
        <v>0</v>
      </c>
      <c r="K1584" s="60">
        <v>0</v>
      </c>
      <c r="L1584" s="60">
        <v>0</v>
      </c>
      <c r="M1584" s="60">
        <v>0</v>
      </c>
      <c r="N1584" s="60">
        <v>0</v>
      </c>
      <c r="O1584" s="60">
        <v>0</v>
      </c>
      <c r="P1584" s="60">
        <v>0</v>
      </c>
      <c r="Q1584" s="60">
        <v>0</v>
      </c>
      <c r="R1584" s="60">
        <v>0</v>
      </c>
      <c r="S1584" s="60">
        <v>0</v>
      </c>
      <c r="T1584" s="60">
        <v>0</v>
      </c>
      <c r="U1584" s="60">
        <v>0</v>
      </c>
      <c r="V1584" s="60">
        <v>0</v>
      </c>
      <c r="W1584" s="60">
        <v>0</v>
      </c>
      <c r="X1584" s="36">
        <f t="shared" ref="X1584:X1599" si="246">SUM(D1584:W1584)</f>
        <v>0</v>
      </c>
      <c r="Y1584" s="36"/>
      <c r="Z1584" s="60"/>
      <c r="AA1584" s="37">
        <f t="shared" ref="AA1584:AA1599" si="247">(Z1584+X1584)-C1584</f>
        <v>0</v>
      </c>
    </row>
    <row r="1585" spans="1:27">
      <c r="A1585" s="31"/>
      <c r="B1585" s="59" t="s">
        <v>36</v>
      </c>
      <c r="C1585" s="60"/>
      <c r="D1585" s="60">
        <v>0</v>
      </c>
      <c r="E1585" s="60"/>
      <c r="F1585" s="60">
        <v>0</v>
      </c>
      <c r="G1585" s="60">
        <v>0</v>
      </c>
      <c r="H1585" s="60">
        <v>0</v>
      </c>
      <c r="I1585" s="60">
        <v>0</v>
      </c>
      <c r="J1585" s="60">
        <v>0</v>
      </c>
      <c r="K1585" s="60">
        <v>0</v>
      </c>
      <c r="L1585" s="60">
        <v>0</v>
      </c>
      <c r="M1585" s="60">
        <v>0</v>
      </c>
      <c r="N1585" s="60">
        <v>0</v>
      </c>
      <c r="O1585" s="60">
        <v>0</v>
      </c>
      <c r="P1585" s="60">
        <v>0</v>
      </c>
      <c r="Q1585" s="60">
        <v>0</v>
      </c>
      <c r="R1585" s="60">
        <v>0</v>
      </c>
      <c r="S1585" s="60">
        <v>0</v>
      </c>
      <c r="T1585" s="60">
        <v>0</v>
      </c>
      <c r="U1585" s="60">
        <v>0</v>
      </c>
      <c r="V1585" s="60">
        <v>0</v>
      </c>
      <c r="W1585" s="60">
        <v>0</v>
      </c>
      <c r="X1585" s="36">
        <f t="shared" si="246"/>
        <v>0</v>
      </c>
      <c r="Y1585" s="36"/>
      <c r="Z1585" s="60"/>
      <c r="AA1585" s="37">
        <f t="shared" si="247"/>
        <v>0</v>
      </c>
    </row>
    <row r="1586" spans="1:27">
      <c r="A1586" s="31"/>
      <c r="B1586" s="59" t="s">
        <v>37</v>
      </c>
      <c r="C1586" s="60">
        <v>0</v>
      </c>
      <c r="D1586" s="60">
        <v>0</v>
      </c>
      <c r="E1586" s="60">
        <v>0</v>
      </c>
      <c r="F1586" s="60">
        <v>0</v>
      </c>
      <c r="G1586" s="60">
        <v>0</v>
      </c>
      <c r="H1586" s="60">
        <v>0</v>
      </c>
      <c r="I1586" s="60">
        <v>0</v>
      </c>
      <c r="J1586" s="60">
        <v>0</v>
      </c>
      <c r="K1586" s="60">
        <v>0</v>
      </c>
      <c r="L1586" s="60">
        <v>0</v>
      </c>
      <c r="M1586" s="60">
        <v>0</v>
      </c>
      <c r="N1586" s="60">
        <v>0</v>
      </c>
      <c r="O1586" s="60">
        <v>0</v>
      </c>
      <c r="P1586" s="60">
        <v>0</v>
      </c>
      <c r="Q1586" s="60">
        <v>0</v>
      </c>
      <c r="R1586" s="60">
        <v>0</v>
      </c>
      <c r="S1586" s="60">
        <v>0</v>
      </c>
      <c r="T1586" s="60">
        <v>0</v>
      </c>
      <c r="U1586" s="60">
        <v>0</v>
      </c>
      <c r="V1586" s="60">
        <v>0</v>
      </c>
      <c r="W1586" s="60">
        <v>0</v>
      </c>
      <c r="X1586" s="36">
        <f t="shared" si="246"/>
        <v>0</v>
      </c>
      <c r="Y1586" s="36"/>
      <c r="Z1586" s="60"/>
      <c r="AA1586" s="37">
        <f t="shared" si="247"/>
        <v>0</v>
      </c>
    </row>
    <row r="1587" spans="1:27">
      <c r="A1587" s="31"/>
      <c r="B1587" s="59" t="s">
        <v>38</v>
      </c>
      <c r="C1587" s="60">
        <v>1</v>
      </c>
      <c r="D1587" s="60">
        <v>0</v>
      </c>
      <c r="E1587" s="60">
        <v>0</v>
      </c>
      <c r="F1587" s="60">
        <v>0</v>
      </c>
      <c r="G1587" s="60">
        <v>1</v>
      </c>
      <c r="H1587" s="60">
        <v>0</v>
      </c>
      <c r="I1587" s="60"/>
      <c r="J1587" s="60"/>
      <c r="K1587" s="60"/>
      <c r="L1587" s="60"/>
      <c r="M1587" s="60"/>
      <c r="N1587" s="60"/>
      <c r="O1587" s="60"/>
      <c r="P1587" s="60"/>
      <c r="Q1587" s="60"/>
      <c r="R1587" s="60"/>
      <c r="S1587" s="60"/>
      <c r="T1587" s="60"/>
      <c r="U1587" s="60"/>
      <c r="V1587" s="60"/>
      <c r="W1587" s="60"/>
      <c r="X1587" s="36">
        <f t="shared" si="246"/>
        <v>1</v>
      </c>
      <c r="Y1587" s="36"/>
      <c r="Z1587" s="60"/>
      <c r="AA1587" s="37">
        <f t="shared" si="247"/>
        <v>0</v>
      </c>
    </row>
    <row r="1588" spans="1:27">
      <c r="A1588" s="31"/>
      <c r="B1588" s="59" t="s">
        <v>39</v>
      </c>
      <c r="C1588" s="60">
        <v>1</v>
      </c>
      <c r="D1588" s="60">
        <v>0</v>
      </c>
      <c r="E1588" s="60">
        <v>0</v>
      </c>
      <c r="F1588" s="60">
        <v>0</v>
      </c>
      <c r="G1588" s="60"/>
      <c r="H1588" s="60">
        <v>1</v>
      </c>
      <c r="I1588" s="60">
        <v>0</v>
      </c>
      <c r="J1588" s="60"/>
      <c r="K1588" s="60"/>
      <c r="L1588" s="60"/>
      <c r="M1588" s="60"/>
      <c r="N1588" s="60"/>
      <c r="O1588" s="60"/>
      <c r="P1588" s="60"/>
      <c r="Q1588" s="60"/>
      <c r="R1588" s="60"/>
      <c r="S1588" s="60"/>
      <c r="T1588" s="60"/>
      <c r="U1588" s="60"/>
      <c r="V1588" s="60"/>
      <c r="W1588" s="60"/>
      <c r="X1588" s="36">
        <f t="shared" si="246"/>
        <v>1</v>
      </c>
      <c r="Y1588" s="36"/>
      <c r="Z1588" s="60"/>
      <c r="AA1588" s="37">
        <f t="shared" si="247"/>
        <v>0</v>
      </c>
    </row>
    <row r="1589" spans="1:27">
      <c r="A1589" s="31"/>
      <c r="B1589" s="59" t="s">
        <v>40</v>
      </c>
      <c r="C1589" s="60">
        <v>13</v>
      </c>
      <c r="D1589" s="60">
        <v>0</v>
      </c>
      <c r="E1589" s="60">
        <v>0</v>
      </c>
      <c r="F1589" s="60">
        <v>0</v>
      </c>
      <c r="G1589" s="60"/>
      <c r="H1589" s="60"/>
      <c r="I1589" s="60">
        <v>12</v>
      </c>
      <c r="J1589" s="60">
        <v>1</v>
      </c>
      <c r="K1589" s="60">
        <v>0</v>
      </c>
      <c r="L1589" s="60"/>
      <c r="M1589" s="60"/>
      <c r="N1589" s="60"/>
      <c r="O1589" s="60"/>
      <c r="P1589" s="60"/>
      <c r="Q1589" s="60"/>
      <c r="R1589" s="60"/>
      <c r="S1589" s="60"/>
      <c r="T1589" s="60"/>
      <c r="U1589" s="60"/>
      <c r="V1589" s="60"/>
      <c r="W1589" s="60"/>
      <c r="X1589" s="36">
        <f t="shared" si="246"/>
        <v>13</v>
      </c>
      <c r="Y1589" s="36"/>
      <c r="Z1589" s="60"/>
      <c r="AA1589" s="37">
        <f t="shared" si="247"/>
        <v>0</v>
      </c>
    </row>
    <row r="1590" spans="1:27">
      <c r="A1590" s="31"/>
      <c r="B1590" s="59" t="s">
        <v>41</v>
      </c>
      <c r="C1590" s="60">
        <v>1</v>
      </c>
      <c r="D1590" s="60">
        <v>0</v>
      </c>
      <c r="E1590" s="60">
        <v>0</v>
      </c>
      <c r="F1590" s="60">
        <v>0</v>
      </c>
      <c r="G1590" s="60"/>
      <c r="H1590" s="60"/>
      <c r="I1590" s="60">
        <v>0</v>
      </c>
      <c r="J1590" s="60">
        <v>0</v>
      </c>
      <c r="K1590" s="60">
        <v>0</v>
      </c>
      <c r="L1590" s="60">
        <v>0</v>
      </c>
      <c r="M1590" s="60">
        <v>0</v>
      </c>
      <c r="N1590" s="60"/>
      <c r="O1590" s="60"/>
      <c r="P1590" s="60"/>
      <c r="Q1590" s="60"/>
      <c r="R1590" s="60"/>
      <c r="S1590" s="60"/>
      <c r="T1590" s="60"/>
      <c r="U1590" s="60"/>
      <c r="V1590" s="60"/>
      <c r="W1590" s="60"/>
      <c r="X1590" s="36">
        <f t="shared" si="246"/>
        <v>0</v>
      </c>
      <c r="Y1590" s="36"/>
      <c r="Z1590" s="60"/>
      <c r="AA1590" s="37">
        <f t="shared" si="247"/>
        <v>-1</v>
      </c>
    </row>
    <row r="1591" spans="1:27">
      <c r="A1591" s="31"/>
      <c r="B1591" s="59" t="s">
        <v>42</v>
      </c>
      <c r="C1591" s="60">
        <v>22</v>
      </c>
      <c r="D1591" s="60">
        <v>0</v>
      </c>
      <c r="E1591" s="60">
        <v>0</v>
      </c>
      <c r="F1591" s="60">
        <v>0</v>
      </c>
      <c r="G1591" s="60"/>
      <c r="H1591" s="60"/>
      <c r="I1591" s="60"/>
      <c r="J1591" s="60">
        <v>0</v>
      </c>
      <c r="K1591" s="60">
        <v>0</v>
      </c>
      <c r="L1591" s="60">
        <v>5</v>
      </c>
      <c r="M1591" s="60">
        <v>12</v>
      </c>
      <c r="N1591" s="60">
        <v>1</v>
      </c>
      <c r="O1591" s="60">
        <v>0</v>
      </c>
      <c r="P1591" s="60">
        <v>0</v>
      </c>
      <c r="Q1591" s="60">
        <v>0</v>
      </c>
      <c r="R1591" s="60"/>
      <c r="S1591" s="60"/>
      <c r="T1591" s="60"/>
      <c r="U1591" s="60"/>
      <c r="V1591" s="60"/>
      <c r="W1591" s="60"/>
      <c r="X1591" s="36">
        <f t="shared" si="246"/>
        <v>18</v>
      </c>
      <c r="Y1591" s="36"/>
      <c r="Z1591" s="60"/>
      <c r="AA1591" s="37">
        <f t="shared" si="247"/>
        <v>-4</v>
      </c>
    </row>
    <row r="1592" spans="1:27">
      <c r="A1592" s="31"/>
      <c r="B1592" s="59" t="s">
        <v>43</v>
      </c>
      <c r="C1592" s="60">
        <v>30</v>
      </c>
      <c r="D1592" s="60">
        <v>0</v>
      </c>
      <c r="E1592" s="60">
        <v>0</v>
      </c>
      <c r="F1592" s="60">
        <v>0</v>
      </c>
      <c r="G1592" s="60"/>
      <c r="H1592" s="60"/>
      <c r="I1592" s="60"/>
      <c r="J1592" s="60"/>
      <c r="K1592" s="60"/>
      <c r="L1592" s="60">
        <v>0</v>
      </c>
      <c r="M1592" s="60">
        <v>0</v>
      </c>
      <c r="N1592" s="60">
        <v>10</v>
      </c>
      <c r="O1592" s="60">
        <v>4</v>
      </c>
      <c r="P1592" s="60">
        <v>1</v>
      </c>
      <c r="Q1592" s="60">
        <v>7</v>
      </c>
      <c r="R1592" s="60">
        <v>0</v>
      </c>
      <c r="S1592" s="60">
        <v>0</v>
      </c>
      <c r="T1592" s="60"/>
      <c r="U1592" s="60"/>
      <c r="V1592" s="60"/>
      <c r="W1592" s="60"/>
      <c r="X1592" s="36">
        <f t="shared" si="246"/>
        <v>22</v>
      </c>
      <c r="Y1592" s="36"/>
      <c r="Z1592" s="60"/>
      <c r="AA1592" s="37">
        <f t="shared" si="247"/>
        <v>-8</v>
      </c>
    </row>
    <row r="1593" spans="1:27">
      <c r="A1593" s="31"/>
      <c r="B1593" s="59" t="s">
        <v>44</v>
      </c>
      <c r="C1593" s="60">
        <v>3</v>
      </c>
      <c r="D1593" s="60">
        <v>0</v>
      </c>
      <c r="E1593" s="60">
        <v>0</v>
      </c>
      <c r="F1593" s="60">
        <v>0</v>
      </c>
      <c r="G1593" s="60"/>
      <c r="H1593" s="60"/>
      <c r="I1593" s="60"/>
      <c r="J1593" s="60"/>
      <c r="K1593" s="60"/>
      <c r="L1593" s="60">
        <v>0</v>
      </c>
      <c r="M1593" s="60">
        <v>0</v>
      </c>
      <c r="N1593" s="60">
        <v>1</v>
      </c>
      <c r="O1593" s="60">
        <v>0</v>
      </c>
      <c r="P1593" s="60">
        <v>0</v>
      </c>
      <c r="Q1593" s="60">
        <v>2</v>
      </c>
      <c r="R1593" s="60"/>
      <c r="S1593" s="60"/>
      <c r="T1593" s="60"/>
      <c r="U1593" s="60"/>
      <c r="V1593" s="60"/>
      <c r="W1593" s="60"/>
      <c r="X1593" s="36">
        <f t="shared" si="246"/>
        <v>3</v>
      </c>
      <c r="Y1593" s="36"/>
      <c r="Z1593" s="60"/>
      <c r="AA1593" s="37">
        <f t="shared" si="247"/>
        <v>0</v>
      </c>
    </row>
    <row r="1594" spans="1:27">
      <c r="A1594" s="31"/>
      <c r="B1594" s="59" t="s">
        <v>45</v>
      </c>
      <c r="C1594" s="60">
        <v>14</v>
      </c>
      <c r="D1594" s="60">
        <v>0</v>
      </c>
      <c r="E1594" s="60">
        <v>0</v>
      </c>
      <c r="F1594" s="60">
        <v>0</v>
      </c>
      <c r="G1594" s="60"/>
      <c r="H1594" s="60"/>
      <c r="I1594" s="60"/>
      <c r="J1594" s="60"/>
      <c r="K1594" s="60"/>
      <c r="L1594" s="60">
        <v>0</v>
      </c>
      <c r="M1594" s="60">
        <v>0</v>
      </c>
      <c r="N1594" s="60">
        <v>0</v>
      </c>
      <c r="O1594" s="60">
        <v>4</v>
      </c>
      <c r="P1594" s="60">
        <v>2</v>
      </c>
      <c r="Q1594" s="60">
        <v>7</v>
      </c>
      <c r="R1594" s="60"/>
      <c r="S1594" s="60"/>
      <c r="T1594" s="60"/>
      <c r="U1594" s="60"/>
      <c r="V1594" s="60"/>
      <c r="W1594" s="60"/>
      <c r="X1594" s="36">
        <f t="shared" si="246"/>
        <v>13</v>
      </c>
      <c r="Y1594" s="36"/>
      <c r="Z1594" s="60"/>
      <c r="AA1594" s="37">
        <f t="shared" si="247"/>
        <v>-1</v>
      </c>
    </row>
    <row r="1595" spans="1:27">
      <c r="A1595" s="31"/>
      <c r="B1595" s="59" t="s">
        <v>84</v>
      </c>
      <c r="C1595" s="60">
        <v>114</v>
      </c>
      <c r="D1595" s="60">
        <v>0</v>
      </c>
      <c r="E1595" s="60">
        <v>0</v>
      </c>
      <c r="F1595" s="60">
        <v>0</v>
      </c>
      <c r="G1595" s="60"/>
      <c r="H1595" s="60"/>
      <c r="I1595" s="60"/>
      <c r="J1595" s="60"/>
      <c r="K1595" s="60"/>
      <c r="L1595" s="60">
        <v>1</v>
      </c>
      <c r="M1595" s="60">
        <v>11</v>
      </c>
      <c r="N1595" s="60">
        <v>22</v>
      </c>
      <c r="O1595" s="60">
        <v>16</v>
      </c>
      <c r="P1595" s="60">
        <v>15</v>
      </c>
      <c r="Q1595" s="60">
        <v>28</v>
      </c>
      <c r="R1595" s="60">
        <v>18</v>
      </c>
      <c r="S1595" s="60">
        <v>3</v>
      </c>
      <c r="T1595" s="60">
        <v>0</v>
      </c>
      <c r="U1595" s="60">
        <v>0</v>
      </c>
      <c r="V1595" s="60"/>
      <c r="W1595" s="60"/>
      <c r="X1595" s="36">
        <f t="shared" si="246"/>
        <v>114</v>
      </c>
      <c r="Y1595" s="36"/>
      <c r="Z1595" s="60"/>
      <c r="AA1595" s="37">
        <f t="shared" si="247"/>
        <v>0</v>
      </c>
    </row>
    <row r="1596" spans="1:27">
      <c r="A1596" s="31"/>
      <c r="B1596" s="59" t="s">
        <v>47</v>
      </c>
      <c r="C1596" s="60">
        <v>3</v>
      </c>
      <c r="D1596" s="60">
        <v>0</v>
      </c>
      <c r="E1596" s="60">
        <v>0</v>
      </c>
      <c r="F1596" s="60">
        <v>0</v>
      </c>
      <c r="G1596" s="60"/>
      <c r="H1596" s="60"/>
      <c r="I1596" s="60"/>
      <c r="J1596" s="60"/>
      <c r="K1596" s="60"/>
      <c r="L1596" s="60"/>
      <c r="M1596" s="60"/>
      <c r="N1596" s="60"/>
      <c r="O1596" s="60"/>
      <c r="P1596" s="60"/>
      <c r="Q1596" s="60"/>
      <c r="R1596" s="60">
        <v>0</v>
      </c>
      <c r="S1596" s="60">
        <v>0</v>
      </c>
      <c r="T1596" s="60">
        <v>0</v>
      </c>
      <c r="U1596" s="60">
        <v>0</v>
      </c>
      <c r="V1596" s="60">
        <v>0</v>
      </c>
      <c r="W1596" s="60">
        <v>0</v>
      </c>
      <c r="X1596" s="36">
        <f t="shared" si="246"/>
        <v>0</v>
      </c>
      <c r="Y1596" s="36"/>
      <c r="Z1596" s="60"/>
      <c r="AA1596" s="37">
        <f t="shared" si="247"/>
        <v>-3</v>
      </c>
    </row>
    <row r="1597" spans="1:27">
      <c r="A1597" s="31"/>
      <c r="B1597" s="59" t="s">
        <v>48</v>
      </c>
      <c r="C1597" s="60">
        <v>28</v>
      </c>
      <c r="D1597" s="60">
        <v>0</v>
      </c>
      <c r="E1597" s="60">
        <v>0</v>
      </c>
      <c r="F1597" s="60">
        <v>0</v>
      </c>
      <c r="G1597" s="60"/>
      <c r="H1597" s="60"/>
      <c r="I1597" s="60"/>
      <c r="J1597" s="60"/>
      <c r="K1597" s="60"/>
      <c r="L1597" s="60"/>
      <c r="M1597" s="60"/>
      <c r="N1597" s="60"/>
      <c r="O1597" s="60"/>
      <c r="P1597" s="60"/>
      <c r="Q1597" s="60"/>
      <c r="R1597" s="60">
        <v>8</v>
      </c>
      <c r="S1597" s="60">
        <v>4</v>
      </c>
      <c r="T1597" s="60">
        <v>7</v>
      </c>
      <c r="U1597" s="60">
        <v>5</v>
      </c>
      <c r="V1597" s="60">
        <v>0</v>
      </c>
      <c r="W1597" s="60">
        <v>0</v>
      </c>
      <c r="X1597" s="36">
        <f t="shared" si="246"/>
        <v>24</v>
      </c>
      <c r="Y1597" s="36"/>
      <c r="Z1597" s="60"/>
      <c r="AA1597" s="37">
        <f t="shared" si="247"/>
        <v>-4</v>
      </c>
    </row>
    <row r="1598" spans="1:27">
      <c r="A1598" s="31"/>
      <c r="B1598" s="59" t="s">
        <v>49</v>
      </c>
      <c r="C1598" s="60">
        <v>0</v>
      </c>
      <c r="D1598" s="60">
        <v>0</v>
      </c>
      <c r="E1598" s="60">
        <v>0</v>
      </c>
      <c r="F1598" s="60">
        <v>0</v>
      </c>
      <c r="G1598" s="60"/>
      <c r="H1598" s="60"/>
      <c r="I1598" s="60"/>
      <c r="J1598" s="60"/>
      <c r="K1598" s="60"/>
      <c r="L1598" s="60"/>
      <c r="M1598" s="60"/>
      <c r="N1598" s="60"/>
      <c r="O1598" s="60"/>
      <c r="P1598" s="60"/>
      <c r="Q1598" s="60"/>
      <c r="R1598" s="60">
        <v>0</v>
      </c>
      <c r="S1598" s="60">
        <v>0</v>
      </c>
      <c r="T1598" s="60">
        <v>0</v>
      </c>
      <c r="U1598" s="60">
        <v>0</v>
      </c>
      <c r="V1598" s="60">
        <v>0</v>
      </c>
      <c r="W1598" s="60">
        <v>0</v>
      </c>
      <c r="X1598" s="36">
        <f t="shared" si="246"/>
        <v>0</v>
      </c>
      <c r="Y1598" s="36"/>
      <c r="Z1598" s="60"/>
      <c r="AA1598" s="37">
        <f t="shared" si="247"/>
        <v>0</v>
      </c>
    </row>
    <row r="1599" spans="1:27" ht="15" thickBot="1">
      <c r="A1599" s="31"/>
      <c r="B1599" s="61" t="s">
        <v>50</v>
      </c>
      <c r="C1599" s="60">
        <v>0</v>
      </c>
      <c r="D1599" s="56">
        <v>0</v>
      </c>
      <c r="E1599" s="56">
        <v>0</v>
      </c>
      <c r="F1599" s="56">
        <v>0</v>
      </c>
      <c r="G1599" s="56"/>
      <c r="H1599" s="56"/>
      <c r="I1599" s="56"/>
      <c r="J1599" s="56"/>
      <c r="K1599" s="56"/>
      <c r="L1599" s="56"/>
      <c r="M1599" s="56"/>
      <c r="N1599" s="56"/>
      <c r="O1599" s="56"/>
      <c r="P1599" s="56"/>
      <c r="Q1599" s="56"/>
      <c r="R1599" s="60">
        <v>0</v>
      </c>
      <c r="S1599" s="60">
        <v>0</v>
      </c>
      <c r="T1599" s="60">
        <v>0</v>
      </c>
      <c r="U1599" s="60">
        <v>0</v>
      </c>
      <c r="V1599" s="60">
        <v>0</v>
      </c>
      <c r="W1599" s="60">
        <v>0</v>
      </c>
      <c r="X1599" s="36">
        <f t="shared" si="246"/>
        <v>0</v>
      </c>
      <c r="Y1599" s="36"/>
      <c r="Z1599" s="60"/>
      <c r="AA1599" s="37">
        <f t="shared" si="247"/>
        <v>0</v>
      </c>
    </row>
    <row r="1600" spans="1:27" ht="15" thickBot="1">
      <c r="A1600" s="62"/>
      <c r="B1600" s="63" t="s">
        <v>51</v>
      </c>
      <c r="C1600" s="64">
        <f>SUM(C1584:C1599)</f>
        <v>230</v>
      </c>
      <c r="D1600" s="41">
        <f>SUM(D1585:D1599)</f>
        <v>0</v>
      </c>
      <c r="E1600" s="41">
        <f t="shared" ref="E1600:X1600" si="248">SUM(E1585:E1599)</f>
        <v>0</v>
      </c>
      <c r="F1600" s="41">
        <f t="shared" si="248"/>
        <v>0</v>
      </c>
      <c r="G1600" s="41">
        <f>SUM(G1585:G1599)</f>
        <v>1</v>
      </c>
      <c r="H1600" s="41">
        <f t="shared" si="248"/>
        <v>1</v>
      </c>
      <c r="I1600" s="41">
        <f t="shared" si="248"/>
        <v>12</v>
      </c>
      <c r="J1600" s="41">
        <f t="shared" si="248"/>
        <v>1</v>
      </c>
      <c r="K1600" s="41">
        <f t="shared" si="248"/>
        <v>0</v>
      </c>
      <c r="L1600" s="41">
        <f t="shared" si="248"/>
        <v>6</v>
      </c>
      <c r="M1600" s="41">
        <f t="shared" si="248"/>
        <v>23</v>
      </c>
      <c r="N1600" s="41">
        <f t="shared" si="248"/>
        <v>34</v>
      </c>
      <c r="O1600" s="41">
        <f t="shared" si="248"/>
        <v>24</v>
      </c>
      <c r="P1600" s="41">
        <f t="shared" si="248"/>
        <v>18</v>
      </c>
      <c r="Q1600" s="41">
        <f t="shared" si="248"/>
        <v>44</v>
      </c>
      <c r="R1600" s="41">
        <f t="shared" si="248"/>
        <v>26</v>
      </c>
      <c r="S1600" s="41">
        <f t="shared" si="248"/>
        <v>7</v>
      </c>
      <c r="T1600" s="41">
        <f t="shared" si="248"/>
        <v>7</v>
      </c>
      <c r="U1600" s="41">
        <f t="shared" si="248"/>
        <v>5</v>
      </c>
      <c r="V1600" s="41">
        <f t="shared" si="248"/>
        <v>0</v>
      </c>
      <c r="W1600" s="41">
        <f t="shared" si="248"/>
        <v>0</v>
      </c>
      <c r="X1600" s="41">
        <f t="shared" si="248"/>
        <v>209</v>
      </c>
      <c r="Y1600" s="64">
        <f>SUM(Y1584:Y1599)</f>
        <v>0</v>
      </c>
      <c r="Z1600" s="64">
        <f>SUM(Z1584:Z1599)</f>
        <v>0</v>
      </c>
      <c r="AA1600" s="70">
        <f>SUM(AA1584:AA1599)</f>
        <v>-21</v>
      </c>
    </row>
    <row r="1601" spans="1:27">
      <c r="A1601" s="29">
        <v>2</v>
      </c>
      <c r="B1601" s="67" t="s">
        <v>52</v>
      </c>
      <c r="C1601" s="56">
        <v>0</v>
      </c>
      <c r="D1601" s="57">
        <v>0</v>
      </c>
      <c r="E1601" s="57">
        <v>0</v>
      </c>
      <c r="F1601" s="57">
        <v>0</v>
      </c>
      <c r="G1601" s="57">
        <v>0</v>
      </c>
      <c r="H1601" s="57">
        <v>0</v>
      </c>
      <c r="I1601" s="57">
        <v>0</v>
      </c>
      <c r="J1601" s="57">
        <v>0</v>
      </c>
      <c r="K1601" s="57">
        <v>0</v>
      </c>
      <c r="L1601" s="57">
        <v>0</v>
      </c>
      <c r="M1601" s="57">
        <v>0</v>
      </c>
      <c r="N1601" s="57">
        <v>0</v>
      </c>
      <c r="O1601" s="57">
        <v>0</v>
      </c>
      <c r="P1601" s="57">
        <v>0</v>
      </c>
      <c r="Q1601" s="57">
        <v>0</v>
      </c>
      <c r="R1601" s="57">
        <v>0</v>
      </c>
      <c r="S1601" s="57">
        <v>0</v>
      </c>
      <c r="T1601" s="57">
        <v>0</v>
      </c>
      <c r="U1601" s="57">
        <v>0</v>
      </c>
      <c r="V1601" s="57">
        <v>0</v>
      </c>
      <c r="W1601" s="57">
        <v>0</v>
      </c>
      <c r="X1601" s="57"/>
      <c r="Y1601" s="57"/>
      <c r="Z1601" s="57"/>
      <c r="AA1601" s="68"/>
    </row>
    <row r="1602" spans="1:27">
      <c r="A1602" s="31"/>
      <c r="B1602" s="69" t="s">
        <v>53</v>
      </c>
      <c r="C1602" s="60">
        <v>0</v>
      </c>
      <c r="D1602" s="60">
        <v>0</v>
      </c>
      <c r="E1602" s="60">
        <v>0</v>
      </c>
      <c r="F1602" s="60">
        <v>0</v>
      </c>
      <c r="G1602" s="60">
        <v>0</v>
      </c>
      <c r="H1602" s="60">
        <v>0</v>
      </c>
      <c r="I1602" s="60">
        <v>0</v>
      </c>
      <c r="J1602" s="60">
        <v>0</v>
      </c>
      <c r="K1602" s="60">
        <v>0</v>
      </c>
      <c r="L1602" s="60">
        <v>0</v>
      </c>
      <c r="M1602" s="60">
        <v>0</v>
      </c>
      <c r="N1602" s="60">
        <v>0</v>
      </c>
      <c r="O1602" s="60">
        <v>0</v>
      </c>
      <c r="P1602" s="60">
        <v>0</v>
      </c>
      <c r="Q1602" s="60">
        <v>0</v>
      </c>
      <c r="R1602" s="60">
        <v>0</v>
      </c>
      <c r="S1602" s="60">
        <v>0</v>
      </c>
      <c r="T1602" s="60">
        <v>0</v>
      </c>
      <c r="U1602" s="60">
        <v>0</v>
      </c>
      <c r="V1602" s="60">
        <v>0</v>
      </c>
      <c r="W1602" s="60">
        <v>0</v>
      </c>
      <c r="X1602" s="36">
        <v>0</v>
      </c>
      <c r="Y1602" s="36"/>
      <c r="Z1602" s="60"/>
      <c r="AA1602" s="37">
        <v>0</v>
      </c>
    </row>
    <row r="1603" spans="1:27">
      <c r="A1603" s="31"/>
      <c r="B1603" s="69" t="s">
        <v>54</v>
      </c>
      <c r="C1603" s="60">
        <v>0</v>
      </c>
      <c r="D1603" s="60">
        <v>0</v>
      </c>
      <c r="E1603" s="60">
        <v>0</v>
      </c>
      <c r="F1603" s="60">
        <v>0</v>
      </c>
      <c r="G1603" s="60">
        <v>0</v>
      </c>
      <c r="H1603" s="60">
        <v>0</v>
      </c>
      <c r="I1603" s="60">
        <v>0</v>
      </c>
      <c r="J1603" s="60">
        <v>0</v>
      </c>
      <c r="K1603" s="60">
        <v>0</v>
      </c>
      <c r="L1603" s="60">
        <v>0</v>
      </c>
      <c r="M1603" s="60">
        <v>0</v>
      </c>
      <c r="N1603" s="60">
        <v>0</v>
      </c>
      <c r="O1603" s="60">
        <v>0</v>
      </c>
      <c r="P1603" s="60">
        <v>0</v>
      </c>
      <c r="Q1603" s="60">
        <v>0</v>
      </c>
      <c r="R1603" s="60">
        <v>0</v>
      </c>
      <c r="S1603" s="60">
        <v>0</v>
      </c>
      <c r="T1603" s="60">
        <v>0</v>
      </c>
      <c r="U1603" s="60">
        <v>0</v>
      </c>
      <c r="V1603" s="60">
        <v>0</v>
      </c>
      <c r="W1603" s="60">
        <v>0</v>
      </c>
      <c r="X1603" s="36">
        <v>0</v>
      </c>
      <c r="Y1603" s="36"/>
      <c r="Z1603" s="60"/>
      <c r="AA1603" s="37">
        <v>0</v>
      </c>
    </row>
    <row r="1604" spans="1:27">
      <c r="A1604" s="31"/>
      <c r="B1604" s="69" t="s">
        <v>55</v>
      </c>
      <c r="C1604" s="60">
        <v>32</v>
      </c>
      <c r="D1604" s="60">
        <v>0</v>
      </c>
      <c r="E1604" s="60">
        <v>0</v>
      </c>
      <c r="F1604" s="60">
        <v>0</v>
      </c>
      <c r="G1604" s="60">
        <v>0</v>
      </c>
      <c r="H1604" s="60">
        <v>0</v>
      </c>
      <c r="I1604" s="60">
        <v>0</v>
      </c>
      <c r="J1604" s="60">
        <v>0</v>
      </c>
      <c r="K1604" s="60">
        <v>0</v>
      </c>
      <c r="L1604" s="60">
        <v>0</v>
      </c>
      <c r="M1604" s="60">
        <v>0</v>
      </c>
      <c r="N1604" s="60">
        <v>0</v>
      </c>
      <c r="O1604" s="60">
        <v>0</v>
      </c>
      <c r="P1604" s="60">
        <v>0</v>
      </c>
      <c r="Q1604" s="60">
        <v>0</v>
      </c>
      <c r="R1604" s="60">
        <v>0</v>
      </c>
      <c r="S1604" s="60">
        <v>0</v>
      </c>
      <c r="T1604" s="60">
        <v>0</v>
      </c>
      <c r="U1604" s="60">
        <v>0</v>
      </c>
      <c r="V1604" s="60">
        <v>0</v>
      </c>
      <c r="W1604" s="60">
        <v>0</v>
      </c>
      <c r="X1604" s="36">
        <v>0</v>
      </c>
      <c r="Y1604" s="36"/>
      <c r="Z1604" s="60"/>
      <c r="AA1604" s="37">
        <v>-32</v>
      </c>
    </row>
    <row r="1605" spans="1:27" ht="15" thickBot="1">
      <c r="A1605" s="31"/>
      <c r="B1605" s="57" t="s">
        <v>56</v>
      </c>
      <c r="C1605" s="60">
        <v>0</v>
      </c>
      <c r="D1605" s="56">
        <v>0</v>
      </c>
      <c r="E1605" s="56">
        <v>0</v>
      </c>
      <c r="F1605" s="56">
        <v>0</v>
      </c>
      <c r="G1605" s="56">
        <v>0</v>
      </c>
      <c r="H1605" s="56">
        <v>0</v>
      </c>
      <c r="I1605" s="56">
        <v>0</v>
      </c>
      <c r="J1605" s="56">
        <v>0</v>
      </c>
      <c r="K1605" s="56">
        <v>0</v>
      </c>
      <c r="L1605" s="56">
        <v>0</v>
      </c>
      <c r="M1605" s="56">
        <v>0</v>
      </c>
      <c r="N1605" s="60">
        <v>0</v>
      </c>
      <c r="O1605" s="60">
        <v>0</v>
      </c>
      <c r="P1605" s="60">
        <v>0</v>
      </c>
      <c r="Q1605" s="60">
        <v>0</v>
      </c>
      <c r="R1605" s="60">
        <v>0</v>
      </c>
      <c r="S1605" s="60">
        <v>0</v>
      </c>
      <c r="T1605" s="60">
        <v>0</v>
      </c>
      <c r="U1605" s="60">
        <v>0</v>
      </c>
      <c r="V1605" s="60">
        <v>0</v>
      </c>
      <c r="W1605" s="60">
        <v>0</v>
      </c>
      <c r="X1605" s="36">
        <v>0</v>
      </c>
      <c r="Y1605" s="29"/>
      <c r="Z1605" s="60"/>
      <c r="AA1605" s="37">
        <v>0</v>
      </c>
    </row>
    <row r="1606" spans="1:27" ht="15" thickBot="1">
      <c r="A1606" s="62"/>
      <c r="B1606" s="63" t="s">
        <v>51</v>
      </c>
      <c r="C1606" s="62">
        <v>32</v>
      </c>
      <c r="D1606" s="64">
        <f t="shared" ref="D1606:AA1606" si="249">SUM(D1602:D1605)</f>
        <v>0</v>
      </c>
      <c r="E1606" s="64">
        <f t="shared" si="249"/>
        <v>0</v>
      </c>
      <c r="F1606" s="64">
        <f t="shared" si="249"/>
        <v>0</v>
      </c>
      <c r="G1606" s="64">
        <f t="shared" si="249"/>
        <v>0</v>
      </c>
      <c r="H1606" s="64">
        <f t="shared" si="249"/>
        <v>0</v>
      </c>
      <c r="I1606" s="64">
        <f t="shared" si="249"/>
        <v>0</v>
      </c>
      <c r="J1606" s="64">
        <f t="shared" si="249"/>
        <v>0</v>
      </c>
      <c r="K1606" s="64">
        <f t="shared" si="249"/>
        <v>0</v>
      </c>
      <c r="L1606" s="64">
        <f t="shared" si="249"/>
        <v>0</v>
      </c>
      <c r="M1606" s="64">
        <f t="shared" si="249"/>
        <v>0</v>
      </c>
      <c r="N1606" s="64">
        <f t="shared" si="249"/>
        <v>0</v>
      </c>
      <c r="O1606" s="64">
        <f t="shared" si="249"/>
        <v>0</v>
      </c>
      <c r="P1606" s="64">
        <f t="shared" si="249"/>
        <v>0</v>
      </c>
      <c r="Q1606" s="64">
        <f t="shared" si="249"/>
        <v>0</v>
      </c>
      <c r="R1606" s="64">
        <f t="shared" si="249"/>
        <v>0</v>
      </c>
      <c r="S1606" s="64">
        <f t="shared" si="249"/>
        <v>0</v>
      </c>
      <c r="T1606" s="64">
        <f t="shared" si="249"/>
        <v>0</v>
      </c>
      <c r="U1606" s="64">
        <f t="shared" si="249"/>
        <v>0</v>
      </c>
      <c r="V1606" s="64">
        <f t="shared" si="249"/>
        <v>0</v>
      </c>
      <c r="W1606" s="64">
        <f t="shared" si="249"/>
        <v>0</v>
      </c>
      <c r="X1606" s="64">
        <f t="shared" si="249"/>
        <v>0</v>
      </c>
      <c r="Y1606" s="64">
        <f t="shared" si="249"/>
        <v>0</v>
      </c>
      <c r="Z1606" s="64">
        <f t="shared" si="249"/>
        <v>0</v>
      </c>
      <c r="AA1606" s="70">
        <f t="shared" si="249"/>
        <v>-32</v>
      </c>
    </row>
    <row r="1607" spans="1:27">
      <c r="A1607" s="46"/>
      <c r="B1607" s="46"/>
      <c r="C1607" s="46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  <c r="AA1607" s="47"/>
    </row>
    <row r="1608" spans="1:27">
      <c r="A1608" s="133" t="s">
        <v>123</v>
      </c>
      <c r="B1608" s="71"/>
      <c r="C1608" s="71"/>
      <c r="D1608" s="72"/>
      <c r="E1608" s="72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73"/>
      <c r="V1608" s="73"/>
      <c r="W1608" s="73"/>
      <c r="X1608" s="73"/>
      <c r="Y1608" s="73"/>
      <c r="Z1608" s="73"/>
      <c r="AA1608" s="74"/>
    </row>
    <row r="1609" spans="1:27">
      <c r="A1609" s="166" t="s">
        <v>8</v>
      </c>
      <c r="B1609" s="166" t="s">
        <v>9</v>
      </c>
      <c r="C1609" s="172" t="s">
        <v>68</v>
      </c>
      <c r="D1609" s="174" t="s">
        <v>9</v>
      </c>
      <c r="E1609" s="175"/>
      <c r="F1609" s="175"/>
      <c r="G1609" s="175"/>
      <c r="H1609" s="175"/>
      <c r="I1609" s="175"/>
      <c r="J1609" s="175"/>
      <c r="K1609" s="175"/>
      <c r="L1609" s="175"/>
      <c r="M1609" s="175"/>
      <c r="N1609" s="175"/>
      <c r="O1609" s="175"/>
      <c r="P1609" s="175"/>
      <c r="Q1609" s="175"/>
      <c r="R1609" s="175"/>
      <c r="S1609" s="175"/>
      <c r="T1609" s="175"/>
      <c r="U1609" s="175"/>
      <c r="V1609" s="175"/>
      <c r="W1609" s="176"/>
      <c r="X1609" s="166" t="s">
        <v>10</v>
      </c>
      <c r="Y1609" s="166" t="s">
        <v>11</v>
      </c>
      <c r="Z1609" s="166" t="s">
        <v>12</v>
      </c>
      <c r="AA1609" s="168" t="s">
        <v>13</v>
      </c>
    </row>
    <row r="1610" spans="1:27">
      <c r="A1610" s="167"/>
      <c r="B1610" s="167"/>
      <c r="C1610" s="173"/>
      <c r="D1610" s="75" t="s">
        <v>14</v>
      </c>
      <c r="E1610" s="75" t="s">
        <v>15</v>
      </c>
      <c r="F1610" s="75" t="s">
        <v>16</v>
      </c>
      <c r="G1610" s="75" t="s">
        <v>17</v>
      </c>
      <c r="H1610" s="75" t="s">
        <v>18</v>
      </c>
      <c r="I1610" s="75" t="s">
        <v>19</v>
      </c>
      <c r="J1610" s="75" t="s">
        <v>20</v>
      </c>
      <c r="K1610" s="75" t="s">
        <v>21</v>
      </c>
      <c r="L1610" s="75" t="s">
        <v>22</v>
      </c>
      <c r="M1610" s="75" t="s">
        <v>23</v>
      </c>
      <c r="N1610" s="75" t="s">
        <v>24</v>
      </c>
      <c r="O1610" s="75" t="s">
        <v>25</v>
      </c>
      <c r="P1610" s="75" t="s">
        <v>26</v>
      </c>
      <c r="Q1610" s="75" t="s">
        <v>27</v>
      </c>
      <c r="R1610" s="75" t="s">
        <v>28</v>
      </c>
      <c r="S1610" s="75" t="s">
        <v>29</v>
      </c>
      <c r="T1610" s="75" t="s">
        <v>30</v>
      </c>
      <c r="U1610" s="75" t="s">
        <v>31</v>
      </c>
      <c r="V1610" s="75" t="s">
        <v>32</v>
      </c>
      <c r="W1610" s="75" t="s">
        <v>33</v>
      </c>
      <c r="X1610" s="167"/>
      <c r="Y1610" s="167"/>
      <c r="Z1610" s="167"/>
      <c r="AA1610" s="169"/>
    </row>
    <row r="1611" spans="1:27" ht="15" thickBot="1">
      <c r="A1611" s="76">
        <v>1</v>
      </c>
      <c r="B1611" s="76">
        <v>2</v>
      </c>
      <c r="C1611" s="76">
        <v>3</v>
      </c>
      <c r="D1611" s="76">
        <v>4</v>
      </c>
      <c r="E1611" s="76">
        <v>5</v>
      </c>
      <c r="F1611" s="76">
        <v>6</v>
      </c>
      <c r="G1611" s="76">
        <v>7</v>
      </c>
      <c r="H1611" s="76">
        <v>8</v>
      </c>
      <c r="I1611" s="76">
        <v>9</v>
      </c>
      <c r="J1611" s="76">
        <v>10</v>
      </c>
      <c r="K1611" s="76">
        <v>11</v>
      </c>
      <c r="L1611" s="76">
        <v>12</v>
      </c>
      <c r="M1611" s="76">
        <v>13</v>
      </c>
      <c r="N1611" s="76">
        <v>14</v>
      </c>
      <c r="O1611" s="76">
        <v>15</v>
      </c>
      <c r="P1611" s="76">
        <v>16</v>
      </c>
      <c r="Q1611" s="76">
        <v>17</v>
      </c>
      <c r="R1611" s="76">
        <v>18</v>
      </c>
      <c r="S1611" s="76">
        <v>19</v>
      </c>
      <c r="T1611" s="76">
        <v>20</v>
      </c>
      <c r="U1611" s="76">
        <v>21</v>
      </c>
      <c r="V1611" s="76">
        <v>22</v>
      </c>
      <c r="W1611" s="76">
        <v>23</v>
      </c>
      <c r="X1611" s="76">
        <v>24</v>
      </c>
      <c r="Y1611" s="76">
        <v>25</v>
      </c>
      <c r="Z1611" s="76">
        <v>26</v>
      </c>
      <c r="AA1611" s="77">
        <v>27</v>
      </c>
    </row>
    <row r="1612" spans="1:27" ht="15" thickTop="1">
      <c r="A1612" s="112">
        <v>1</v>
      </c>
      <c r="B1612" s="134" t="s">
        <v>34</v>
      </c>
      <c r="C1612" s="113"/>
      <c r="D1612" s="135"/>
      <c r="E1612" s="135"/>
      <c r="F1612" s="135"/>
      <c r="G1612" s="135"/>
      <c r="H1612" s="135"/>
      <c r="I1612" s="135"/>
      <c r="J1612" s="135"/>
      <c r="K1612" s="135"/>
      <c r="L1612" s="135"/>
      <c r="M1612" s="135"/>
      <c r="N1612" s="135"/>
      <c r="O1612" s="135"/>
      <c r="P1612" s="135"/>
      <c r="Q1612" s="135"/>
      <c r="R1612" s="135"/>
      <c r="S1612" s="135"/>
      <c r="T1612" s="135"/>
      <c r="U1612" s="135"/>
      <c r="V1612" s="135"/>
      <c r="W1612" s="135"/>
      <c r="X1612" s="135"/>
      <c r="Y1612" s="135"/>
      <c r="Z1612" s="135"/>
      <c r="AA1612" s="136"/>
    </row>
    <row r="1613" spans="1:27">
      <c r="A1613" s="113"/>
      <c r="B1613" s="137" t="s">
        <v>35</v>
      </c>
      <c r="C1613" s="86">
        <f t="shared" ref="C1613:R1623" si="250">C1584+C1555+C1526+C1497+C1468+C1439+C1410+C1381+C1352+C1324</f>
        <v>0</v>
      </c>
      <c r="D1613" s="86">
        <f>D1584+D1555+D1526+D1497+D1468+D1439+D1410+D1381+D1352+D1324</f>
        <v>0</v>
      </c>
      <c r="E1613" s="86">
        <f t="shared" ref="E1613:W1623" si="251">E1584+E1555+E1526+E1497+E1468+E1439+E1410+E1381+E1352+E1324</f>
        <v>0</v>
      </c>
      <c r="F1613" s="86">
        <f t="shared" si="251"/>
        <v>0</v>
      </c>
      <c r="G1613" s="86">
        <f t="shared" si="251"/>
        <v>0</v>
      </c>
      <c r="H1613" s="86">
        <f t="shared" si="251"/>
        <v>0</v>
      </c>
      <c r="I1613" s="86">
        <f t="shared" si="251"/>
        <v>0</v>
      </c>
      <c r="J1613" s="86">
        <f t="shared" si="251"/>
        <v>0</v>
      </c>
      <c r="K1613" s="86">
        <f t="shared" si="251"/>
        <v>0</v>
      </c>
      <c r="L1613" s="86">
        <f t="shared" si="251"/>
        <v>0</v>
      </c>
      <c r="M1613" s="86">
        <f t="shared" si="251"/>
        <v>0</v>
      </c>
      <c r="N1613" s="86">
        <f t="shared" si="251"/>
        <v>0</v>
      </c>
      <c r="O1613" s="86">
        <f t="shared" si="251"/>
        <v>0</v>
      </c>
      <c r="P1613" s="86">
        <f t="shared" si="251"/>
        <v>0</v>
      </c>
      <c r="Q1613" s="86">
        <f t="shared" si="251"/>
        <v>0</v>
      </c>
      <c r="R1613" s="86">
        <f t="shared" si="251"/>
        <v>0</v>
      </c>
      <c r="S1613" s="86">
        <f t="shared" si="251"/>
        <v>0</v>
      </c>
      <c r="T1613" s="86">
        <f t="shared" si="251"/>
        <v>0</v>
      </c>
      <c r="U1613" s="86">
        <f t="shared" si="251"/>
        <v>0</v>
      </c>
      <c r="V1613" s="86">
        <f t="shared" si="251"/>
        <v>0</v>
      </c>
      <c r="W1613" s="86">
        <f t="shared" si="251"/>
        <v>0</v>
      </c>
      <c r="X1613" s="85">
        <f t="shared" ref="X1613:X1628" si="252">SUM(D1613:W1613)</f>
        <v>0</v>
      </c>
      <c r="Y1613" s="85"/>
      <c r="Z1613" s="86"/>
      <c r="AA1613" s="87">
        <f t="shared" ref="AA1613:AA1628" si="253">(Z1613+X1613)-C1613</f>
        <v>0</v>
      </c>
    </row>
    <row r="1614" spans="1:27">
      <c r="A1614" s="113"/>
      <c r="B1614" s="137" t="s">
        <v>36</v>
      </c>
      <c r="C1614" s="86">
        <f t="shared" si="250"/>
        <v>0</v>
      </c>
      <c r="D1614" s="86">
        <f t="shared" si="250"/>
        <v>0</v>
      </c>
      <c r="E1614" s="86">
        <f t="shared" si="250"/>
        <v>0</v>
      </c>
      <c r="F1614" s="86">
        <f t="shared" si="250"/>
        <v>0</v>
      </c>
      <c r="G1614" s="86">
        <f t="shared" si="250"/>
        <v>0</v>
      </c>
      <c r="H1614" s="86">
        <f t="shared" si="250"/>
        <v>0</v>
      </c>
      <c r="I1614" s="86">
        <f t="shared" si="250"/>
        <v>0</v>
      </c>
      <c r="J1614" s="86">
        <f t="shared" si="250"/>
        <v>0</v>
      </c>
      <c r="K1614" s="86">
        <f t="shared" si="250"/>
        <v>0</v>
      </c>
      <c r="L1614" s="86">
        <f t="shared" si="250"/>
        <v>0</v>
      </c>
      <c r="M1614" s="86">
        <f t="shared" si="250"/>
        <v>0</v>
      </c>
      <c r="N1614" s="86">
        <f t="shared" si="250"/>
        <v>0</v>
      </c>
      <c r="O1614" s="86">
        <f t="shared" si="250"/>
        <v>0</v>
      </c>
      <c r="P1614" s="86">
        <f t="shared" si="250"/>
        <v>0</v>
      </c>
      <c r="Q1614" s="86">
        <f t="shared" si="250"/>
        <v>0</v>
      </c>
      <c r="R1614" s="86">
        <f t="shared" si="250"/>
        <v>0</v>
      </c>
      <c r="S1614" s="86">
        <f t="shared" si="251"/>
        <v>0</v>
      </c>
      <c r="T1614" s="86">
        <f t="shared" si="251"/>
        <v>0</v>
      </c>
      <c r="U1614" s="86">
        <f t="shared" si="251"/>
        <v>0</v>
      </c>
      <c r="V1614" s="86">
        <f t="shared" si="251"/>
        <v>0</v>
      </c>
      <c r="W1614" s="86">
        <f t="shared" si="251"/>
        <v>0</v>
      </c>
      <c r="X1614" s="85">
        <f t="shared" si="252"/>
        <v>0</v>
      </c>
      <c r="Y1614" s="85"/>
      <c r="Z1614" s="86"/>
      <c r="AA1614" s="87">
        <f t="shared" si="253"/>
        <v>0</v>
      </c>
    </row>
    <row r="1615" spans="1:27">
      <c r="A1615" s="113"/>
      <c r="B1615" s="137" t="s">
        <v>37</v>
      </c>
      <c r="C1615" s="86">
        <f t="shared" si="250"/>
        <v>1</v>
      </c>
      <c r="D1615" s="86">
        <f t="shared" si="250"/>
        <v>0</v>
      </c>
      <c r="E1615" s="86">
        <f t="shared" si="250"/>
        <v>0</v>
      </c>
      <c r="F1615" s="86">
        <f t="shared" si="250"/>
        <v>1</v>
      </c>
      <c r="G1615" s="86">
        <f t="shared" si="250"/>
        <v>0</v>
      </c>
      <c r="H1615" s="86">
        <f t="shared" si="250"/>
        <v>0</v>
      </c>
      <c r="I1615" s="86">
        <f t="shared" si="250"/>
        <v>0</v>
      </c>
      <c r="J1615" s="86">
        <f t="shared" si="250"/>
        <v>0</v>
      </c>
      <c r="K1615" s="86">
        <f t="shared" si="250"/>
        <v>0</v>
      </c>
      <c r="L1615" s="86">
        <f t="shared" si="250"/>
        <v>0</v>
      </c>
      <c r="M1615" s="86">
        <f t="shared" si="250"/>
        <v>0</v>
      </c>
      <c r="N1615" s="86">
        <f t="shared" si="250"/>
        <v>0</v>
      </c>
      <c r="O1615" s="86">
        <f t="shared" si="250"/>
        <v>0</v>
      </c>
      <c r="P1615" s="86">
        <f t="shared" si="250"/>
        <v>0</v>
      </c>
      <c r="Q1615" s="86">
        <f t="shared" si="250"/>
        <v>0</v>
      </c>
      <c r="R1615" s="86">
        <f t="shared" si="250"/>
        <v>0</v>
      </c>
      <c r="S1615" s="86">
        <f t="shared" si="251"/>
        <v>0</v>
      </c>
      <c r="T1615" s="86">
        <f t="shared" si="251"/>
        <v>0</v>
      </c>
      <c r="U1615" s="86">
        <f t="shared" si="251"/>
        <v>0</v>
      </c>
      <c r="V1615" s="86">
        <f t="shared" si="251"/>
        <v>0</v>
      </c>
      <c r="W1615" s="86">
        <f t="shared" si="251"/>
        <v>0</v>
      </c>
      <c r="X1615" s="85">
        <f t="shared" si="252"/>
        <v>1</v>
      </c>
      <c r="Y1615" s="85"/>
      <c r="Z1615" s="86"/>
      <c r="AA1615" s="87">
        <f t="shared" si="253"/>
        <v>0</v>
      </c>
    </row>
    <row r="1616" spans="1:27">
      <c r="A1616" s="113"/>
      <c r="B1616" s="137" t="s">
        <v>38</v>
      </c>
      <c r="C1616" s="86">
        <f t="shared" si="250"/>
        <v>15</v>
      </c>
      <c r="D1616" s="86">
        <f t="shared" si="250"/>
        <v>0</v>
      </c>
      <c r="E1616" s="86">
        <f t="shared" si="250"/>
        <v>0</v>
      </c>
      <c r="F1616" s="86">
        <f t="shared" si="250"/>
        <v>0</v>
      </c>
      <c r="G1616" s="86">
        <f t="shared" si="250"/>
        <v>15</v>
      </c>
      <c r="H1616" s="86">
        <f t="shared" si="250"/>
        <v>0</v>
      </c>
      <c r="I1616" s="86">
        <f t="shared" si="250"/>
        <v>0</v>
      </c>
      <c r="J1616" s="86">
        <f t="shared" si="250"/>
        <v>0</v>
      </c>
      <c r="K1616" s="86">
        <f t="shared" si="250"/>
        <v>0</v>
      </c>
      <c r="L1616" s="86">
        <f t="shared" si="250"/>
        <v>0</v>
      </c>
      <c r="M1616" s="86">
        <f t="shared" si="250"/>
        <v>0</v>
      </c>
      <c r="N1616" s="86">
        <f t="shared" si="250"/>
        <v>0</v>
      </c>
      <c r="O1616" s="86">
        <f t="shared" si="250"/>
        <v>0</v>
      </c>
      <c r="P1616" s="86">
        <f t="shared" si="250"/>
        <v>0</v>
      </c>
      <c r="Q1616" s="86">
        <f t="shared" si="250"/>
        <v>0</v>
      </c>
      <c r="R1616" s="86">
        <f t="shared" si="250"/>
        <v>0</v>
      </c>
      <c r="S1616" s="86">
        <f t="shared" si="251"/>
        <v>0</v>
      </c>
      <c r="T1616" s="86">
        <f t="shared" si="251"/>
        <v>0</v>
      </c>
      <c r="U1616" s="86">
        <f t="shared" si="251"/>
        <v>0</v>
      </c>
      <c r="V1616" s="86">
        <f t="shared" si="251"/>
        <v>0</v>
      </c>
      <c r="W1616" s="86">
        <f t="shared" si="251"/>
        <v>0</v>
      </c>
      <c r="X1616" s="85">
        <f t="shared" si="252"/>
        <v>15</v>
      </c>
      <c r="Y1616" s="85"/>
      <c r="Z1616" s="86"/>
      <c r="AA1616" s="87">
        <f t="shared" si="253"/>
        <v>0</v>
      </c>
    </row>
    <row r="1617" spans="1:31">
      <c r="A1617" s="113"/>
      <c r="B1617" s="137" t="s">
        <v>39</v>
      </c>
      <c r="C1617" s="86">
        <f t="shared" si="250"/>
        <v>19</v>
      </c>
      <c r="D1617" s="86">
        <f t="shared" si="250"/>
        <v>0</v>
      </c>
      <c r="E1617" s="86">
        <f t="shared" si="250"/>
        <v>0</v>
      </c>
      <c r="F1617" s="86">
        <f t="shared" si="250"/>
        <v>0</v>
      </c>
      <c r="G1617" s="86">
        <f t="shared" si="250"/>
        <v>0</v>
      </c>
      <c r="H1617" s="86">
        <f t="shared" si="250"/>
        <v>17</v>
      </c>
      <c r="I1617" s="86">
        <f t="shared" si="250"/>
        <v>1</v>
      </c>
      <c r="J1617" s="86">
        <f t="shared" si="250"/>
        <v>0</v>
      </c>
      <c r="K1617" s="86">
        <f t="shared" si="250"/>
        <v>0</v>
      </c>
      <c r="L1617" s="86">
        <f t="shared" si="250"/>
        <v>0</v>
      </c>
      <c r="M1617" s="86">
        <f t="shared" si="250"/>
        <v>0</v>
      </c>
      <c r="N1617" s="86">
        <f t="shared" si="250"/>
        <v>0</v>
      </c>
      <c r="O1617" s="86">
        <f t="shared" si="250"/>
        <v>0</v>
      </c>
      <c r="P1617" s="86">
        <f t="shared" si="250"/>
        <v>0</v>
      </c>
      <c r="Q1617" s="86">
        <f t="shared" si="250"/>
        <v>0</v>
      </c>
      <c r="R1617" s="86">
        <f t="shared" si="250"/>
        <v>0</v>
      </c>
      <c r="S1617" s="86">
        <f t="shared" si="251"/>
        <v>0</v>
      </c>
      <c r="T1617" s="86">
        <f t="shared" si="251"/>
        <v>0</v>
      </c>
      <c r="U1617" s="86">
        <f t="shared" si="251"/>
        <v>0</v>
      </c>
      <c r="V1617" s="86">
        <f t="shared" si="251"/>
        <v>0</v>
      </c>
      <c r="W1617" s="86">
        <f t="shared" si="251"/>
        <v>0</v>
      </c>
      <c r="X1617" s="85">
        <f t="shared" si="252"/>
        <v>18</v>
      </c>
      <c r="Y1617" s="85"/>
      <c r="Z1617" s="86"/>
      <c r="AA1617" s="87">
        <f t="shared" si="253"/>
        <v>-1</v>
      </c>
      <c r="AE1617" s="139">
        <f>AA1627+AA1626+AA1625+AA1623+AA1622+AA1621+AA1620</f>
        <v>-360</v>
      </c>
    </row>
    <row r="1618" spans="1:31">
      <c r="A1618" s="113"/>
      <c r="B1618" s="137" t="s">
        <v>40</v>
      </c>
      <c r="C1618" s="86">
        <f t="shared" si="250"/>
        <v>174</v>
      </c>
      <c r="D1618" s="86">
        <f t="shared" si="250"/>
        <v>0</v>
      </c>
      <c r="E1618" s="86">
        <f t="shared" si="250"/>
        <v>0</v>
      </c>
      <c r="F1618" s="86">
        <f t="shared" si="250"/>
        <v>0</v>
      </c>
      <c r="G1618" s="86">
        <f t="shared" si="250"/>
        <v>0</v>
      </c>
      <c r="H1618" s="86">
        <f t="shared" si="250"/>
        <v>0</v>
      </c>
      <c r="I1618" s="86">
        <f t="shared" si="250"/>
        <v>159</v>
      </c>
      <c r="J1618" s="86">
        <f t="shared" si="250"/>
        <v>9</v>
      </c>
      <c r="K1618" s="86">
        <f t="shared" si="250"/>
        <v>0</v>
      </c>
      <c r="L1618" s="86">
        <f t="shared" si="250"/>
        <v>0</v>
      </c>
      <c r="M1618" s="86">
        <f t="shared" si="250"/>
        <v>0</v>
      </c>
      <c r="N1618" s="86">
        <f t="shared" si="250"/>
        <v>0</v>
      </c>
      <c r="O1618" s="86">
        <f t="shared" si="250"/>
        <v>0</v>
      </c>
      <c r="P1618" s="86">
        <f t="shared" si="250"/>
        <v>0</v>
      </c>
      <c r="Q1618" s="86">
        <f t="shared" si="250"/>
        <v>0</v>
      </c>
      <c r="R1618" s="86">
        <f t="shared" si="250"/>
        <v>0</v>
      </c>
      <c r="S1618" s="86">
        <f t="shared" si="251"/>
        <v>0</v>
      </c>
      <c r="T1618" s="86">
        <f t="shared" si="251"/>
        <v>0</v>
      </c>
      <c r="U1618" s="86">
        <f t="shared" si="251"/>
        <v>0</v>
      </c>
      <c r="V1618" s="86">
        <f t="shared" si="251"/>
        <v>0</v>
      </c>
      <c r="W1618" s="86">
        <f t="shared" si="251"/>
        <v>0</v>
      </c>
      <c r="X1618" s="85">
        <f t="shared" si="252"/>
        <v>168</v>
      </c>
      <c r="Y1618" s="85"/>
      <c r="Z1618" s="86"/>
      <c r="AA1618" s="87">
        <f t="shared" si="253"/>
        <v>-6</v>
      </c>
    </row>
    <row r="1619" spans="1:31">
      <c r="A1619" s="113"/>
      <c r="B1619" s="137" t="s">
        <v>41</v>
      </c>
      <c r="C1619" s="86">
        <f t="shared" si="250"/>
        <v>22</v>
      </c>
      <c r="D1619" s="86">
        <f t="shared" si="250"/>
        <v>0</v>
      </c>
      <c r="E1619" s="86">
        <f t="shared" si="250"/>
        <v>0</v>
      </c>
      <c r="F1619" s="86">
        <f t="shared" si="250"/>
        <v>0</v>
      </c>
      <c r="G1619" s="86">
        <f t="shared" si="250"/>
        <v>0</v>
      </c>
      <c r="H1619" s="86">
        <f t="shared" si="250"/>
        <v>0</v>
      </c>
      <c r="I1619" s="86">
        <f t="shared" si="250"/>
        <v>0</v>
      </c>
      <c r="J1619" s="86">
        <f t="shared" si="250"/>
        <v>9</v>
      </c>
      <c r="K1619" s="86">
        <f t="shared" si="250"/>
        <v>2</v>
      </c>
      <c r="L1619" s="86">
        <f t="shared" si="250"/>
        <v>0</v>
      </c>
      <c r="M1619" s="86">
        <f t="shared" si="250"/>
        <v>0</v>
      </c>
      <c r="N1619" s="86">
        <f t="shared" si="250"/>
        <v>0</v>
      </c>
      <c r="O1619" s="86">
        <f t="shared" si="250"/>
        <v>0</v>
      </c>
      <c r="P1619" s="86">
        <f t="shared" si="250"/>
        <v>0</v>
      </c>
      <c r="Q1619" s="86">
        <f t="shared" si="250"/>
        <v>0</v>
      </c>
      <c r="R1619" s="86">
        <f t="shared" si="250"/>
        <v>0</v>
      </c>
      <c r="S1619" s="86">
        <f t="shared" si="251"/>
        <v>0</v>
      </c>
      <c r="T1619" s="86">
        <f t="shared" si="251"/>
        <v>0</v>
      </c>
      <c r="U1619" s="86">
        <f t="shared" si="251"/>
        <v>0</v>
      </c>
      <c r="V1619" s="86">
        <f t="shared" si="251"/>
        <v>0</v>
      </c>
      <c r="W1619" s="86">
        <f t="shared" si="251"/>
        <v>0</v>
      </c>
      <c r="X1619" s="85">
        <f t="shared" si="252"/>
        <v>11</v>
      </c>
      <c r="Y1619" s="85"/>
      <c r="Z1619" s="86"/>
      <c r="AA1619" s="87">
        <f t="shared" si="253"/>
        <v>-11</v>
      </c>
    </row>
    <row r="1620" spans="1:31">
      <c r="A1620" s="113"/>
      <c r="B1620" s="137" t="s">
        <v>42</v>
      </c>
      <c r="C1620" s="86">
        <f t="shared" si="250"/>
        <v>263</v>
      </c>
      <c r="D1620" s="86">
        <f t="shared" si="250"/>
        <v>0</v>
      </c>
      <c r="E1620" s="86">
        <f t="shared" si="250"/>
        <v>0</v>
      </c>
      <c r="F1620" s="86">
        <f t="shared" si="250"/>
        <v>0</v>
      </c>
      <c r="G1620" s="86">
        <f t="shared" si="250"/>
        <v>0</v>
      </c>
      <c r="H1620" s="86">
        <f t="shared" si="250"/>
        <v>0</v>
      </c>
      <c r="I1620" s="86">
        <f t="shared" si="250"/>
        <v>0</v>
      </c>
      <c r="J1620" s="86">
        <f t="shared" si="250"/>
        <v>0</v>
      </c>
      <c r="K1620" s="86">
        <f t="shared" si="250"/>
        <v>0</v>
      </c>
      <c r="L1620" s="86">
        <f t="shared" si="250"/>
        <v>41</v>
      </c>
      <c r="M1620" s="86">
        <f t="shared" si="250"/>
        <v>104</v>
      </c>
      <c r="N1620" s="86">
        <f t="shared" si="250"/>
        <v>74</v>
      </c>
      <c r="O1620" s="86">
        <f t="shared" si="250"/>
        <v>10</v>
      </c>
      <c r="P1620" s="86">
        <f t="shared" si="250"/>
        <v>2</v>
      </c>
      <c r="Q1620" s="86">
        <f t="shared" si="250"/>
        <v>0</v>
      </c>
      <c r="R1620" s="86">
        <f t="shared" si="250"/>
        <v>0</v>
      </c>
      <c r="S1620" s="86">
        <f t="shared" si="251"/>
        <v>0</v>
      </c>
      <c r="T1620" s="86">
        <f t="shared" si="251"/>
        <v>0</v>
      </c>
      <c r="U1620" s="86">
        <f t="shared" si="251"/>
        <v>0</v>
      </c>
      <c r="V1620" s="86">
        <f t="shared" si="251"/>
        <v>0</v>
      </c>
      <c r="W1620" s="86">
        <f t="shared" si="251"/>
        <v>0</v>
      </c>
      <c r="X1620" s="85">
        <f t="shared" si="252"/>
        <v>231</v>
      </c>
      <c r="Y1620" s="85"/>
      <c r="Z1620" s="86"/>
      <c r="AA1620" s="87">
        <f t="shared" si="253"/>
        <v>-32</v>
      </c>
    </row>
    <row r="1621" spans="1:31">
      <c r="A1621" s="113"/>
      <c r="B1621" s="137" t="s">
        <v>43</v>
      </c>
      <c r="C1621" s="86">
        <f t="shared" si="250"/>
        <v>434</v>
      </c>
      <c r="D1621" s="86">
        <f t="shared" si="250"/>
        <v>0</v>
      </c>
      <c r="E1621" s="86">
        <f t="shared" si="250"/>
        <v>0</v>
      </c>
      <c r="F1621" s="86">
        <f t="shared" si="250"/>
        <v>0</v>
      </c>
      <c r="G1621" s="86">
        <f t="shared" si="250"/>
        <v>0</v>
      </c>
      <c r="H1621" s="86">
        <f t="shared" si="250"/>
        <v>0</v>
      </c>
      <c r="I1621" s="86">
        <f t="shared" si="250"/>
        <v>0</v>
      </c>
      <c r="J1621" s="86">
        <f t="shared" si="250"/>
        <v>0</v>
      </c>
      <c r="K1621" s="86">
        <f t="shared" si="250"/>
        <v>0</v>
      </c>
      <c r="L1621" s="86">
        <f t="shared" si="250"/>
        <v>1</v>
      </c>
      <c r="M1621" s="86">
        <f t="shared" si="250"/>
        <v>6</v>
      </c>
      <c r="N1621" s="86">
        <f t="shared" si="250"/>
        <v>122</v>
      </c>
      <c r="O1621" s="86">
        <f t="shared" si="250"/>
        <v>83</v>
      </c>
      <c r="P1621" s="86">
        <f t="shared" si="250"/>
        <v>26</v>
      </c>
      <c r="Q1621" s="86">
        <f t="shared" si="250"/>
        <v>18</v>
      </c>
      <c r="R1621" s="86">
        <f t="shared" si="250"/>
        <v>0</v>
      </c>
      <c r="S1621" s="86">
        <f t="shared" si="251"/>
        <v>0</v>
      </c>
      <c r="T1621" s="86">
        <f t="shared" si="251"/>
        <v>0</v>
      </c>
      <c r="U1621" s="86">
        <f t="shared" si="251"/>
        <v>0</v>
      </c>
      <c r="V1621" s="86">
        <f t="shared" si="251"/>
        <v>0</v>
      </c>
      <c r="W1621" s="86">
        <f t="shared" si="251"/>
        <v>0</v>
      </c>
      <c r="X1621" s="85">
        <f t="shared" si="252"/>
        <v>256</v>
      </c>
      <c r="Y1621" s="85"/>
      <c r="Z1621" s="86"/>
      <c r="AA1621" s="87">
        <f t="shared" si="253"/>
        <v>-178</v>
      </c>
    </row>
    <row r="1622" spans="1:31">
      <c r="A1622" s="113"/>
      <c r="B1622" s="137" t="s">
        <v>44</v>
      </c>
      <c r="C1622" s="86">
        <f t="shared" si="250"/>
        <v>53</v>
      </c>
      <c r="D1622" s="86">
        <f t="shared" si="250"/>
        <v>0</v>
      </c>
      <c r="E1622" s="86">
        <f t="shared" si="250"/>
        <v>0</v>
      </c>
      <c r="F1622" s="86">
        <f t="shared" si="250"/>
        <v>0</v>
      </c>
      <c r="G1622" s="86">
        <f t="shared" si="250"/>
        <v>0</v>
      </c>
      <c r="H1622" s="86">
        <f t="shared" si="250"/>
        <v>0</v>
      </c>
      <c r="I1622" s="86">
        <f t="shared" si="250"/>
        <v>0</v>
      </c>
      <c r="J1622" s="86">
        <f t="shared" si="250"/>
        <v>0</v>
      </c>
      <c r="K1622" s="86">
        <f t="shared" si="250"/>
        <v>0</v>
      </c>
      <c r="L1622" s="86">
        <f t="shared" si="250"/>
        <v>1</v>
      </c>
      <c r="M1622" s="86">
        <f t="shared" si="250"/>
        <v>0</v>
      </c>
      <c r="N1622" s="86">
        <f t="shared" si="250"/>
        <v>2</v>
      </c>
      <c r="O1622" s="86">
        <f t="shared" si="250"/>
        <v>16</v>
      </c>
      <c r="P1622" s="86">
        <f t="shared" si="250"/>
        <v>22</v>
      </c>
      <c r="Q1622" s="86">
        <f t="shared" si="250"/>
        <v>7</v>
      </c>
      <c r="R1622" s="86">
        <f t="shared" si="250"/>
        <v>0</v>
      </c>
      <c r="S1622" s="86">
        <f t="shared" si="251"/>
        <v>0</v>
      </c>
      <c r="T1622" s="86">
        <f t="shared" si="251"/>
        <v>0</v>
      </c>
      <c r="U1622" s="86">
        <f t="shared" si="251"/>
        <v>0</v>
      </c>
      <c r="V1622" s="86">
        <f t="shared" si="251"/>
        <v>0</v>
      </c>
      <c r="W1622" s="86">
        <f t="shared" si="251"/>
        <v>0</v>
      </c>
      <c r="X1622" s="85">
        <f t="shared" si="252"/>
        <v>48</v>
      </c>
      <c r="Y1622" s="85"/>
      <c r="Z1622" s="86"/>
      <c r="AA1622" s="87">
        <f t="shared" si="253"/>
        <v>-5</v>
      </c>
    </row>
    <row r="1623" spans="1:31">
      <c r="A1623" s="113"/>
      <c r="B1623" s="137" t="s">
        <v>45</v>
      </c>
      <c r="C1623" s="86">
        <f t="shared" si="250"/>
        <v>167</v>
      </c>
      <c r="D1623" s="86">
        <f t="shared" si="250"/>
        <v>0</v>
      </c>
      <c r="E1623" s="86">
        <f t="shared" si="250"/>
        <v>0</v>
      </c>
      <c r="F1623" s="86">
        <f t="shared" si="250"/>
        <v>0</v>
      </c>
      <c r="G1623" s="86">
        <f t="shared" si="250"/>
        <v>0</v>
      </c>
      <c r="H1623" s="86">
        <f t="shared" si="250"/>
        <v>0</v>
      </c>
      <c r="I1623" s="86">
        <f t="shared" si="250"/>
        <v>0</v>
      </c>
      <c r="J1623" s="86">
        <f t="shared" si="250"/>
        <v>0</v>
      </c>
      <c r="K1623" s="86">
        <f t="shared" si="250"/>
        <v>0</v>
      </c>
      <c r="L1623" s="86">
        <f t="shared" si="250"/>
        <v>0</v>
      </c>
      <c r="M1623" s="86">
        <f t="shared" si="250"/>
        <v>1</v>
      </c>
      <c r="N1623" s="86">
        <f t="shared" si="250"/>
        <v>6</v>
      </c>
      <c r="O1623" s="86">
        <f t="shared" si="250"/>
        <v>26</v>
      </c>
      <c r="P1623" s="86">
        <f t="shared" si="250"/>
        <v>53</v>
      </c>
      <c r="Q1623" s="86">
        <f t="shared" si="250"/>
        <v>68</v>
      </c>
      <c r="R1623" s="86">
        <f t="shared" si="250"/>
        <v>0</v>
      </c>
      <c r="S1623" s="86">
        <f t="shared" si="251"/>
        <v>0</v>
      </c>
      <c r="T1623" s="86">
        <f t="shared" si="251"/>
        <v>0</v>
      </c>
      <c r="U1623" s="86">
        <f t="shared" si="251"/>
        <v>0</v>
      </c>
      <c r="V1623" s="86">
        <f t="shared" si="251"/>
        <v>0</v>
      </c>
      <c r="W1623" s="86">
        <f t="shared" si="251"/>
        <v>0</v>
      </c>
      <c r="X1623" s="85">
        <f t="shared" si="252"/>
        <v>154</v>
      </c>
      <c r="Y1623" s="85"/>
      <c r="Z1623" s="86"/>
      <c r="AA1623" s="87">
        <f t="shared" si="253"/>
        <v>-13</v>
      </c>
    </row>
    <row r="1624" spans="1:31">
      <c r="A1624" s="113"/>
      <c r="B1624" s="137" t="s">
        <v>84</v>
      </c>
      <c r="C1624" s="86">
        <f>C1595+C1566+C1537+C1508+C1479+C1450+C1421+C1392+C1363</f>
        <v>2103</v>
      </c>
      <c r="D1624" s="86">
        <f>D1595+D1566+D1537+D1508+D1479+D1450+D1421+D1392+D1363</f>
        <v>0</v>
      </c>
      <c r="E1624" s="86">
        <f t="shared" ref="E1624:W1624" si="254">E1595+E1566+E1537+E1508+E1479+E1450+E1421+E1392+E1363</f>
        <v>0</v>
      </c>
      <c r="F1624" s="86">
        <f t="shared" si="254"/>
        <v>0</v>
      </c>
      <c r="G1624" s="86">
        <f t="shared" si="254"/>
        <v>0</v>
      </c>
      <c r="H1624" s="86">
        <f t="shared" si="254"/>
        <v>0</v>
      </c>
      <c r="I1624" s="86">
        <f t="shared" si="254"/>
        <v>0</v>
      </c>
      <c r="J1624" s="86">
        <f t="shared" si="254"/>
        <v>0</v>
      </c>
      <c r="K1624" s="86">
        <f t="shared" si="254"/>
        <v>0</v>
      </c>
      <c r="L1624" s="86">
        <f t="shared" si="254"/>
        <v>17</v>
      </c>
      <c r="M1624" s="86">
        <f t="shared" si="254"/>
        <v>105</v>
      </c>
      <c r="N1624" s="86">
        <f t="shared" si="254"/>
        <v>223</v>
      </c>
      <c r="O1624" s="86">
        <f t="shared" si="254"/>
        <v>184</v>
      </c>
      <c r="P1624" s="86">
        <f t="shared" si="254"/>
        <v>386</v>
      </c>
      <c r="Q1624" s="86">
        <f t="shared" si="254"/>
        <v>697</v>
      </c>
      <c r="R1624" s="86">
        <f t="shared" si="254"/>
        <v>158</v>
      </c>
      <c r="S1624" s="86">
        <f t="shared" si="254"/>
        <v>102</v>
      </c>
      <c r="T1624" s="86">
        <f t="shared" si="254"/>
        <v>0</v>
      </c>
      <c r="U1624" s="86">
        <f t="shared" si="254"/>
        <v>0</v>
      </c>
      <c r="V1624" s="86">
        <f t="shared" si="254"/>
        <v>0</v>
      </c>
      <c r="W1624" s="86">
        <f t="shared" si="254"/>
        <v>0</v>
      </c>
      <c r="X1624" s="85">
        <f t="shared" si="252"/>
        <v>1872</v>
      </c>
      <c r="Y1624" s="85"/>
      <c r="Z1624" s="86"/>
      <c r="AA1624" s="87">
        <f t="shared" si="253"/>
        <v>-231</v>
      </c>
    </row>
    <row r="1625" spans="1:31">
      <c r="A1625" s="113"/>
      <c r="B1625" s="137" t="s">
        <v>47</v>
      </c>
      <c r="C1625" s="86">
        <f>C1596+C1567+C1538+C1509+C1480+C1451+C1422+C1393+C1364+C1335</f>
        <v>48</v>
      </c>
      <c r="D1625" s="86">
        <f>D1596+D1567+D1538+D1509+D1480+D1451+D1422+D1393+D1364+D1335</f>
        <v>0</v>
      </c>
      <c r="E1625" s="86">
        <f t="shared" ref="E1625:W1628" si="255">E1596+E1567+E1538+E1509+E1480+E1451+E1422+E1393+E1364+E1335</f>
        <v>0</v>
      </c>
      <c r="F1625" s="86">
        <f t="shared" si="255"/>
        <v>0</v>
      </c>
      <c r="G1625" s="86">
        <f t="shared" si="255"/>
        <v>0</v>
      </c>
      <c r="H1625" s="86">
        <f t="shared" si="255"/>
        <v>0</v>
      </c>
      <c r="I1625" s="86">
        <f t="shared" si="255"/>
        <v>0</v>
      </c>
      <c r="J1625" s="86">
        <f t="shared" si="255"/>
        <v>0</v>
      </c>
      <c r="K1625" s="86">
        <f t="shared" si="255"/>
        <v>0</v>
      </c>
      <c r="L1625" s="86">
        <f t="shared" si="255"/>
        <v>0</v>
      </c>
      <c r="M1625" s="86">
        <f t="shared" si="255"/>
        <v>0</v>
      </c>
      <c r="N1625" s="86">
        <f t="shared" si="255"/>
        <v>0</v>
      </c>
      <c r="O1625" s="86">
        <f t="shared" si="255"/>
        <v>0</v>
      </c>
      <c r="P1625" s="86">
        <f t="shared" si="255"/>
        <v>0</v>
      </c>
      <c r="Q1625" s="86">
        <f t="shared" si="255"/>
        <v>0</v>
      </c>
      <c r="R1625" s="86">
        <f t="shared" si="255"/>
        <v>19</v>
      </c>
      <c r="S1625" s="86">
        <f t="shared" si="255"/>
        <v>16</v>
      </c>
      <c r="T1625" s="86">
        <f t="shared" si="255"/>
        <v>10</v>
      </c>
      <c r="U1625" s="86">
        <f t="shared" si="255"/>
        <v>8</v>
      </c>
      <c r="V1625" s="86">
        <f t="shared" si="255"/>
        <v>0</v>
      </c>
      <c r="W1625" s="86">
        <f t="shared" si="255"/>
        <v>0</v>
      </c>
      <c r="X1625" s="85">
        <f t="shared" si="252"/>
        <v>53</v>
      </c>
      <c r="Y1625" s="85"/>
      <c r="Z1625" s="86"/>
      <c r="AA1625" s="87">
        <f t="shared" si="253"/>
        <v>5</v>
      </c>
    </row>
    <row r="1626" spans="1:31">
      <c r="A1626" s="113"/>
      <c r="B1626" s="137" t="s">
        <v>48</v>
      </c>
      <c r="C1626" s="86">
        <f>C1597+C1568+C1539+C1510+C1481+C1452+C1423+C1394+C1365+C1336</f>
        <v>371</v>
      </c>
      <c r="D1626" s="86">
        <f t="shared" ref="D1626:S1628" si="256">D1597+D1568+D1539+D1510+D1481+D1452+D1423+D1394+D1365+D1336</f>
        <v>0</v>
      </c>
      <c r="E1626" s="86">
        <f t="shared" si="256"/>
        <v>0</v>
      </c>
      <c r="F1626" s="86">
        <f t="shared" si="256"/>
        <v>0</v>
      </c>
      <c r="G1626" s="86">
        <f t="shared" si="256"/>
        <v>0</v>
      </c>
      <c r="H1626" s="86">
        <f t="shared" si="256"/>
        <v>0</v>
      </c>
      <c r="I1626" s="86">
        <f t="shared" si="256"/>
        <v>0</v>
      </c>
      <c r="J1626" s="86">
        <f t="shared" si="256"/>
        <v>0</v>
      </c>
      <c r="K1626" s="86">
        <f t="shared" si="256"/>
        <v>0</v>
      </c>
      <c r="L1626" s="86">
        <f t="shared" si="256"/>
        <v>0</v>
      </c>
      <c r="M1626" s="86">
        <f t="shared" si="256"/>
        <v>0</v>
      </c>
      <c r="N1626" s="86">
        <f t="shared" si="256"/>
        <v>0</v>
      </c>
      <c r="O1626" s="86">
        <f t="shared" si="256"/>
        <v>0</v>
      </c>
      <c r="P1626" s="86">
        <f t="shared" si="256"/>
        <v>0</v>
      </c>
      <c r="Q1626" s="86">
        <f t="shared" si="256"/>
        <v>0</v>
      </c>
      <c r="R1626" s="86">
        <f t="shared" si="256"/>
        <v>16</v>
      </c>
      <c r="S1626" s="86">
        <f t="shared" si="256"/>
        <v>33</v>
      </c>
      <c r="T1626" s="86">
        <f t="shared" si="255"/>
        <v>120</v>
      </c>
      <c r="U1626" s="86">
        <f t="shared" si="255"/>
        <v>63</v>
      </c>
      <c r="V1626" s="86">
        <f t="shared" si="255"/>
        <v>13</v>
      </c>
      <c r="W1626" s="86">
        <f t="shared" si="255"/>
        <v>0</v>
      </c>
      <c r="X1626" s="85">
        <f t="shared" si="252"/>
        <v>245</v>
      </c>
      <c r="Y1626" s="85"/>
      <c r="Z1626" s="86"/>
      <c r="AA1626" s="87">
        <f t="shared" si="253"/>
        <v>-126</v>
      </c>
    </row>
    <row r="1627" spans="1:31">
      <c r="A1627" s="113"/>
      <c r="B1627" s="137" t="s">
        <v>49</v>
      </c>
      <c r="C1627" s="86">
        <f>C1598+C1569+C1540+C1511+C1482+C1453+C1424+C1395+C1366+C1337</f>
        <v>44</v>
      </c>
      <c r="D1627" s="86">
        <f t="shared" si="256"/>
        <v>0</v>
      </c>
      <c r="E1627" s="86">
        <f t="shared" si="256"/>
        <v>0</v>
      </c>
      <c r="F1627" s="86">
        <f t="shared" si="256"/>
        <v>0</v>
      </c>
      <c r="G1627" s="86">
        <f t="shared" si="256"/>
        <v>0</v>
      </c>
      <c r="H1627" s="86">
        <f t="shared" si="256"/>
        <v>0</v>
      </c>
      <c r="I1627" s="86">
        <f t="shared" si="256"/>
        <v>0</v>
      </c>
      <c r="J1627" s="86">
        <f t="shared" si="256"/>
        <v>0</v>
      </c>
      <c r="K1627" s="86">
        <f t="shared" si="256"/>
        <v>0</v>
      </c>
      <c r="L1627" s="86">
        <f t="shared" si="256"/>
        <v>0</v>
      </c>
      <c r="M1627" s="86">
        <f t="shared" si="256"/>
        <v>0</v>
      </c>
      <c r="N1627" s="86">
        <f t="shared" si="256"/>
        <v>0</v>
      </c>
      <c r="O1627" s="86">
        <f t="shared" si="256"/>
        <v>0</v>
      </c>
      <c r="P1627" s="86">
        <f t="shared" si="256"/>
        <v>0</v>
      </c>
      <c r="Q1627" s="86">
        <f t="shared" si="256"/>
        <v>0</v>
      </c>
      <c r="R1627" s="86">
        <f t="shared" si="256"/>
        <v>0</v>
      </c>
      <c r="S1627" s="86">
        <f t="shared" si="256"/>
        <v>0</v>
      </c>
      <c r="T1627" s="86">
        <f t="shared" si="255"/>
        <v>0</v>
      </c>
      <c r="U1627" s="86">
        <f t="shared" si="255"/>
        <v>22</v>
      </c>
      <c r="V1627" s="86">
        <f t="shared" si="255"/>
        <v>11</v>
      </c>
      <c r="W1627" s="86">
        <f t="shared" si="255"/>
        <v>0</v>
      </c>
      <c r="X1627" s="85">
        <f t="shared" si="252"/>
        <v>33</v>
      </c>
      <c r="Y1627" s="85"/>
      <c r="Z1627" s="86"/>
      <c r="AA1627" s="87">
        <f t="shared" si="253"/>
        <v>-11</v>
      </c>
    </row>
    <row r="1628" spans="1:31" ht="15" thickBot="1">
      <c r="A1628" s="113"/>
      <c r="B1628" s="140" t="s">
        <v>50</v>
      </c>
      <c r="C1628" s="86">
        <f>C1599+C1570+C1541+C1512+C1483+C1454+C1425+C1396+C1367+C1338</f>
        <v>0</v>
      </c>
      <c r="D1628" s="86">
        <f t="shared" si="256"/>
        <v>0</v>
      </c>
      <c r="E1628" s="86">
        <f t="shared" si="256"/>
        <v>0</v>
      </c>
      <c r="F1628" s="86">
        <f t="shared" si="256"/>
        <v>0</v>
      </c>
      <c r="G1628" s="86">
        <f t="shared" si="256"/>
        <v>0</v>
      </c>
      <c r="H1628" s="86">
        <f t="shared" si="256"/>
        <v>0</v>
      </c>
      <c r="I1628" s="86">
        <f t="shared" si="256"/>
        <v>0</v>
      </c>
      <c r="J1628" s="86">
        <f t="shared" si="256"/>
        <v>0</v>
      </c>
      <c r="K1628" s="86">
        <f t="shared" si="256"/>
        <v>0</v>
      </c>
      <c r="L1628" s="86">
        <f t="shared" si="256"/>
        <v>0</v>
      </c>
      <c r="M1628" s="86">
        <f t="shared" si="256"/>
        <v>0</v>
      </c>
      <c r="N1628" s="86">
        <f t="shared" si="256"/>
        <v>0</v>
      </c>
      <c r="O1628" s="86">
        <f t="shared" si="256"/>
        <v>0</v>
      </c>
      <c r="P1628" s="86">
        <f t="shared" si="256"/>
        <v>0</v>
      </c>
      <c r="Q1628" s="86">
        <f t="shared" si="256"/>
        <v>0</v>
      </c>
      <c r="R1628" s="86">
        <f t="shared" si="256"/>
        <v>0</v>
      </c>
      <c r="S1628" s="86">
        <f t="shared" si="256"/>
        <v>0</v>
      </c>
      <c r="T1628" s="86">
        <f t="shared" si="255"/>
        <v>0</v>
      </c>
      <c r="U1628" s="86">
        <f t="shared" si="255"/>
        <v>0</v>
      </c>
      <c r="V1628" s="86">
        <f t="shared" si="255"/>
        <v>0</v>
      </c>
      <c r="W1628" s="86">
        <f t="shared" si="255"/>
        <v>0</v>
      </c>
      <c r="X1628" s="85">
        <f t="shared" si="252"/>
        <v>0</v>
      </c>
      <c r="Y1628" s="85"/>
      <c r="Z1628" s="86"/>
      <c r="AA1628" s="87">
        <f t="shared" si="253"/>
        <v>0</v>
      </c>
    </row>
    <row r="1629" spans="1:31" ht="15" thickBot="1">
      <c r="A1629" s="115"/>
      <c r="B1629" s="116" t="s">
        <v>51</v>
      </c>
      <c r="C1629" s="115">
        <v>3714</v>
      </c>
      <c r="D1629" s="92">
        <f>SUM(D1614:D1628)</f>
        <v>0</v>
      </c>
      <c r="E1629" s="92">
        <f t="shared" ref="E1629:X1629" si="257">SUM(E1614:E1628)</f>
        <v>0</v>
      </c>
      <c r="F1629" s="92">
        <f t="shared" si="257"/>
        <v>1</v>
      </c>
      <c r="G1629" s="92">
        <f>SUM(G1614:G1628)</f>
        <v>15</v>
      </c>
      <c r="H1629" s="92">
        <f t="shared" si="257"/>
        <v>17</v>
      </c>
      <c r="I1629" s="92">
        <f t="shared" si="257"/>
        <v>160</v>
      </c>
      <c r="J1629" s="92">
        <f t="shared" si="257"/>
        <v>18</v>
      </c>
      <c r="K1629" s="92">
        <f t="shared" si="257"/>
        <v>2</v>
      </c>
      <c r="L1629" s="92">
        <f t="shared" si="257"/>
        <v>60</v>
      </c>
      <c r="M1629" s="92">
        <f t="shared" si="257"/>
        <v>216</v>
      </c>
      <c r="N1629" s="92">
        <f t="shared" si="257"/>
        <v>427</v>
      </c>
      <c r="O1629" s="92">
        <f t="shared" si="257"/>
        <v>319</v>
      </c>
      <c r="P1629" s="92">
        <f t="shared" si="257"/>
        <v>489</v>
      </c>
      <c r="Q1629" s="92">
        <f t="shared" si="257"/>
        <v>790</v>
      </c>
      <c r="R1629" s="92">
        <f t="shared" si="257"/>
        <v>193</v>
      </c>
      <c r="S1629" s="92">
        <f t="shared" si="257"/>
        <v>151</v>
      </c>
      <c r="T1629" s="92">
        <f t="shared" si="257"/>
        <v>130</v>
      </c>
      <c r="U1629" s="92">
        <f t="shared" si="257"/>
        <v>93</v>
      </c>
      <c r="V1629" s="92">
        <f t="shared" si="257"/>
        <v>24</v>
      </c>
      <c r="W1629" s="92">
        <f t="shared" si="257"/>
        <v>0</v>
      </c>
      <c r="X1629" s="92">
        <f t="shared" si="257"/>
        <v>3105</v>
      </c>
      <c r="Y1629" s="92"/>
      <c r="Z1629" s="115">
        <v>0</v>
      </c>
      <c r="AA1629" s="117">
        <v>-3558</v>
      </c>
    </row>
    <row r="1630" spans="1:31">
      <c r="A1630" s="112">
        <v>2</v>
      </c>
      <c r="B1630" s="141" t="s">
        <v>52</v>
      </c>
      <c r="C1630" s="113"/>
      <c r="D1630" s="135"/>
      <c r="E1630" s="135"/>
      <c r="F1630" s="135"/>
      <c r="G1630" s="135"/>
      <c r="H1630" s="135"/>
      <c r="I1630" s="135"/>
      <c r="J1630" s="135"/>
      <c r="K1630" s="135"/>
      <c r="L1630" s="135"/>
      <c r="M1630" s="135"/>
      <c r="N1630" s="135"/>
      <c r="O1630" s="135"/>
      <c r="P1630" s="135"/>
      <c r="Q1630" s="135"/>
      <c r="R1630" s="135"/>
      <c r="S1630" s="135"/>
      <c r="T1630" s="135"/>
      <c r="U1630" s="135"/>
      <c r="V1630" s="135"/>
      <c r="W1630" s="135"/>
      <c r="X1630" s="135"/>
      <c r="Y1630" s="135"/>
      <c r="Z1630" s="135"/>
      <c r="AA1630" s="142"/>
      <c r="AC1630" s="1">
        <f>X1635+X1629</f>
        <v>3139</v>
      </c>
    </row>
    <row r="1631" spans="1:31">
      <c r="A1631" s="113"/>
      <c r="B1631" s="143" t="s">
        <v>53</v>
      </c>
      <c r="C1631" s="86">
        <f>C1602+C1573+C1544+C1515+C1486+C1457+C1428+C1399+C1370+C1341</f>
        <v>0</v>
      </c>
      <c r="D1631" s="86">
        <f t="shared" ref="D1631:W1634" si="258">D1602+D1573+D1544+D1515+D1486+D1457+D1428+D1399+D1370+D1341</f>
        <v>0</v>
      </c>
      <c r="E1631" s="86">
        <f t="shared" si="258"/>
        <v>0</v>
      </c>
      <c r="F1631" s="86">
        <f t="shared" si="258"/>
        <v>0</v>
      </c>
      <c r="G1631" s="86">
        <f t="shared" si="258"/>
        <v>0</v>
      </c>
      <c r="H1631" s="86">
        <f t="shared" si="258"/>
        <v>0</v>
      </c>
      <c r="I1631" s="86">
        <f t="shared" si="258"/>
        <v>0</v>
      </c>
      <c r="J1631" s="86">
        <f t="shared" si="258"/>
        <v>0</v>
      </c>
      <c r="K1631" s="86">
        <f t="shared" si="258"/>
        <v>0</v>
      </c>
      <c r="L1631" s="86">
        <f t="shared" si="258"/>
        <v>0</v>
      </c>
      <c r="M1631" s="86">
        <f t="shared" si="258"/>
        <v>0</v>
      </c>
      <c r="N1631" s="86">
        <f t="shared" si="258"/>
        <v>0</v>
      </c>
      <c r="O1631" s="86">
        <f t="shared" si="258"/>
        <v>0</v>
      </c>
      <c r="P1631" s="86">
        <f t="shared" si="258"/>
        <v>0</v>
      </c>
      <c r="Q1631" s="86">
        <f t="shared" si="258"/>
        <v>0</v>
      </c>
      <c r="R1631" s="86">
        <f t="shared" si="258"/>
        <v>0</v>
      </c>
      <c r="S1631" s="86">
        <f t="shared" si="258"/>
        <v>0</v>
      </c>
      <c r="T1631" s="86">
        <f t="shared" si="258"/>
        <v>0</v>
      </c>
      <c r="U1631" s="86">
        <f t="shared" si="258"/>
        <v>0</v>
      </c>
      <c r="V1631" s="86">
        <f t="shared" si="258"/>
        <v>0</v>
      </c>
      <c r="W1631" s="86">
        <f t="shared" si="258"/>
        <v>0</v>
      </c>
      <c r="X1631" s="85">
        <f>SUM(D1631:W1631)</f>
        <v>0</v>
      </c>
      <c r="Y1631" s="85"/>
      <c r="Z1631" s="86"/>
      <c r="AA1631" s="87">
        <f>(Z1631+X1631)-C1631</f>
        <v>0</v>
      </c>
    </row>
    <row r="1632" spans="1:31">
      <c r="A1632" s="113"/>
      <c r="B1632" s="143" t="s">
        <v>54</v>
      </c>
      <c r="C1632" s="86">
        <f>C1603+C1574+C1545+C1516+C1487+C1458+C1429+C1400+C1371+C1342</f>
        <v>1</v>
      </c>
      <c r="D1632" s="86">
        <f t="shared" si="258"/>
        <v>0</v>
      </c>
      <c r="E1632" s="86">
        <f t="shared" si="258"/>
        <v>0</v>
      </c>
      <c r="F1632" s="86">
        <f t="shared" si="258"/>
        <v>0</v>
      </c>
      <c r="G1632" s="86">
        <f t="shared" si="258"/>
        <v>0</v>
      </c>
      <c r="H1632" s="86">
        <f t="shared" si="258"/>
        <v>0</v>
      </c>
      <c r="I1632" s="86">
        <f t="shared" si="258"/>
        <v>0</v>
      </c>
      <c r="J1632" s="86">
        <f t="shared" si="258"/>
        <v>0</v>
      </c>
      <c r="K1632" s="86">
        <f t="shared" si="258"/>
        <v>0</v>
      </c>
      <c r="L1632" s="86">
        <f t="shared" si="258"/>
        <v>0</v>
      </c>
      <c r="M1632" s="86">
        <f t="shared" si="258"/>
        <v>0</v>
      </c>
      <c r="N1632" s="86">
        <f t="shared" si="258"/>
        <v>0</v>
      </c>
      <c r="O1632" s="86">
        <f t="shared" si="258"/>
        <v>0</v>
      </c>
      <c r="P1632" s="86">
        <f t="shared" si="258"/>
        <v>0</v>
      </c>
      <c r="Q1632" s="86">
        <f t="shared" si="258"/>
        <v>0</v>
      </c>
      <c r="R1632" s="86">
        <f t="shared" si="258"/>
        <v>0</v>
      </c>
      <c r="S1632" s="86">
        <f t="shared" si="258"/>
        <v>0</v>
      </c>
      <c r="T1632" s="86">
        <f t="shared" si="258"/>
        <v>0</v>
      </c>
      <c r="U1632" s="86">
        <f t="shared" si="258"/>
        <v>0</v>
      </c>
      <c r="V1632" s="86">
        <f t="shared" si="258"/>
        <v>0</v>
      </c>
      <c r="W1632" s="86">
        <f t="shared" si="258"/>
        <v>0</v>
      </c>
      <c r="X1632" s="85">
        <f>SUM(D1632:W1632)</f>
        <v>0</v>
      </c>
      <c r="Y1632" s="85"/>
      <c r="Z1632" s="86"/>
      <c r="AA1632" s="87">
        <f>(Z1632+X1632)-C1632</f>
        <v>-1</v>
      </c>
    </row>
    <row r="1633" spans="1:27">
      <c r="A1633" s="113"/>
      <c r="B1633" s="143" t="s">
        <v>55</v>
      </c>
      <c r="C1633" s="86">
        <f>C1604+C1575+C1546+C1517+C1488+C1459+C1430+C1401+C1372+C1343</f>
        <v>418</v>
      </c>
      <c r="D1633" s="86">
        <f t="shared" si="258"/>
        <v>0</v>
      </c>
      <c r="E1633" s="86">
        <f t="shared" si="258"/>
        <v>0</v>
      </c>
      <c r="F1633" s="86">
        <f t="shared" si="258"/>
        <v>0</v>
      </c>
      <c r="G1633" s="86">
        <f t="shared" si="258"/>
        <v>0</v>
      </c>
      <c r="H1633" s="86">
        <f t="shared" si="258"/>
        <v>0</v>
      </c>
      <c r="I1633" s="86">
        <f t="shared" si="258"/>
        <v>0</v>
      </c>
      <c r="J1633" s="86">
        <f t="shared" si="258"/>
        <v>0</v>
      </c>
      <c r="K1633" s="86">
        <f t="shared" si="258"/>
        <v>0</v>
      </c>
      <c r="L1633" s="86">
        <f t="shared" si="258"/>
        <v>3</v>
      </c>
      <c r="M1633" s="86">
        <f t="shared" si="258"/>
        <v>7</v>
      </c>
      <c r="N1633" s="86">
        <f t="shared" si="258"/>
        <v>6</v>
      </c>
      <c r="O1633" s="86">
        <f t="shared" si="258"/>
        <v>13</v>
      </c>
      <c r="P1633" s="86">
        <f t="shared" si="258"/>
        <v>5</v>
      </c>
      <c r="Q1633" s="86">
        <f t="shared" si="258"/>
        <v>0</v>
      </c>
      <c r="R1633" s="86">
        <f t="shared" si="258"/>
        <v>0</v>
      </c>
      <c r="S1633" s="86">
        <f t="shared" si="258"/>
        <v>0</v>
      </c>
      <c r="T1633" s="86">
        <f t="shared" si="258"/>
        <v>0</v>
      </c>
      <c r="U1633" s="86">
        <f t="shared" si="258"/>
        <v>0</v>
      </c>
      <c r="V1633" s="86">
        <f t="shared" si="258"/>
        <v>0</v>
      </c>
      <c r="W1633" s="86">
        <f t="shared" si="258"/>
        <v>0</v>
      </c>
      <c r="X1633" s="85">
        <f>SUM(D1633:W1633)</f>
        <v>34</v>
      </c>
      <c r="Y1633" s="85"/>
      <c r="Z1633" s="86"/>
      <c r="AA1633" s="87">
        <f>(Z1633+X1633)-C1633</f>
        <v>-384</v>
      </c>
    </row>
    <row r="1634" spans="1:27" ht="15" thickBot="1">
      <c r="A1634" s="113"/>
      <c r="B1634" s="135" t="s">
        <v>56</v>
      </c>
      <c r="C1634" s="86">
        <f>C1605+C1576+C1547+C1518+C1489+C1460+C1431+C1402+C1373+C1344</f>
        <v>0</v>
      </c>
      <c r="D1634" s="86">
        <f t="shared" si="258"/>
        <v>0</v>
      </c>
      <c r="E1634" s="86">
        <f t="shared" si="258"/>
        <v>0</v>
      </c>
      <c r="F1634" s="86">
        <f t="shared" si="258"/>
        <v>0</v>
      </c>
      <c r="G1634" s="86">
        <f t="shared" si="258"/>
        <v>0</v>
      </c>
      <c r="H1634" s="86">
        <f t="shared" si="258"/>
        <v>0</v>
      </c>
      <c r="I1634" s="86">
        <f t="shared" si="258"/>
        <v>0</v>
      </c>
      <c r="J1634" s="86">
        <f t="shared" si="258"/>
        <v>0</v>
      </c>
      <c r="K1634" s="86">
        <f t="shared" si="258"/>
        <v>0</v>
      </c>
      <c r="L1634" s="86">
        <f t="shared" si="258"/>
        <v>0</v>
      </c>
      <c r="M1634" s="86">
        <f t="shared" si="258"/>
        <v>0</v>
      </c>
      <c r="N1634" s="86">
        <f t="shared" si="258"/>
        <v>0</v>
      </c>
      <c r="O1634" s="86">
        <f t="shared" si="258"/>
        <v>0</v>
      </c>
      <c r="P1634" s="86">
        <f t="shared" si="258"/>
        <v>0</v>
      </c>
      <c r="Q1634" s="86">
        <f t="shared" si="258"/>
        <v>0</v>
      </c>
      <c r="R1634" s="86">
        <f t="shared" si="258"/>
        <v>0</v>
      </c>
      <c r="S1634" s="86">
        <f t="shared" si="258"/>
        <v>0</v>
      </c>
      <c r="T1634" s="86">
        <f t="shared" si="258"/>
        <v>0</v>
      </c>
      <c r="U1634" s="86">
        <f t="shared" si="258"/>
        <v>0</v>
      </c>
      <c r="V1634" s="86">
        <f t="shared" si="258"/>
        <v>0</v>
      </c>
      <c r="W1634" s="86">
        <f t="shared" si="258"/>
        <v>0</v>
      </c>
      <c r="X1634" s="85">
        <f>SUM(D1634:W1634)</f>
        <v>0</v>
      </c>
      <c r="Y1634" s="85"/>
      <c r="Z1634" s="86"/>
      <c r="AA1634" s="87">
        <f>(Z1634+X1634)-C1634</f>
        <v>0</v>
      </c>
    </row>
    <row r="1635" spans="1:27" ht="15" thickBot="1">
      <c r="A1635" s="115"/>
      <c r="B1635" s="116" t="s">
        <v>51</v>
      </c>
      <c r="C1635" s="115">
        <v>419</v>
      </c>
      <c r="D1635" s="92">
        <f t="shared" ref="D1635:AA1635" si="259">SUM(D1631:D1634)</f>
        <v>0</v>
      </c>
      <c r="E1635" s="92">
        <f t="shared" si="259"/>
        <v>0</v>
      </c>
      <c r="F1635" s="92">
        <f t="shared" si="259"/>
        <v>0</v>
      </c>
      <c r="G1635" s="92">
        <f t="shared" si="259"/>
        <v>0</v>
      </c>
      <c r="H1635" s="92">
        <f t="shared" si="259"/>
        <v>0</v>
      </c>
      <c r="I1635" s="92">
        <f t="shared" si="259"/>
        <v>0</v>
      </c>
      <c r="J1635" s="92">
        <f t="shared" si="259"/>
        <v>0</v>
      </c>
      <c r="K1635" s="92">
        <f t="shared" si="259"/>
        <v>0</v>
      </c>
      <c r="L1635" s="92">
        <f t="shared" si="259"/>
        <v>3</v>
      </c>
      <c r="M1635" s="92">
        <f t="shared" si="259"/>
        <v>7</v>
      </c>
      <c r="N1635" s="92">
        <f t="shared" si="259"/>
        <v>6</v>
      </c>
      <c r="O1635" s="92">
        <f t="shared" si="259"/>
        <v>13</v>
      </c>
      <c r="P1635" s="92">
        <f t="shared" si="259"/>
        <v>5</v>
      </c>
      <c r="Q1635" s="92">
        <f t="shared" si="259"/>
        <v>0</v>
      </c>
      <c r="R1635" s="92">
        <f t="shared" si="259"/>
        <v>0</v>
      </c>
      <c r="S1635" s="92">
        <f t="shared" si="259"/>
        <v>0</v>
      </c>
      <c r="T1635" s="92">
        <f t="shared" si="259"/>
        <v>0</v>
      </c>
      <c r="U1635" s="92">
        <f t="shared" si="259"/>
        <v>0</v>
      </c>
      <c r="V1635" s="92">
        <f t="shared" si="259"/>
        <v>0</v>
      </c>
      <c r="W1635" s="92">
        <f t="shared" si="259"/>
        <v>0</v>
      </c>
      <c r="X1635" s="92">
        <f t="shared" si="259"/>
        <v>34</v>
      </c>
      <c r="Y1635" s="92">
        <f t="shared" si="259"/>
        <v>0</v>
      </c>
      <c r="Z1635" s="92">
        <f t="shared" si="259"/>
        <v>0</v>
      </c>
      <c r="AA1635" s="102">
        <f t="shared" si="259"/>
        <v>-385</v>
      </c>
    </row>
    <row r="1636" spans="1:27">
      <c r="A1636" s="46"/>
      <c r="B1636" s="46"/>
      <c r="C1636" s="46"/>
      <c r="D1636" s="46"/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  <c r="AA1636" s="47"/>
    </row>
    <row r="1637" spans="1:27">
      <c r="A1637" s="48" t="s">
        <v>124</v>
      </c>
      <c r="B1637" s="48"/>
      <c r="C1637" s="48"/>
      <c r="D1637" s="49"/>
      <c r="E1637" s="49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0"/>
      <c r="Q1637" s="50"/>
      <c r="R1637" s="50"/>
      <c r="S1637" s="50"/>
      <c r="T1637" s="50"/>
      <c r="U1637" s="50"/>
      <c r="V1637" s="50"/>
      <c r="W1637" s="50"/>
      <c r="X1637" s="50"/>
      <c r="Y1637" s="50"/>
      <c r="Z1637" s="50"/>
      <c r="AA1637" s="51"/>
    </row>
    <row r="1638" spans="1:27">
      <c r="A1638" s="177" t="s">
        <v>8</v>
      </c>
      <c r="B1638" s="177" t="s">
        <v>9</v>
      </c>
      <c r="C1638" s="181" t="s">
        <v>68</v>
      </c>
      <c r="D1638" s="183" t="s">
        <v>9</v>
      </c>
      <c r="E1638" s="184"/>
      <c r="F1638" s="184"/>
      <c r="G1638" s="184"/>
      <c r="H1638" s="184"/>
      <c r="I1638" s="184"/>
      <c r="J1638" s="184"/>
      <c r="K1638" s="184"/>
      <c r="L1638" s="184"/>
      <c r="M1638" s="184"/>
      <c r="N1638" s="184"/>
      <c r="O1638" s="184"/>
      <c r="P1638" s="184"/>
      <c r="Q1638" s="184"/>
      <c r="R1638" s="184"/>
      <c r="S1638" s="184"/>
      <c r="T1638" s="184"/>
      <c r="U1638" s="184"/>
      <c r="V1638" s="184"/>
      <c r="W1638" s="185"/>
      <c r="X1638" s="177" t="s">
        <v>10</v>
      </c>
      <c r="Y1638" s="177" t="s">
        <v>11</v>
      </c>
      <c r="Z1638" s="177" t="s">
        <v>12</v>
      </c>
      <c r="AA1638" s="179" t="s">
        <v>13</v>
      </c>
    </row>
    <row r="1639" spans="1:27">
      <c r="A1639" s="178"/>
      <c r="B1639" s="178"/>
      <c r="C1639" s="182"/>
      <c r="D1639" s="26" t="s">
        <v>14</v>
      </c>
      <c r="E1639" s="26" t="s">
        <v>15</v>
      </c>
      <c r="F1639" s="26" t="s">
        <v>16</v>
      </c>
      <c r="G1639" s="26" t="s">
        <v>17</v>
      </c>
      <c r="H1639" s="26" t="s">
        <v>18</v>
      </c>
      <c r="I1639" s="26" t="s">
        <v>19</v>
      </c>
      <c r="J1639" s="26" t="s">
        <v>20</v>
      </c>
      <c r="K1639" s="26" t="s">
        <v>21</v>
      </c>
      <c r="L1639" s="26" t="s">
        <v>22</v>
      </c>
      <c r="M1639" s="26" t="s">
        <v>23</v>
      </c>
      <c r="N1639" s="26" t="s">
        <v>24</v>
      </c>
      <c r="O1639" s="26" t="s">
        <v>25</v>
      </c>
      <c r="P1639" s="26" t="s">
        <v>26</v>
      </c>
      <c r="Q1639" s="26" t="s">
        <v>27</v>
      </c>
      <c r="R1639" s="26" t="s">
        <v>28</v>
      </c>
      <c r="S1639" s="26" t="s">
        <v>29</v>
      </c>
      <c r="T1639" s="26" t="s">
        <v>30</v>
      </c>
      <c r="U1639" s="26" t="s">
        <v>31</v>
      </c>
      <c r="V1639" s="26" t="s">
        <v>32</v>
      </c>
      <c r="W1639" s="26" t="s">
        <v>33</v>
      </c>
      <c r="X1639" s="178"/>
      <c r="Y1639" s="178"/>
      <c r="Z1639" s="178"/>
      <c r="AA1639" s="180"/>
    </row>
    <row r="1640" spans="1:27" ht="15" thickBot="1">
      <c r="A1640" s="27">
        <v>1</v>
      </c>
      <c r="B1640" s="27">
        <v>2</v>
      </c>
      <c r="C1640" s="27">
        <v>3</v>
      </c>
      <c r="D1640" s="27">
        <v>4</v>
      </c>
      <c r="E1640" s="27">
        <v>5</v>
      </c>
      <c r="F1640" s="27">
        <v>6</v>
      </c>
      <c r="G1640" s="27">
        <v>7</v>
      </c>
      <c r="H1640" s="27">
        <v>8</v>
      </c>
      <c r="I1640" s="27">
        <v>9</v>
      </c>
      <c r="J1640" s="27">
        <v>10</v>
      </c>
      <c r="K1640" s="27">
        <v>11</v>
      </c>
      <c r="L1640" s="27">
        <v>12</v>
      </c>
      <c r="M1640" s="27">
        <v>13</v>
      </c>
      <c r="N1640" s="27">
        <v>14</v>
      </c>
      <c r="O1640" s="27">
        <v>15</v>
      </c>
      <c r="P1640" s="27">
        <v>16</v>
      </c>
      <c r="Q1640" s="27">
        <v>17</v>
      </c>
      <c r="R1640" s="27">
        <v>18</v>
      </c>
      <c r="S1640" s="27">
        <v>19</v>
      </c>
      <c r="T1640" s="27">
        <v>20</v>
      </c>
      <c r="U1640" s="27">
        <v>21</v>
      </c>
      <c r="V1640" s="27">
        <v>22</v>
      </c>
      <c r="W1640" s="27">
        <v>23</v>
      </c>
      <c r="X1640" s="27">
        <v>24</v>
      </c>
      <c r="Y1640" s="27">
        <v>25</v>
      </c>
      <c r="Z1640" s="27">
        <v>26</v>
      </c>
      <c r="AA1640" s="28">
        <v>27</v>
      </c>
    </row>
    <row r="1641" spans="1:27" ht="15" thickTop="1">
      <c r="A1641" s="29">
        <v>1</v>
      </c>
      <c r="B1641" s="30" t="s">
        <v>34</v>
      </c>
      <c r="C1641" s="31"/>
      <c r="D1641" s="32"/>
      <c r="E1641" s="32"/>
      <c r="F1641" s="32"/>
      <c r="G1641" s="32"/>
      <c r="H1641" s="32"/>
      <c r="I1641" s="32"/>
      <c r="J1641" s="32"/>
      <c r="K1641" s="32"/>
      <c r="L1641" s="32"/>
      <c r="M1641" s="32"/>
      <c r="N1641" s="32"/>
      <c r="O1641" s="32"/>
      <c r="P1641" s="32"/>
      <c r="Q1641" s="32"/>
      <c r="R1641" s="32"/>
      <c r="S1641" s="32"/>
      <c r="T1641" s="32"/>
      <c r="U1641" s="32"/>
      <c r="V1641" s="32"/>
      <c r="W1641" s="32"/>
      <c r="X1641" s="32"/>
      <c r="Y1641" s="32"/>
      <c r="Z1641" s="32"/>
      <c r="AA1641" s="33"/>
    </row>
    <row r="1642" spans="1:27">
      <c r="A1642" s="31"/>
      <c r="B1642" s="59" t="s">
        <v>35</v>
      </c>
      <c r="C1642" s="60"/>
      <c r="D1642" s="60"/>
      <c r="E1642" s="60">
        <v>0</v>
      </c>
      <c r="F1642" s="60">
        <v>0</v>
      </c>
      <c r="G1642" s="60">
        <v>0</v>
      </c>
      <c r="H1642" s="60">
        <v>0</v>
      </c>
      <c r="I1642" s="60">
        <v>0</v>
      </c>
      <c r="J1642" s="60">
        <v>0</v>
      </c>
      <c r="K1642" s="60">
        <v>0</v>
      </c>
      <c r="L1642" s="60">
        <v>0</v>
      </c>
      <c r="M1642" s="60">
        <v>0</v>
      </c>
      <c r="N1642" s="60">
        <v>0</v>
      </c>
      <c r="O1642" s="60">
        <v>0</v>
      </c>
      <c r="P1642" s="60">
        <v>0</v>
      </c>
      <c r="Q1642" s="60">
        <v>0</v>
      </c>
      <c r="R1642" s="60">
        <v>0</v>
      </c>
      <c r="S1642" s="60">
        <v>0</v>
      </c>
      <c r="T1642" s="60">
        <v>0</v>
      </c>
      <c r="U1642" s="60">
        <v>0</v>
      </c>
      <c r="V1642" s="60">
        <v>0</v>
      </c>
      <c r="W1642" s="60">
        <v>0</v>
      </c>
      <c r="X1642" s="36">
        <f t="shared" ref="X1642:X1656" si="260">SUM(D1642:W1642)</f>
        <v>0</v>
      </c>
      <c r="Y1642" s="36"/>
      <c r="Z1642" s="60"/>
      <c r="AA1642" s="37">
        <f t="shared" ref="AA1642:AA1656" si="261">(Z1642+X1642)-C1642</f>
        <v>0</v>
      </c>
    </row>
    <row r="1643" spans="1:27">
      <c r="A1643" s="31"/>
      <c r="B1643" s="59" t="s">
        <v>36</v>
      </c>
      <c r="C1643" s="60"/>
      <c r="D1643" s="60">
        <v>0</v>
      </c>
      <c r="E1643" s="60"/>
      <c r="F1643" s="60">
        <v>0</v>
      </c>
      <c r="G1643" s="60">
        <v>0</v>
      </c>
      <c r="H1643" s="60">
        <v>0</v>
      </c>
      <c r="I1643" s="60"/>
      <c r="J1643" s="60"/>
      <c r="K1643" s="60"/>
      <c r="L1643" s="60">
        <v>0</v>
      </c>
      <c r="M1643" s="60">
        <v>0</v>
      </c>
      <c r="N1643" s="60">
        <v>0</v>
      </c>
      <c r="O1643" s="60">
        <v>0</v>
      </c>
      <c r="P1643" s="60">
        <v>0</v>
      </c>
      <c r="Q1643" s="60">
        <v>0</v>
      </c>
      <c r="R1643" s="60"/>
      <c r="S1643" s="60"/>
      <c r="T1643" s="60"/>
      <c r="U1643" s="60"/>
      <c r="V1643" s="60"/>
      <c r="W1643" s="60"/>
      <c r="X1643" s="36">
        <f t="shared" si="260"/>
        <v>0</v>
      </c>
      <c r="Y1643" s="36"/>
      <c r="Z1643" s="60"/>
      <c r="AA1643" s="37">
        <f t="shared" si="261"/>
        <v>0</v>
      </c>
    </row>
    <row r="1644" spans="1:27">
      <c r="A1644" s="31"/>
      <c r="B1644" s="59" t="s">
        <v>37</v>
      </c>
      <c r="C1644" s="60">
        <v>1</v>
      </c>
      <c r="D1644" s="60">
        <v>0</v>
      </c>
      <c r="E1644" s="60">
        <v>0</v>
      </c>
      <c r="F1644" s="60">
        <v>1</v>
      </c>
      <c r="G1644" s="60"/>
      <c r="H1644" s="60"/>
      <c r="I1644" s="60"/>
      <c r="J1644" s="60"/>
      <c r="K1644" s="60"/>
      <c r="L1644" s="60"/>
      <c r="M1644" s="60"/>
      <c r="N1644" s="60"/>
      <c r="O1644" s="60"/>
      <c r="P1644" s="60"/>
      <c r="Q1644" s="60"/>
      <c r="R1644" s="60"/>
      <c r="S1644" s="60"/>
      <c r="T1644" s="60"/>
      <c r="U1644" s="60"/>
      <c r="V1644" s="60"/>
      <c r="W1644" s="60"/>
      <c r="X1644" s="36">
        <f t="shared" si="260"/>
        <v>1</v>
      </c>
      <c r="Y1644" s="36"/>
      <c r="Z1644" s="60"/>
      <c r="AA1644" s="37">
        <f t="shared" si="261"/>
        <v>0</v>
      </c>
    </row>
    <row r="1645" spans="1:27">
      <c r="A1645" s="31"/>
      <c r="B1645" s="59" t="s">
        <v>38</v>
      </c>
      <c r="C1645" s="60">
        <v>6</v>
      </c>
      <c r="D1645" s="60">
        <v>0</v>
      </c>
      <c r="E1645" s="60">
        <v>0</v>
      </c>
      <c r="F1645" s="60"/>
      <c r="G1645" s="60">
        <v>5</v>
      </c>
      <c r="H1645" s="60"/>
      <c r="I1645" s="60"/>
      <c r="J1645" s="60"/>
      <c r="K1645" s="60"/>
      <c r="L1645" s="60"/>
      <c r="M1645" s="60"/>
      <c r="N1645" s="60"/>
      <c r="O1645" s="60"/>
      <c r="P1645" s="60"/>
      <c r="Q1645" s="60"/>
      <c r="R1645" s="60"/>
      <c r="S1645" s="60"/>
      <c r="T1645" s="60"/>
      <c r="U1645" s="60"/>
      <c r="V1645" s="60"/>
      <c r="W1645" s="60"/>
      <c r="X1645" s="36">
        <f t="shared" si="260"/>
        <v>5</v>
      </c>
      <c r="Y1645" s="36"/>
      <c r="Z1645" s="60"/>
      <c r="AA1645" s="37">
        <f t="shared" si="261"/>
        <v>-1</v>
      </c>
    </row>
    <row r="1646" spans="1:27">
      <c r="A1646" s="31"/>
      <c r="B1646" s="59" t="s">
        <v>39</v>
      </c>
      <c r="C1646" s="60">
        <v>25</v>
      </c>
      <c r="D1646" s="60">
        <v>0</v>
      </c>
      <c r="E1646" s="60">
        <v>0</v>
      </c>
      <c r="F1646" s="60"/>
      <c r="G1646" s="60"/>
      <c r="H1646" s="60">
        <v>24</v>
      </c>
      <c r="I1646" s="60"/>
      <c r="J1646" s="60"/>
      <c r="K1646" s="60"/>
      <c r="L1646" s="60"/>
      <c r="M1646" s="60"/>
      <c r="N1646" s="60"/>
      <c r="O1646" s="60"/>
      <c r="P1646" s="60"/>
      <c r="Q1646" s="60"/>
      <c r="R1646" s="60"/>
      <c r="S1646" s="60"/>
      <c r="T1646" s="60"/>
      <c r="U1646" s="60"/>
      <c r="V1646" s="60"/>
      <c r="W1646" s="60"/>
      <c r="X1646" s="36">
        <f t="shared" si="260"/>
        <v>24</v>
      </c>
      <c r="Y1646" s="36"/>
      <c r="Z1646" s="60"/>
      <c r="AA1646" s="37">
        <f t="shared" si="261"/>
        <v>-1</v>
      </c>
    </row>
    <row r="1647" spans="1:27">
      <c r="A1647" s="31"/>
      <c r="B1647" s="59" t="s">
        <v>40</v>
      </c>
      <c r="C1647" s="60">
        <v>29</v>
      </c>
      <c r="D1647" s="60">
        <v>0</v>
      </c>
      <c r="E1647" s="60">
        <v>0</v>
      </c>
      <c r="F1647" s="60"/>
      <c r="G1647" s="60"/>
      <c r="H1647" s="60"/>
      <c r="I1647" s="60">
        <v>26</v>
      </c>
      <c r="J1647" s="60">
        <v>3</v>
      </c>
      <c r="K1647" s="60"/>
      <c r="L1647" s="60"/>
      <c r="M1647" s="60"/>
      <c r="N1647" s="60"/>
      <c r="O1647" s="60"/>
      <c r="P1647" s="60"/>
      <c r="Q1647" s="60"/>
      <c r="R1647" s="60"/>
      <c r="S1647" s="60"/>
      <c r="T1647" s="60"/>
      <c r="U1647" s="60"/>
      <c r="V1647" s="60"/>
      <c r="W1647" s="60"/>
      <c r="X1647" s="36">
        <f t="shared" si="260"/>
        <v>29</v>
      </c>
      <c r="Y1647" s="36"/>
      <c r="Z1647" s="60"/>
      <c r="AA1647" s="37">
        <f t="shared" si="261"/>
        <v>0</v>
      </c>
    </row>
    <row r="1648" spans="1:27">
      <c r="A1648" s="31"/>
      <c r="B1648" s="59" t="s">
        <v>41</v>
      </c>
      <c r="C1648" s="60">
        <v>7</v>
      </c>
      <c r="D1648" s="60">
        <v>0</v>
      </c>
      <c r="E1648" s="60">
        <v>0</v>
      </c>
      <c r="F1648" s="60"/>
      <c r="G1648" s="60"/>
      <c r="H1648" s="60"/>
      <c r="I1648" s="60"/>
      <c r="J1648" s="60">
        <v>3</v>
      </c>
      <c r="K1648" s="60">
        <v>3</v>
      </c>
      <c r="L1648" s="60"/>
      <c r="M1648" s="60"/>
      <c r="N1648" s="60"/>
      <c r="O1648" s="60"/>
      <c r="P1648" s="60"/>
      <c r="Q1648" s="60"/>
      <c r="R1648" s="60"/>
      <c r="S1648" s="60"/>
      <c r="T1648" s="60"/>
      <c r="U1648" s="60"/>
      <c r="V1648" s="60"/>
      <c r="W1648" s="60"/>
      <c r="X1648" s="36">
        <f t="shared" si="260"/>
        <v>6</v>
      </c>
      <c r="Y1648" s="36"/>
      <c r="Z1648" s="60"/>
      <c r="AA1648" s="37">
        <f t="shared" si="261"/>
        <v>-1</v>
      </c>
    </row>
    <row r="1649" spans="1:29">
      <c r="A1649" s="31"/>
      <c r="B1649" s="59" t="s">
        <v>42</v>
      </c>
      <c r="C1649" s="60">
        <v>17</v>
      </c>
      <c r="D1649" s="60">
        <v>0</v>
      </c>
      <c r="E1649" s="60">
        <v>0</v>
      </c>
      <c r="F1649" s="60"/>
      <c r="G1649" s="60"/>
      <c r="H1649" s="60"/>
      <c r="I1649" s="60"/>
      <c r="J1649" s="60"/>
      <c r="K1649" s="60"/>
      <c r="L1649" s="60">
        <v>2</v>
      </c>
      <c r="M1649" s="60">
        <v>6</v>
      </c>
      <c r="N1649" s="60">
        <v>7</v>
      </c>
      <c r="O1649" s="60"/>
      <c r="P1649" s="60"/>
      <c r="Q1649" s="60"/>
      <c r="R1649" s="60"/>
      <c r="S1649" s="60"/>
      <c r="T1649" s="60"/>
      <c r="U1649" s="60"/>
      <c r="V1649" s="60"/>
      <c r="W1649" s="60"/>
      <c r="X1649" s="36">
        <f t="shared" si="260"/>
        <v>15</v>
      </c>
      <c r="Y1649" s="36"/>
      <c r="Z1649" s="60"/>
      <c r="AA1649" s="37">
        <f t="shared" si="261"/>
        <v>-2</v>
      </c>
    </row>
    <row r="1650" spans="1:29">
      <c r="A1650" s="31"/>
      <c r="B1650" s="59" t="s">
        <v>43</v>
      </c>
      <c r="C1650" s="60">
        <v>6</v>
      </c>
      <c r="D1650" s="60">
        <v>0</v>
      </c>
      <c r="E1650" s="60">
        <v>0</v>
      </c>
      <c r="F1650" s="60"/>
      <c r="G1650" s="60"/>
      <c r="H1650" s="60"/>
      <c r="I1650" s="60"/>
      <c r="J1650" s="60"/>
      <c r="K1650" s="60"/>
      <c r="L1650" s="60"/>
      <c r="M1650" s="60"/>
      <c r="N1650" s="60">
        <v>1</v>
      </c>
      <c r="O1650" s="60">
        <v>5</v>
      </c>
      <c r="P1650" s="60"/>
      <c r="Q1650" s="60"/>
      <c r="R1650" s="60"/>
      <c r="S1650" s="60"/>
      <c r="T1650" s="60"/>
      <c r="U1650" s="60"/>
      <c r="V1650" s="60"/>
      <c r="W1650" s="60"/>
      <c r="X1650" s="36">
        <f t="shared" si="260"/>
        <v>6</v>
      </c>
      <c r="Y1650" s="36"/>
      <c r="Z1650" s="60"/>
      <c r="AA1650" s="37">
        <f t="shared" si="261"/>
        <v>0</v>
      </c>
    </row>
    <row r="1651" spans="1:29">
      <c r="A1651" s="31"/>
      <c r="B1651" s="59" t="s">
        <v>44</v>
      </c>
      <c r="C1651" s="60">
        <v>0</v>
      </c>
      <c r="D1651" s="60">
        <v>0</v>
      </c>
      <c r="E1651" s="60">
        <v>0</v>
      </c>
      <c r="F1651" s="60"/>
      <c r="G1651" s="60"/>
      <c r="H1651" s="60"/>
      <c r="I1651" s="60"/>
      <c r="J1651" s="60"/>
      <c r="K1651" s="60"/>
      <c r="L1651" s="60"/>
      <c r="M1651" s="60"/>
      <c r="N1651" s="60"/>
      <c r="O1651" s="60"/>
      <c r="P1651" s="60"/>
      <c r="Q1651" s="60"/>
      <c r="R1651" s="60"/>
      <c r="S1651" s="60"/>
      <c r="T1651" s="60"/>
      <c r="U1651" s="60"/>
      <c r="V1651" s="60"/>
      <c r="W1651" s="60"/>
      <c r="X1651" s="36">
        <f t="shared" si="260"/>
        <v>0</v>
      </c>
      <c r="Y1651" s="36"/>
      <c r="Z1651" s="60"/>
      <c r="AA1651" s="37">
        <f t="shared" si="261"/>
        <v>0</v>
      </c>
    </row>
    <row r="1652" spans="1:29">
      <c r="A1652" s="31"/>
      <c r="B1652" s="59" t="s">
        <v>45</v>
      </c>
      <c r="C1652" s="60">
        <v>27</v>
      </c>
      <c r="D1652" s="60">
        <v>0</v>
      </c>
      <c r="E1652" s="60">
        <v>0</v>
      </c>
      <c r="F1652" s="60"/>
      <c r="G1652" s="60"/>
      <c r="H1652" s="60"/>
      <c r="I1652" s="60"/>
      <c r="J1652" s="60"/>
      <c r="K1652" s="60"/>
      <c r="L1652" s="60"/>
      <c r="M1652" s="60"/>
      <c r="N1652" s="60"/>
      <c r="O1652" s="60">
        <v>4</v>
      </c>
      <c r="P1652" s="60">
        <v>15</v>
      </c>
      <c r="Q1652" s="60">
        <v>7</v>
      </c>
      <c r="R1652" s="60"/>
      <c r="S1652" s="60"/>
      <c r="T1652" s="60"/>
      <c r="U1652" s="60"/>
      <c r="V1652" s="60"/>
      <c r="W1652" s="60"/>
      <c r="X1652" s="36">
        <f t="shared" si="260"/>
        <v>26</v>
      </c>
      <c r="Y1652" s="36"/>
      <c r="Z1652" s="60"/>
      <c r="AA1652" s="37">
        <f t="shared" si="261"/>
        <v>-1</v>
      </c>
    </row>
    <row r="1653" spans="1:29">
      <c r="A1653" s="31"/>
      <c r="B1653" s="59" t="s">
        <v>125</v>
      </c>
      <c r="C1653" s="60">
        <v>0</v>
      </c>
      <c r="D1653" s="60">
        <v>0</v>
      </c>
      <c r="E1653" s="60">
        <v>0</v>
      </c>
      <c r="F1653" s="60"/>
      <c r="G1653" s="60"/>
      <c r="H1653" s="60"/>
      <c r="I1653" s="60"/>
      <c r="J1653" s="60"/>
      <c r="K1653" s="60"/>
      <c r="L1653" s="60"/>
      <c r="M1653" s="60"/>
      <c r="N1653" s="60"/>
      <c r="O1653" s="60"/>
      <c r="P1653" s="60"/>
      <c r="Q1653" s="60"/>
      <c r="R1653" s="60"/>
      <c r="S1653" s="60"/>
      <c r="T1653" s="60"/>
      <c r="U1653" s="60"/>
      <c r="V1653" s="60"/>
      <c r="W1653" s="60"/>
      <c r="X1653" s="36">
        <f t="shared" si="260"/>
        <v>0</v>
      </c>
      <c r="Y1653" s="36"/>
      <c r="Z1653" s="60"/>
      <c r="AA1653" s="37">
        <f t="shared" si="261"/>
        <v>0</v>
      </c>
    </row>
    <row r="1654" spans="1:29">
      <c r="A1654" s="31"/>
      <c r="B1654" s="59" t="s">
        <v>126</v>
      </c>
      <c r="C1654" s="60">
        <v>20</v>
      </c>
      <c r="D1654" s="60">
        <v>0</v>
      </c>
      <c r="E1654" s="60">
        <v>0</v>
      </c>
      <c r="F1654" s="60"/>
      <c r="G1654" s="60"/>
      <c r="H1654" s="60"/>
      <c r="I1654" s="60"/>
      <c r="J1654" s="60"/>
      <c r="K1654" s="60"/>
      <c r="L1654" s="60"/>
      <c r="M1654" s="60"/>
      <c r="N1654" s="60"/>
      <c r="O1654" s="60"/>
      <c r="P1654" s="60"/>
      <c r="Q1654" s="60"/>
      <c r="R1654" s="60">
        <v>8</v>
      </c>
      <c r="S1654" s="60">
        <v>1</v>
      </c>
      <c r="T1654" s="60">
        <v>10</v>
      </c>
      <c r="U1654" s="60">
        <v>1</v>
      </c>
      <c r="V1654" s="60"/>
      <c r="W1654" s="60"/>
      <c r="X1654" s="36">
        <f t="shared" si="260"/>
        <v>20</v>
      </c>
      <c r="Y1654" s="36"/>
      <c r="Z1654" s="60"/>
      <c r="AA1654" s="37">
        <f t="shared" si="261"/>
        <v>0</v>
      </c>
    </row>
    <row r="1655" spans="1:29">
      <c r="A1655" s="31"/>
      <c r="B1655" s="59" t="s">
        <v>127</v>
      </c>
      <c r="C1655" s="60">
        <v>0</v>
      </c>
      <c r="D1655" s="60">
        <v>0</v>
      </c>
      <c r="E1655" s="60">
        <v>0</v>
      </c>
      <c r="F1655" s="60"/>
      <c r="G1655" s="60"/>
      <c r="H1655" s="60"/>
      <c r="I1655" s="60"/>
      <c r="J1655" s="60"/>
      <c r="K1655" s="60"/>
      <c r="L1655" s="60"/>
      <c r="M1655" s="60"/>
      <c r="N1655" s="60"/>
      <c r="O1655" s="60"/>
      <c r="P1655" s="60"/>
      <c r="Q1655" s="60"/>
      <c r="R1655" s="60"/>
      <c r="S1655" s="60"/>
      <c r="T1655" s="60"/>
      <c r="U1655" s="60"/>
      <c r="V1655" s="60"/>
      <c r="W1655" s="60"/>
      <c r="X1655" s="36">
        <f t="shared" si="260"/>
        <v>0</v>
      </c>
      <c r="Y1655" s="36"/>
      <c r="Z1655" s="60"/>
      <c r="AA1655" s="37">
        <f t="shared" si="261"/>
        <v>0</v>
      </c>
    </row>
    <row r="1656" spans="1:29" ht="15" thickBot="1">
      <c r="A1656" s="31"/>
      <c r="B1656" s="61" t="s">
        <v>128</v>
      </c>
      <c r="C1656" s="60">
        <v>73</v>
      </c>
      <c r="D1656" s="56">
        <v>0</v>
      </c>
      <c r="E1656" s="56">
        <v>0</v>
      </c>
      <c r="F1656" s="56"/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  <c r="R1656" s="60"/>
      <c r="S1656" s="60"/>
      <c r="T1656" s="60">
        <v>2</v>
      </c>
      <c r="U1656" s="60">
        <v>25</v>
      </c>
      <c r="V1656" s="60">
        <v>16</v>
      </c>
      <c r="W1656" s="60">
        <v>3</v>
      </c>
      <c r="X1656" s="36">
        <f t="shared" si="260"/>
        <v>46</v>
      </c>
      <c r="Y1656" s="36"/>
      <c r="Z1656" s="60"/>
      <c r="AA1656" s="37">
        <f t="shared" si="261"/>
        <v>-27</v>
      </c>
    </row>
    <row r="1657" spans="1:29" ht="15" thickBot="1">
      <c r="A1657" s="62"/>
      <c r="B1657" s="63" t="s">
        <v>51</v>
      </c>
      <c r="C1657" s="64">
        <f>SUM(C1642:C1656)</f>
        <v>211</v>
      </c>
      <c r="D1657" s="41">
        <f>SUM(D1642:D1656)</f>
        <v>0</v>
      </c>
      <c r="E1657" s="41">
        <f t="shared" ref="E1657:X1657" si="262">SUM(E1642:E1656)</f>
        <v>0</v>
      </c>
      <c r="F1657" s="41">
        <f t="shared" si="262"/>
        <v>1</v>
      </c>
      <c r="G1657" s="41">
        <f>SUM(G1642:G1656)</f>
        <v>5</v>
      </c>
      <c r="H1657" s="41">
        <f t="shared" si="262"/>
        <v>24</v>
      </c>
      <c r="I1657" s="41">
        <f t="shared" si="262"/>
        <v>26</v>
      </c>
      <c r="J1657" s="41">
        <f t="shared" si="262"/>
        <v>6</v>
      </c>
      <c r="K1657" s="41">
        <f t="shared" si="262"/>
        <v>3</v>
      </c>
      <c r="L1657" s="41">
        <f t="shared" si="262"/>
        <v>2</v>
      </c>
      <c r="M1657" s="41">
        <f t="shared" si="262"/>
        <v>6</v>
      </c>
      <c r="N1657" s="41">
        <f t="shared" si="262"/>
        <v>8</v>
      </c>
      <c r="O1657" s="41">
        <f t="shared" si="262"/>
        <v>9</v>
      </c>
      <c r="P1657" s="41">
        <f t="shared" si="262"/>
        <v>15</v>
      </c>
      <c r="Q1657" s="41">
        <f t="shared" si="262"/>
        <v>7</v>
      </c>
      <c r="R1657" s="41">
        <f t="shared" si="262"/>
        <v>8</v>
      </c>
      <c r="S1657" s="41">
        <f t="shared" si="262"/>
        <v>1</v>
      </c>
      <c r="T1657" s="41">
        <f t="shared" si="262"/>
        <v>12</v>
      </c>
      <c r="U1657" s="41">
        <f t="shared" si="262"/>
        <v>26</v>
      </c>
      <c r="V1657" s="41">
        <f t="shared" si="262"/>
        <v>16</v>
      </c>
      <c r="W1657" s="41">
        <f t="shared" si="262"/>
        <v>3</v>
      </c>
      <c r="X1657" s="41">
        <f t="shared" si="262"/>
        <v>178</v>
      </c>
      <c r="Y1657" s="64">
        <f>SUM(Y1642:Y1656)</f>
        <v>0</v>
      </c>
      <c r="Z1657" s="64">
        <f>SUM(Z1642:Z1656)</f>
        <v>0</v>
      </c>
      <c r="AA1657" s="70">
        <f>SUM(AA1642:AA1656)</f>
        <v>-33</v>
      </c>
    </row>
    <row r="1658" spans="1:29">
      <c r="A1658" s="29">
        <v>2</v>
      </c>
      <c r="B1658" s="67" t="s">
        <v>52</v>
      </c>
      <c r="C1658" s="56">
        <v>0</v>
      </c>
      <c r="D1658" s="57">
        <v>0</v>
      </c>
      <c r="E1658" s="57">
        <v>0</v>
      </c>
      <c r="F1658" s="57">
        <v>0</v>
      </c>
      <c r="G1658" s="57">
        <v>0</v>
      </c>
      <c r="H1658" s="57">
        <v>0</v>
      </c>
      <c r="I1658" s="57">
        <v>0</v>
      </c>
      <c r="J1658" s="57">
        <v>0</v>
      </c>
      <c r="K1658" s="57">
        <v>0</v>
      </c>
      <c r="L1658" s="57">
        <v>0</v>
      </c>
      <c r="M1658" s="57">
        <v>0</v>
      </c>
      <c r="N1658" s="57">
        <v>0</v>
      </c>
      <c r="O1658" s="57">
        <v>0</v>
      </c>
      <c r="P1658" s="57">
        <v>0</v>
      </c>
      <c r="Q1658" s="57">
        <v>0</v>
      </c>
      <c r="R1658" s="57">
        <v>0</v>
      </c>
      <c r="S1658" s="57">
        <v>0</v>
      </c>
      <c r="T1658" s="57">
        <v>0</v>
      </c>
      <c r="U1658" s="57">
        <v>0</v>
      </c>
      <c r="V1658" s="57">
        <v>0</v>
      </c>
      <c r="W1658" s="57">
        <v>0</v>
      </c>
      <c r="X1658" s="160"/>
      <c r="Y1658" s="57"/>
      <c r="Z1658" s="57"/>
      <c r="AA1658" s="68"/>
    </row>
    <row r="1659" spans="1:29">
      <c r="A1659" s="31"/>
      <c r="B1659" s="69" t="s">
        <v>53</v>
      </c>
      <c r="C1659" s="60">
        <v>0</v>
      </c>
      <c r="D1659" s="60">
        <v>0</v>
      </c>
      <c r="E1659" s="60">
        <v>0</v>
      </c>
      <c r="F1659" s="60">
        <v>0</v>
      </c>
      <c r="G1659" s="60">
        <v>0</v>
      </c>
      <c r="H1659" s="60">
        <v>0</v>
      </c>
      <c r="I1659" s="60">
        <v>0</v>
      </c>
      <c r="J1659" s="60">
        <v>0</v>
      </c>
      <c r="K1659" s="60">
        <v>0</v>
      </c>
      <c r="L1659" s="60">
        <v>0</v>
      </c>
      <c r="M1659" s="60">
        <v>0</v>
      </c>
      <c r="N1659" s="60">
        <v>0</v>
      </c>
      <c r="O1659" s="60">
        <v>0</v>
      </c>
      <c r="P1659" s="60">
        <v>0</v>
      </c>
      <c r="Q1659" s="60">
        <v>0</v>
      </c>
      <c r="R1659" s="60">
        <v>0</v>
      </c>
      <c r="S1659" s="60">
        <v>0</v>
      </c>
      <c r="T1659" s="60">
        <v>0</v>
      </c>
      <c r="U1659" s="60">
        <v>0</v>
      </c>
      <c r="V1659" s="60">
        <v>0</v>
      </c>
      <c r="W1659" s="60">
        <v>0</v>
      </c>
      <c r="X1659" s="36">
        <f>SUM(D1659:W1659)</f>
        <v>0</v>
      </c>
      <c r="Y1659" s="36"/>
      <c r="Z1659" s="60"/>
      <c r="AA1659" s="37">
        <f>(Z1659+X1659)-C1659</f>
        <v>0</v>
      </c>
    </row>
    <row r="1660" spans="1:29">
      <c r="A1660" s="31"/>
      <c r="B1660" s="69" t="s">
        <v>54</v>
      </c>
      <c r="C1660" s="60">
        <v>3</v>
      </c>
      <c r="D1660" s="60">
        <v>0</v>
      </c>
      <c r="E1660" s="60">
        <v>0</v>
      </c>
      <c r="F1660" s="60">
        <v>0</v>
      </c>
      <c r="G1660" s="60">
        <v>0</v>
      </c>
      <c r="H1660" s="60">
        <v>0</v>
      </c>
      <c r="I1660" s="60">
        <v>0</v>
      </c>
      <c r="J1660" s="60">
        <v>0</v>
      </c>
      <c r="K1660" s="60">
        <v>0</v>
      </c>
      <c r="L1660" s="60">
        <v>0</v>
      </c>
      <c r="M1660" s="60">
        <v>0</v>
      </c>
      <c r="N1660" s="60">
        <v>0</v>
      </c>
      <c r="O1660" s="60"/>
      <c r="P1660" s="60">
        <v>0</v>
      </c>
      <c r="Q1660" s="60">
        <v>0</v>
      </c>
      <c r="R1660" s="60">
        <v>0</v>
      </c>
      <c r="S1660" s="60">
        <v>0</v>
      </c>
      <c r="T1660" s="60">
        <v>0</v>
      </c>
      <c r="U1660" s="60">
        <v>0</v>
      </c>
      <c r="V1660" s="60">
        <v>0</v>
      </c>
      <c r="W1660" s="60">
        <v>0</v>
      </c>
      <c r="X1660" s="36">
        <f>SUM(D1660:W1660)</f>
        <v>0</v>
      </c>
      <c r="Y1660" s="36"/>
      <c r="Z1660" s="60"/>
      <c r="AA1660" s="37">
        <f>(Z1660+X1660)-C1660</f>
        <v>-3</v>
      </c>
      <c r="AC1660" s="1">
        <f>X1663+X1657</f>
        <v>200</v>
      </c>
    </row>
    <row r="1661" spans="1:29">
      <c r="A1661" s="31"/>
      <c r="B1661" s="69" t="s">
        <v>55</v>
      </c>
      <c r="C1661" s="60">
        <v>74</v>
      </c>
      <c r="D1661" s="60">
        <v>0</v>
      </c>
      <c r="E1661" s="60">
        <v>0</v>
      </c>
      <c r="F1661" s="60">
        <v>0</v>
      </c>
      <c r="G1661" s="60">
        <v>0</v>
      </c>
      <c r="H1661" s="60">
        <v>0</v>
      </c>
      <c r="I1661" s="60">
        <v>0</v>
      </c>
      <c r="J1661" s="60">
        <v>0</v>
      </c>
      <c r="K1661" s="60">
        <v>0</v>
      </c>
      <c r="L1661" s="60">
        <v>1</v>
      </c>
      <c r="M1661" s="60">
        <v>4</v>
      </c>
      <c r="N1661" s="60">
        <v>5</v>
      </c>
      <c r="O1661" s="60">
        <v>6</v>
      </c>
      <c r="P1661" s="60">
        <v>4</v>
      </c>
      <c r="Q1661" s="60">
        <v>2</v>
      </c>
      <c r="R1661" s="60">
        <v>0</v>
      </c>
      <c r="S1661" s="60">
        <v>0</v>
      </c>
      <c r="T1661" s="60">
        <v>0</v>
      </c>
      <c r="U1661" s="60">
        <v>0</v>
      </c>
      <c r="V1661" s="60">
        <v>0</v>
      </c>
      <c r="W1661" s="60">
        <v>0</v>
      </c>
      <c r="X1661" s="36">
        <f>SUM(D1661:W1661)</f>
        <v>22</v>
      </c>
      <c r="Y1661" s="36"/>
      <c r="Z1661" s="60"/>
      <c r="AA1661" s="37">
        <f>(Z1661+X1661)-C1661</f>
        <v>-52</v>
      </c>
    </row>
    <row r="1662" spans="1:29" ht="15" thickBot="1">
      <c r="A1662" s="31"/>
      <c r="B1662" s="57" t="s">
        <v>56</v>
      </c>
      <c r="C1662" s="60">
        <v>0</v>
      </c>
      <c r="D1662" s="56">
        <v>0</v>
      </c>
      <c r="E1662" s="56">
        <v>0</v>
      </c>
      <c r="F1662" s="56">
        <v>0</v>
      </c>
      <c r="G1662" s="56">
        <v>0</v>
      </c>
      <c r="H1662" s="56">
        <v>0</v>
      </c>
      <c r="I1662" s="56">
        <v>0</v>
      </c>
      <c r="J1662" s="56">
        <v>0</v>
      </c>
      <c r="K1662" s="56">
        <v>0</v>
      </c>
      <c r="L1662" s="56">
        <v>0</v>
      </c>
      <c r="M1662" s="56">
        <v>0</v>
      </c>
      <c r="N1662" s="60">
        <v>0</v>
      </c>
      <c r="O1662" s="60">
        <v>0</v>
      </c>
      <c r="P1662" s="60">
        <v>0</v>
      </c>
      <c r="Q1662" s="60">
        <v>0</v>
      </c>
      <c r="R1662" s="60">
        <v>0</v>
      </c>
      <c r="S1662" s="60">
        <v>0</v>
      </c>
      <c r="T1662" s="60">
        <v>0</v>
      </c>
      <c r="U1662" s="60">
        <v>0</v>
      </c>
      <c r="V1662" s="60">
        <v>0</v>
      </c>
      <c r="W1662" s="60">
        <v>0</v>
      </c>
      <c r="X1662" s="36">
        <f>SUM(D1662:W1662)</f>
        <v>0</v>
      </c>
      <c r="Y1662" s="36"/>
      <c r="Z1662" s="60"/>
      <c r="AA1662" s="37">
        <f>(Z1662+X1662)-C1662</f>
        <v>0</v>
      </c>
    </row>
    <row r="1663" spans="1:29" ht="15" thickBot="1">
      <c r="A1663" s="62"/>
      <c r="B1663" s="63" t="s">
        <v>51</v>
      </c>
      <c r="C1663" s="62">
        <v>77</v>
      </c>
      <c r="D1663" s="64">
        <f t="shared" ref="D1663:AA1663" si="263">SUM(D1659:D1662)</f>
        <v>0</v>
      </c>
      <c r="E1663" s="64">
        <f t="shared" si="263"/>
        <v>0</v>
      </c>
      <c r="F1663" s="64">
        <f t="shared" si="263"/>
        <v>0</v>
      </c>
      <c r="G1663" s="64">
        <f t="shared" si="263"/>
        <v>0</v>
      </c>
      <c r="H1663" s="64">
        <f t="shared" si="263"/>
        <v>0</v>
      </c>
      <c r="I1663" s="64">
        <f t="shared" si="263"/>
        <v>0</v>
      </c>
      <c r="J1663" s="64">
        <f t="shared" si="263"/>
        <v>0</v>
      </c>
      <c r="K1663" s="64">
        <f t="shared" si="263"/>
        <v>0</v>
      </c>
      <c r="L1663" s="64">
        <f t="shared" si="263"/>
        <v>1</v>
      </c>
      <c r="M1663" s="64">
        <f t="shared" si="263"/>
        <v>4</v>
      </c>
      <c r="N1663" s="64">
        <f t="shared" si="263"/>
        <v>5</v>
      </c>
      <c r="O1663" s="64">
        <f t="shared" si="263"/>
        <v>6</v>
      </c>
      <c r="P1663" s="64">
        <f t="shared" si="263"/>
        <v>4</v>
      </c>
      <c r="Q1663" s="64">
        <f t="shared" si="263"/>
        <v>2</v>
      </c>
      <c r="R1663" s="64">
        <f t="shared" si="263"/>
        <v>0</v>
      </c>
      <c r="S1663" s="64">
        <f t="shared" si="263"/>
        <v>0</v>
      </c>
      <c r="T1663" s="64">
        <f t="shared" si="263"/>
        <v>0</v>
      </c>
      <c r="U1663" s="64">
        <f t="shared" si="263"/>
        <v>0</v>
      </c>
      <c r="V1663" s="64">
        <f t="shared" si="263"/>
        <v>0</v>
      </c>
      <c r="W1663" s="64">
        <f t="shared" si="263"/>
        <v>0</v>
      </c>
      <c r="X1663" s="64">
        <f t="shared" si="263"/>
        <v>22</v>
      </c>
      <c r="Y1663" s="64">
        <f t="shared" si="263"/>
        <v>0</v>
      </c>
      <c r="Z1663" s="64">
        <f t="shared" si="263"/>
        <v>0</v>
      </c>
      <c r="AA1663" s="70">
        <f t="shared" si="263"/>
        <v>-55</v>
      </c>
    </row>
    <row r="1664" spans="1:29">
      <c r="A1664" s="46"/>
      <c r="B1664" s="46"/>
      <c r="C1664" s="46"/>
      <c r="D1664" s="46"/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  <c r="AA1664" s="47"/>
    </row>
    <row r="1665" spans="1:27">
      <c r="A1665" s="48" t="s">
        <v>129</v>
      </c>
      <c r="B1665" s="48"/>
      <c r="C1665" s="48"/>
      <c r="D1665" s="49"/>
      <c r="E1665" s="49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0"/>
      <c r="Q1665" s="50"/>
      <c r="R1665" s="50"/>
      <c r="S1665" s="50"/>
      <c r="T1665" s="50"/>
      <c r="U1665" s="50"/>
      <c r="V1665" s="50"/>
      <c r="W1665" s="50"/>
      <c r="X1665" s="50"/>
      <c r="Y1665" s="50"/>
      <c r="Z1665" s="50"/>
      <c r="AA1665" s="51"/>
    </row>
    <row r="1666" spans="1:27">
      <c r="A1666" s="177" t="s">
        <v>8</v>
      </c>
      <c r="B1666" s="177" t="s">
        <v>9</v>
      </c>
      <c r="C1666" s="181" t="s">
        <v>68</v>
      </c>
      <c r="D1666" s="183" t="s">
        <v>9</v>
      </c>
      <c r="E1666" s="184"/>
      <c r="F1666" s="184"/>
      <c r="G1666" s="184"/>
      <c r="H1666" s="184"/>
      <c r="I1666" s="184"/>
      <c r="J1666" s="184"/>
      <c r="K1666" s="184"/>
      <c r="L1666" s="184"/>
      <c r="M1666" s="184"/>
      <c r="N1666" s="184"/>
      <c r="O1666" s="184"/>
      <c r="P1666" s="184"/>
      <c r="Q1666" s="184"/>
      <c r="R1666" s="184"/>
      <c r="S1666" s="184"/>
      <c r="T1666" s="184"/>
      <c r="U1666" s="184"/>
      <c r="V1666" s="184"/>
      <c r="W1666" s="185"/>
      <c r="X1666" s="177" t="s">
        <v>10</v>
      </c>
      <c r="Y1666" s="177" t="s">
        <v>11</v>
      </c>
      <c r="Z1666" s="177" t="s">
        <v>12</v>
      </c>
      <c r="AA1666" s="179" t="s">
        <v>13</v>
      </c>
    </row>
    <row r="1667" spans="1:27">
      <c r="A1667" s="178"/>
      <c r="B1667" s="178"/>
      <c r="C1667" s="182"/>
      <c r="D1667" s="26" t="s">
        <v>14</v>
      </c>
      <c r="E1667" s="26" t="s">
        <v>15</v>
      </c>
      <c r="F1667" s="26" t="s">
        <v>16</v>
      </c>
      <c r="G1667" s="26" t="s">
        <v>17</v>
      </c>
      <c r="H1667" s="26" t="s">
        <v>18</v>
      </c>
      <c r="I1667" s="26" t="s">
        <v>19</v>
      </c>
      <c r="J1667" s="26" t="s">
        <v>20</v>
      </c>
      <c r="K1667" s="26" t="s">
        <v>21</v>
      </c>
      <c r="L1667" s="26" t="s">
        <v>22</v>
      </c>
      <c r="M1667" s="26" t="s">
        <v>23</v>
      </c>
      <c r="N1667" s="26" t="s">
        <v>24</v>
      </c>
      <c r="O1667" s="26" t="s">
        <v>25</v>
      </c>
      <c r="P1667" s="26" t="s">
        <v>26</v>
      </c>
      <c r="Q1667" s="26" t="s">
        <v>27</v>
      </c>
      <c r="R1667" s="26" t="s">
        <v>28</v>
      </c>
      <c r="S1667" s="26" t="s">
        <v>29</v>
      </c>
      <c r="T1667" s="26" t="s">
        <v>30</v>
      </c>
      <c r="U1667" s="26" t="s">
        <v>31</v>
      </c>
      <c r="V1667" s="26" t="s">
        <v>32</v>
      </c>
      <c r="W1667" s="26" t="s">
        <v>33</v>
      </c>
      <c r="X1667" s="178"/>
      <c r="Y1667" s="178"/>
      <c r="Z1667" s="178"/>
      <c r="AA1667" s="180"/>
    </row>
    <row r="1668" spans="1:27" ht="15" thickBot="1">
      <c r="A1668" s="27">
        <v>1</v>
      </c>
      <c r="B1668" s="27">
        <v>2</v>
      </c>
      <c r="C1668" s="27">
        <v>3</v>
      </c>
      <c r="D1668" s="27">
        <v>4</v>
      </c>
      <c r="E1668" s="27">
        <v>5</v>
      </c>
      <c r="F1668" s="27">
        <v>6</v>
      </c>
      <c r="G1668" s="27">
        <v>7</v>
      </c>
      <c r="H1668" s="27">
        <v>8</v>
      </c>
      <c r="I1668" s="27">
        <v>9</v>
      </c>
      <c r="J1668" s="27">
        <v>10</v>
      </c>
      <c r="K1668" s="27">
        <v>11</v>
      </c>
      <c r="L1668" s="27">
        <v>12</v>
      </c>
      <c r="M1668" s="27">
        <v>13</v>
      </c>
      <c r="N1668" s="27">
        <v>14</v>
      </c>
      <c r="O1668" s="27">
        <v>15</v>
      </c>
      <c r="P1668" s="27">
        <v>16</v>
      </c>
      <c r="Q1668" s="27">
        <v>17</v>
      </c>
      <c r="R1668" s="27">
        <v>18</v>
      </c>
      <c r="S1668" s="27">
        <v>19</v>
      </c>
      <c r="T1668" s="27">
        <v>20</v>
      </c>
      <c r="U1668" s="27">
        <v>21</v>
      </c>
      <c r="V1668" s="27">
        <v>22</v>
      </c>
      <c r="W1668" s="27">
        <v>23</v>
      </c>
      <c r="X1668" s="27">
        <v>24</v>
      </c>
      <c r="Y1668" s="27">
        <v>25</v>
      </c>
      <c r="Z1668" s="27">
        <v>26</v>
      </c>
      <c r="AA1668" s="28">
        <v>27</v>
      </c>
    </row>
    <row r="1669" spans="1:27" ht="15" thickTop="1">
      <c r="A1669" s="29">
        <v>1</v>
      </c>
      <c r="B1669" s="30" t="s">
        <v>34</v>
      </c>
      <c r="C1669" s="31"/>
      <c r="D1669" s="32"/>
      <c r="E1669" s="32"/>
      <c r="F1669" s="32"/>
      <c r="G1669" s="32"/>
      <c r="H1669" s="32"/>
      <c r="I1669" s="32"/>
      <c r="J1669" s="32"/>
      <c r="K1669" s="32"/>
      <c r="L1669" s="32"/>
      <c r="M1669" s="32"/>
      <c r="N1669" s="32"/>
      <c r="O1669" s="32"/>
      <c r="P1669" s="32"/>
      <c r="Q1669" s="32"/>
      <c r="R1669" s="32"/>
      <c r="S1669" s="32"/>
      <c r="T1669" s="32"/>
      <c r="U1669" s="32"/>
      <c r="V1669" s="32"/>
      <c r="W1669" s="32"/>
      <c r="X1669" s="32"/>
      <c r="Y1669" s="32"/>
      <c r="Z1669" s="32"/>
      <c r="AA1669" s="33"/>
    </row>
    <row r="1670" spans="1:27">
      <c r="A1670" s="31"/>
      <c r="B1670" s="59" t="s">
        <v>35</v>
      </c>
      <c r="C1670" s="60"/>
      <c r="D1670" s="60"/>
      <c r="E1670" s="60">
        <v>0</v>
      </c>
      <c r="F1670" s="60">
        <v>0</v>
      </c>
      <c r="G1670" s="60">
        <v>0</v>
      </c>
      <c r="H1670" s="60">
        <v>0</v>
      </c>
      <c r="I1670" s="60">
        <v>0</v>
      </c>
      <c r="J1670" s="60">
        <v>0</v>
      </c>
      <c r="K1670" s="60">
        <v>0</v>
      </c>
      <c r="L1670" s="60">
        <v>0</v>
      </c>
      <c r="M1670" s="60">
        <v>0</v>
      </c>
      <c r="N1670" s="60">
        <v>0</v>
      </c>
      <c r="O1670" s="60">
        <v>0</v>
      </c>
      <c r="P1670" s="60">
        <v>0</v>
      </c>
      <c r="Q1670" s="60">
        <v>0</v>
      </c>
      <c r="R1670" s="60">
        <v>0</v>
      </c>
      <c r="S1670" s="60">
        <v>0</v>
      </c>
      <c r="T1670" s="60">
        <v>0</v>
      </c>
      <c r="U1670" s="60">
        <v>0</v>
      </c>
      <c r="V1670" s="60">
        <v>0</v>
      </c>
      <c r="W1670" s="60">
        <v>0</v>
      </c>
      <c r="X1670" s="36">
        <f t="shared" ref="X1670:X1684" si="264">SUM(D1670:W1670)</f>
        <v>0</v>
      </c>
      <c r="Y1670" s="36"/>
      <c r="Z1670" s="60"/>
      <c r="AA1670" s="37">
        <f t="shared" ref="AA1670:AA1684" si="265">(Z1670+X1670)-C1670</f>
        <v>0</v>
      </c>
    </row>
    <row r="1671" spans="1:27">
      <c r="A1671" s="31"/>
      <c r="B1671" s="59" t="s">
        <v>36</v>
      </c>
      <c r="C1671" s="60"/>
      <c r="D1671" s="60">
        <v>0</v>
      </c>
      <c r="E1671" s="60"/>
      <c r="F1671" s="60">
        <v>0</v>
      </c>
      <c r="G1671" s="60">
        <v>0</v>
      </c>
      <c r="H1671" s="60">
        <v>0</v>
      </c>
      <c r="I1671" s="60">
        <v>0</v>
      </c>
      <c r="J1671" s="60">
        <v>0</v>
      </c>
      <c r="K1671" s="60">
        <v>0</v>
      </c>
      <c r="L1671" s="60">
        <v>0</v>
      </c>
      <c r="M1671" s="60">
        <v>0</v>
      </c>
      <c r="N1671" s="60">
        <v>0</v>
      </c>
      <c r="O1671" s="60">
        <v>0</v>
      </c>
      <c r="P1671" s="60">
        <v>0</v>
      </c>
      <c r="Q1671" s="60">
        <v>0</v>
      </c>
      <c r="R1671" s="60">
        <v>0</v>
      </c>
      <c r="S1671" s="60">
        <v>0</v>
      </c>
      <c r="T1671" s="60">
        <v>0</v>
      </c>
      <c r="U1671" s="60">
        <v>0</v>
      </c>
      <c r="V1671" s="60">
        <v>0</v>
      </c>
      <c r="W1671" s="60">
        <v>0</v>
      </c>
      <c r="X1671" s="36">
        <f t="shared" si="264"/>
        <v>0</v>
      </c>
      <c r="Y1671" s="36"/>
      <c r="Z1671" s="60"/>
      <c r="AA1671" s="37">
        <f t="shared" si="265"/>
        <v>0</v>
      </c>
    </row>
    <row r="1672" spans="1:27">
      <c r="A1672" s="31"/>
      <c r="B1672" s="59" t="s">
        <v>37</v>
      </c>
      <c r="C1672" s="60">
        <v>0</v>
      </c>
      <c r="D1672" s="60">
        <v>0</v>
      </c>
      <c r="E1672" s="60">
        <v>0</v>
      </c>
      <c r="F1672" s="60">
        <v>0</v>
      </c>
      <c r="G1672" s="60">
        <v>0</v>
      </c>
      <c r="H1672" s="60">
        <v>0</v>
      </c>
      <c r="I1672" s="60">
        <v>0</v>
      </c>
      <c r="J1672" s="60">
        <v>0</v>
      </c>
      <c r="K1672" s="60">
        <v>0</v>
      </c>
      <c r="L1672" s="60">
        <v>0</v>
      </c>
      <c r="M1672" s="60">
        <v>0</v>
      </c>
      <c r="N1672" s="60">
        <v>0</v>
      </c>
      <c r="O1672" s="60">
        <v>0</v>
      </c>
      <c r="P1672" s="60">
        <v>0</v>
      </c>
      <c r="Q1672" s="60">
        <v>0</v>
      </c>
      <c r="R1672" s="60">
        <v>0</v>
      </c>
      <c r="S1672" s="60">
        <v>0</v>
      </c>
      <c r="T1672" s="60">
        <v>0</v>
      </c>
      <c r="U1672" s="60">
        <v>0</v>
      </c>
      <c r="V1672" s="60">
        <v>0</v>
      </c>
      <c r="W1672" s="60">
        <v>0</v>
      </c>
      <c r="X1672" s="36">
        <f t="shared" si="264"/>
        <v>0</v>
      </c>
      <c r="Y1672" s="36"/>
      <c r="Z1672" s="60"/>
      <c r="AA1672" s="37">
        <f t="shared" si="265"/>
        <v>0</v>
      </c>
    </row>
    <row r="1673" spans="1:27">
      <c r="A1673" s="31"/>
      <c r="B1673" s="59" t="s">
        <v>38</v>
      </c>
      <c r="C1673" s="60">
        <v>1</v>
      </c>
      <c r="D1673" s="60">
        <v>0</v>
      </c>
      <c r="E1673" s="60">
        <v>0</v>
      </c>
      <c r="F1673" s="60">
        <v>0</v>
      </c>
      <c r="G1673" s="60">
        <v>1</v>
      </c>
      <c r="H1673" s="60"/>
      <c r="I1673" s="60"/>
      <c r="J1673" s="60"/>
      <c r="K1673" s="60"/>
      <c r="L1673" s="60"/>
      <c r="M1673" s="60"/>
      <c r="N1673" s="60"/>
      <c r="O1673" s="60"/>
      <c r="P1673" s="60"/>
      <c r="Q1673" s="60"/>
      <c r="R1673" s="60"/>
      <c r="S1673" s="60"/>
      <c r="T1673" s="60"/>
      <c r="U1673" s="60"/>
      <c r="V1673" s="60"/>
      <c r="W1673" s="60"/>
      <c r="X1673" s="36">
        <f t="shared" si="264"/>
        <v>1</v>
      </c>
      <c r="Y1673" s="36"/>
      <c r="Z1673" s="60"/>
      <c r="AA1673" s="37">
        <f t="shared" si="265"/>
        <v>0</v>
      </c>
    </row>
    <row r="1674" spans="1:27">
      <c r="A1674" s="31"/>
      <c r="B1674" s="59" t="s">
        <v>39</v>
      </c>
      <c r="C1674" s="60">
        <v>1</v>
      </c>
      <c r="D1674" s="60">
        <v>0</v>
      </c>
      <c r="E1674" s="60">
        <v>0</v>
      </c>
      <c r="F1674" s="60">
        <v>0</v>
      </c>
      <c r="G1674" s="60"/>
      <c r="H1674" s="60">
        <v>1</v>
      </c>
      <c r="I1674" s="60">
        <v>0</v>
      </c>
      <c r="J1674" s="60"/>
      <c r="K1674" s="60"/>
      <c r="L1674" s="60"/>
      <c r="M1674" s="60"/>
      <c r="N1674" s="60"/>
      <c r="O1674" s="60"/>
      <c r="P1674" s="60"/>
      <c r="Q1674" s="60"/>
      <c r="R1674" s="60"/>
      <c r="S1674" s="60"/>
      <c r="T1674" s="60"/>
      <c r="U1674" s="60"/>
      <c r="V1674" s="60"/>
      <c r="W1674" s="60"/>
      <c r="X1674" s="36">
        <f t="shared" si="264"/>
        <v>1</v>
      </c>
      <c r="Y1674" s="36"/>
      <c r="Z1674" s="60"/>
      <c r="AA1674" s="37">
        <f t="shared" si="265"/>
        <v>0</v>
      </c>
    </row>
    <row r="1675" spans="1:27">
      <c r="A1675" s="31"/>
      <c r="B1675" s="59" t="s">
        <v>40</v>
      </c>
      <c r="C1675" s="60">
        <v>8</v>
      </c>
      <c r="D1675" s="60">
        <v>0</v>
      </c>
      <c r="E1675" s="60">
        <v>0</v>
      </c>
      <c r="F1675" s="60">
        <v>0</v>
      </c>
      <c r="G1675" s="60"/>
      <c r="H1675" s="60"/>
      <c r="I1675" s="60">
        <v>8</v>
      </c>
      <c r="J1675" s="60"/>
      <c r="K1675" s="60">
        <v>0</v>
      </c>
      <c r="L1675" s="60"/>
      <c r="M1675" s="60"/>
      <c r="N1675" s="60"/>
      <c r="O1675" s="60"/>
      <c r="P1675" s="60"/>
      <c r="Q1675" s="60"/>
      <c r="R1675" s="60"/>
      <c r="S1675" s="60"/>
      <c r="T1675" s="60"/>
      <c r="U1675" s="60"/>
      <c r="V1675" s="60"/>
      <c r="W1675" s="60"/>
      <c r="X1675" s="36">
        <f t="shared" si="264"/>
        <v>8</v>
      </c>
      <c r="Y1675" s="36"/>
      <c r="Z1675" s="60"/>
      <c r="AA1675" s="37">
        <f t="shared" si="265"/>
        <v>0</v>
      </c>
    </row>
    <row r="1676" spans="1:27">
      <c r="A1676" s="31"/>
      <c r="B1676" s="59" t="s">
        <v>41</v>
      </c>
      <c r="C1676" s="60">
        <v>16</v>
      </c>
      <c r="D1676" s="60">
        <v>0</v>
      </c>
      <c r="E1676" s="60">
        <v>0</v>
      </c>
      <c r="F1676" s="60">
        <v>0</v>
      </c>
      <c r="G1676" s="60"/>
      <c r="H1676" s="60"/>
      <c r="I1676" s="60">
        <v>0</v>
      </c>
      <c r="J1676" s="60">
        <v>10</v>
      </c>
      <c r="K1676" s="60">
        <v>0</v>
      </c>
      <c r="L1676" s="60">
        <v>0</v>
      </c>
      <c r="M1676" s="60">
        <v>0</v>
      </c>
      <c r="N1676" s="60"/>
      <c r="O1676" s="60"/>
      <c r="P1676" s="60"/>
      <c r="Q1676" s="60"/>
      <c r="R1676" s="60"/>
      <c r="S1676" s="60"/>
      <c r="T1676" s="60"/>
      <c r="U1676" s="60"/>
      <c r="V1676" s="60"/>
      <c r="W1676" s="60"/>
      <c r="X1676" s="36">
        <f t="shared" si="264"/>
        <v>10</v>
      </c>
      <c r="Y1676" s="36"/>
      <c r="Z1676" s="60"/>
      <c r="AA1676" s="37">
        <f t="shared" si="265"/>
        <v>-6</v>
      </c>
    </row>
    <row r="1677" spans="1:27">
      <c r="A1677" s="31"/>
      <c r="B1677" s="59" t="s">
        <v>42</v>
      </c>
      <c r="C1677" s="60">
        <v>6</v>
      </c>
      <c r="D1677" s="60">
        <v>0</v>
      </c>
      <c r="E1677" s="60">
        <v>0</v>
      </c>
      <c r="F1677" s="60">
        <v>0</v>
      </c>
      <c r="G1677" s="60"/>
      <c r="H1677" s="60"/>
      <c r="I1677" s="60"/>
      <c r="J1677" s="60">
        <v>0</v>
      </c>
      <c r="K1677" s="60">
        <v>0</v>
      </c>
      <c r="L1677" s="60">
        <v>3</v>
      </c>
      <c r="M1677" s="60">
        <v>1</v>
      </c>
      <c r="N1677" s="60">
        <v>2</v>
      </c>
      <c r="O1677" s="60">
        <v>0</v>
      </c>
      <c r="P1677" s="60">
        <v>0</v>
      </c>
      <c r="Q1677" s="60">
        <v>0</v>
      </c>
      <c r="R1677" s="60"/>
      <c r="S1677" s="60"/>
      <c r="T1677" s="60"/>
      <c r="U1677" s="60"/>
      <c r="V1677" s="60"/>
      <c r="W1677" s="60"/>
      <c r="X1677" s="36">
        <f t="shared" si="264"/>
        <v>6</v>
      </c>
      <c r="Y1677" s="36"/>
      <c r="Z1677" s="60"/>
      <c r="AA1677" s="37">
        <f t="shared" si="265"/>
        <v>0</v>
      </c>
    </row>
    <row r="1678" spans="1:27">
      <c r="A1678" s="31"/>
      <c r="B1678" s="59" t="s">
        <v>43</v>
      </c>
      <c r="C1678" s="60">
        <v>9</v>
      </c>
      <c r="D1678" s="60">
        <v>0</v>
      </c>
      <c r="E1678" s="60">
        <v>0</v>
      </c>
      <c r="F1678" s="60">
        <v>0</v>
      </c>
      <c r="G1678" s="60"/>
      <c r="H1678" s="60"/>
      <c r="I1678" s="60"/>
      <c r="J1678" s="60"/>
      <c r="K1678" s="60"/>
      <c r="L1678" s="60">
        <v>0</v>
      </c>
      <c r="M1678" s="60">
        <v>0</v>
      </c>
      <c r="N1678" s="60">
        <v>9</v>
      </c>
      <c r="O1678" s="60">
        <v>0</v>
      </c>
      <c r="P1678" s="60">
        <v>0</v>
      </c>
      <c r="Q1678" s="60">
        <v>0</v>
      </c>
      <c r="R1678" s="60"/>
      <c r="S1678" s="60"/>
      <c r="T1678" s="60"/>
      <c r="U1678" s="60"/>
      <c r="V1678" s="60"/>
      <c r="W1678" s="60"/>
      <c r="X1678" s="36">
        <f t="shared" si="264"/>
        <v>9</v>
      </c>
      <c r="Y1678" s="36"/>
      <c r="Z1678" s="60"/>
      <c r="AA1678" s="37">
        <f t="shared" si="265"/>
        <v>0</v>
      </c>
    </row>
    <row r="1679" spans="1:27">
      <c r="A1679" s="31"/>
      <c r="B1679" s="59" t="s">
        <v>44</v>
      </c>
      <c r="C1679" s="60">
        <v>0</v>
      </c>
      <c r="D1679" s="60">
        <v>0</v>
      </c>
      <c r="E1679" s="60">
        <v>0</v>
      </c>
      <c r="F1679" s="60">
        <v>0</v>
      </c>
      <c r="G1679" s="60"/>
      <c r="H1679" s="60"/>
      <c r="I1679" s="60"/>
      <c r="J1679" s="60"/>
      <c r="K1679" s="60"/>
      <c r="L1679" s="60">
        <v>0</v>
      </c>
      <c r="M1679" s="60">
        <v>0</v>
      </c>
      <c r="N1679" s="60">
        <v>0</v>
      </c>
      <c r="O1679" s="60">
        <v>0</v>
      </c>
      <c r="P1679" s="60">
        <v>0</v>
      </c>
      <c r="Q1679" s="60">
        <v>0</v>
      </c>
      <c r="R1679" s="60"/>
      <c r="S1679" s="60"/>
      <c r="T1679" s="60"/>
      <c r="U1679" s="60"/>
      <c r="V1679" s="60"/>
      <c r="W1679" s="60"/>
      <c r="X1679" s="36">
        <f t="shared" si="264"/>
        <v>0</v>
      </c>
      <c r="Y1679" s="36"/>
      <c r="Z1679" s="60"/>
      <c r="AA1679" s="37">
        <f t="shared" si="265"/>
        <v>0</v>
      </c>
    </row>
    <row r="1680" spans="1:27">
      <c r="A1680" s="31"/>
      <c r="B1680" s="59" t="s">
        <v>45</v>
      </c>
      <c r="C1680" s="60">
        <v>70</v>
      </c>
      <c r="D1680" s="60">
        <v>0</v>
      </c>
      <c r="E1680" s="60">
        <v>0</v>
      </c>
      <c r="F1680" s="60">
        <v>0</v>
      </c>
      <c r="G1680" s="60"/>
      <c r="H1680" s="60"/>
      <c r="I1680" s="60"/>
      <c r="J1680" s="60"/>
      <c r="K1680" s="60"/>
      <c r="L1680" s="60">
        <v>0</v>
      </c>
      <c r="M1680" s="60">
        <v>0</v>
      </c>
      <c r="N1680" s="60">
        <v>0</v>
      </c>
      <c r="O1680" s="60">
        <v>18</v>
      </c>
      <c r="P1680" s="60">
        <v>9</v>
      </c>
      <c r="Q1680" s="60">
        <v>22</v>
      </c>
      <c r="R1680" s="60"/>
      <c r="S1680" s="60"/>
      <c r="T1680" s="60"/>
      <c r="U1680" s="60"/>
      <c r="V1680" s="60"/>
      <c r="W1680" s="60"/>
      <c r="X1680" s="36">
        <f t="shared" si="264"/>
        <v>49</v>
      </c>
      <c r="Y1680" s="36"/>
      <c r="Z1680" s="60"/>
      <c r="AA1680" s="37">
        <f t="shared" si="265"/>
        <v>-21</v>
      </c>
    </row>
    <row r="1681" spans="1:28">
      <c r="A1681" s="31"/>
      <c r="B1681" s="59" t="s">
        <v>125</v>
      </c>
      <c r="C1681" s="60">
        <v>0</v>
      </c>
      <c r="D1681" s="60">
        <v>0</v>
      </c>
      <c r="E1681" s="60">
        <v>0</v>
      </c>
      <c r="F1681" s="60">
        <v>0</v>
      </c>
      <c r="G1681" s="60"/>
      <c r="H1681" s="60"/>
      <c r="I1681" s="60"/>
      <c r="J1681" s="60"/>
      <c r="K1681" s="60"/>
      <c r="L1681" s="60"/>
      <c r="M1681" s="60"/>
      <c r="N1681" s="60"/>
      <c r="O1681" s="60"/>
      <c r="P1681" s="60"/>
      <c r="Q1681" s="60"/>
      <c r="R1681" s="60"/>
      <c r="S1681" s="60">
        <v>0</v>
      </c>
      <c r="T1681" s="60">
        <v>0</v>
      </c>
      <c r="U1681" s="60">
        <v>0</v>
      </c>
      <c r="V1681" s="60">
        <v>0</v>
      </c>
      <c r="W1681" s="60">
        <v>0</v>
      </c>
      <c r="X1681" s="36">
        <f t="shared" si="264"/>
        <v>0</v>
      </c>
      <c r="Y1681" s="36"/>
      <c r="Z1681" s="60"/>
      <c r="AA1681" s="37">
        <f t="shared" si="265"/>
        <v>0</v>
      </c>
    </row>
    <row r="1682" spans="1:28">
      <c r="A1682" s="31"/>
      <c r="B1682" s="59" t="s">
        <v>126</v>
      </c>
      <c r="C1682" s="60">
        <v>13</v>
      </c>
      <c r="D1682" s="60">
        <v>0</v>
      </c>
      <c r="E1682" s="60">
        <v>0</v>
      </c>
      <c r="F1682" s="60">
        <v>0</v>
      </c>
      <c r="G1682" s="60"/>
      <c r="H1682" s="60"/>
      <c r="I1682" s="60"/>
      <c r="J1682" s="60"/>
      <c r="K1682" s="60"/>
      <c r="L1682" s="60"/>
      <c r="M1682" s="60"/>
      <c r="N1682" s="60"/>
      <c r="O1682" s="60"/>
      <c r="P1682" s="60"/>
      <c r="Q1682" s="60"/>
      <c r="R1682" s="60">
        <v>6</v>
      </c>
      <c r="S1682" s="60">
        <v>0</v>
      </c>
      <c r="T1682" s="60">
        <v>7</v>
      </c>
      <c r="U1682" s="60">
        <v>0</v>
      </c>
      <c r="V1682" s="60">
        <v>0</v>
      </c>
      <c r="W1682" s="60">
        <v>0</v>
      </c>
      <c r="X1682" s="36">
        <f t="shared" si="264"/>
        <v>13</v>
      </c>
      <c r="Y1682" s="36"/>
      <c r="Z1682" s="60"/>
      <c r="AA1682" s="37">
        <f t="shared" si="265"/>
        <v>0</v>
      </c>
    </row>
    <row r="1683" spans="1:28">
      <c r="A1683" s="31"/>
      <c r="B1683" s="59" t="s">
        <v>127</v>
      </c>
      <c r="C1683" s="60">
        <v>0</v>
      </c>
      <c r="D1683" s="60">
        <v>0</v>
      </c>
      <c r="E1683" s="60">
        <v>0</v>
      </c>
      <c r="F1683" s="60">
        <v>0</v>
      </c>
      <c r="G1683" s="60"/>
      <c r="H1683" s="60"/>
      <c r="I1683" s="60"/>
      <c r="J1683" s="60"/>
      <c r="K1683" s="60"/>
      <c r="L1683" s="60"/>
      <c r="M1683" s="60"/>
      <c r="N1683" s="60"/>
      <c r="O1683" s="60"/>
      <c r="P1683" s="60"/>
      <c r="Q1683" s="60"/>
      <c r="R1683" s="60">
        <v>0</v>
      </c>
      <c r="S1683" s="60">
        <v>0</v>
      </c>
      <c r="T1683" s="60">
        <v>0</v>
      </c>
      <c r="U1683" s="60">
        <v>0</v>
      </c>
      <c r="V1683" s="60">
        <v>0</v>
      </c>
      <c r="W1683" s="60">
        <v>0</v>
      </c>
      <c r="X1683" s="36">
        <f t="shared" si="264"/>
        <v>0</v>
      </c>
      <c r="Y1683" s="36"/>
      <c r="Z1683" s="60"/>
      <c r="AA1683" s="37">
        <f t="shared" si="265"/>
        <v>0</v>
      </c>
    </row>
    <row r="1684" spans="1:28" ht="15" thickBot="1">
      <c r="A1684" s="31"/>
      <c r="B1684" s="61" t="s">
        <v>128</v>
      </c>
      <c r="C1684" s="60">
        <v>30</v>
      </c>
      <c r="D1684" s="56">
        <v>0</v>
      </c>
      <c r="E1684" s="56">
        <v>0</v>
      </c>
      <c r="F1684" s="56">
        <v>0</v>
      </c>
      <c r="G1684" s="56"/>
      <c r="H1684" s="56"/>
      <c r="I1684" s="56"/>
      <c r="J1684" s="56"/>
      <c r="K1684" s="56"/>
      <c r="L1684" s="56"/>
      <c r="M1684" s="56"/>
      <c r="N1684" s="56"/>
      <c r="O1684" s="56"/>
      <c r="P1684" s="56"/>
      <c r="Q1684" s="56"/>
      <c r="R1684" s="60">
        <v>0</v>
      </c>
      <c r="S1684" s="60">
        <v>0</v>
      </c>
      <c r="T1684" s="60">
        <v>0</v>
      </c>
      <c r="U1684" s="60">
        <v>11</v>
      </c>
      <c r="V1684" s="60">
        <v>1</v>
      </c>
      <c r="W1684" s="60">
        <v>2</v>
      </c>
      <c r="X1684" s="36">
        <f t="shared" si="264"/>
        <v>14</v>
      </c>
      <c r="Y1684" s="36"/>
      <c r="Z1684" s="60"/>
      <c r="AA1684" s="37">
        <f t="shared" si="265"/>
        <v>-16</v>
      </c>
    </row>
    <row r="1685" spans="1:28" ht="15" thickBot="1">
      <c r="A1685" s="62"/>
      <c r="B1685" s="63" t="s">
        <v>51</v>
      </c>
      <c r="C1685" s="64">
        <f>SUM(C1670:C1684)</f>
        <v>154</v>
      </c>
      <c r="D1685" s="41">
        <f>SUM(D1670:D1684)</f>
        <v>0</v>
      </c>
      <c r="E1685" s="41">
        <f t="shared" ref="E1685:X1685" si="266">SUM(E1670:E1684)</f>
        <v>0</v>
      </c>
      <c r="F1685" s="41">
        <f t="shared" si="266"/>
        <v>0</v>
      </c>
      <c r="G1685" s="41">
        <f>SUM(G1670:G1684)</f>
        <v>1</v>
      </c>
      <c r="H1685" s="41">
        <f t="shared" si="266"/>
        <v>1</v>
      </c>
      <c r="I1685" s="41">
        <f t="shared" si="266"/>
        <v>8</v>
      </c>
      <c r="J1685" s="41">
        <f t="shared" si="266"/>
        <v>10</v>
      </c>
      <c r="K1685" s="41">
        <f t="shared" si="266"/>
        <v>0</v>
      </c>
      <c r="L1685" s="41">
        <f t="shared" si="266"/>
        <v>3</v>
      </c>
      <c r="M1685" s="41">
        <f t="shared" si="266"/>
        <v>1</v>
      </c>
      <c r="N1685" s="41">
        <f t="shared" si="266"/>
        <v>11</v>
      </c>
      <c r="O1685" s="41">
        <f t="shared" si="266"/>
        <v>18</v>
      </c>
      <c r="P1685" s="41">
        <f t="shared" si="266"/>
        <v>9</v>
      </c>
      <c r="Q1685" s="41">
        <f t="shared" si="266"/>
        <v>22</v>
      </c>
      <c r="R1685" s="41">
        <f t="shared" si="266"/>
        <v>6</v>
      </c>
      <c r="S1685" s="41">
        <f t="shared" si="266"/>
        <v>0</v>
      </c>
      <c r="T1685" s="41">
        <f t="shared" si="266"/>
        <v>7</v>
      </c>
      <c r="U1685" s="41">
        <f t="shared" si="266"/>
        <v>11</v>
      </c>
      <c r="V1685" s="41">
        <f t="shared" si="266"/>
        <v>1</v>
      </c>
      <c r="W1685" s="41">
        <f t="shared" si="266"/>
        <v>2</v>
      </c>
      <c r="X1685" s="41">
        <f t="shared" si="266"/>
        <v>111</v>
      </c>
      <c r="Y1685" s="64">
        <f>SUM(Y1670:Y1684)</f>
        <v>0</v>
      </c>
      <c r="Z1685" s="64">
        <f>SUM(Z1670:Z1684)</f>
        <v>0</v>
      </c>
      <c r="AA1685" s="70">
        <f>SUM(AA1670:AA1684)</f>
        <v>-43</v>
      </c>
    </row>
    <row r="1686" spans="1:28">
      <c r="A1686" s="29">
        <v>2</v>
      </c>
      <c r="B1686" s="67" t="s">
        <v>52</v>
      </c>
      <c r="C1686" s="56">
        <v>0</v>
      </c>
      <c r="D1686" s="57">
        <v>0</v>
      </c>
      <c r="E1686" s="57">
        <v>0</v>
      </c>
      <c r="F1686" s="57">
        <v>0</v>
      </c>
      <c r="G1686" s="57">
        <v>0</v>
      </c>
      <c r="H1686" s="57">
        <v>0</v>
      </c>
      <c r="I1686" s="57">
        <v>0</v>
      </c>
      <c r="J1686" s="57">
        <v>0</v>
      </c>
      <c r="K1686" s="57">
        <v>0</v>
      </c>
      <c r="L1686" s="57">
        <v>0</v>
      </c>
      <c r="M1686" s="57">
        <v>0</v>
      </c>
      <c r="N1686" s="57">
        <v>0</v>
      </c>
      <c r="O1686" s="57">
        <v>0</v>
      </c>
      <c r="P1686" s="57">
        <v>0</v>
      </c>
      <c r="Q1686" s="57">
        <v>0</v>
      </c>
      <c r="R1686" s="57">
        <v>0</v>
      </c>
      <c r="S1686" s="57">
        <v>0</v>
      </c>
      <c r="T1686" s="57">
        <v>0</v>
      </c>
      <c r="U1686" s="57">
        <v>0</v>
      </c>
      <c r="V1686" s="57">
        <v>0</v>
      </c>
      <c r="W1686" s="57">
        <v>0</v>
      </c>
      <c r="X1686" s="160"/>
      <c r="Y1686" s="57"/>
      <c r="Z1686" s="57"/>
      <c r="AA1686" s="68"/>
    </row>
    <row r="1687" spans="1:28">
      <c r="A1687" s="31"/>
      <c r="B1687" s="69" t="s">
        <v>53</v>
      </c>
      <c r="C1687" s="60">
        <v>0</v>
      </c>
      <c r="D1687" s="60">
        <v>0</v>
      </c>
      <c r="E1687" s="60">
        <v>0</v>
      </c>
      <c r="F1687" s="60">
        <v>0</v>
      </c>
      <c r="G1687" s="60">
        <v>0</v>
      </c>
      <c r="H1687" s="60">
        <v>0</v>
      </c>
      <c r="I1687" s="60">
        <v>0</v>
      </c>
      <c r="J1687" s="60">
        <v>0</v>
      </c>
      <c r="K1687" s="60">
        <v>0</v>
      </c>
      <c r="L1687" s="60">
        <v>0</v>
      </c>
      <c r="M1687" s="60">
        <v>0</v>
      </c>
      <c r="N1687" s="60">
        <v>0</v>
      </c>
      <c r="O1687" s="60">
        <v>0</v>
      </c>
      <c r="P1687" s="60">
        <v>0</v>
      </c>
      <c r="Q1687" s="60">
        <v>0</v>
      </c>
      <c r="R1687" s="60">
        <v>0</v>
      </c>
      <c r="S1687" s="60">
        <v>0</v>
      </c>
      <c r="T1687" s="60">
        <v>0</v>
      </c>
      <c r="U1687" s="60">
        <v>0</v>
      </c>
      <c r="V1687" s="60">
        <v>0</v>
      </c>
      <c r="W1687" s="60">
        <v>0</v>
      </c>
      <c r="X1687" s="36">
        <f>SUM(D1687:W1687)</f>
        <v>0</v>
      </c>
      <c r="Y1687" s="36"/>
      <c r="Z1687" s="60"/>
      <c r="AA1687" s="37">
        <f>(Z1687+X1687)-C1687</f>
        <v>0</v>
      </c>
    </row>
    <row r="1688" spans="1:28">
      <c r="A1688" s="31"/>
      <c r="B1688" s="69" t="s">
        <v>54</v>
      </c>
      <c r="C1688" s="60">
        <v>0</v>
      </c>
      <c r="D1688" s="60">
        <v>0</v>
      </c>
      <c r="E1688" s="60">
        <v>0</v>
      </c>
      <c r="F1688" s="60">
        <v>0</v>
      </c>
      <c r="G1688" s="60">
        <v>0</v>
      </c>
      <c r="H1688" s="60">
        <v>0</v>
      </c>
      <c r="I1688" s="60">
        <v>0</v>
      </c>
      <c r="J1688" s="60">
        <v>0</v>
      </c>
      <c r="K1688" s="60">
        <v>0</v>
      </c>
      <c r="L1688" s="60">
        <v>0</v>
      </c>
      <c r="M1688" s="60">
        <v>0</v>
      </c>
      <c r="N1688" s="60">
        <v>0</v>
      </c>
      <c r="O1688" s="60">
        <v>0</v>
      </c>
      <c r="P1688" s="60">
        <v>0</v>
      </c>
      <c r="Q1688" s="60">
        <v>0</v>
      </c>
      <c r="R1688" s="60">
        <v>0</v>
      </c>
      <c r="S1688" s="60">
        <v>0</v>
      </c>
      <c r="T1688" s="60">
        <v>0</v>
      </c>
      <c r="U1688" s="60">
        <v>0</v>
      </c>
      <c r="V1688" s="60">
        <v>0</v>
      </c>
      <c r="W1688" s="60">
        <v>0</v>
      </c>
      <c r="X1688" s="36">
        <f>SUM(D1688:W1688)</f>
        <v>0</v>
      </c>
      <c r="Y1688" s="36"/>
      <c r="Z1688" s="60"/>
      <c r="AA1688" s="37">
        <f>(Z1688+X1688)-C1688</f>
        <v>0</v>
      </c>
      <c r="AB1688" s="1">
        <f>X1691+X1685</f>
        <v>129</v>
      </c>
    </row>
    <row r="1689" spans="1:28">
      <c r="A1689" s="31"/>
      <c r="B1689" s="69" t="s">
        <v>55</v>
      </c>
      <c r="C1689" s="60">
        <v>38</v>
      </c>
      <c r="D1689" s="60">
        <v>0</v>
      </c>
      <c r="E1689" s="60">
        <v>0</v>
      </c>
      <c r="F1689" s="60">
        <v>0</v>
      </c>
      <c r="G1689" s="60">
        <v>0</v>
      </c>
      <c r="H1689" s="60">
        <v>0</v>
      </c>
      <c r="I1689" s="60">
        <v>0</v>
      </c>
      <c r="J1689" s="60">
        <v>0</v>
      </c>
      <c r="K1689" s="60">
        <v>0</v>
      </c>
      <c r="L1689" s="60">
        <v>1</v>
      </c>
      <c r="M1689" s="60">
        <v>7</v>
      </c>
      <c r="N1689" s="60">
        <v>9</v>
      </c>
      <c r="O1689" s="60">
        <v>1</v>
      </c>
      <c r="P1689" s="60">
        <v>0</v>
      </c>
      <c r="Q1689" s="60">
        <v>0</v>
      </c>
      <c r="R1689" s="60">
        <v>0</v>
      </c>
      <c r="S1689" s="60">
        <v>0</v>
      </c>
      <c r="T1689" s="60">
        <v>0</v>
      </c>
      <c r="U1689" s="60">
        <v>0</v>
      </c>
      <c r="V1689" s="60">
        <v>0</v>
      </c>
      <c r="W1689" s="60">
        <v>0</v>
      </c>
      <c r="X1689" s="36">
        <f>SUM(D1689:W1689)</f>
        <v>18</v>
      </c>
      <c r="Y1689" s="36"/>
      <c r="Z1689" s="60"/>
      <c r="AA1689" s="37">
        <f>(Z1689+X1689)-C1689</f>
        <v>-20</v>
      </c>
    </row>
    <row r="1690" spans="1:28" ht="15" thickBot="1">
      <c r="A1690" s="31"/>
      <c r="B1690" s="57" t="s">
        <v>56</v>
      </c>
      <c r="C1690" s="60">
        <v>0</v>
      </c>
      <c r="D1690" s="56">
        <v>0</v>
      </c>
      <c r="E1690" s="56">
        <v>0</v>
      </c>
      <c r="F1690" s="56">
        <v>0</v>
      </c>
      <c r="G1690" s="56">
        <v>0</v>
      </c>
      <c r="H1690" s="56">
        <v>0</v>
      </c>
      <c r="I1690" s="56">
        <v>0</v>
      </c>
      <c r="J1690" s="56">
        <v>0</v>
      </c>
      <c r="K1690" s="56">
        <v>0</v>
      </c>
      <c r="L1690" s="56">
        <v>0</v>
      </c>
      <c r="M1690" s="56">
        <v>0</v>
      </c>
      <c r="N1690" s="60">
        <v>0</v>
      </c>
      <c r="O1690" s="60">
        <v>0</v>
      </c>
      <c r="P1690" s="60">
        <v>0</v>
      </c>
      <c r="Q1690" s="60">
        <v>0</v>
      </c>
      <c r="R1690" s="60">
        <v>0</v>
      </c>
      <c r="S1690" s="60">
        <v>0</v>
      </c>
      <c r="T1690" s="60">
        <v>0</v>
      </c>
      <c r="U1690" s="60">
        <v>0</v>
      </c>
      <c r="V1690" s="60">
        <v>0</v>
      </c>
      <c r="W1690" s="60">
        <v>0</v>
      </c>
      <c r="X1690" s="36">
        <f>SUM(D1690:W1690)</f>
        <v>0</v>
      </c>
      <c r="Y1690" s="36"/>
      <c r="Z1690" s="60"/>
      <c r="AA1690" s="37">
        <f>(Z1690+X1690)-C1690</f>
        <v>0</v>
      </c>
    </row>
    <row r="1691" spans="1:28" ht="15" thickBot="1">
      <c r="A1691" s="62"/>
      <c r="B1691" s="63" t="s">
        <v>51</v>
      </c>
      <c r="C1691" s="62">
        <v>38</v>
      </c>
      <c r="D1691" s="64">
        <f t="shared" ref="D1691:AA1691" si="267">SUM(D1687:D1690)</f>
        <v>0</v>
      </c>
      <c r="E1691" s="64">
        <f t="shared" si="267"/>
        <v>0</v>
      </c>
      <c r="F1691" s="64">
        <f t="shared" si="267"/>
        <v>0</v>
      </c>
      <c r="G1691" s="64">
        <f t="shared" si="267"/>
        <v>0</v>
      </c>
      <c r="H1691" s="64">
        <f t="shared" si="267"/>
        <v>0</v>
      </c>
      <c r="I1691" s="64">
        <f t="shared" si="267"/>
        <v>0</v>
      </c>
      <c r="J1691" s="64">
        <f t="shared" si="267"/>
        <v>0</v>
      </c>
      <c r="K1691" s="64">
        <f t="shared" si="267"/>
        <v>0</v>
      </c>
      <c r="L1691" s="64">
        <f t="shared" si="267"/>
        <v>1</v>
      </c>
      <c r="M1691" s="64">
        <f t="shared" si="267"/>
        <v>7</v>
      </c>
      <c r="N1691" s="64">
        <f t="shared" si="267"/>
        <v>9</v>
      </c>
      <c r="O1691" s="64">
        <f t="shared" si="267"/>
        <v>1</v>
      </c>
      <c r="P1691" s="64">
        <f t="shared" si="267"/>
        <v>0</v>
      </c>
      <c r="Q1691" s="64">
        <f t="shared" si="267"/>
        <v>0</v>
      </c>
      <c r="R1691" s="64">
        <f t="shared" si="267"/>
        <v>0</v>
      </c>
      <c r="S1691" s="64">
        <f t="shared" si="267"/>
        <v>0</v>
      </c>
      <c r="T1691" s="64">
        <f t="shared" si="267"/>
        <v>0</v>
      </c>
      <c r="U1691" s="64">
        <f t="shared" si="267"/>
        <v>0</v>
      </c>
      <c r="V1691" s="64">
        <f t="shared" si="267"/>
        <v>0</v>
      </c>
      <c r="W1691" s="64">
        <f t="shared" si="267"/>
        <v>0</v>
      </c>
      <c r="X1691" s="64">
        <f t="shared" si="267"/>
        <v>18</v>
      </c>
      <c r="Y1691" s="64">
        <f t="shared" si="267"/>
        <v>0</v>
      </c>
      <c r="Z1691" s="64">
        <f t="shared" si="267"/>
        <v>0</v>
      </c>
      <c r="AA1691" s="70">
        <f t="shared" si="267"/>
        <v>-20</v>
      </c>
    </row>
    <row r="1692" spans="1:28">
      <c r="A1692" s="46"/>
      <c r="B1692" s="46"/>
      <c r="C1692" s="46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  <c r="AA1692" s="47"/>
    </row>
    <row r="1693" spans="1:28">
      <c r="A1693" s="48" t="s">
        <v>130</v>
      </c>
      <c r="B1693" s="48"/>
      <c r="C1693" s="48"/>
      <c r="D1693" s="49"/>
      <c r="E1693" s="49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0"/>
      <c r="Q1693" s="50"/>
      <c r="R1693" s="50"/>
      <c r="S1693" s="50"/>
      <c r="T1693" s="50"/>
      <c r="U1693" s="50"/>
      <c r="V1693" s="50"/>
      <c r="W1693" s="50"/>
      <c r="X1693" s="50"/>
      <c r="Y1693" s="50"/>
      <c r="Z1693" s="50"/>
      <c r="AA1693" s="51"/>
    </row>
    <row r="1694" spans="1:28">
      <c r="A1694" s="177" t="s">
        <v>8</v>
      </c>
      <c r="B1694" s="177" t="s">
        <v>9</v>
      </c>
      <c r="C1694" s="181" t="s">
        <v>68</v>
      </c>
      <c r="D1694" s="183" t="s">
        <v>9</v>
      </c>
      <c r="E1694" s="184"/>
      <c r="F1694" s="184"/>
      <c r="G1694" s="184"/>
      <c r="H1694" s="184"/>
      <c r="I1694" s="184"/>
      <c r="J1694" s="184"/>
      <c r="K1694" s="184"/>
      <c r="L1694" s="184"/>
      <c r="M1694" s="184"/>
      <c r="N1694" s="184"/>
      <c r="O1694" s="184"/>
      <c r="P1694" s="184"/>
      <c r="Q1694" s="184"/>
      <c r="R1694" s="184"/>
      <c r="S1694" s="184"/>
      <c r="T1694" s="184"/>
      <c r="U1694" s="184"/>
      <c r="V1694" s="184"/>
      <c r="W1694" s="185"/>
      <c r="X1694" s="177" t="s">
        <v>10</v>
      </c>
      <c r="Y1694" s="177" t="s">
        <v>11</v>
      </c>
      <c r="Z1694" s="177" t="s">
        <v>12</v>
      </c>
      <c r="AA1694" s="179" t="s">
        <v>13</v>
      </c>
    </row>
    <row r="1695" spans="1:28">
      <c r="A1695" s="178"/>
      <c r="B1695" s="178"/>
      <c r="C1695" s="182"/>
      <c r="D1695" s="26" t="s">
        <v>14</v>
      </c>
      <c r="E1695" s="26" t="s">
        <v>15</v>
      </c>
      <c r="F1695" s="26" t="s">
        <v>16</v>
      </c>
      <c r="G1695" s="26" t="s">
        <v>17</v>
      </c>
      <c r="H1695" s="26" t="s">
        <v>18</v>
      </c>
      <c r="I1695" s="26" t="s">
        <v>19</v>
      </c>
      <c r="J1695" s="26" t="s">
        <v>20</v>
      </c>
      <c r="K1695" s="26" t="s">
        <v>21</v>
      </c>
      <c r="L1695" s="26" t="s">
        <v>22</v>
      </c>
      <c r="M1695" s="26" t="s">
        <v>23</v>
      </c>
      <c r="N1695" s="26" t="s">
        <v>24</v>
      </c>
      <c r="O1695" s="26" t="s">
        <v>25</v>
      </c>
      <c r="P1695" s="26" t="s">
        <v>26</v>
      </c>
      <c r="Q1695" s="26" t="s">
        <v>27</v>
      </c>
      <c r="R1695" s="26" t="s">
        <v>28</v>
      </c>
      <c r="S1695" s="26" t="s">
        <v>29</v>
      </c>
      <c r="T1695" s="26" t="s">
        <v>30</v>
      </c>
      <c r="U1695" s="26" t="s">
        <v>31</v>
      </c>
      <c r="V1695" s="26" t="s">
        <v>32</v>
      </c>
      <c r="W1695" s="26" t="s">
        <v>33</v>
      </c>
      <c r="X1695" s="178"/>
      <c r="Y1695" s="178"/>
      <c r="Z1695" s="178"/>
      <c r="AA1695" s="180"/>
    </row>
    <row r="1696" spans="1:28" ht="15" thickBot="1">
      <c r="A1696" s="27">
        <v>1</v>
      </c>
      <c r="B1696" s="27">
        <v>2</v>
      </c>
      <c r="C1696" s="27">
        <v>3</v>
      </c>
      <c r="D1696" s="27">
        <v>4</v>
      </c>
      <c r="E1696" s="27">
        <v>5</v>
      </c>
      <c r="F1696" s="27">
        <v>6</v>
      </c>
      <c r="G1696" s="27">
        <v>7</v>
      </c>
      <c r="H1696" s="27">
        <v>8</v>
      </c>
      <c r="I1696" s="27">
        <v>9</v>
      </c>
      <c r="J1696" s="27">
        <v>10</v>
      </c>
      <c r="K1696" s="27">
        <v>11</v>
      </c>
      <c r="L1696" s="27">
        <v>12</v>
      </c>
      <c r="M1696" s="27">
        <v>13</v>
      </c>
      <c r="N1696" s="27">
        <v>14</v>
      </c>
      <c r="O1696" s="27">
        <v>15</v>
      </c>
      <c r="P1696" s="27">
        <v>16</v>
      </c>
      <c r="Q1696" s="27">
        <v>17</v>
      </c>
      <c r="R1696" s="27">
        <v>18</v>
      </c>
      <c r="S1696" s="27">
        <v>19</v>
      </c>
      <c r="T1696" s="27">
        <v>20</v>
      </c>
      <c r="U1696" s="27">
        <v>21</v>
      </c>
      <c r="V1696" s="27">
        <v>22</v>
      </c>
      <c r="W1696" s="27">
        <v>23</v>
      </c>
      <c r="X1696" s="27">
        <v>24</v>
      </c>
      <c r="Y1696" s="27">
        <v>25</v>
      </c>
      <c r="Z1696" s="27">
        <v>26</v>
      </c>
      <c r="AA1696" s="28">
        <v>27</v>
      </c>
    </row>
    <row r="1697" spans="1:27" ht="15" thickTop="1">
      <c r="A1697" s="29">
        <v>1</v>
      </c>
      <c r="B1697" s="30" t="s">
        <v>34</v>
      </c>
      <c r="C1697" s="31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2"/>
      <c r="O1697" s="32"/>
      <c r="P1697" s="32"/>
      <c r="Q1697" s="32"/>
      <c r="R1697" s="32"/>
      <c r="S1697" s="32"/>
      <c r="T1697" s="32"/>
      <c r="U1697" s="32"/>
      <c r="V1697" s="32"/>
      <c r="W1697" s="32"/>
      <c r="X1697" s="32"/>
      <c r="Y1697" s="32"/>
      <c r="Z1697" s="32"/>
      <c r="AA1697" s="33"/>
    </row>
    <row r="1698" spans="1:27">
      <c r="A1698" s="31"/>
      <c r="B1698" s="59" t="s">
        <v>35</v>
      </c>
      <c r="C1698" s="60"/>
      <c r="D1698" s="60"/>
      <c r="E1698" s="60">
        <v>0</v>
      </c>
      <c r="F1698" s="60">
        <v>0</v>
      </c>
      <c r="G1698" s="60">
        <v>0</v>
      </c>
      <c r="H1698" s="60">
        <v>0</v>
      </c>
      <c r="I1698" s="60">
        <v>0</v>
      </c>
      <c r="J1698" s="60">
        <v>0</v>
      </c>
      <c r="K1698" s="60">
        <v>0</v>
      </c>
      <c r="L1698" s="60">
        <v>0</v>
      </c>
      <c r="M1698" s="60">
        <v>0</v>
      </c>
      <c r="N1698" s="60">
        <v>0</v>
      </c>
      <c r="O1698" s="60">
        <v>0</v>
      </c>
      <c r="P1698" s="60">
        <v>0</v>
      </c>
      <c r="Q1698" s="60">
        <v>0</v>
      </c>
      <c r="R1698" s="60">
        <v>0</v>
      </c>
      <c r="S1698" s="60">
        <v>0</v>
      </c>
      <c r="T1698" s="60">
        <v>0</v>
      </c>
      <c r="U1698" s="60">
        <v>0</v>
      </c>
      <c r="V1698" s="60">
        <v>0</v>
      </c>
      <c r="W1698" s="60">
        <v>0</v>
      </c>
      <c r="X1698" s="36">
        <f t="shared" ref="X1698:X1712" si="268">SUM(D1698:W1698)</f>
        <v>0</v>
      </c>
      <c r="Y1698" s="36"/>
      <c r="Z1698" s="60"/>
      <c r="AA1698" s="37">
        <f t="shared" ref="AA1698:AA1712" si="269">(Z1698+X1698)-C1698</f>
        <v>0</v>
      </c>
    </row>
    <row r="1699" spans="1:27">
      <c r="A1699" s="31"/>
      <c r="B1699" s="59" t="s">
        <v>36</v>
      </c>
      <c r="C1699" s="60"/>
      <c r="D1699" s="60">
        <v>0</v>
      </c>
      <c r="E1699" s="60"/>
      <c r="F1699" s="60">
        <v>0</v>
      </c>
      <c r="G1699" s="60">
        <v>0</v>
      </c>
      <c r="H1699" s="60">
        <v>0</v>
      </c>
      <c r="I1699" s="60">
        <v>0</v>
      </c>
      <c r="J1699" s="60">
        <v>0</v>
      </c>
      <c r="K1699" s="60">
        <v>0</v>
      </c>
      <c r="L1699" s="60">
        <v>0</v>
      </c>
      <c r="M1699" s="60">
        <v>0</v>
      </c>
      <c r="N1699" s="60">
        <v>0</v>
      </c>
      <c r="O1699" s="60">
        <v>0</v>
      </c>
      <c r="P1699" s="60">
        <v>0</v>
      </c>
      <c r="Q1699" s="60">
        <v>0</v>
      </c>
      <c r="R1699" s="60">
        <v>0</v>
      </c>
      <c r="S1699" s="60">
        <v>0</v>
      </c>
      <c r="T1699" s="60">
        <v>0</v>
      </c>
      <c r="U1699" s="60">
        <v>0</v>
      </c>
      <c r="V1699" s="60">
        <v>0</v>
      </c>
      <c r="W1699" s="60">
        <v>0</v>
      </c>
      <c r="X1699" s="36">
        <f t="shared" si="268"/>
        <v>0</v>
      </c>
      <c r="Y1699" s="36"/>
      <c r="Z1699" s="60"/>
      <c r="AA1699" s="37">
        <f t="shared" si="269"/>
        <v>0</v>
      </c>
    </row>
    <row r="1700" spans="1:27">
      <c r="A1700" s="31"/>
      <c r="B1700" s="59" t="s">
        <v>37</v>
      </c>
      <c r="C1700" s="60">
        <v>0</v>
      </c>
      <c r="D1700" s="60">
        <v>0</v>
      </c>
      <c r="E1700" s="60">
        <v>0</v>
      </c>
      <c r="F1700" s="60">
        <v>0</v>
      </c>
      <c r="G1700" s="60">
        <v>0</v>
      </c>
      <c r="H1700" s="60">
        <v>0</v>
      </c>
      <c r="I1700" s="60">
        <v>0</v>
      </c>
      <c r="J1700" s="60">
        <v>0</v>
      </c>
      <c r="K1700" s="60">
        <v>0</v>
      </c>
      <c r="L1700" s="60">
        <v>0</v>
      </c>
      <c r="M1700" s="60">
        <v>0</v>
      </c>
      <c r="N1700" s="60">
        <v>0</v>
      </c>
      <c r="O1700" s="60">
        <v>0</v>
      </c>
      <c r="P1700" s="60">
        <v>0</v>
      </c>
      <c r="Q1700" s="60">
        <v>0</v>
      </c>
      <c r="R1700" s="60">
        <v>0</v>
      </c>
      <c r="S1700" s="60">
        <v>0</v>
      </c>
      <c r="T1700" s="60">
        <v>0</v>
      </c>
      <c r="U1700" s="60">
        <v>0</v>
      </c>
      <c r="V1700" s="60">
        <v>0</v>
      </c>
      <c r="W1700" s="60">
        <v>0</v>
      </c>
      <c r="X1700" s="36">
        <f t="shared" si="268"/>
        <v>0</v>
      </c>
      <c r="Y1700" s="36"/>
      <c r="Z1700" s="60"/>
      <c r="AA1700" s="37">
        <f t="shared" si="269"/>
        <v>0</v>
      </c>
    </row>
    <row r="1701" spans="1:27">
      <c r="A1701" s="31"/>
      <c r="B1701" s="59" t="s">
        <v>38</v>
      </c>
      <c r="C1701" s="60">
        <v>1</v>
      </c>
      <c r="D1701" s="60">
        <v>0</v>
      </c>
      <c r="E1701" s="60">
        <v>0</v>
      </c>
      <c r="F1701" s="60">
        <v>0</v>
      </c>
      <c r="G1701" s="60">
        <v>1</v>
      </c>
      <c r="H1701" s="60"/>
      <c r="I1701" s="60">
        <v>0</v>
      </c>
      <c r="J1701" s="60">
        <v>0</v>
      </c>
      <c r="K1701" s="60">
        <v>0</v>
      </c>
      <c r="L1701" s="60">
        <v>0</v>
      </c>
      <c r="M1701" s="60">
        <v>0</v>
      </c>
      <c r="N1701" s="60">
        <v>0</v>
      </c>
      <c r="O1701" s="60">
        <v>0</v>
      </c>
      <c r="P1701" s="60">
        <v>0</v>
      </c>
      <c r="Q1701" s="60">
        <v>0</v>
      </c>
      <c r="R1701" s="60">
        <v>0</v>
      </c>
      <c r="S1701" s="60">
        <v>0</v>
      </c>
      <c r="T1701" s="60">
        <v>0</v>
      </c>
      <c r="U1701" s="60">
        <v>0</v>
      </c>
      <c r="V1701" s="60">
        <v>0</v>
      </c>
      <c r="W1701" s="60">
        <v>0</v>
      </c>
      <c r="X1701" s="36">
        <f t="shared" si="268"/>
        <v>1</v>
      </c>
      <c r="Y1701" s="36"/>
      <c r="Z1701" s="60"/>
      <c r="AA1701" s="37">
        <f t="shared" si="269"/>
        <v>0</v>
      </c>
    </row>
    <row r="1702" spans="1:27">
      <c r="A1702" s="31"/>
      <c r="B1702" s="59" t="s">
        <v>39</v>
      </c>
      <c r="C1702" s="60">
        <v>1</v>
      </c>
      <c r="D1702" s="60">
        <v>0</v>
      </c>
      <c r="E1702" s="60">
        <v>0</v>
      </c>
      <c r="F1702" s="60">
        <v>0</v>
      </c>
      <c r="G1702" s="60">
        <v>0</v>
      </c>
      <c r="H1702" s="60">
        <v>1</v>
      </c>
      <c r="I1702" s="60">
        <v>0</v>
      </c>
      <c r="J1702" s="60">
        <v>0</v>
      </c>
      <c r="K1702" s="60">
        <v>0</v>
      </c>
      <c r="L1702" s="60">
        <v>0</v>
      </c>
      <c r="M1702" s="60">
        <v>0</v>
      </c>
      <c r="N1702" s="60">
        <v>0</v>
      </c>
      <c r="O1702" s="60">
        <v>0</v>
      </c>
      <c r="P1702" s="60">
        <v>0</v>
      </c>
      <c r="Q1702" s="60">
        <v>0</v>
      </c>
      <c r="R1702" s="60">
        <v>0</v>
      </c>
      <c r="S1702" s="60">
        <v>0</v>
      </c>
      <c r="T1702" s="60">
        <v>0</v>
      </c>
      <c r="U1702" s="60">
        <v>0</v>
      </c>
      <c r="V1702" s="60">
        <v>0</v>
      </c>
      <c r="W1702" s="60">
        <v>0</v>
      </c>
      <c r="X1702" s="36">
        <f t="shared" si="268"/>
        <v>1</v>
      </c>
      <c r="Y1702" s="36"/>
      <c r="Z1702" s="60"/>
      <c r="AA1702" s="37">
        <f t="shared" si="269"/>
        <v>0</v>
      </c>
    </row>
    <row r="1703" spans="1:27">
      <c r="A1703" s="31"/>
      <c r="B1703" s="59" t="s">
        <v>40</v>
      </c>
      <c r="C1703" s="60">
        <v>8</v>
      </c>
      <c r="D1703" s="60">
        <v>0</v>
      </c>
      <c r="E1703" s="60">
        <v>0</v>
      </c>
      <c r="F1703" s="60">
        <v>0</v>
      </c>
      <c r="G1703" s="60">
        <v>0</v>
      </c>
      <c r="H1703" s="60">
        <v>0</v>
      </c>
      <c r="I1703" s="60">
        <v>5</v>
      </c>
      <c r="J1703" s="60"/>
      <c r="K1703" s="60">
        <v>0</v>
      </c>
      <c r="L1703" s="60">
        <v>0</v>
      </c>
      <c r="M1703" s="60">
        <v>0</v>
      </c>
      <c r="N1703" s="60">
        <v>0</v>
      </c>
      <c r="O1703" s="60">
        <v>0</v>
      </c>
      <c r="P1703" s="60">
        <v>0</v>
      </c>
      <c r="Q1703" s="60">
        <v>0</v>
      </c>
      <c r="R1703" s="60">
        <v>0</v>
      </c>
      <c r="S1703" s="60">
        <v>0</v>
      </c>
      <c r="T1703" s="60">
        <v>0</v>
      </c>
      <c r="U1703" s="60">
        <v>0</v>
      </c>
      <c r="V1703" s="60">
        <v>0</v>
      </c>
      <c r="W1703" s="60">
        <v>0</v>
      </c>
      <c r="X1703" s="36">
        <f t="shared" si="268"/>
        <v>5</v>
      </c>
      <c r="Y1703" s="36"/>
      <c r="Z1703" s="60"/>
      <c r="AA1703" s="37">
        <f t="shared" si="269"/>
        <v>-3</v>
      </c>
    </row>
    <row r="1704" spans="1:27">
      <c r="A1704" s="31"/>
      <c r="B1704" s="59" t="s">
        <v>41</v>
      </c>
      <c r="C1704" s="60">
        <v>15</v>
      </c>
      <c r="D1704" s="60">
        <v>0</v>
      </c>
      <c r="E1704" s="60">
        <v>0</v>
      </c>
      <c r="F1704" s="60">
        <v>0</v>
      </c>
      <c r="G1704" s="60">
        <v>0</v>
      </c>
      <c r="H1704" s="60">
        <v>0</v>
      </c>
      <c r="I1704" s="60">
        <v>3</v>
      </c>
      <c r="J1704" s="60">
        <v>8</v>
      </c>
      <c r="K1704" s="60">
        <v>1</v>
      </c>
      <c r="L1704" s="60">
        <v>0</v>
      </c>
      <c r="M1704" s="60">
        <v>0</v>
      </c>
      <c r="N1704" s="60">
        <v>0</v>
      </c>
      <c r="O1704" s="60">
        <v>0</v>
      </c>
      <c r="P1704" s="60">
        <v>0</v>
      </c>
      <c r="Q1704" s="60">
        <v>0</v>
      </c>
      <c r="R1704" s="60">
        <v>0</v>
      </c>
      <c r="S1704" s="60">
        <v>0</v>
      </c>
      <c r="T1704" s="60">
        <v>0</v>
      </c>
      <c r="U1704" s="60">
        <v>0</v>
      </c>
      <c r="V1704" s="60">
        <v>0</v>
      </c>
      <c r="W1704" s="60">
        <v>0</v>
      </c>
      <c r="X1704" s="36">
        <f t="shared" si="268"/>
        <v>12</v>
      </c>
      <c r="Y1704" s="36"/>
      <c r="Z1704" s="60"/>
      <c r="AA1704" s="37">
        <f t="shared" si="269"/>
        <v>-3</v>
      </c>
    </row>
    <row r="1705" spans="1:27">
      <c r="A1705" s="31"/>
      <c r="B1705" s="59" t="s">
        <v>42</v>
      </c>
      <c r="C1705" s="60">
        <v>5</v>
      </c>
      <c r="D1705" s="60">
        <v>0</v>
      </c>
      <c r="E1705" s="60">
        <v>0</v>
      </c>
      <c r="F1705" s="60">
        <v>0</v>
      </c>
      <c r="G1705" s="60">
        <v>0</v>
      </c>
      <c r="H1705" s="60">
        <v>0</v>
      </c>
      <c r="I1705" s="60">
        <v>0</v>
      </c>
      <c r="J1705" s="60">
        <v>0</v>
      </c>
      <c r="K1705" s="60">
        <v>0</v>
      </c>
      <c r="L1705" s="60">
        <v>1</v>
      </c>
      <c r="M1705" s="60">
        <v>2</v>
      </c>
      <c r="N1705" s="60">
        <v>2</v>
      </c>
      <c r="O1705" s="60">
        <v>0</v>
      </c>
      <c r="P1705" s="60">
        <v>0</v>
      </c>
      <c r="Q1705" s="60">
        <v>0</v>
      </c>
      <c r="R1705" s="60">
        <v>0</v>
      </c>
      <c r="S1705" s="60">
        <v>0</v>
      </c>
      <c r="T1705" s="60">
        <v>0</v>
      </c>
      <c r="U1705" s="60">
        <v>0</v>
      </c>
      <c r="V1705" s="60">
        <v>0</v>
      </c>
      <c r="W1705" s="60">
        <v>0</v>
      </c>
      <c r="X1705" s="36">
        <f t="shared" si="268"/>
        <v>5</v>
      </c>
      <c r="Y1705" s="36"/>
      <c r="Z1705" s="60"/>
      <c r="AA1705" s="37">
        <f t="shared" si="269"/>
        <v>0</v>
      </c>
    </row>
    <row r="1706" spans="1:27">
      <c r="A1706" s="31"/>
      <c r="B1706" s="59" t="s">
        <v>43</v>
      </c>
      <c r="C1706" s="60">
        <v>12</v>
      </c>
      <c r="D1706" s="60">
        <v>0</v>
      </c>
      <c r="E1706" s="60">
        <v>0</v>
      </c>
      <c r="F1706" s="60">
        <v>0</v>
      </c>
      <c r="G1706" s="60">
        <v>0</v>
      </c>
      <c r="H1706" s="60">
        <v>0</v>
      </c>
      <c r="I1706" s="60">
        <v>0</v>
      </c>
      <c r="J1706" s="60">
        <v>0</v>
      </c>
      <c r="K1706" s="60">
        <v>0</v>
      </c>
      <c r="L1706" s="60">
        <v>0</v>
      </c>
      <c r="M1706" s="60">
        <v>0</v>
      </c>
      <c r="N1706" s="60">
        <v>0</v>
      </c>
      <c r="O1706" s="60">
        <v>12</v>
      </c>
      <c r="P1706" s="60">
        <v>0</v>
      </c>
      <c r="Q1706" s="60">
        <v>0</v>
      </c>
      <c r="R1706" s="60">
        <v>0</v>
      </c>
      <c r="S1706" s="60">
        <v>0</v>
      </c>
      <c r="T1706" s="60">
        <v>0</v>
      </c>
      <c r="U1706" s="60">
        <v>0</v>
      </c>
      <c r="V1706" s="60">
        <v>0</v>
      </c>
      <c r="W1706" s="60">
        <v>0</v>
      </c>
      <c r="X1706" s="36">
        <f t="shared" si="268"/>
        <v>12</v>
      </c>
      <c r="Y1706" s="36"/>
      <c r="Z1706" s="60"/>
      <c r="AA1706" s="37">
        <f t="shared" si="269"/>
        <v>0</v>
      </c>
    </row>
    <row r="1707" spans="1:27">
      <c r="A1707" s="31"/>
      <c r="B1707" s="59" t="s">
        <v>44</v>
      </c>
      <c r="C1707" s="60">
        <v>0</v>
      </c>
      <c r="D1707" s="60">
        <v>0</v>
      </c>
      <c r="E1707" s="60">
        <v>0</v>
      </c>
      <c r="F1707" s="60">
        <v>0</v>
      </c>
      <c r="G1707" s="60">
        <v>0</v>
      </c>
      <c r="H1707" s="60">
        <v>0</v>
      </c>
      <c r="I1707" s="60">
        <v>0</v>
      </c>
      <c r="J1707" s="60">
        <v>0</v>
      </c>
      <c r="K1707" s="60">
        <v>0</v>
      </c>
      <c r="L1707" s="60">
        <v>0</v>
      </c>
      <c r="M1707" s="60">
        <v>0</v>
      </c>
      <c r="N1707" s="60">
        <v>0</v>
      </c>
      <c r="O1707" s="60">
        <v>0</v>
      </c>
      <c r="P1707" s="60">
        <v>0</v>
      </c>
      <c r="Q1707" s="60">
        <v>0</v>
      </c>
      <c r="R1707" s="60">
        <v>0</v>
      </c>
      <c r="S1707" s="60">
        <v>0</v>
      </c>
      <c r="T1707" s="60">
        <v>0</v>
      </c>
      <c r="U1707" s="60">
        <v>0</v>
      </c>
      <c r="V1707" s="60">
        <v>0</v>
      </c>
      <c r="W1707" s="60">
        <v>0</v>
      </c>
      <c r="X1707" s="36">
        <f t="shared" si="268"/>
        <v>0</v>
      </c>
      <c r="Y1707" s="36"/>
      <c r="Z1707" s="60"/>
      <c r="AA1707" s="37">
        <f t="shared" si="269"/>
        <v>0</v>
      </c>
    </row>
    <row r="1708" spans="1:27">
      <c r="A1708" s="31"/>
      <c r="B1708" s="59" t="s">
        <v>45</v>
      </c>
      <c r="C1708" s="60">
        <v>68</v>
      </c>
      <c r="D1708" s="60">
        <v>0</v>
      </c>
      <c r="E1708" s="60">
        <v>0</v>
      </c>
      <c r="F1708" s="60">
        <v>0</v>
      </c>
      <c r="G1708" s="60">
        <v>0</v>
      </c>
      <c r="H1708" s="60">
        <v>0</v>
      </c>
      <c r="I1708" s="60">
        <v>0</v>
      </c>
      <c r="J1708" s="60">
        <v>0</v>
      </c>
      <c r="K1708" s="60">
        <v>0</v>
      </c>
      <c r="L1708" s="60">
        <v>0</v>
      </c>
      <c r="M1708" s="60">
        <v>0</v>
      </c>
      <c r="N1708" s="60">
        <v>0</v>
      </c>
      <c r="O1708" s="60">
        <v>4</v>
      </c>
      <c r="P1708" s="60">
        <v>20</v>
      </c>
      <c r="Q1708" s="60">
        <v>36</v>
      </c>
      <c r="R1708" s="60">
        <v>0</v>
      </c>
      <c r="S1708" s="60">
        <v>0</v>
      </c>
      <c r="T1708" s="60">
        <v>0</v>
      </c>
      <c r="U1708" s="60">
        <v>0</v>
      </c>
      <c r="V1708" s="60">
        <v>0</v>
      </c>
      <c r="W1708" s="60">
        <v>0</v>
      </c>
      <c r="X1708" s="36">
        <f t="shared" si="268"/>
        <v>60</v>
      </c>
      <c r="Y1708" s="36"/>
      <c r="Z1708" s="60"/>
      <c r="AA1708" s="37">
        <f t="shared" si="269"/>
        <v>-8</v>
      </c>
    </row>
    <row r="1709" spans="1:27">
      <c r="A1709" s="31"/>
      <c r="B1709" s="59" t="s">
        <v>125</v>
      </c>
      <c r="C1709" s="60">
        <v>0</v>
      </c>
      <c r="D1709" s="60">
        <v>0</v>
      </c>
      <c r="E1709" s="60">
        <v>0</v>
      </c>
      <c r="F1709" s="60">
        <v>0</v>
      </c>
      <c r="G1709" s="60">
        <v>0</v>
      </c>
      <c r="H1709" s="60">
        <v>0</v>
      </c>
      <c r="I1709" s="60">
        <v>0</v>
      </c>
      <c r="J1709" s="60">
        <v>0</v>
      </c>
      <c r="K1709" s="60">
        <v>0</v>
      </c>
      <c r="L1709" s="60">
        <v>0</v>
      </c>
      <c r="M1709" s="60">
        <v>0</v>
      </c>
      <c r="N1709" s="60">
        <v>0</v>
      </c>
      <c r="O1709" s="60">
        <v>0</v>
      </c>
      <c r="P1709" s="60">
        <v>0</v>
      </c>
      <c r="Q1709" s="60">
        <v>0</v>
      </c>
      <c r="R1709" s="60">
        <v>0</v>
      </c>
      <c r="S1709" s="60">
        <v>0</v>
      </c>
      <c r="T1709" s="60">
        <v>0</v>
      </c>
      <c r="U1709" s="60">
        <v>0</v>
      </c>
      <c r="V1709" s="60">
        <v>0</v>
      </c>
      <c r="W1709" s="60">
        <v>0</v>
      </c>
      <c r="X1709" s="36">
        <f t="shared" si="268"/>
        <v>0</v>
      </c>
      <c r="Y1709" s="36"/>
      <c r="Z1709" s="60"/>
      <c r="AA1709" s="37">
        <f t="shared" si="269"/>
        <v>0</v>
      </c>
    </row>
    <row r="1710" spans="1:27">
      <c r="A1710" s="31"/>
      <c r="B1710" s="59" t="s">
        <v>126</v>
      </c>
      <c r="C1710" s="60">
        <v>16</v>
      </c>
      <c r="D1710" s="60">
        <v>0</v>
      </c>
      <c r="E1710" s="60">
        <v>0</v>
      </c>
      <c r="F1710" s="60">
        <v>0</v>
      </c>
      <c r="G1710" s="60">
        <v>0</v>
      </c>
      <c r="H1710" s="60">
        <v>0</v>
      </c>
      <c r="I1710" s="60">
        <v>0</v>
      </c>
      <c r="J1710" s="60">
        <v>0</v>
      </c>
      <c r="K1710" s="60">
        <v>0</v>
      </c>
      <c r="L1710" s="60">
        <v>0</v>
      </c>
      <c r="M1710" s="60">
        <v>0</v>
      </c>
      <c r="N1710" s="60">
        <v>0</v>
      </c>
      <c r="O1710" s="60">
        <v>0</v>
      </c>
      <c r="P1710" s="60">
        <v>0</v>
      </c>
      <c r="Q1710" s="60">
        <v>0</v>
      </c>
      <c r="R1710" s="60">
        <v>5</v>
      </c>
      <c r="S1710" s="60">
        <v>6</v>
      </c>
      <c r="T1710" s="60">
        <v>2</v>
      </c>
      <c r="U1710" s="60">
        <v>3</v>
      </c>
      <c r="V1710" s="60">
        <v>0</v>
      </c>
      <c r="W1710" s="60">
        <v>0</v>
      </c>
      <c r="X1710" s="36">
        <f t="shared" si="268"/>
        <v>16</v>
      </c>
      <c r="Y1710" s="36"/>
      <c r="Z1710" s="60"/>
      <c r="AA1710" s="37">
        <f t="shared" si="269"/>
        <v>0</v>
      </c>
    </row>
    <row r="1711" spans="1:27">
      <c r="A1711" s="31"/>
      <c r="B1711" s="59" t="s">
        <v>127</v>
      </c>
      <c r="C1711" s="60">
        <v>0</v>
      </c>
      <c r="D1711" s="60">
        <v>0</v>
      </c>
      <c r="E1711" s="60">
        <v>0</v>
      </c>
      <c r="F1711" s="60">
        <v>0</v>
      </c>
      <c r="G1711" s="60">
        <v>0</v>
      </c>
      <c r="H1711" s="60">
        <v>0</v>
      </c>
      <c r="I1711" s="60">
        <v>0</v>
      </c>
      <c r="J1711" s="60">
        <v>0</v>
      </c>
      <c r="K1711" s="60">
        <v>0</v>
      </c>
      <c r="L1711" s="60">
        <v>0</v>
      </c>
      <c r="M1711" s="60">
        <v>0</v>
      </c>
      <c r="N1711" s="60">
        <v>0</v>
      </c>
      <c r="O1711" s="60">
        <v>0</v>
      </c>
      <c r="P1711" s="60">
        <v>0</v>
      </c>
      <c r="Q1711" s="60">
        <v>0</v>
      </c>
      <c r="R1711" s="60">
        <v>0</v>
      </c>
      <c r="S1711" s="60">
        <v>0</v>
      </c>
      <c r="T1711" s="60">
        <v>0</v>
      </c>
      <c r="U1711" s="60">
        <v>0</v>
      </c>
      <c r="V1711" s="60">
        <v>0</v>
      </c>
      <c r="W1711" s="60">
        <v>0</v>
      </c>
      <c r="X1711" s="36">
        <f t="shared" si="268"/>
        <v>0</v>
      </c>
      <c r="Y1711" s="36"/>
      <c r="Z1711" s="60"/>
      <c r="AA1711" s="37">
        <f t="shared" si="269"/>
        <v>0</v>
      </c>
    </row>
    <row r="1712" spans="1:27" ht="15" thickBot="1">
      <c r="A1712" s="31"/>
      <c r="B1712" s="61" t="s">
        <v>128</v>
      </c>
      <c r="C1712" s="60">
        <v>0</v>
      </c>
      <c r="D1712" s="56">
        <v>0</v>
      </c>
      <c r="E1712" s="56">
        <v>0</v>
      </c>
      <c r="F1712" s="56">
        <v>0</v>
      </c>
      <c r="G1712" s="56">
        <v>0</v>
      </c>
      <c r="H1712" s="56">
        <v>0</v>
      </c>
      <c r="I1712" s="56">
        <v>0</v>
      </c>
      <c r="J1712" s="56">
        <v>0</v>
      </c>
      <c r="K1712" s="56">
        <v>0</v>
      </c>
      <c r="L1712" s="56">
        <v>0</v>
      </c>
      <c r="M1712" s="56">
        <v>0</v>
      </c>
      <c r="N1712" s="56">
        <v>0</v>
      </c>
      <c r="O1712" s="56">
        <v>0</v>
      </c>
      <c r="P1712" s="56">
        <v>0</v>
      </c>
      <c r="Q1712" s="56">
        <v>0</v>
      </c>
      <c r="R1712" s="60">
        <v>0</v>
      </c>
      <c r="S1712" s="60">
        <v>0</v>
      </c>
      <c r="T1712" s="60">
        <v>0</v>
      </c>
      <c r="U1712" s="60">
        <v>0</v>
      </c>
      <c r="V1712" s="60">
        <v>0</v>
      </c>
      <c r="W1712" s="60">
        <v>0</v>
      </c>
      <c r="X1712" s="36">
        <f t="shared" si="268"/>
        <v>0</v>
      </c>
      <c r="Y1712" s="36"/>
      <c r="Z1712" s="60"/>
      <c r="AA1712" s="37">
        <f t="shared" si="269"/>
        <v>0</v>
      </c>
    </row>
    <row r="1713" spans="1:29" ht="15" thickBot="1">
      <c r="A1713" s="62"/>
      <c r="B1713" s="63" t="s">
        <v>51</v>
      </c>
      <c r="C1713" s="64">
        <f>SUM(C1698:C1712)</f>
        <v>126</v>
      </c>
      <c r="D1713" s="41">
        <f>SUM(D1698:D1712)</f>
        <v>0</v>
      </c>
      <c r="E1713" s="41">
        <f t="shared" ref="E1713:X1713" si="270">SUM(E1698:E1712)</f>
        <v>0</v>
      </c>
      <c r="F1713" s="41">
        <f t="shared" si="270"/>
        <v>0</v>
      </c>
      <c r="G1713" s="41">
        <f>SUM(G1698:G1712)</f>
        <v>1</v>
      </c>
      <c r="H1713" s="41">
        <f t="shared" si="270"/>
        <v>1</v>
      </c>
      <c r="I1713" s="41">
        <f t="shared" si="270"/>
        <v>8</v>
      </c>
      <c r="J1713" s="41">
        <f t="shared" si="270"/>
        <v>8</v>
      </c>
      <c r="K1713" s="41">
        <f t="shared" si="270"/>
        <v>1</v>
      </c>
      <c r="L1713" s="41">
        <f t="shared" si="270"/>
        <v>1</v>
      </c>
      <c r="M1713" s="41">
        <f t="shared" si="270"/>
        <v>2</v>
      </c>
      <c r="N1713" s="41">
        <f t="shared" si="270"/>
        <v>2</v>
      </c>
      <c r="O1713" s="41">
        <f t="shared" si="270"/>
        <v>16</v>
      </c>
      <c r="P1713" s="41">
        <f t="shared" si="270"/>
        <v>20</v>
      </c>
      <c r="Q1713" s="41">
        <f t="shared" si="270"/>
        <v>36</v>
      </c>
      <c r="R1713" s="41">
        <f t="shared" si="270"/>
        <v>5</v>
      </c>
      <c r="S1713" s="41">
        <f t="shared" si="270"/>
        <v>6</v>
      </c>
      <c r="T1713" s="41">
        <f t="shared" si="270"/>
        <v>2</v>
      </c>
      <c r="U1713" s="41">
        <f t="shared" si="270"/>
        <v>3</v>
      </c>
      <c r="V1713" s="41">
        <f t="shared" si="270"/>
        <v>0</v>
      </c>
      <c r="W1713" s="41">
        <f t="shared" si="270"/>
        <v>0</v>
      </c>
      <c r="X1713" s="41">
        <f t="shared" si="270"/>
        <v>112</v>
      </c>
      <c r="Y1713" s="64">
        <f>SUM(Y1698:Y1712)</f>
        <v>0</v>
      </c>
      <c r="Z1713" s="64">
        <f>SUM(Z1698:Z1712)</f>
        <v>0</v>
      </c>
      <c r="AA1713" s="70">
        <f>SUM(AA1698:AA1712)</f>
        <v>-14</v>
      </c>
    </row>
    <row r="1714" spans="1:29">
      <c r="A1714" s="29">
        <v>2</v>
      </c>
      <c r="B1714" s="67" t="s">
        <v>52</v>
      </c>
      <c r="C1714" s="56">
        <v>0</v>
      </c>
      <c r="D1714" s="57">
        <v>0</v>
      </c>
      <c r="E1714" s="57">
        <v>0</v>
      </c>
      <c r="F1714" s="57">
        <v>0</v>
      </c>
      <c r="G1714" s="57">
        <v>0</v>
      </c>
      <c r="H1714" s="57">
        <v>0</v>
      </c>
      <c r="I1714" s="57">
        <v>0</v>
      </c>
      <c r="J1714" s="57">
        <v>0</v>
      </c>
      <c r="K1714" s="57">
        <v>0</v>
      </c>
      <c r="L1714" s="57">
        <v>0</v>
      </c>
      <c r="M1714" s="57">
        <v>0</v>
      </c>
      <c r="N1714" s="57">
        <v>0</v>
      </c>
      <c r="O1714" s="57">
        <v>0</v>
      </c>
      <c r="P1714" s="57">
        <v>0</v>
      </c>
      <c r="Q1714" s="57">
        <v>0</v>
      </c>
      <c r="R1714" s="57">
        <v>0</v>
      </c>
      <c r="S1714" s="57">
        <v>0</v>
      </c>
      <c r="T1714" s="57">
        <v>0</v>
      </c>
      <c r="U1714" s="57">
        <v>0</v>
      </c>
      <c r="V1714" s="57">
        <v>0</v>
      </c>
      <c r="W1714" s="57">
        <v>0</v>
      </c>
      <c r="X1714" s="160"/>
      <c r="Y1714" s="57"/>
      <c r="Z1714" s="57"/>
      <c r="AA1714" s="68"/>
    </row>
    <row r="1715" spans="1:29">
      <c r="A1715" s="31"/>
      <c r="B1715" s="69" t="s">
        <v>53</v>
      </c>
      <c r="C1715" s="60">
        <v>0</v>
      </c>
      <c r="D1715" s="60">
        <v>0</v>
      </c>
      <c r="E1715" s="60">
        <v>0</v>
      </c>
      <c r="F1715" s="60">
        <v>0</v>
      </c>
      <c r="G1715" s="60">
        <v>0</v>
      </c>
      <c r="H1715" s="60">
        <v>0</v>
      </c>
      <c r="I1715" s="60">
        <v>0</v>
      </c>
      <c r="J1715" s="60">
        <v>0</v>
      </c>
      <c r="K1715" s="60">
        <v>0</v>
      </c>
      <c r="L1715" s="60">
        <v>0</v>
      </c>
      <c r="M1715" s="60">
        <v>0</v>
      </c>
      <c r="N1715" s="60">
        <v>0</v>
      </c>
      <c r="O1715" s="60">
        <v>0</v>
      </c>
      <c r="P1715" s="60">
        <v>0</v>
      </c>
      <c r="Q1715" s="60">
        <v>0</v>
      </c>
      <c r="R1715" s="60">
        <v>0</v>
      </c>
      <c r="S1715" s="60">
        <v>0</v>
      </c>
      <c r="T1715" s="60">
        <v>0</v>
      </c>
      <c r="U1715" s="60">
        <v>0</v>
      </c>
      <c r="V1715" s="60">
        <v>0</v>
      </c>
      <c r="W1715" s="60">
        <v>0</v>
      </c>
      <c r="X1715" s="36">
        <f>SUM(D1715:W1715)</f>
        <v>0</v>
      </c>
      <c r="Y1715" s="36"/>
      <c r="Z1715" s="60"/>
      <c r="AA1715" s="37">
        <f>(Z1715+X1715)-C1715</f>
        <v>0</v>
      </c>
      <c r="AC1715" s="1">
        <f>X1719+X1713</f>
        <v>149</v>
      </c>
    </row>
    <row r="1716" spans="1:29">
      <c r="A1716" s="31"/>
      <c r="B1716" s="69" t="s">
        <v>54</v>
      </c>
      <c r="C1716" s="60">
        <v>0</v>
      </c>
      <c r="D1716" s="60">
        <v>0</v>
      </c>
      <c r="E1716" s="60">
        <v>0</v>
      </c>
      <c r="F1716" s="60">
        <v>0</v>
      </c>
      <c r="G1716" s="60">
        <v>0</v>
      </c>
      <c r="H1716" s="60">
        <v>0</v>
      </c>
      <c r="I1716" s="60">
        <v>0</v>
      </c>
      <c r="J1716" s="60">
        <v>0</v>
      </c>
      <c r="K1716" s="60">
        <v>0</v>
      </c>
      <c r="L1716" s="60">
        <v>0</v>
      </c>
      <c r="M1716" s="60">
        <v>0</v>
      </c>
      <c r="N1716" s="60">
        <v>0</v>
      </c>
      <c r="O1716" s="60">
        <v>0</v>
      </c>
      <c r="P1716" s="60">
        <v>0</v>
      </c>
      <c r="Q1716" s="60">
        <v>0</v>
      </c>
      <c r="R1716" s="60">
        <v>0</v>
      </c>
      <c r="S1716" s="60">
        <v>0</v>
      </c>
      <c r="T1716" s="60">
        <v>0</v>
      </c>
      <c r="U1716" s="60">
        <v>0</v>
      </c>
      <c r="V1716" s="60">
        <v>0</v>
      </c>
      <c r="W1716" s="60">
        <v>0</v>
      </c>
      <c r="X1716" s="36">
        <f>SUM(D1716:W1716)</f>
        <v>0</v>
      </c>
      <c r="Y1716" s="36"/>
      <c r="Z1716" s="60"/>
      <c r="AA1716" s="37">
        <f>(Z1716+X1716)-C1716</f>
        <v>0</v>
      </c>
    </row>
    <row r="1717" spans="1:29">
      <c r="A1717" s="31"/>
      <c r="B1717" s="69" t="s">
        <v>55</v>
      </c>
      <c r="C1717" s="60">
        <v>49</v>
      </c>
      <c r="D1717" s="60">
        <v>0</v>
      </c>
      <c r="E1717" s="60">
        <v>0</v>
      </c>
      <c r="F1717" s="60">
        <v>0</v>
      </c>
      <c r="G1717" s="60">
        <v>0</v>
      </c>
      <c r="H1717" s="60">
        <v>0</v>
      </c>
      <c r="I1717" s="60">
        <v>0</v>
      </c>
      <c r="J1717" s="60">
        <v>0</v>
      </c>
      <c r="K1717" s="60">
        <v>0</v>
      </c>
      <c r="L1717" s="60">
        <v>5</v>
      </c>
      <c r="M1717" s="60">
        <v>7</v>
      </c>
      <c r="N1717" s="60">
        <v>21</v>
      </c>
      <c r="O1717" s="60">
        <v>4</v>
      </c>
      <c r="P1717" s="60">
        <v>0</v>
      </c>
      <c r="Q1717" s="60">
        <v>0</v>
      </c>
      <c r="R1717" s="60">
        <v>0</v>
      </c>
      <c r="S1717" s="60">
        <v>0</v>
      </c>
      <c r="T1717" s="60">
        <v>0</v>
      </c>
      <c r="U1717" s="60">
        <v>0</v>
      </c>
      <c r="V1717" s="60">
        <v>0</v>
      </c>
      <c r="W1717" s="60">
        <v>0</v>
      </c>
      <c r="X1717" s="36">
        <f>SUM(D1717:W1717)</f>
        <v>37</v>
      </c>
      <c r="Y1717" s="36"/>
      <c r="Z1717" s="60"/>
      <c r="AA1717" s="37">
        <f>(Z1717+X1717)-C1717</f>
        <v>-12</v>
      </c>
    </row>
    <row r="1718" spans="1:29" ht="15" thickBot="1">
      <c r="A1718" s="31"/>
      <c r="B1718" s="57" t="s">
        <v>56</v>
      </c>
      <c r="C1718" s="60">
        <v>0</v>
      </c>
      <c r="D1718" s="56">
        <v>0</v>
      </c>
      <c r="E1718" s="56">
        <v>0</v>
      </c>
      <c r="F1718" s="56">
        <v>0</v>
      </c>
      <c r="G1718" s="56">
        <v>0</v>
      </c>
      <c r="H1718" s="56">
        <v>0</v>
      </c>
      <c r="I1718" s="56">
        <v>0</v>
      </c>
      <c r="J1718" s="56">
        <v>0</v>
      </c>
      <c r="K1718" s="56">
        <v>0</v>
      </c>
      <c r="L1718" s="56">
        <v>0</v>
      </c>
      <c r="M1718" s="56">
        <v>0</v>
      </c>
      <c r="N1718" s="60">
        <v>0</v>
      </c>
      <c r="O1718" s="60">
        <v>0</v>
      </c>
      <c r="P1718" s="60">
        <v>0</v>
      </c>
      <c r="Q1718" s="60">
        <v>0</v>
      </c>
      <c r="R1718" s="60">
        <v>0</v>
      </c>
      <c r="S1718" s="60">
        <v>0</v>
      </c>
      <c r="T1718" s="60">
        <v>0</v>
      </c>
      <c r="U1718" s="60">
        <v>0</v>
      </c>
      <c r="V1718" s="60">
        <v>0</v>
      </c>
      <c r="W1718" s="60">
        <v>0</v>
      </c>
      <c r="X1718" s="36">
        <f>SUM(D1718:W1718)</f>
        <v>0</v>
      </c>
      <c r="Y1718" s="36"/>
      <c r="Z1718" s="60"/>
      <c r="AA1718" s="37">
        <f>(Z1718+X1718)-C1718</f>
        <v>0</v>
      </c>
    </row>
    <row r="1719" spans="1:29" ht="15" thickBot="1">
      <c r="A1719" s="62"/>
      <c r="B1719" s="63" t="s">
        <v>51</v>
      </c>
      <c r="C1719" s="62">
        <v>49</v>
      </c>
      <c r="D1719" s="64">
        <f t="shared" ref="D1719:AA1719" si="271">SUM(D1715:D1718)</f>
        <v>0</v>
      </c>
      <c r="E1719" s="64">
        <f t="shared" si="271"/>
        <v>0</v>
      </c>
      <c r="F1719" s="64">
        <f t="shared" si="271"/>
        <v>0</v>
      </c>
      <c r="G1719" s="64">
        <f t="shared" si="271"/>
        <v>0</v>
      </c>
      <c r="H1719" s="64">
        <f t="shared" si="271"/>
        <v>0</v>
      </c>
      <c r="I1719" s="64">
        <f t="shared" si="271"/>
        <v>0</v>
      </c>
      <c r="J1719" s="64">
        <f t="shared" si="271"/>
        <v>0</v>
      </c>
      <c r="K1719" s="64">
        <f t="shared" si="271"/>
        <v>0</v>
      </c>
      <c r="L1719" s="64">
        <f t="shared" si="271"/>
        <v>5</v>
      </c>
      <c r="M1719" s="64">
        <f t="shared" si="271"/>
        <v>7</v>
      </c>
      <c r="N1719" s="64">
        <f t="shared" si="271"/>
        <v>21</v>
      </c>
      <c r="O1719" s="64">
        <f t="shared" si="271"/>
        <v>4</v>
      </c>
      <c r="P1719" s="64">
        <f t="shared" si="271"/>
        <v>0</v>
      </c>
      <c r="Q1719" s="64">
        <f t="shared" si="271"/>
        <v>0</v>
      </c>
      <c r="R1719" s="64">
        <f t="shared" si="271"/>
        <v>0</v>
      </c>
      <c r="S1719" s="64">
        <f t="shared" si="271"/>
        <v>0</v>
      </c>
      <c r="T1719" s="64">
        <f t="shared" si="271"/>
        <v>0</v>
      </c>
      <c r="U1719" s="64">
        <f t="shared" si="271"/>
        <v>0</v>
      </c>
      <c r="V1719" s="64">
        <f t="shared" si="271"/>
        <v>0</v>
      </c>
      <c r="W1719" s="64">
        <f t="shared" si="271"/>
        <v>0</v>
      </c>
      <c r="X1719" s="64">
        <f t="shared" si="271"/>
        <v>37</v>
      </c>
      <c r="Y1719" s="64">
        <f t="shared" si="271"/>
        <v>0</v>
      </c>
      <c r="Z1719" s="64">
        <f t="shared" si="271"/>
        <v>0</v>
      </c>
      <c r="AA1719" s="70">
        <f t="shared" si="271"/>
        <v>-12</v>
      </c>
    </row>
    <row r="1720" spans="1:29">
      <c r="A1720" s="46"/>
      <c r="B1720" s="46"/>
      <c r="C1720" s="46"/>
      <c r="D1720" s="46"/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  <c r="AA1720" s="47"/>
    </row>
    <row r="1721" spans="1:29">
      <c r="A1721" s="48" t="s">
        <v>131</v>
      </c>
      <c r="B1721" s="48"/>
      <c r="C1721" s="48"/>
      <c r="D1721" s="49"/>
      <c r="E1721" s="49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  <c r="Y1721" s="50"/>
      <c r="Z1721" s="50"/>
      <c r="AA1721" s="51"/>
    </row>
    <row r="1722" spans="1:29">
      <c r="A1722" s="177" t="s">
        <v>8</v>
      </c>
      <c r="B1722" s="177" t="s">
        <v>9</v>
      </c>
      <c r="C1722" s="181" t="s">
        <v>68</v>
      </c>
      <c r="D1722" s="183" t="s">
        <v>9</v>
      </c>
      <c r="E1722" s="184"/>
      <c r="F1722" s="184"/>
      <c r="G1722" s="184"/>
      <c r="H1722" s="184"/>
      <c r="I1722" s="184"/>
      <c r="J1722" s="184"/>
      <c r="K1722" s="184"/>
      <c r="L1722" s="184"/>
      <c r="M1722" s="184"/>
      <c r="N1722" s="184"/>
      <c r="O1722" s="184"/>
      <c r="P1722" s="184"/>
      <c r="Q1722" s="184"/>
      <c r="R1722" s="184"/>
      <c r="S1722" s="184"/>
      <c r="T1722" s="184"/>
      <c r="U1722" s="184"/>
      <c r="V1722" s="184"/>
      <c r="W1722" s="185"/>
      <c r="X1722" s="177" t="s">
        <v>10</v>
      </c>
      <c r="Y1722" s="177" t="s">
        <v>11</v>
      </c>
      <c r="Z1722" s="177" t="s">
        <v>12</v>
      </c>
      <c r="AA1722" s="179" t="s">
        <v>13</v>
      </c>
    </row>
    <row r="1723" spans="1:29">
      <c r="A1723" s="178"/>
      <c r="B1723" s="178"/>
      <c r="C1723" s="182"/>
      <c r="D1723" s="26" t="s">
        <v>14</v>
      </c>
      <c r="E1723" s="26" t="s">
        <v>15</v>
      </c>
      <c r="F1723" s="26" t="s">
        <v>16</v>
      </c>
      <c r="G1723" s="26" t="s">
        <v>17</v>
      </c>
      <c r="H1723" s="26" t="s">
        <v>18</v>
      </c>
      <c r="I1723" s="26" t="s">
        <v>19</v>
      </c>
      <c r="J1723" s="26" t="s">
        <v>20</v>
      </c>
      <c r="K1723" s="26" t="s">
        <v>21</v>
      </c>
      <c r="L1723" s="26" t="s">
        <v>22</v>
      </c>
      <c r="M1723" s="26" t="s">
        <v>23</v>
      </c>
      <c r="N1723" s="26" t="s">
        <v>24</v>
      </c>
      <c r="O1723" s="26" t="s">
        <v>25</v>
      </c>
      <c r="P1723" s="26" t="s">
        <v>26</v>
      </c>
      <c r="Q1723" s="26" t="s">
        <v>27</v>
      </c>
      <c r="R1723" s="26" t="s">
        <v>28</v>
      </c>
      <c r="S1723" s="26" t="s">
        <v>29</v>
      </c>
      <c r="T1723" s="26" t="s">
        <v>30</v>
      </c>
      <c r="U1723" s="26" t="s">
        <v>31</v>
      </c>
      <c r="V1723" s="26" t="s">
        <v>32</v>
      </c>
      <c r="W1723" s="26" t="s">
        <v>33</v>
      </c>
      <c r="X1723" s="178"/>
      <c r="Y1723" s="178"/>
      <c r="Z1723" s="178"/>
      <c r="AA1723" s="180"/>
    </row>
    <row r="1724" spans="1:29" ht="15" thickBot="1">
      <c r="A1724" s="27">
        <v>1</v>
      </c>
      <c r="B1724" s="27">
        <v>2</v>
      </c>
      <c r="C1724" s="27">
        <v>3</v>
      </c>
      <c r="D1724" s="27">
        <v>4</v>
      </c>
      <c r="E1724" s="27">
        <v>5</v>
      </c>
      <c r="F1724" s="27">
        <v>6</v>
      </c>
      <c r="G1724" s="27">
        <v>7</v>
      </c>
      <c r="H1724" s="27">
        <v>8</v>
      </c>
      <c r="I1724" s="27">
        <v>9</v>
      </c>
      <c r="J1724" s="27">
        <v>10</v>
      </c>
      <c r="K1724" s="27">
        <v>11</v>
      </c>
      <c r="L1724" s="27">
        <v>12</v>
      </c>
      <c r="M1724" s="27">
        <v>13</v>
      </c>
      <c r="N1724" s="27">
        <v>14</v>
      </c>
      <c r="O1724" s="27">
        <v>15</v>
      </c>
      <c r="P1724" s="27">
        <v>16</v>
      </c>
      <c r="Q1724" s="27">
        <v>17</v>
      </c>
      <c r="R1724" s="27">
        <v>18</v>
      </c>
      <c r="S1724" s="27">
        <v>19</v>
      </c>
      <c r="T1724" s="27">
        <v>20</v>
      </c>
      <c r="U1724" s="27">
        <v>21</v>
      </c>
      <c r="V1724" s="27">
        <v>22</v>
      </c>
      <c r="W1724" s="27">
        <v>23</v>
      </c>
      <c r="X1724" s="27">
        <v>24</v>
      </c>
      <c r="Y1724" s="27">
        <v>25</v>
      </c>
      <c r="Z1724" s="27">
        <v>26</v>
      </c>
      <c r="AA1724" s="28">
        <v>27</v>
      </c>
    </row>
    <row r="1725" spans="1:29" ht="15" thickTop="1">
      <c r="A1725" s="29">
        <v>1</v>
      </c>
      <c r="B1725" s="30" t="s">
        <v>34</v>
      </c>
      <c r="C1725" s="31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2"/>
      <c r="O1725" s="32"/>
      <c r="P1725" s="32"/>
      <c r="Q1725" s="32"/>
      <c r="R1725" s="32"/>
      <c r="S1725" s="32"/>
      <c r="T1725" s="32"/>
      <c r="U1725" s="32"/>
      <c r="V1725" s="32"/>
      <c r="W1725" s="32"/>
      <c r="X1725" s="32"/>
      <c r="Y1725" s="32"/>
      <c r="Z1725" s="32"/>
      <c r="AA1725" s="33"/>
    </row>
    <row r="1726" spans="1:29">
      <c r="A1726" s="31"/>
      <c r="B1726" s="59" t="s">
        <v>35</v>
      </c>
      <c r="C1726" s="60"/>
      <c r="D1726" s="60"/>
      <c r="E1726" s="60">
        <v>0</v>
      </c>
      <c r="F1726" s="60">
        <v>0</v>
      </c>
      <c r="G1726" s="60">
        <v>0</v>
      </c>
      <c r="H1726" s="60">
        <v>0</v>
      </c>
      <c r="I1726" s="60">
        <v>0</v>
      </c>
      <c r="J1726" s="60">
        <v>0</v>
      </c>
      <c r="K1726" s="60">
        <v>0</v>
      </c>
      <c r="L1726" s="60">
        <v>0</v>
      </c>
      <c r="M1726" s="60">
        <v>0</v>
      </c>
      <c r="N1726" s="60">
        <v>0</v>
      </c>
      <c r="O1726" s="60">
        <v>0</v>
      </c>
      <c r="P1726" s="60">
        <v>0</v>
      </c>
      <c r="Q1726" s="60">
        <v>0</v>
      </c>
      <c r="R1726" s="60">
        <v>0</v>
      </c>
      <c r="S1726" s="60">
        <v>0</v>
      </c>
      <c r="T1726" s="60">
        <v>0</v>
      </c>
      <c r="U1726" s="60">
        <v>0</v>
      </c>
      <c r="V1726" s="60">
        <v>0</v>
      </c>
      <c r="W1726" s="60">
        <v>0</v>
      </c>
      <c r="X1726" s="36">
        <f t="shared" ref="X1726:X1740" si="272">SUM(D1726:W1726)</f>
        <v>0</v>
      </c>
      <c r="Y1726" s="36"/>
      <c r="Z1726" s="60"/>
      <c r="AA1726" s="37">
        <f t="shared" ref="AA1726:AA1740" si="273">(Z1726+X1726)-C1726</f>
        <v>0</v>
      </c>
    </row>
    <row r="1727" spans="1:29">
      <c r="A1727" s="31"/>
      <c r="B1727" s="59" t="s">
        <v>36</v>
      </c>
      <c r="C1727" s="60"/>
      <c r="D1727" s="60">
        <v>0</v>
      </c>
      <c r="E1727" s="60"/>
      <c r="F1727" s="60">
        <v>0</v>
      </c>
      <c r="G1727" s="60">
        <v>0</v>
      </c>
      <c r="H1727" s="60">
        <v>0</v>
      </c>
      <c r="I1727" s="60">
        <v>0</v>
      </c>
      <c r="J1727" s="60">
        <v>0</v>
      </c>
      <c r="K1727" s="60">
        <v>0</v>
      </c>
      <c r="L1727" s="60">
        <v>0</v>
      </c>
      <c r="M1727" s="60">
        <v>0</v>
      </c>
      <c r="N1727" s="60">
        <v>0</v>
      </c>
      <c r="O1727" s="60">
        <v>0</v>
      </c>
      <c r="P1727" s="60">
        <v>0</v>
      </c>
      <c r="Q1727" s="60">
        <v>0</v>
      </c>
      <c r="R1727" s="60">
        <v>0</v>
      </c>
      <c r="S1727" s="60">
        <v>0</v>
      </c>
      <c r="T1727" s="60">
        <v>0</v>
      </c>
      <c r="U1727" s="60">
        <v>0</v>
      </c>
      <c r="V1727" s="60">
        <v>0</v>
      </c>
      <c r="W1727" s="60">
        <v>0</v>
      </c>
      <c r="X1727" s="36">
        <f t="shared" si="272"/>
        <v>0</v>
      </c>
      <c r="Y1727" s="36"/>
      <c r="Z1727" s="60"/>
      <c r="AA1727" s="37">
        <f t="shared" si="273"/>
        <v>0</v>
      </c>
    </row>
    <row r="1728" spans="1:29">
      <c r="A1728" s="31"/>
      <c r="B1728" s="59" t="s">
        <v>37</v>
      </c>
      <c r="C1728" s="60">
        <v>0</v>
      </c>
      <c r="D1728" s="60">
        <v>0</v>
      </c>
      <c r="E1728" s="60">
        <v>0</v>
      </c>
      <c r="F1728" s="60">
        <v>0</v>
      </c>
      <c r="G1728" s="60">
        <v>0</v>
      </c>
      <c r="H1728" s="60">
        <v>0</v>
      </c>
      <c r="I1728" s="60">
        <v>0</v>
      </c>
      <c r="J1728" s="60">
        <v>0</v>
      </c>
      <c r="K1728" s="60">
        <v>0</v>
      </c>
      <c r="L1728" s="60">
        <v>0</v>
      </c>
      <c r="M1728" s="60">
        <v>0</v>
      </c>
      <c r="N1728" s="60">
        <v>0</v>
      </c>
      <c r="O1728" s="60">
        <v>0</v>
      </c>
      <c r="P1728" s="60">
        <v>0</v>
      </c>
      <c r="Q1728" s="60">
        <v>0</v>
      </c>
      <c r="R1728" s="60">
        <v>0</v>
      </c>
      <c r="S1728" s="60">
        <v>0</v>
      </c>
      <c r="T1728" s="60">
        <v>0</v>
      </c>
      <c r="U1728" s="60">
        <v>0</v>
      </c>
      <c r="V1728" s="60">
        <v>0</v>
      </c>
      <c r="W1728" s="60">
        <v>0</v>
      </c>
      <c r="X1728" s="36">
        <f t="shared" si="272"/>
        <v>0</v>
      </c>
      <c r="Y1728" s="36"/>
      <c r="Z1728" s="60"/>
      <c r="AA1728" s="37">
        <f t="shared" si="273"/>
        <v>0</v>
      </c>
    </row>
    <row r="1729" spans="1:29">
      <c r="A1729" s="31"/>
      <c r="B1729" s="59" t="s">
        <v>38</v>
      </c>
      <c r="C1729" s="60">
        <v>1</v>
      </c>
      <c r="D1729" s="60">
        <v>0</v>
      </c>
      <c r="E1729" s="60">
        <v>0</v>
      </c>
      <c r="F1729" s="60">
        <v>0</v>
      </c>
      <c r="G1729" s="60">
        <v>1</v>
      </c>
      <c r="H1729" s="60"/>
      <c r="I1729" s="60">
        <v>0</v>
      </c>
      <c r="J1729" s="60">
        <v>0</v>
      </c>
      <c r="K1729" s="60">
        <v>0</v>
      </c>
      <c r="L1729" s="60">
        <v>0</v>
      </c>
      <c r="M1729" s="60">
        <v>0</v>
      </c>
      <c r="N1729" s="60">
        <v>0</v>
      </c>
      <c r="O1729" s="60">
        <v>0</v>
      </c>
      <c r="P1729" s="60">
        <v>0</v>
      </c>
      <c r="Q1729" s="60">
        <v>0</v>
      </c>
      <c r="R1729" s="60">
        <v>0</v>
      </c>
      <c r="S1729" s="60">
        <v>0</v>
      </c>
      <c r="T1729" s="60">
        <v>0</v>
      </c>
      <c r="U1729" s="60">
        <v>0</v>
      </c>
      <c r="V1729" s="60">
        <v>0</v>
      </c>
      <c r="W1729" s="60">
        <v>0</v>
      </c>
      <c r="X1729" s="36">
        <f t="shared" si="272"/>
        <v>1</v>
      </c>
      <c r="Y1729" s="36"/>
      <c r="Z1729" s="60"/>
      <c r="AA1729" s="37">
        <f t="shared" si="273"/>
        <v>0</v>
      </c>
    </row>
    <row r="1730" spans="1:29">
      <c r="A1730" s="31"/>
      <c r="B1730" s="59" t="s">
        <v>39</v>
      </c>
      <c r="C1730" s="60">
        <v>1</v>
      </c>
      <c r="D1730" s="60">
        <v>0</v>
      </c>
      <c r="E1730" s="60">
        <v>0</v>
      </c>
      <c r="F1730" s="60">
        <v>0</v>
      </c>
      <c r="G1730" s="60">
        <v>0</v>
      </c>
      <c r="H1730" s="60">
        <v>1</v>
      </c>
      <c r="I1730" s="60">
        <v>0</v>
      </c>
      <c r="J1730" s="60">
        <v>0</v>
      </c>
      <c r="K1730" s="60">
        <v>0</v>
      </c>
      <c r="L1730" s="60">
        <v>0</v>
      </c>
      <c r="M1730" s="60">
        <v>0</v>
      </c>
      <c r="N1730" s="60">
        <v>0</v>
      </c>
      <c r="O1730" s="60">
        <v>0</v>
      </c>
      <c r="P1730" s="60">
        <v>0</v>
      </c>
      <c r="Q1730" s="60">
        <v>0</v>
      </c>
      <c r="R1730" s="60">
        <v>0</v>
      </c>
      <c r="S1730" s="60">
        <v>0</v>
      </c>
      <c r="T1730" s="60">
        <v>0</v>
      </c>
      <c r="U1730" s="60">
        <v>0</v>
      </c>
      <c r="V1730" s="60">
        <v>0</v>
      </c>
      <c r="W1730" s="60">
        <v>0</v>
      </c>
      <c r="X1730" s="36">
        <f t="shared" si="272"/>
        <v>1</v>
      </c>
      <c r="Y1730" s="36"/>
      <c r="Z1730" s="60"/>
      <c r="AA1730" s="37">
        <f t="shared" si="273"/>
        <v>0</v>
      </c>
    </row>
    <row r="1731" spans="1:29">
      <c r="A1731" s="31"/>
      <c r="B1731" s="59" t="s">
        <v>40</v>
      </c>
      <c r="C1731" s="60">
        <v>7</v>
      </c>
      <c r="D1731" s="60">
        <v>0</v>
      </c>
      <c r="E1731" s="60">
        <v>0</v>
      </c>
      <c r="F1731" s="60">
        <v>0</v>
      </c>
      <c r="G1731" s="60">
        <v>0</v>
      </c>
      <c r="H1731" s="60">
        <v>0</v>
      </c>
      <c r="I1731" s="60">
        <v>7</v>
      </c>
      <c r="J1731" s="60">
        <v>0</v>
      </c>
      <c r="K1731" s="60">
        <v>0</v>
      </c>
      <c r="L1731" s="60">
        <v>0</v>
      </c>
      <c r="M1731" s="60">
        <v>0</v>
      </c>
      <c r="N1731" s="60">
        <v>0</v>
      </c>
      <c r="O1731" s="60">
        <v>0</v>
      </c>
      <c r="P1731" s="60">
        <v>0</v>
      </c>
      <c r="Q1731" s="60">
        <v>0</v>
      </c>
      <c r="R1731" s="60">
        <v>0</v>
      </c>
      <c r="S1731" s="60">
        <v>0</v>
      </c>
      <c r="T1731" s="60">
        <v>0</v>
      </c>
      <c r="U1731" s="60">
        <v>0</v>
      </c>
      <c r="V1731" s="60">
        <v>0</v>
      </c>
      <c r="W1731" s="60">
        <v>0</v>
      </c>
      <c r="X1731" s="36">
        <f t="shared" si="272"/>
        <v>7</v>
      </c>
      <c r="Y1731" s="36"/>
      <c r="Z1731" s="60"/>
      <c r="AA1731" s="37">
        <f t="shared" si="273"/>
        <v>0</v>
      </c>
    </row>
    <row r="1732" spans="1:29">
      <c r="A1732" s="31"/>
      <c r="B1732" s="59" t="s">
        <v>41</v>
      </c>
      <c r="C1732" s="60">
        <v>18</v>
      </c>
      <c r="D1732" s="60">
        <v>0</v>
      </c>
      <c r="E1732" s="60">
        <v>0</v>
      </c>
      <c r="F1732" s="60">
        <v>0</v>
      </c>
      <c r="G1732" s="60">
        <v>0</v>
      </c>
      <c r="H1732" s="60">
        <v>0</v>
      </c>
      <c r="I1732" s="60">
        <v>0</v>
      </c>
      <c r="J1732" s="60">
        <v>8</v>
      </c>
      <c r="K1732" s="60">
        <v>1</v>
      </c>
      <c r="L1732" s="60">
        <v>0</v>
      </c>
      <c r="M1732" s="60">
        <v>0</v>
      </c>
      <c r="N1732" s="60">
        <v>0</v>
      </c>
      <c r="O1732" s="60">
        <v>0</v>
      </c>
      <c r="P1732" s="60">
        <v>0</v>
      </c>
      <c r="Q1732" s="60">
        <v>0</v>
      </c>
      <c r="R1732" s="60">
        <v>0</v>
      </c>
      <c r="S1732" s="60">
        <v>0</v>
      </c>
      <c r="T1732" s="60">
        <v>0</v>
      </c>
      <c r="U1732" s="60">
        <v>0</v>
      </c>
      <c r="V1732" s="60">
        <v>0</v>
      </c>
      <c r="W1732" s="60">
        <v>0</v>
      </c>
      <c r="X1732" s="36">
        <f t="shared" si="272"/>
        <v>9</v>
      </c>
      <c r="Y1732" s="36"/>
      <c r="Z1732" s="60"/>
      <c r="AA1732" s="37">
        <f t="shared" si="273"/>
        <v>-9</v>
      </c>
    </row>
    <row r="1733" spans="1:29">
      <c r="A1733" s="31"/>
      <c r="B1733" s="59" t="s">
        <v>42</v>
      </c>
      <c r="C1733" s="60">
        <v>4</v>
      </c>
      <c r="D1733" s="60">
        <v>0</v>
      </c>
      <c r="E1733" s="60">
        <v>0</v>
      </c>
      <c r="F1733" s="60">
        <v>0</v>
      </c>
      <c r="G1733" s="60">
        <v>0</v>
      </c>
      <c r="H1733" s="60">
        <v>0</v>
      </c>
      <c r="I1733" s="60">
        <v>0</v>
      </c>
      <c r="J1733" s="60">
        <v>0</v>
      </c>
      <c r="K1733" s="60">
        <v>0</v>
      </c>
      <c r="L1733" s="60">
        <v>1</v>
      </c>
      <c r="M1733" s="60"/>
      <c r="N1733" s="60"/>
      <c r="O1733" s="60">
        <v>0</v>
      </c>
      <c r="P1733" s="60">
        <v>0</v>
      </c>
      <c r="Q1733" s="60">
        <v>0</v>
      </c>
      <c r="R1733" s="60">
        <v>0</v>
      </c>
      <c r="S1733" s="60">
        <v>0</v>
      </c>
      <c r="T1733" s="60">
        <v>0</v>
      </c>
      <c r="U1733" s="60">
        <v>0</v>
      </c>
      <c r="V1733" s="60">
        <v>0</v>
      </c>
      <c r="W1733" s="60">
        <v>0</v>
      </c>
      <c r="X1733" s="36">
        <f t="shared" si="272"/>
        <v>1</v>
      </c>
      <c r="Y1733" s="36"/>
      <c r="Z1733" s="60"/>
      <c r="AA1733" s="37">
        <f t="shared" si="273"/>
        <v>-3</v>
      </c>
    </row>
    <row r="1734" spans="1:29">
      <c r="A1734" s="31"/>
      <c r="B1734" s="59" t="s">
        <v>43</v>
      </c>
      <c r="C1734" s="60">
        <v>17</v>
      </c>
      <c r="D1734" s="60">
        <v>0</v>
      </c>
      <c r="E1734" s="60">
        <v>0</v>
      </c>
      <c r="F1734" s="60">
        <v>0</v>
      </c>
      <c r="G1734" s="60">
        <v>0</v>
      </c>
      <c r="H1734" s="60">
        <v>0</v>
      </c>
      <c r="I1734" s="60">
        <v>0</v>
      </c>
      <c r="J1734" s="60">
        <v>0</v>
      </c>
      <c r="K1734" s="60">
        <v>0</v>
      </c>
      <c r="L1734" s="60">
        <v>0</v>
      </c>
      <c r="M1734" s="60">
        <v>0</v>
      </c>
      <c r="N1734" s="60">
        <v>10</v>
      </c>
      <c r="O1734" s="60">
        <v>5</v>
      </c>
      <c r="P1734" s="60">
        <v>0</v>
      </c>
      <c r="Q1734" s="60">
        <v>0</v>
      </c>
      <c r="R1734" s="60">
        <v>0</v>
      </c>
      <c r="S1734" s="60">
        <v>0</v>
      </c>
      <c r="T1734" s="60">
        <v>0</v>
      </c>
      <c r="U1734" s="60">
        <v>0</v>
      </c>
      <c r="V1734" s="60">
        <v>0</v>
      </c>
      <c r="W1734" s="60">
        <v>0</v>
      </c>
      <c r="X1734" s="36">
        <f t="shared" si="272"/>
        <v>15</v>
      </c>
      <c r="Y1734" s="36"/>
      <c r="Z1734" s="60"/>
      <c r="AA1734" s="37">
        <f t="shared" si="273"/>
        <v>-2</v>
      </c>
    </row>
    <row r="1735" spans="1:29">
      <c r="A1735" s="31"/>
      <c r="B1735" s="59" t="s">
        <v>44</v>
      </c>
      <c r="C1735" s="60">
        <v>0</v>
      </c>
      <c r="D1735" s="60">
        <v>0</v>
      </c>
      <c r="E1735" s="60">
        <v>0</v>
      </c>
      <c r="F1735" s="60">
        <v>0</v>
      </c>
      <c r="G1735" s="60">
        <v>0</v>
      </c>
      <c r="H1735" s="60">
        <v>0</v>
      </c>
      <c r="I1735" s="60">
        <v>0</v>
      </c>
      <c r="J1735" s="60">
        <v>0</v>
      </c>
      <c r="K1735" s="60">
        <v>0</v>
      </c>
      <c r="L1735" s="60">
        <v>0</v>
      </c>
      <c r="M1735" s="60">
        <v>0</v>
      </c>
      <c r="N1735" s="60">
        <v>0</v>
      </c>
      <c r="O1735" s="60">
        <v>0</v>
      </c>
      <c r="P1735" s="60">
        <v>0</v>
      </c>
      <c r="Q1735" s="60">
        <v>0</v>
      </c>
      <c r="R1735" s="60">
        <v>0</v>
      </c>
      <c r="S1735" s="60">
        <v>0</v>
      </c>
      <c r="T1735" s="60">
        <v>0</v>
      </c>
      <c r="U1735" s="60">
        <v>0</v>
      </c>
      <c r="V1735" s="60">
        <v>0</v>
      </c>
      <c r="W1735" s="60">
        <v>0</v>
      </c>
      <c r="X1735" s="36">
        <f t="shared" si="272"/>
        <v>0</v>
      </c>
      <c r="Y1735" s="36"/>
      <c r="Z1735" s="60"/>
      <c r="AA1735" s="37">
        <f t="shared" si="273"/>
        <v>0</v>
      </c>
    </row>
    <row r="1736" spans="1:29">
      <c r="A1736" s="31"/>
      <c r="B1736" s="59" t="s">
        <v>45</v>
      </c>
      <c r="C1736" s="60">
        <v>54</v>
      </c>
      <c r="D1736" s="60">
        <v>0</v>
      </c>
      <c r="E1736" s="60">
        <v>0</v>
      </c>
      <c r="F1736" s="60">
        <v>0</v>
      </c>
      <c r="G1736" s="60">
        <v>0</v>
      </c>
      <c r="H1736" s="60">
        <v>0</v>
      </c>
      <c r="I1736" s="60">
        <v>0</v>
      </c>
      <c r="J1736" s="60">
        <v>0</v>
      </c>
      <c r="K1736" s="60">
        <v>0</v>
      </c>
      <c r="L1736" s="60">
        <v>0</v>
      </c>
      <c r="M1736" s="60">
        <v>0</v>
      </c>
      <c r="N1736" s="60">
        <v>0</v>
      </c>
      <c r="O1736" s="60">
        <v>8</v>
      </c>
      <c r="P1736" s="60">
        <v>12</v>
      </c>
      <c r="Q1736" s="60">
        <v>27</v>
      </c>
      <c r="R1736" s="60">
        <v>0</v>
      </c>
      <c r="S1736" s="60">
        <v>0</v>
      </c>
      <c r="T1736" s="60">
        <v>0</v>
      </c>
      <c r="U1736" s="60">
        <v>0</v>
      </c>
      <c r="V1736" s="60">
        <v>0</v>
      </c>
      <c r="W1736" s="60">
        <v>0</v>
      </c>
      <c r="X1736" s="36">
        <f t="shared" si="272"/>
        <v>47</v>
      </c>
      <c r="Y1736" s="36"/>
      <c r="Z1736" s="60"/>
      <c r="AA1736" s="37">
        <f t="shared" si="273"/>
        <v>-7</v>
      </c>
    </row>
    <row r="1737" spans="1:29">
      <c r="A1737" s="31"/>
      <c r="B1737" s="59" t="s">
        <v>125</v>
      </c>
      <c r="C1737" s="60">
        <v>0</v>
      </c>
      <c r="D1737" s="60">
        <v>0</v>
      </c>
      <c r="E1737" s="60">
        <v>0</v>
      </c>
      <c r="F1737" s="60">
        <v>0</v>
      </c>
      <c r="G1737" s="60">
        <v>0</v>
      </c>
      <c r="H1737" s="60">
        <v>0</v>
      </c>
      <c r="I1737" s="60">
        <v>0</v>
      </c>
      <c r="J1737" s="60">
        <v>0</v>
      </c>
      <c r="K1737" s="60">
        <v>0</v>
      </c>
      <c r="L1737" s="60">
        <v>0</v>
      </c>
      <c r="M1737" s="60">
        <v>0</v>
      </c>
      <c r="N1737" s="60">
        <v>0</v>
      </c>
      <c r="O1737" s="60">
        <v>0</v>
      </c>
      <c r="P1737" s="60">
        <v>0</v>
      </c>
      <c r="Q1737" s="60">
        <v>0</v>
      </c>
      <c r="R1737" s="60">
        <v>0</v>
      </c>
      <c r="S1737" s="60">
        <v>0</v>
      </c>
      <c r="T1737" s="60">
        <v>0</v>
      </c>
      <c r="U1737" s="60">
        <v>0</v>
      </c>
      <c r="V1737" s="60">
        <v>0</v>
      </c>
      <c r="W1737" s="60">
        <v>0</v>
      </c>
      <c r="X1737" s="36">
        <f t="shared" si="272"/>
        <v>0</v>
      </c>
      <c r="Y1737" s="36"/>
      <c r="Z1737" s="60"/>
      <c r="AA1737" s="37">
        <f t="shared" si="273"/>
        <v>0</v>
      </c>
    </row>
    <row r="1738" spans="1:29">
      <c r="A1738" s="31"/>
      <c r="B1738" s="59" t="s">
        <v>126</v>
      </c>
      <c r="C1738" s="60">
        <v>14</v>
      </c>
      <c r="D1738" s="60">
        <v>0</v>
      </c>
      <c r="E1738" s="60">
        <v>0</v>
      </c>
      <c r="F1738" s="60">
        <v>0</v>
      </c>
      <c r="G1738" s="60">
        <v>0</v>
      </c>
      <c r="H1738" s="60">
        <v>0</v>
      </c>
      <c r="I1738" s="60">
        <v>0</v>
      </c>
      <c r="J1738" s="60">
        <v>0</v>
      </c>
      <c r="K1738" s="60">
        <v>0</v>
      </c>
      <c r="L1738" s="60">
        <v>0</v>
      </c>
      <c r="M1738" s="60">
        <v>0</v>
      </c>
      <c r="N1738" s="60">
        <v>0</v>
      </c>
      <c r="O1738" s="60">
        <v>0</v>
      </c>
      <c r="P1738" s="60">
        <v>0</v>
      </c>
      <c r="Q1738" s="60">
        <v>0</v>
      </c>
      <c r="R1738" s="60">
        <v>9</v>
      </c>
      <c r="S1738" s="60">
        <v>2</v>
      </c>
      <c r="T1738" s="60">
        <v>1</v>
      </c>
      <c r="U1738" s="60">
        <v>1</v>
      </c>
      <c r="V1738" s="60">
        <v>0</v>
      </c>
      <c r="W1738" s="60">
        <v>0</v>
      </c>
      <c r="X1738" s="36">
        <f t="shared" si="272"/>
        <v>13</v>
      </c>
      <c r="Y1738" s="36"/>
      <c r="Z1738" s="60"/>
      <c r="AA1738" s="37">
        <f t="shared" si="273"/>
        <v>-1</v>
      </c>
    </row>
    <row r="1739" spans="1:29">
      <c r="A1739" s="31"/>
      <c r="B1739" s="59" t="s">
        <v>127</v>
      </c>
      <c r="C1739" s="60">
        <v>0</v>
      </c>
      <c r="D1739" s="60">
        <v>0</v>
      </c>
      <c r="E1739" s="60">
        <v>0</v>
      </c>
      <c r="F1739" s="60">
        <v>0</v>
      </c>
      <c r="G1739" s="60">
        <v>0</v>
      </c>
      <c r="H1739" s="60">
        <v>0</v>
      </c>
      <c r="I1739" s="60">
        <v>0</v>
      </c>
      <c r="J1739" s="60">
        <v>0</v>
      </c>
      <c r="K1739" s="60">
        <v>0</v>
      </c>
      <c r="L1739" s="60">
        <v>0</v>
      </c>
      <c r="M1739" s="60">
        <v>0</v>
      </c>
      <c r="N1739" s="60">
        <v>0</v>
      </c>
      <c r="O1739" s="60">
        <v>0</v>
      </c>
      <c r="P1739" s="60">
        <v>0</v>
      </c>
      <c r="Q1739" s="60">
        <v>0</v>
      </c>
      <c r="R1739" s="60">
        <v>0</v>
      </c>
      <c r="S1739" s="60">
        <v>0</v>
      </c>
      <c r="T1739" s="60">
        <v>0</v>
      </c>
      <c r="U1739" s="60">
        <v>0</v>
      </c>
      <c r="V1739" s="60">
        <v>0</v>
      </c>
      <c r="W1739" s="60">
        <v>0</v>
      </c>
      <c r="X1739" s="36">
        <f t="shared" si="272"/>
        <v>0</v>
      </c>
      <c r="Y1739" s="36"/>
      <c r="Z1739" s="60"/>
      <c r="AA1739" s="37">
        <f t="shared" si="273"/>
        <v>0</v>
      </c>
    </row>
    <row r="1740" spans="1:29" ht="15" thickBot="1">
      <c r="A1740" s="31"/>
      <c r="B1740" s="61" t="s">
        <v>128</v>
      </c>
      <c r="C1740" s="60">
        <v>0</v>
      </c>
      <c r="D1740" s="56">
        <v>0</v>
      </c>
      <c r="E1740" s="56">
        <v>0</v>
      </c>
      <c r="F1740" s="56">
        <v>0</v>
      </c>
      <c r="G1740" s="56">
        <v>0</v>
      </c>
      <c r="H1740" s="56">
        <v>0</v>
      </c>
      <c r="I1740" s="56">
        <v>0</v>
      </c>
      <c r="J1740" s="56">
        <v>0</v>
      </c>
      <c r="K1740" s="56">
        <v>0</v>
      </c>
      <c r="L1740" s="56">
        <v>0</v>
      </c>
      <c r="M1740" s="56">
        <v>0</v>
      </c>
      <c r="N1740" s="56">
        <v>0</v>
      </c>
      <c r="O1740" s="56">
        <v>0</v>
      </c>
      <c r="P1740" s="56">
        <v>0</v>
      </c>
      <c r="Q1740" s="56">
        <v>0</v>
      </c>
      <c r="R1740" s="60">
        <v>0</v>
      </c>
      <c r="S1740" s="60">
        <v>0</v>
      </c>
      <c r="T1740" s="60">
        <v>0</v>
      </c>
      <c r="U1740" s="60">
        <v>0</v>
      </c>
      <c r="V1740" s="60">
        <v>0</v>
      </c>
      <c r="W1740" s="60">
        <v>0</v>
      </c>
      <c r="X1740" s="36">
        <f t="shared" si="272"/>
        <v>0</v>
      </c>
      <c r="Y1740" s="36"/>
      <c r="Z1740" s="60"/>
      <c r="AA1740" s="37">
        <f t="shared" si="273"/>
        <v>0</v>
      </c>
    </row>
    <row r="1741" spans="1:29" ht="15" thickBot="1">
      <c r="A1741" s="62"/>
      <c r="B1741" s="63" t="s">
        <v>51</v>
      </c>
      <c r="C1741" s="64">
        <f>SUM(C1726:C1740)</f>
        <v>116</v>
      </c>
      <c r="D1741" s="41">
        <f>SUM(D1726:D1740)</f>
        <v>0</v>
      </c>
      <c r="E1741" s="41">
        <f t="shared" ref="E1741:X1741" si="274">SUM(E1726:E1740)</f>
        <v>0</v>
      </c>
      <c r="F1741" s="41">
        <f t="shared" si="274"/>
        <v>0</v>
      </c>
      <c r="G1741" s="41">
        <f>SUM(G1726:G1740)</f>
        <v>1</v>
      </c>
      <c r="H1741" s="41">
        <f t="shared" si="274"/>
        <v>1</v>
      </c>
      <c r="I1741" s="41">
        <f t="shared" si="274"/>
        <v>7</v>
      </c>
      <c r="J1741" s="41">
        <f t="shared" si="274"/>
        <v>8</v>
      </c>
      <c r="K1741" s="41">
        <f t="shared" si="274"/>
        <v>1</v>
      </c>
      <c r="L1741" s="41">
        <f t="shared" si="274"/>
        <v>1</v>
      </c>
      <c r="M1741" s="41">
        <f t="shared" si="274"/>
        <v>0</v>
      </c>
      <c r="N1741" s="41">
        <f t="shared" si="274"/>
        <v>10</v>
      </c>
      <c r="O1741" s="41">
        <f t="shared" si="274"/>
        <v>13</v>
      </c>
      <c r="P1741" s="41">
        <f t="shared" si="274"/>
        <v>12</v>
      </c>
      <c r="Q1741" s="41">
        <f t="shared" si="274"/>
        <v>27</v>
      </c>
      <c r="R1741" s="41">
        <f t="shared" si="274"/>
        <v>9</v>
      </c>
      <c r="S1741" s="41">
        <f t="shared" si="274"/>
        <v>2</v>
      </c>
      <c r="T1741" s="41">
        <f t="shared" si="274"/>
        <v>1</v>
      </c>
      <c r="U1741" s="41">
        <f t="shared" si="274"/>
        <v>1</v>
      </c>
      <c r="V1741" s="41">
        <f t="shared" si="274"/>
        <v>0</v>
      </c>
      <c r="W1741" s="41">
        <f t="shared" si="274"/>
        <v>0</v>
      </c>
      <c r="X1741" s="41">
        <f t="shared" si="274"/>
        <v>94</v>
      </c>
      <c r="Y1741" s="64">
        <f>SUM(Y1726:Y1740)</f>
        <v>0</v>
      </c>
      <c r="Z1741" s="64">
        <f>SUM(Z1726:Z1740)</f>
        <v>0</v>
      </c>
      <c r="AA1741" s="70">
        <f>SUM(AA1726:AA1740)</f>
        <v>-22</v>
      </c>
    </row>
    <row r="1742" spans="1:29">
      <c r="A1742" s="29">
        <v>2</v>
      </c>
      <c r="B1742" s="67" t="s">
        <v>52</v>
      </c>
      <c r="C1742" s="56">
        <v>0</v>
      </c>
      <c r="D1742" s="57">
        <v>0</v>
      </c>
      <c r="E1742" s="57">
        <v>0</v>
      </c>
      <c r="F1742" s="57">
        <v>0</v>
      </c>
      <c r="G1742" s="57">
        <v>0</v>
      </c>
      <c r="H1742" s="57">
        <v>0</v>
      </c>
      <c r="I1742" s="57">
        <v>0</v>
      </c>
      <c r="J1742" s="57">
        <v>0</v>
      </c>
      <c r="K1742" s="57">
        <v>0</v>
      </c>
      <c r="L1742" s="57">
        <v>0</v>
      </c>
      <c r="M1742" s="57">
        <v>0</v>
      </c>
      <c r="N1742" s="57">
        <v>0</v>
      </c>
      <c r="O1742" s="57">
        <v>0</v>
      </c>
      <c r="P1742" s="57">
        <v>0</v>
      </c>
      <c r="Q1742" s="57">
        <v>0</v>
      </c>
      <c r="R1742" s="57">
        <v>0</v>
      </c>
      <c r="S1742" s="57">
        <v>0</v>
      </c>
      <c r="T1742" s="57">
        <v>0</v>
      </c>
      <c r="U1742" s="57">
        <v>0</v>
      </c>
      <c r="V1742" s="57">
        <v>0</v>
      </c>
      <c r="W1742" s="57">
        <v>0</v>
      </c>
      <c r="X1742" s="32"/>
      <c r="Y1742" s="57"/>
      <c r="Z1742" s="57"/>
      <c r="AA1742" s="68"/>
    </row>
    <row r="1743" spans="1:29">
      <c r="A1743" s="31"/>
      <c r="B1743" s="69" t="s">
        <v>53</v>
      </c>
      <c r="C1743" s="60">
        <v>0</v>
      </c>
      <c r="D1743" s="60">
        <v>0</v>
      </c>
      <c r="E1743" s="60">
        <v>0</v>
      </c>
      <c r="F1743" s="60">
        <v>0</v>
      </c>
      <c r="G1743" s="60">
        <v>0</v>
      </c>
      <c r="H1743" s="60">
        <v>0</v>
      </c>
      <c r="I1743" s="60">
        <v>0</v>
      </c>
      <c r="J1743" s="60">
        <v>0</v>
      </c>
      <c r="K1743" s="60">
        <v>0</v>
      </c>
      <c r="L1743" s="60">
        <v>0</v>
      </c>
      <c r="M1743" s="60">
        <v>0</v>
      </c>
      <c r="N1743" s="60">
        <v>0</v>
      </c>
      <c r="O1743" s="60">
        <v>0</v>
      </c>
      <c r="P1743" s="60">
        <v>0</v>
      </c>
      <c r="Q1743" s="60">
        <v>0</v>
      </c>
      <c r="R1743" s="60">
        <v>0</v>
      </c>
      <c r="S1743" s="60">
        <v>0</v>
      </c>
      <c r="T1743" s="60">
        <v>0</v>
      </c>
      <c r="U1743" s="60">
        <v>0</v>
      </c>
      <c r="V1743" s="60">
        <v>0</v>
      </c>
      <c r="W1743" s="60">
        <v>0</v>
      </c>
      <c r="X1743" s="36">
        <f>SUM(D1743:W1743)</f>
        <v>0</v>
      </c>
      <c r="Y1743" s="36"/>
      <c r="Z1743" s="60"/>
      <c r="AA1743" s="37">
        <f>(Z1743+X1743)-C1743</f>
        <v>0</v>
      </c>
    </row>
    <row r="1744" spans="1:29">
      <c r="A1744" s="31"/>
      <c r="B1744" s="69" t="s">
        <v>54</v>
      </c>
      <c r="C1744" s="60">
        <v>0</v>
      </c>
      <c r="D1744" s="60">
        <v>0</v>
      </c>
      <c r="E1744" s="60">
        <v>0</v>
      </c>
      <c r="F1744" s="60">
        <v>0</v>
      </c>
      <c r="G1744" s="60">
        <v>0</v>
      </c>
      <c r="H1744" s="60">
        <v>0</v>
      </c>
      <c r="I1744" s="60">
        <v>0</v>
      </c>
      <c r="J1744" s="60">
        <v>0</v>
      </c>
      <c r="K1744" s="60">
        <v>0</v>
      </c>
      <c r="L1744" s="60">
        <v>0</v>
      </c>
      <c r="M1744" s="60">
        <v>0</v>
      </c>
      <c r="N1744" s="60">
        <v>0</v>
      </c>
      <c r="O1744" s="60">
        <v>0</v>
      </c>
      <c r="P1744" s="60">
        <v>0</v>
      </c>
      <c r="Q1744" s="60">
        <v>0</v>
      </c>
      <c r="R1744" s="60">
        <v>0</v>
      </c>
      <c r="S1744" s="60">
        <v>0</v>
      </c>
      <c r="T1744" s="60">
        <v>0</v>
      </c>
      <c r="U1744" s="60">
        <v>0</v>
      </c>
      <c r="V1744" s="60">
        <v>0</v>
      </c>
      <c r="W1744" s="60">
        <v>0</v>
      </c>
      <c r="X1744" s="36">
        <f>SUM(D1744:W1744)</f>
        <v>0</v>
      </c>
      <c r="Y1744" s="36"/>
      <c r="Z1744" s="60"/>
      <c r="AA1744" s="37">
        <f>(Z1744+X1744)-C1744</f>
        <v>0</v>
      </c>
      <c r="AC1744" s="1">
        <f>X1747+X1741</f>
        <v>108</v>
      </c>
    </row>
    <row r="1745" spans="1:27">
      <c r="A1745" s="31"/>
      <c r="B1745" s="69" t="s">
        <v>55</v>
      </c>
      <c r="C1745" s="60">
        <v>43</v>
      </c>
      <c r="D1745" s="60">
        <v>0</v>
      </c>
      <c r="E1745" s="60">
        <v>0</v>
      </c>
      <c r="F1745" s="60">
        <v>0</v>
      </c>
      <c r="G1745" s="60">
        <v>0</v>
      </c>
      <c r="H1745" s="60">
        <v>0</v>
      </c>
      <c r="I1745" s="60">
        <v>0</v>
      </c>
      <c r="J1745" s="60">
        <v>0</v>
      </c>
      <c r="K1745" s="60">
        <v>0</v>
      </c>
      <c r="L1745" s="60">
        <v>5</v>
      </c>
      <c r="M1745" s="60">
        <v>7</v>
      </c>
      <c r="N1745" s="60">
        <v>2</v>
      </c>
      <c r="O1745" s="60">
        <v>0</v>
      </c>
      <c r="P1745" s="60">
        <v>0</v>
      </c>
      <c r="Q1745" s="60">
        <v>0</v>
      </c>
      <c r="R1745" s="60">
        <v>0</v>
      </c>
      <c r="S1745" s="60">
        <v>0</v>
      </c>
      <c r="T1745" s="60">
        <v>0</v>
      </c>
      <c r="U1745" s="60">
        <v>0</v>
      </c>
      <c r="V1745" s="60">
        <v>0</v>
      </c>
      <c r="W1745" s="60">
        <v>0</v>
      </c>
      <c r="X1745" s="36">
        <f>SUM(D1745:W1745)</f>
        <v>14</v>
      </c>
      <c r="Y1745" s="36"/>
      <c r="Z1745" s="60"/>
      <c r="AA1745" s="37">
        <f>(Z1745+X1745)-C1745</f>
        <v>-29</v>
      </c>
    </row>
    <row r="1746" spans="1:27" ht="15" thickBot="1">
      <c r="A1746" s="31"/>
      <c r="B1746" s="57" t="s">
        <v>56</v>
      </c>
      <c r="C1746" s="60">
        <v>0</v>
      </c>
      <c r="D1746" s="56">
        <v>0</v>
      </c>
      <c r="E1746" s="56">
        <v>0</v>
      </c>
      <c r="F1746" s="56">
        <v>0</v>
      </c>
      <c r="G1746" s="56">
        <v>0</v>
      </c>
      <c r="H1746" s="56">
        <v>0</v>
      </c>
      <c r="I1746" s="56">
        <v>0</v>
      </c>
      <c r="J1746" s="56">
        <v>0</v>
      </c>
      <c r="K1746" s="56">
        <v>0</v>
      </c>
      <c r="L1746" s="56">
        <v>0</v>
      </c>
      <c r="M1746" s="56">
        <v>0</v>
      </c>
      <c r="N1746" s="60">
        <v>0</v>
      </c>
      <c r="O1746" s="60">
        <v>0</v>
      </c>
      <c r="P1746" s="60">
        <v>0</v>
      </c>
      <c r="Q1746" s="60">
        <v>0</v>
      </c>
      <c r="R1746" s="60">
        <v>0</v>
      </c>
      <c r="S1746" s="60">
        <v>0</v>
      </c>
      <c r="T1746" s="60">
        <v>0</v>
      </c>
      <c r="U1746" s="60">
        <v>0</v>
      </c>
      <c r="V1746" s="60">
        <v>0</v>
      </c>
      <c r="W1746" s="60">
        <v>0</v>
      </c>
      <c r="X1746" s="36">
        <f>SUM(D1746:W1746)</f>
        <v>0</v>
      </c>
      <c r="Y1746" s="36"/>
      <c r="Z1746" s="60"/>
      <c r="AA1746" s="37">
        <f>(Z1746+X1746)-C1746</f>
        <v>0</v>
      </c>
    </row>
    <row r="1747" spans="1:27" ht="15" thickBot="1">
      <c r="A1747" s="62"/>
      <c r="B1747" s="63" t="s">
        <v>51</v>
      </c>
      <c r="C1747" s="62">
        <v>43</v>
      </c>
      <c r="D1747" s="64">
        <f t="shared" ref="D1747:AA1747" si="275">SUM(D1743:D1746)</f>
        <v>0</v>
      </c>
      <c r="E1747" s="64">
        <f t="shared" si="275"/>
        <v>0</v>
      </c>
      <c r="F1747" s="64">
        <f t="shared" si="275"/>
        <v>0</v>
      </c>
      <c r="G1747" s="64">
        <f t="shared" si="275"/>
        <v>0</v>
      </c>
      <c r="H1747" s="64">
        <f t="shared" si="275"/>
        <v>0</v>
      </c>
      <c r="I1747" s="64">
        <f t="shared" si="275"/>
        <v>0</v>
      </c>
      <c r="J1747" s="64">
        <f t="shared" si="275"/>
        <v>0</v>
      </c>
      <c r="K1747" s="64">
        <f t="shared" si="275"/>
        <v>0</v>
      </c>
      <c r="L1747" s="64">
        <f t="shared" si="275"/>
        <v>5</v>
      </c>
      <c r="M1747" s="64">
        <f t="shared" si="275"/>
        <v>7</v>
      </c>
      <c r="N1747" s="64">
        <f t="shared" si="275"/>
        <v>2</v>
      </c>
      <c r="O1747" s="64">
        <f t="shared" si="275"/>
        <v>0</v>
      </c>
      <c r="P1747" s="64">
        <f t="shared" si="275"/>
        <v>0</v>
      </c>
      <c r="Q1747" s="64">
        <f t="shared" si="275"/>
        <v>0</v>
      </c>
      <c r="R1747" s="64">
        <f t="shared" si="275"/>
        <v>0</v>
      </c>
      <c r="S1747" s="64">
        <f t="shared" si="275"/>
        <v>0</v>
      </c>
      <c r="T1747" s="64">
        <f t="shared" si="275"/>
        <v>0</v>
      </c>
      <c r="U1747" s="64">
        <f t="shared" si="275"/>
        <v>0</v>
      </c>
      <c r="V1747" s="64">
        <f t="shared" si="275"/>
        <v>0</v>
      </c>
      <c r="W1747" s="64">
        <f t="shared" si="275"/>
        <v>0</v>
      </c>
      <c r="X1747" s="64">
        <f t="shared" si="275"/>
        <v>14</v>
      </c>
      <c r="Y1747" s="64">
        <f t="shared" si="275"/>
        <v>0</v>
      </c>
      <c r="Z1747" s="64">
        <f t="shared" si="275"/>
        <v>0</v>
      </c>
      <c r="AA1747" s="70">
        <f t="shared" si="275"/>
        <v>-29</v>
      </c>
    </row>
    <row r="1748" spans="1:27">
      <c r="A1748" s="46"/>
      <c r="B1748" s="46"/>
      <c r="C1748" s="46"/>
      <c r="D1748" s="46"/>
      <c r="E1748" s="46"/>
      <c r="F1748" s="46"/>
      <c r="G1748" s="46"/>
      <c r="H1748" s="46"/>
      <c r="I1748" s="46"/>
      <c r="J1748" s="46"/>
      <c r="K1748" s="46"/>
      <c r="L1748" s="46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  <c r="AA1748" s="47"/>
    </row>
    <row r="1749" spans="1:27">
      <c r="A1749" s="48" t="s">
        <v>132</v>
      </c>
      <c r="B1749" s="48"/>
      <c r="C1749" s="48"/>
      <c r="D1749" s="49"/>
      <c r="E1749" s="49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  <c r="Y1749" s="50"/>
      <c r="Z1749" s="50"/>
      <c r="AA1749" s="51"/>
    </row>
    <row r="1750" spans="1:27">
      <c r="A1750" s="177" t="s">
        <v>8</v>
      </c>
      <c r="B1750" s="177" t="s">
        <v>9</v>
      </c>
      <c r="C1750" s="181" t="s">
        <v>68</v>
      </c>
      <c r="D1750" s="183" t="s">
        <v>9</v>
      </c>
      <c r="E1750" s="184"/>
      <c r="F1750" s="184"/>
      <c r="G1750" s="184"/>
      <c r="H1750" s="184"/>
      <c r="I1750" s="184"/>
      <c r="J1750" s="184"/>
      <c r="K1750" s="184"/>
      <c r="L1750" s="184"/>
      <c r="M1750" s="184"/>
      <c r="N1750" s="184"/>
      <c r="O1750" s="184"/>
      <c r="P1750" s="184"/>
      <c r="Q1750" s="184"/>
      <c r="R1750" s="184"/>
      <c r="S1750" s="184"/>
      <c r="T1750" s="184"/>
      <c r="U1750" s="184"/>
      <c r="V1750" s="184"/>
      <c r="W1750" s="185"/>
      <c r="X1750" s="177" t="s">
        <v>10</v>
      </c>
      <c r="Y1750" s="177" t="s">
        <v>11</v>
      </c>
      <c r="Z1750" s="177" t="s">
        <v>12</v>
      </c>
      <c r="AA1750" s="179" t="s">
        <v>13</v>
      </c>
    </row>
    <row r="1751" spans="1:27">
      <c r="A1751" s="178"/>
      <c r="B1751" s="178"/>
      <c r="C1751" s="182"/>
      <c r="D1751" s="26" t="s">
        <v>14</v>
      </c>
      <c r="E1751" s="26" t="s">
        <v>15</v>
      </c>
      <c r="F1751" s="26" t="s">
        <v>16</v>
      </c>
      <c r="G1751" s="26" t="s">
        <v>17</v>
      </c>
      <c r="H1751" s="26" t="s">
        <v>18</v>
      </c>
      <c r="I1751" s="26" t="s">
        <v>19</v>
      </c>
      <c r="J1751" s="26" t="s">
        <v>20</v>
      </c>
      <c r="K1751" s="26" t="s">
        <v>21</v>
      </c>
      <c r="L1751" s="26" t="s">
        <v>22</v>
      </c>
      <c r="M1751" s="26" t="s">
        <v>23</v>
      </c>
      <c r="N1751" s="26" t="s">
        <v>24</v>
      </c>
      <c r="O1751" s="26" t="s">
        <v>25</v>
      </c>
      <c r="P1751" s="26" t="s">
        <v>26</v>
      </c>
      <c r="Q1751" s="26" t="s">
        <v>27</v>
      </c>
      <c r="R1751" s="26" t="s">
        <v>28</v>
      </c>
      <c r="S1751" s="26" t="s">
        <v>29</v>
      </c>
      <c r="T1751" s="26" t="s">
        <v>30</v>
      </c>
      <c r="U1751" s="26" t="s">
        <v>31</v>
      </c>
      <c r="V1751" s="26" t="s">
        <v>32</v>
      </c>
      <c r="W1751" s="26" t="s">
        <v>33</v>
      </c>
      <c r="X1751" s="178"/>
      <c r="Y1751" s="178"/>
      <c r="Z1751" s="178"/>
      <c r="AA1751" s="180"/>
    </row>
    <row r="1752" spans="1:27" ht="15" thickBot="1">
      <c r="A1752" s="27">
        <v>1</v>
      </c>
      <c r="B1752" s="27">
        <v>2</v>
      </c>
      <c r="C1752" s="27">
        <v>3</v>
      </c>
      <c r="D1752" s="27">
        <v>4</v>
      </c>
      <c r="E1752" s="27">
        <v>5</v>
      </c>
      <c r="F1752" s="27">
        <v>6</v>
      </c>
      <c r="G1752" s="27">
        <v>7</v>
      </c>
      <c r="H1752" s="27">
        <v>8</v>
      </c>
      <c r="I1752" s="27">
        <v>9</v>
      </c>
      <c r="J1752" s="27">
        <v>10</v>
      </c>
      <c r="K1752" s="27">
        <v>11</v>
      </c>
      <c r="L1752" s="27">
        <v>12</v>
      </c>
      <c r="M1752" s="27">
        <v>13</v>
      </c>
      <c r="N1752" s="27">
        <v>14</v>
      </c>
      <c r="O1752" s="27">
        <v>15</v>
      </c>
      <c r="P1752" s="27">
        <v>16</v>
      </c>
      <c r="Q1752" s="27">
        <v>17</v>
      </c>
      <c r="R1752" s="27">
        <v>18</v>
      </c>
      <c r="S1752" s="27">
        <v>19</v>
      </c>
      <c r="T1752" s="27">
        <v>20</v>
      </c>
      <c r="U1752" s="27">
        <v>21</v>
      </c>
      <c r="V1752" s="27">
        <v>22</v>
      </c>
      <c r="W1752" s="27">
        <v>23</v>
      </c>
      <c r="X1752" s="27">
        <v>24</v>
      </c>
      <c r="Y1752" s="27">
        <v>25</v>
      </c>
      <c r="Z1752" s="27">
        <v>26</v>
      </c>
      <c r="AA1752" s="28">
        <v>27</v>
      </c>
    </row>
    <row r="1753" spans="1:27" ht="15" thickTop="1">
      <c r="A1753" s="29">
        <v>1</v>
      </c>
      <c r="B1753" s="30" t="s">
        <v>34</v>
      </c>
      <c r="C1753" s="31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32"/>
      <c r="T1753" s="32"/>
      <c r="U1753" s="32"/>
      <c r="V1753" s="32"/>
      <c r="W1753" s="32"/>
      <c r="X1753" s="32"/>
      <c r="Y1753" s="32"/>
      <c r="Z1753" s="32"/>
      <c r="AA1753" s="33"/>
    </row>
    <row r="1754" spans="1:27">
      <c r="A1754" s="31"/>
      <c r="B1754" s="59" t="s">
        <v>35</v>
      </c>
      <c r="C1754" s="60"/>
      <c r="D1754" s="60"/>
      <c r="E1754" s="60">
        <v>0</v>
      </c>
      <c r="F1754" s="60">
        <v>0</v>
      </c>
      <c r="G1754" s="60">
        <v>0</v>
      </c>
      <c r="H1754" s="60">
        <v>0</v>
      </c>
      <c r="I1754" s="60">
        <v>0</v>
      </c>
      <c r="J1754" s="60">
        <v>0</v>
      </c>
      <c r="K1754" s="60">
        <v>0</v>
      </c>
      <c r="L1754" s="60">
        <v>0</v>
      </c>
      <c r="M1754" s="60">
        <v>0</v>
      </c>
      <c r="N1754" s="60">
        <v>0</v>
      </c>
      <c r="O1754" s="60">
        <v>0</v>
      </c>
      <c r="P1754" s="60">
        <v>0</v>
      </c>
      <c r="Q1754" s="60">
        <v>0</v>
      </c>
      <c r="R1754" s="60">
        <v>0</v>
      </c>
      <c r="S1754" s="60">
        <v>0</v>
      </c>
      <c r="T1754" s="60">
        <v>0</v>
      </c>
      <c r="U1754" s="60">
        <v>0</v>
      </c>
      <c r="V1754" s="60">
        <v>0</v>
      </c>
      <c r="W1754" s="60">
        <v>0</v>
      </c>
      <c r="X1754" s="36">
        <f t="shared" ref="X1754:X1768" si="276">SUM(D1754:W1754)</f>
        <v>0</v>
      </c>
      <c r="Y1754" s="36"/>
      <c r="Z1754" s="60"/>
      <c r="AA1754" s="37">
        <f t="shared" ref="AA1754:AA1768" si="277">(Z1754+X1754)-C1754</f>
        <v>0</v>
      </c>
    </row>
    <row r="1755" spans="1:27">
      <c r="A1755" s="31"/>
      <c r="B1755" s="59" t="s">
        <v>36</v>
      </c>
      <c r="C1755" s="60"/>
      <c r="D1755" s="60">
        <v>0</v>
      </c>
      <c r="E1755" s="60"/>
      <c r="F1755" s="60">
        <v>0</v>
      </c>
      <c r="G1755" s="60">
        <v>0</v>
      </c>
      <c r="H1755" s="60">
        <v>0</v>
      </c>
      <c r="I1755" s="60">
        <v>0</v>
      </c>
      <c r="J1755" s="60">
        <v>0</v>
      </c>
      <c r="K1755" s="60">
        <v>0</v>
      </c>
      <c r="L1755" s="60">
        <v>0</v>
      </c>
      <c r="M1755" s="60">
        <v>0</v>
      </c>
      <c r="N1755" s="60">
        <v>0</v>
      </c>
      <c r="O1755" s="60">
        <v>0</v>
      </c>
      <c r="P1755" s="60">
        <v>0</v>
      </c>
      <c r="Q1755" s="60">
        <v>0</v>
      </c>
      <c r="R1755" s="60">
        <v>0</v>
      </c>
      <c r="S1755" s="60">
        <v>0</v>
      </c>
      <c r="T1755" s="60">
        <v>0</v>
      </c>
      <c r="U1755" s="60">
        <v>0</v>
      </c>
      <c r="V1755" s="60">
        <v>0</v>
      </c>
      <c r="W1755" s="60">
        <v>0</v>
      </c>
      <c r="X1755" s="36">
        <f t="shared" si="276"/>
        <v>0</v>
      </c>
      <c r="Y1755" s="36"/>
      <c r="Z1755" s="60"/>
      <c r="AA1755" s="37">
        <f t="shared" si="277"/>
        <v>0</v>
      </c>
    </row>
    <row r="1756" spans="1:27">
      <c r="A1756" s="31"/>
      <c r="B1756" s="59" t="s">
        <v>37</v>
      </c>
      <c r="C1756" s="60">
        <v>0</v>
      </c>
      <c r="D1756" s="60">
        <v>0</v>
      </c>
      <c r="E1756" s="60">
        <v>0</v>
      </c>
      <c r="F1756" s="60">
        <v>0</v>
      </c>
      <c r="G1756" s="60">
        <v>0</v>
      </c>
      <c r="H1756" s="60">
        <v>0</v>
      </c>
      <c r="I1756" s="60">
        <v>0</v>
      </c>
      <c r="J1756" s="60">
        <v>0</v>
      </c>
      <c r="K1756" s="60">
        <v>0</v>
      </c>
      <c r="L1756" s="60">
        <v>0</v>
      </c>
      <c r="M1756" s="60">
        <v>0</v>
      </c>
      <c r="N1756" s="60">
        <v>0</v>
      </c>
      <c r="O1756" s="60">
        <v>0</v>
      </c>
      <c r="P1756" s="60">
        <v>0</v>
      </c>
      <c r="Q1756" s="60">
        <v>0</v>
      </c>
      <c r="R1756" s="60">
        <v>0</v>
      </c>
      <c r="S1756" s="60">
        <v>0</v>
      </c>
      <c r="T1756" s="60">
        <v>0</v>
      </c>
      <c r="U1756" s="60">
        <v>0</v>
      </c>
      <c r="V1756" s="60">
        <v>0</v>
      </c>
      <c r="W1756" s="60">
        <v>0</v>
      </c>
      <c r="X1756" s="36">
        <f t="shared" si="276"/>
        <v>0</v>
      </c>
      <c r="Y1756" s="36"/>
      <c r="Z1756" s="60"/>
      <c r="AA1756" s="37">
        <f t="shared" si="277"/>
        <v>0</v>
      </c>
    </row>
    <row r="1757" spans="1:27">
      <c r="A1757" s="31"/>
      <c r="B1757" s="59" t="s">
        <v>38</v>
      </c>
      <c r="C1757" s="60">
        <v>1</v>
      </c>
      <c r="D1757" s="60">
        <v>0</v>
      </c>
      <c r="E1757" s="60">
        <v>0</v>
      </c>
      <c r="F1757" s="60">
        <v>0</v>
      </c>
      <c r="G1757" s="60">
        <v>1</v>
      </c>
      <c r="H1757" s="60">
        <v>0</v>
      </c>
      <c r="I1757" s="60"/>
      <c r="J1757" s="60"/>
      <c r="K1757" s="60"/>
      <c r="L1757" s="60"/>
      <c r="M1757" s="60"/>
      <c r="N1757" s="60"/>
      <c r="O1757" s="60"/>
      <c r="P1757" s="60"/>
      <c r="Q1757" s="60"/>
      <c r="R1757" s="60"/>
      <c r="S1757" s="60"/>
      <c r="T1757" s="60"/>
      <c r="U1757" s="60"/>
      <c r="V1757" s="60"/>
      <c r="W1757" s="60"/>
      <c r="X1757" s="36">
        <f t="shared" si="276"/>
        <v>1</v>
      </c>
      <c r="Y1757" s="36"/>
      <c r="Z1757" s="60"/>
      <c r="AA1757" s="37">
        <f t="shared" si="277"/>
        <v>0</v>
      </c>
    </row>
    <row r="1758" spans="1:27">
      <c r="A1758" s="31"/>
      <c r="B1758" s="59" t="s">
        <v>39</v>
      </c>
      <c r="C1758" s="60">
        <v>1</v>
      </c>
      <c r="D1758" s="60">
        <v>0</v>
      </c>
      <c r="E1758" s="60">
        <v>0</v>
      </c>
      <c r="F1758" s="60">
        <v>0</v>
      </c>
      <c r="G1758" s="60"/>
      <c r="H1758" s="60">
        <v>1</v>
      </c>
      <c r="I1758" s="60">
        <v>0</v>
      </c>
      <c r="J1758" s="60"/>
      <c r="K1758" s="60"/>
      <c r="L1758" s="60"/>
      <c r="M1758" s="60"/>
      <c r="N1758" s="60"/>
      <c r="O1758" s="60"/>
      <c r="P1758" s="60"/>
      <c r="Q1758" s="60"/>
      <c r="R1758" s="60"/>
      <c r="S1758" s="60"/>
      <c r="T1758" s="60"/>
      <c r="U1758" s="60"/>
      <c r="V1758" s="60"/>
      <c r="W1758" s="60"/>
      <c r="X1758" s="36">
        <f t="shared" si="276"/>
        <v>1</v>
      </c>
      <c r="Y1758" s="36"/>
      <c r="Z1758" s="60"/>
      <c r="AA1758" s="37">
        <f t="shared" si="277"/>
        <v>0</v>
      </c>
    </row>
    <row r="1759" spans="1:27">
      <c r="A1759" s="31"/>
      <c r="B1759" s="59" t="s">
        <v>40</v>
      </c>
      <c r="C1759" s="60">
        <v>7</v>
      </c>
      <c r="D1759" s="60">
        <v>0</v>
      </c>
      <c r="E1759" s="60">
        <v>0</v>
      </c>
      <c r="F1759" s="60">
        <v>0</v>
      </c>
      <c r="G1759" s="60"/>
      <c r="H1759" s="60"/>
      <c r="I1759" s="60">
        <v>6</v>
      </c>
      <c r="J1759" s="60">
        <v>1</v>
      </c>
      <c r="K1759" s="60">
        <v>0</v>
      </c>
      <c r="L1759" s="60"/>
      <c r="M1759" s="60"/>
      <c r="N1759" s="60"/>
      <c r="O1759" s="60"/>
      <c r="P1759" s="60"/>
      <c r="Q1759" s="60"/>
      <c r="R1759" s="60"/>
      <c r="S1759" s="60"/>
      <c r="T1759" s="60"/>
      <c r="U1759" s="60"/>
      <c r="V1759" s="60"/>
      <c r="W1759" s="60"/>
      <c r="X1759" s="36">
        <f t="shared" si="276"/>
        <v>7</v>
      </c>
      <c r="Y1759" s="36"/>
      <c r="Z1759" s="60"/>
      <c r="AA1759" s="37">
        <f t="shared" si="277"/>
        <v>0</v>
      </c>
    </row>
    <row r="1760" spans="1:27">
      <c r="A1760" s="31"/>
      <c r="B1760" s="59" t="s">
        <v>41</v>
      </c>
      <c r="C1760" s="60">
        <v>15</v>
      </c>
      <c r="D1760" s="60">
        <v>0</v>
      </c>
      <c r="E1760" s="60">
        <v>0</v>
      </c>
      <c r="F1760" s="60">
        <v>0</v>
      </c>
      <c r="G1760" s="60"/>
      <c r="H1760" s="60"/>
      <c r="I1760" s="60">
        <v>0</v>
      </c>
      <c r="J1760" s="60">
        <v>8</v>
      </c>
      <c r="K1760" s="60">
        <v>1</v>
      </c>
      <c r="L1760" s="60">
        <v>0</v>
      </c>
      <c r="M1760" s="60">
        <v>0</v>
      </c>
      <c r="N1760" s="60"/>
      <c r="O1760" s="60"/>
      <c r="P1760" s="60"/>
      <c r="Q1760" s="60"/>
      <c r="R1760" s="60"/>
      <c r="S1760" s="60"/>
      <c r="T1760" s="60"/>
      <c r="U1760" s="60"/>
      <c r="V1760" s="60"/>
      <c r="W1760" s="60"/>
      <c r="X1760" s="36">
        <f t="shared" si="276"/>
        <v>9</v>
      </c>
      <c r="Y1760" s="36"/>
      <c r="Z1760" s="60"/>
      <c r="AA1760" s="37">
        <f t="shared" si="277"/>
        <v>-6</v>
      </c>
    </row>
    <row r="1761" spans="1:29">
      <c r="A1761" s="31"/>
      <c r="B1761" s="59" t="s">
        <v>42</v>
      </c>
      <c r="C1761" s="60">
        <v>4</v>
      </c>
      <c r="D1761" s="60">
        <v>0</v>
      </c>
      <c r="E1761" s="60">
        <v>0</v>
      </c>
      <c r="F1761" s="60">
        <v>0</v>
      </c>
      <c r="G1761" s="60"/>
      <c r="H1761" s="60"/>
      <c r="I1761" s="60"/>
      <c r="J1761" s="60">
        <v>0</v>
      </c>
      <c r="K1761" s="60">
        <v>0</v>
      </c>
      <c r="L1761" s="60">
        <v>1</v>
      </c>
      <c r="M1761" s="60">
        <v>2</v>
      </c>
      <c r="N1761" s="60">
        <v>0</v>
      </c>
      <c r="O1761" s="60">
        <v>0</v>
      </c>
      <c r="P1761" s="60">
        <v>0</v>
      </c>
      <c r="Q1761" s="60">
        <v>0</v>
      </c>
      <c r="R1761" s="60"/>
      <c r="S1761" s="60"/>
      <c r="T1761" s="60"/>
      <c r="U1761" s="60"/>
      <c r="V1761" s="60"/>
      <c r="W1761" s="60"/>
      <c r="X1761" s="36">
        <f t="shared" si="276"/>
        <v>3</v>
      </c>
      <c r="Y1761" s="36"/>
      <c r="Z1761" s="60"/>
      <c r="AA1761" s="37">
        <f t="shared" si="277"/>
        <v>-1</v>
      </c>
    </row>
    <row r="1762" spans="1:29">
      <c r="A1762" s="31"/>
      <c r="B1762" s="59" t="s">
        <v>43</v>
      </c>
      <c r="C1762" s="60">
        <v>13</v>
      </c>
      <c r="D1762" s="60">
        <v>0</v>
      </c>
      <c r="E1762" s="60">
        <v>0</v>
      </c>
      <c r="F1762" s="60">
        <v>0</v>
      </c>
      <c r="G1762" s="60"/>
      <c r="H1762" s="60"/>
      <c r="I1762" s="60"/>
      <c r="J1762" s="60"/>
      <c r="K1762" s="60"/>
      <c r="L1762" s="60">
        <v>0</v>
      </c>
      <c r="M1762" s="60">
        <v>0</v>
      </c>
      <c r="N1762" s="60">
        <v>3</v>
      </c>
      <c r="O1762" s="60">
        <v>5</v>
      </c>
      <c r="P1762" s="60">
        <v>0</v>
      </c>
      <c r="Q1762" s="60">
        <v>0</v>
      </c>
      <c r="R1762" s="60"/>
      <c r="S1762" s="60"/>
      <c r="T1762" s="60"/>
      <c r="U1762" s="60"/>
      <c r="V1762" s="60"/>
      <c r="W1762" s="60"/>
      <c r="X1762" s="36">
        <f t="shared" si="276"/>
        <v>8</v>
      </c>
      <c r="Y1762" s="36"/>
      <c r="Z1762" s="60"/>
      <c r="AA1762" s="37">
        <f t="shared" si="277"/>
        <v>-5</v>
      </c>
    </row>
    <row r="1763" spans="1:29">
      <c r="A1763" s="31"/>
      <c r="B1763" s="59" t="s">
        <v>44</v>
      </c>
      <c r="C1763" s="60">
        <v>0</v>
      </c>
      <c r="D1763" s="60">
        <v>0</v>
      </c>
      <c r="E1763" s="60">
        <v>0</v>
      </c>
      <c r="F1763" s="60">
        <v>0</v>
      </c>
      <c r="G1763" s="60"/>
      <c r="H1763" s="60"/>
      <c r="I1763" s="60"/>
      <c r="J1763" s="60"/>
      <c r="K1763" s="60"/>
      <c r="L1763" s="60">
        <v>0</v>
      </c>
      <c r="M1763" s="60">
        <v>0</v>
      </c>
      <c r="N1763" s="60">
        <v>0</v>
      </c>
      <c r="O1763" s="60">
        <v>0</v>
      </c>
      <c r="P1763" s="60">
        <v>0</v>
      </c>
      <c r="Q1763" s="60">
        <v>0</v>
      </c>
      <c r="R1763" s="60"/>
      <c r="S1763" s="60"/>
      <c r="T1763" s="60"/>
      <c r="U1763" s="60"/>
      <c r="V1763" s="60"/>
      <c r="W1763" s="60"/>
      <c r="X1763" s="36">
        <f t="shared" si="276"/>
        <v>0</v>
      </c>
      <c r="Y1763" s="36"/>
      <c r="Z1763" s="60"/>
      <c r="AA1763" s="37">
        <f t="shared" si="277"/>
        <v>0</v>
      </c>
    </row>
    <row r="1764" spans="1:29">
      <c r="A1764" s="31"/>
      <c r="B1764" s="59" t="s">
        <v>45</v>
      </c>
      <c r="C1764" s="60">
        <v>54</v>
      </c>
      <c r="D1764" s="60">
        <v>0</v>
      </c>
      <c r="E1764" s="60">
        <v>0</v>
      </c>
      <c r="F1764" s="60">
        <v>0</v>
      </c>
      <c r="G1764" s="60"/>
      <c r="H1764" s="60"/>
      <c r="I1764" s="60"/>
      <c r="J1764" s="60"/>
      <c r="K1764" s="60"/>
      <c r="L1764" s="60">
        <v>0</v>
      </c>
      <c r="M1764" s="60">
        <v>0</v>
      </c>
      <c r="N1764" s="60">
        <v>0</v>
      </c>
      <c r="O1764" s="60">
        <v>6</v>
      </c>
      <c r="P1764" s="60">
        <v>9</v>
      </c>
      <c r="Q1764" s="60">
        <v>19</v>
      </c>
      <c r="R1764" s="60"/>
      <c r="S1764" s="60"/>
      <c r="T1764" s="60"/>
      <c r="U1764" s="60"/>
      <c r="V1764" s="60"/>
      <c r="W1764" s="60"/>
      <c r="X1764" s="36">
        <f t="shared" si="276"/>
        <v>34</v>
      </c>
      <c r="Y1764" s="36"/>
      <c r="Z1764" s="60"/>
      <c r="AA1764" s="37">
        <f t="shared" si="277"/>
        <v>-20</v>
      </c>
    </row>
    <row r="1765" spans="1:29">
      <c r="A1765" s="31"/>
      <c r="B1765" s="59" t="s">
        <v>125</v>
      </c>
      <c r="C1765" s="60">
        <v>0</v>
      </c>
      <c r="D1765" s="60">
        <v>0</v>
      </c>
      <c r="E1765" s="60">
        <v>0</v>
      </c>
      <c r="F1765" s="60">
        <v>0</v>
      </c>
      <c r="G1765" s="60"/>
      <c r="H1765" s="60"/>
      <c r="I1765" s="60"/>
      <c r="J1765" s="60"/>
      <c r="K1765" s="60"/>
      <c r="L1765" s="60"/>
      <c r="M1765" s="60"/>
      <c r="N1765" s="60"/>
      <c r="O1765" s="60"/>
      <c r="P1765" s="60"/>
      <c r="Q1765" s="60"/>
      <c r="R1765" s="60">
        <v>0</v>
      </c>
      <c r="S1765" s="60">
        <v>0</v>
      </c>
      <c r="T1765" s="60">
        <v>0</v>
      </c>
      <c r="U1765" s="60">
        <v>0</v>
      </c>
      <c r="V1765" s="60">
        <v>0</v>
      </c>
      <c r="W1765" s="60">
        <v>0</v>
      </c>
      <c r="X1765" s="36">
        <f t="shared" si="276"/>
        <v>0</v>
      </c>
      <c r="Y1765" s="36"/>
      <c r="Z1765" s="60"/>
      <c r="AA1765" s="37">
        <f t="shared" si="277"/>
        <v>0</v>
      </c>
    </row>
    <row r="1766" spans="1:29">
      <c r="A1766" s="31"/>
      <c r="B1766" s="59" t="s">
        <v>126</v>
      </c>
      <c r="C1766" s="60">
        <v>14</v>
      </c>
      <c r="D1766" s="60">
        <v>0</v>
      </c>
      <c r="E1766" s="60">
        <v>0</v>
      </c>
      <c r="F1766" s="60">
        <v>0</v>
      </c>
      <c r="G1766" s="60"/>
      <c r="H1766" s="60"/>
      <c r="I1766" s="60"/>
      <c r="J1766" s="60"/>
      <c r="K1766" s="60"/>
      <c r="L1766" s="60"/>
      <c r="M1766" s="60"/>
      <c r="N1766" s="60"/>
      <c r="O1766" s="60"/>
      <c r="P1766" s="60"/>
      <c r="Q1766" s="60"/>
      <c r="R1766" s="60">
        <v>4</v>
      </c>
      <c r="S1766" s="60">
        <v>2</v>
      </c>
      <c r="T1766" s="60">
        <v>4</v>
      </c>
      <c r="U1766" s="60">
        <v>4</v>
      </c>
      <c r="V1766" s="60">
        <v>0</v>
      </c>
      <c r="W1766" s="60">
        <v>0</v>
      </c>
      <c r="X1766" s="36">
        <f t="shared" si="276"/>
        <v>14</v>
      </c>
      <c r="Y1766" s="36"/>
      <c r="Z1766" s="60"/>
      <c r="AA1766" s="37">
        <f t="shared" si="277"/>
        <v>0</v>
      </c>
    </row>
    <row r="1767" spans="1:29">
      <c r="A1767" s="31"/>
      <c r="B1767" s="59" t="s">
        <v>127</v>
      </c>
      <c r="C1767" s="60">
        <v>0</v>
      </c>
      <c r="D1767" s="60">
        <v>0</v>
      </c>
      <c r="E1767" s="60">
        <v>0</v>
      </c>
      <c r="F1767" s="60">
        <v>0</v>
      </c>
      <c r="G1767" s="60"/>
      <c r="H1767" s="60"/>
      <c r="I1767" s="60"/>
      <c r="J1767" s="60"/>
      <c r="K1767" s="60"/>
      <c r="L1767" s="60"/>
      <c r="M1767" s="60"/>
      <c r="N1767" s="60"/>
      <c r="O1767" s="60"/>
      <c r="P1767" s="60"/>
      <c r="Q1767" s="60"/>
      <c r="R1767" s="60">
        <v>0</v>
      </c>
      <c r="S1767" s="60">
        <v>0</v>
      </c>
      <c r="T1767" s="60">
        <v>0</v>
      </c>
      <c r="U1767" s="60">
        <v>0</v>
      </c>
      <c r="V1767" s="60">
        <v>0</v>
      </c>
      <c r="W1767" s="60">
        <v>0</v>
      </c>
      <c r="X1767" s="36">
        <f t="shared" si="276"/>
        <v>0</v>
      </c>
      <c r="Y1767" s="36"/>
      <c r="Z1767" s="60"/>
      <c r="AA1767" s="37">
        <f t="shared" si="277"/>
        <v>0</v>
      </c>
    </row>
    <row r="1768" spans="1:29" ht="15" thickBot="1">
      <c r="A1768" s="31"/>
      <c r="B1768" s="61" t="s">
        <v>128</v>
      </c>
      <c r="C1768" s="60">
        <v>0</v>
      </c>
      <c r="D1768" s="56">
        <v>0</v>
      </c>
      <c r="E1768" s="56">
        <v>0</v>
      </c>
      <c r="F1768" s="56">
        <v>0</v>
      </c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  <c r="R1768" s="60">
        <v>0</v>
      </c>
      <c r="S1768" s="60">
        <v>0</v>
      </c>
      <c r="T1768" s="60">
        <v>0</v>
      </c>
      <c r="U1768" s="60">
        <v>0</v>
      </c>
      <c r="V1768" s="60">
        <v>0</v>
      </c>
      <c r="W1768" s="60">
        <v>0</v>
      </c>
      <c r="X1768" s="36">
        <f t="shared" si="276"/>
        <v>0</v>
      </c>
      <c r="Y1768" s="36"/>
      <c r="Z1768" s="60"/>
      <c r="AA1768" s="37">
        <f t="shared" si="277"/>
        <v>0</v>
      </c>
    </row>
    <row r="1769" spans="1:29" ht="15" thickBot="1">
      <c r="A1769" s="62"/>
      <c r="B1769" s="63" t="s">
        <v>51</v>
      </c>
      <c r="C1769" s="64">
        <f>SUM(C1754:C1768)</f>
        <v>109</v>
      </c>
      <c r="D1769" s="41">
        <f>SUM(D1754:D1768)</f>
        <v>0</v>
      </c>
      <c r="E1769" s="41">
        <f t="shared" ref="E1769:X1769" si="278">SUM(E1754:E1768)</f>
        <v>0</v>
      </c>
      <c r="F1769" s="41">
        <f t="shared" si="278"/>
        <v>0</v>
      </c>
      <c r="G1769" s="41">
        <f>SUM(G1754:G1768)</f>
        <v>1</v>
      </c>
      <c r="H1769" s="41">
        <f t="shared" si="278"/>
        <v>1</v>
      </c>
      <c r="I1769" s="41">
        <f t="shared" si="278"/>
        <v>6</v>
      </c>
      <c r="J1769" s="41">
        <f t="shared" si="278"/>
        <v>9</v>
      </c>
      <c r="K1769" s="41">
        <f t="shared" si="278"/>
        <v>1</v>
      </c>
      <c r="L1769" s="41">
        <f t="shared" si="278"/>
        <v>1</v>
      </c>
      <c r="M1769" s="41">
        <f t="shared" si="278"/>
        <v>2</v>
      </c>
      <c r="N1769" s="41">
        <f t="shared" si="278"/>
        <v>3</v>
      </c>
      <c r="O1769" s="41">
        <f t="shared" si="278"/>
        <v>11</v>
      </c>
      <c r="P1769" s="41">
        <f t="shared" si="278"/>
        <v>9</v>
      </c>
      <c r="Q1769" s="41">
        <f t="shared" si="278"/>
        <v>19</v>
      </c>
      <c r="R1769" s="41">
        <f t="shared" si="278"/>
        <v>4</v>
      </c>
      <c r="S1769" s="41">
        <f t="shared" si="278"/>
        <v>2</v>
      </c>
      <c r="T1769" s="41">
        <f t="shared" si="278"/>
        <v>4</v>
      </c>
      <c r="U1769" s="41">
        <f t="shared" si="278"/>
        <v>4</v>
      </c>
      <c r="V1769" s="41">
        <f t="shared" si="278"/>
        <v>0</v>
      </c>
      <c r="W1769" s="41">
        <f t="shared" si="278"/>
        <v>0</v>
      </c>
      <c r="X1769" s="41">
        <f t="shared" si="278"/>
        <v>77</v>
      </c>
      <c r="Y1769" s="64">
        <f>SUM(Y1754:Y1768)</f>
        <v>0</v>
      </c>
      <c r="Z1769" s="64">
        <f>SUM(Z1754:Z1768)</f>
        <v>0</v>
      </c>
      <c r="AA1769" s="70">
        <f>SUM(AA1754:AA1768)</f>
        <v>-32</v>
      </c>
    </row>
    <row r="1770" spans="1:29">
      <c r="A1770" s="29">
        <v>2</v>
      </c>
      <c r="B1770" s="67" t="s">
        <v>52</v>
      </c>
      <c r="C1770" s="56">
        <v>0</v>
      </c>
      <c r="D1770" s="57">
        <v>0</v>
      </c>
      <c r="E1770" s="57">
        <v>0</v>
      </c>
      <c r="F1770" s="57">
        <v>0</v>
      </c>
      <c r="G1770" s="57">
        <v>0</v>
      </c>
      <c r="H1770" s="57">
        <v>0</v>
      </c>
      <c r="I1770" s="57">
        <v>0</v>
      </c>
      <c r="J1770" s="57">
        <v>0</v>
      </c>
      <c r="K1770" s="57">
        <v>0</v>
      </c>
      <c r="L1770" s="57">
        <v>0</v>
      </c>
      <c r="M1770" s="57">
        <v>0</v>
      </c>
      <c r="N1770" s="57">
        <v>0</v>
      </c>
      <c r="O1770" s="57">
        <v>0</v>
      </c>
      <c r="P1770" s="57">
        <v>0</v>
      </c>
      <c r="Q1770" s="57">
        <v>0</v>
      </c>
      <c r="R1770" s="57">
        <v>0</v>
      </c>
      <c r="S1770" s="57">
        <v>0</v>
      </c>
      <c r="T1770" s="57">
        <v>0</v>
      </c>
      <c r="U1770" s="57">
        <v>0</v>
      </c>
      <c r="V1770" s="57">
        <v>0</v>
      </c>
      <c r="W1770" s="57">
        <v>0</v>
      </c>
      <c r="X1770" s="32"/>
      <c r="Y1770" s="57"/>
      <c r="Z1770" s="57"/>
      <c r="AA1770" s="68"/>
    </row>
    <row r="1771" spans="1:29">
      <c r="A1771" s="31"/>
      <c r="B1771" s="69" t="s">
        <v>53</v>
      </c>
      <c r="C1771" s="60">
        <v>0</v>
      </c>
      <c r="D1771" s="60">
        <v>0</v>
      </c>
      <c r="E1771" s="60">
        <v>0</v>
      </c>
      <c r="F1771" s="60">
        <v>0</v>
      </c>
      <c r="G1771" s="60">
        <v>0</v>
      </c>
      <c r="H1771" s="60">
        <v>0</v>
      </c>
      <c r="I1771" s="60">
        <v>0</v>
      </c>
      <c r="J1771" s="60">
        <v>0</v>
      </c>
      <c r="K1771" s="60">
        <v>0</v>
      </c>
      <c r="L1771" s="60">
        <v>0</v>
      </c>
      <c r="M1771" s="60">
        <v>0</v>
      </c>
      <c r="N1771" s="60">
        <v>0</v>
      </c>
      <c r="O1771" s="60">
        <v>0</v>
      </c>
      <c r="P1771" s="60">
        <v>0</v>
      </c>
      <c r="Q1771" s="60">
        <v>0</v>
      </c>
      <c r="R1771" s="60">
        <v>0</v>
      </c>
      <c r="S1771" s="60">
        <v>0</v>
      </c>
      <c r="T1771" s="60">
        <v>0</v>
      </c>
      <c r="U1771" s="60">
        <v>0</v>
      </c>
      <c r="V1771" s="60">
        <v>0</v>
      </c>
      <c r="W1771" s="60">
        <v>0</v>
      </c>
      <c r="X1771" s="36">
        <f>SUM(D1771:W1771)</f>
        <v>0</v>
      </c>
      <c r="Y1771" s="36"/>
      <c r="Z1771" s="60"/>
      <c r="AA1771" s="37">
        <f>(Z1771+X1771)-C1771</f>
        <v>0</v>
      </c>
    </row>
    <row r="1772" spans="1:29">
      <c r="A1772" s="31"/>
      <c r="B1772" s="69" t="s">
        <v>54</v>
      </c>
      <c r="C1772" s="60">
        <v>0</v>
      </c>
      <c r="D1772" s="60">
        <v>0</v>
      </c>
      <c r="E1772" s="60">
        <v>0</v>
      </c>
      <c r="F1772" s="60">
        <v>0</v>
      </c>
      <c r="G1772" s="60">
        <v>0</v>
      </c>
      <c r="H1772" s="60">
        <v>0</v>
      </c>
      <c r="I1772" s="60">
        <v>0</v>
      </c>
      <c r="J1772" s="60">
        <v>0</v>
      </c>
      <c r="K1772" s="60">
        <v>0</v>
      </c>
      <c r="L1772" s="60">
        <v>0</v>
      </c>
      <c r="M1772" s="60">
        <v>0</v>
      </c>
      <c r="N1772" s="60">
        <v>0</v>
      </c>
      <c r="O1772" s="60">
        <v>0</v>
      </c>
      <c r="P1772" s="60">
        <v>0</v>
      </c>
      <c r="Q1772" s="60">
        <v>0</v>
      </c>
      <c r="R1772" s="60">
        <v>0</v>
      </c>
      <c r="S1772" s="60">
        <v>0</v>
      </c>
      <c r="T1772" s="60">
        <v>0</v>
      </c>
      <c r="U1772" s="60">
        <v>0</v>
      </c>
      <c r="V1772" s="60">
        <v>0</v>
      </c>
      <c r="W1772" s="60">
        <v>0</v>
      </c>
      <c r="X1772" s="36">
        <f>SUM(D1772:W1772)</f>
        <v>0</v>
      </c>
      <c r="Y1772" s="36"/>
      <c r="Z1772" s="60"/>
      <c r="AA1772" s="37">
        <f>(Z1772+X1772)-C1772</f>
        <v>0</v>
      </c>
      <c r="AC1772" s="1">
        <f>X1775+X1769</f>
        <v>110</v>
      </c>
    </row>
    <row r="1773" spans="1:29">
      <c r="A1773" s="31"/>
      <c r="B1773" s="69" t="s">
        <v>55</v>
      </c>
      <c r="C1773" s="60">
        <v>53</v>
      </c>
      <c r="D1773" s="60">
        <v>0</v>
      </c>
      <c r="E1773" s="60">
        <v>0</v>
      </c>
      <c r="F1773" s="60">
        <v>0</v>
      </c>
      <c r="G1773" s="60">
        <v>0</v>
      </c>
      <c r="H1773" s="60">
        <v>0</v>
      </c>
      <c r="I1773" s="60">
        <v>0</v>
      </c>
      <c r="J1773" s="60">
        <v>0</v>
      </c>
      <c r="K1773" s="60">
        <v>0</v>
      </c>
      <c r="L1773" s="60">
        <v>9</v>
      </c>
      <c r="M1773" s="60">
        <v>3</v>
      </c>
      <c r="N1773" s="60">
        <v>17</v>
      </c>
      <c r="O1773" s="60">
        <v>4</v>
      </c>
      <c r="P1773" s="60"/>
      <c r="Q1773" s="60">
        <v>0</v>
      </c>
      <c r="R1773" s="60">
        <v>0</v>
      </c>
      <c r="S1773" s="60">
        <v>0</v>
      </c>
      <c r="T1773" s="60">
        <v>0</v>
      </c>
      <c r="U1773" s="60">
        <v>0</v>
      </c>
      <c r="V1773" s="60">
        <v>0</v>
      </c>
      <c r="W1773" s="60">
        <v>0</v>
      </c>
      <c r="X1773" s="36">
        <f>SUM(D1773:W1773)</f>
        <v>33</v>
      </c>
      <c r="Y1773" s="36"/>
      <c r="Z1773" s="60"/>
      <c r="AA1773" s="37">
        <f>(Z1773+X1773)-C1773</f>
        <v>-20</v>
      </c>
    </row>
    <row r="1774" spans="1:29" ht="15" thickBot="1">
      <c r="A1774" s="31"/>
      <c r="B1774" s="57" t="s">
        <v>56</v>
      </c>
      <c r="C1774" s="60">
        <v>0</v>
      </c>
      <c r="D1774" s="56">
        <v>0</v>
      </c>
      <c r="E1774" s="56">
        <v>0</v>
      </c>
      <c r="F1774" s="56">
        <v>0</v>
      </c>
      <c r="G1774" s="56">
        <v>0</v>
      </c>
      <c r="H1774" s="56">
        <v>0</v>
      </c>
      <c r="I1774" s="56">
        <v>0</v>
      </c>
      <c r="J1774" s="56">
        <v>0</v>
      </c>
      <c r="K1774" s="56">
        <v>0</v>
      </c>
      <c r="L1774" s="56">
        <v>0</v>
      </c>
      <c r="M1774" s="56">
        <v>0</v>
      </c>
      <c r="N1774" s="60">
        <v>0</v>
      </c>
      <c r="O1774" s="60">
        <v>0</v>
      </c>
      <c r="P1774" s="60">
        <v>0</v>
      </c>
      <c r="Q1774" s="60">
        <v>0</v>
      </c>
      <c r="R1774" s="60">
        <v>0</v>
      </c>
      <c r="S1774" s="60">
        <v>0</v>
      </c>
      <c r="T1774" s="60">
        <v>0</v>
      </c>
      <c r="U1774" s="60">
        <v>0</v>
      </c>
      <c r="V1774" s="60">
        <v>0</v>
      </c>
      <c r="W1774" s="60">
        <v>0</v>
      </c>
      <c r="X1774" s="36">
        <f>SUM(D1774:W1774)</f>
        <v>0</v>
      </c>
      <c r="Y1774" s="36"/>
      <c r="Z1774" s="60"/>
      <c r="AA1774" s="37">
        <f>(Z1774+X1774)-C1774</f>
        <v>0</v>
      </c>
    </row>
    <row r="1775" spans="1:29" ht="15" thickBot="1">
      <c r="A1775" s="62"/>
      <c r="B1775" s="63" t="s">
        <v>51</v>
      </c>
      <c r="C1775" s="62">
        <v>53</v>
      </c>
      <c r="D1775" s="64">
        <f t="shared" ref="D1775:AA1775" si="279">SUM(D1771:D1774)</f>
        <v>0</v>
      </c>
      <c r="E1775" s="64">
        <f t="shared" si="279"/>
        <v>0</v>
      </c>
      <c r="F1775" s="64">
        <f t="shared" si="279"/>
        <v>0</v>
      </c>
      <c r="G1775" s="64">
        <f t="shared" si="279"/>
        <v>0</v>
      </c>
      <c r="H1775" s="64">
        <f t="shared" si="279"/>
        <v>0</v>
      </c>
      <c r="I1775" s="64">
        <f t="shared" si="279"/>
        <v>0</v>
      </c>
      <c r="J1775" s="64">
        <f t="shared" si="279"/>
        <v>0</v>
      </c>
      <c r="K1775" s="64">
        <f t="shared" si="279"/>
        <v>0</v>
      </c>
      <c r="L1775" s="64">
        <f t="shared" si="279"/>
        <v>9</v>
      </c>
      <c r="M1775" s="64">
        <f t="shared" si="279"/>
        <v>3</v>
      </c>
      <c r="N1775" s="64">
        <f t="shared" si="279"/>
        <v>17</v>
      </c>
      <c r="O1775" s="64">
        <f t="shared" si="279"/>
        <v>4</v>
      </c>
      <c r="P1775" s="64">
        <f t="shared" si="279"/>
        <v>0</v>
      </c>
      <c r="Q1775" s="64">
        <f t="shared" si="279"/>
        <v>0</v>
      </c>
      <c r="R1775" s="64">
        <f t="shared" si="279"/>
        <v>0</v>
      </c>
      <c r="S1775" s="64">
        <f t="shared" si="279"/>
        <v>0</v>
      </c>
      <c r="T1775" s="64">
        <f t="shared" si="279"/>
        <v>0</v>
      </c>
      <c r="U1775" s="64">
        <f t="shared" si="279"/>
        <v>0</v>
      </c>
      <c r="V1775" s="64">
        <f t="shared" si="279"/>
        <v>0</v>
      </c>
      <c r="W1775" s="64">
        <f t="shared" si="279"/>
        <v>0</v>
      </c>
      <c r="X1775" s="64">
        <f t="shared" si="279"/>
        <v>33</v>
      </c>
      <c r="Y1775" s="64">
        <f t="shared" si="279"/>
        <v>0</v>
      </c>
      <c r="Z1775" s="64">
        <f t="shared" si="279"/>
        <v>0</v>
      </c>
      <c r="AA1775" s="70">
        <f t="shared" si="279"/>
        <v>-20</v>
      </c>
    </row>
    <row r="1776" spans="1:29">
      <c r="A1776" s="46"/>
      <c r="B1776" s="46"/>
      <c r="C1776" s="46"/>
      <c r="D1776" s="46"/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  <c r="AA1776" s="47"/>
    </row>
    <row r="1777" spans="1:27">
      <c r="A1777" s="48" t="s">
        <v>133</v>
      </c>
      <c r="B1777" s="48"/>
      <c r="C1777" s="48"/>
      <c r="D1777" s="49"/>
      <c r="E1777" s="49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  <c r="Y1777" s="50"/>
      <c r="Z1777" s="50"/>
      <c r="AA1777" s="51"/>
    </row>
    <row r="1778" spans="1:27">
      <c r="A1778" s="177" t="s">
        <v>8</v>
      </c>
      <c r="B1778" s="177" t="s">
        <v>9</v>
      </c>
      <c r="C1778" s="181" t="s">
        <v>68</v>
      </c>
      <c r="D1778" s="183" t="s">
        <v>9</v>
      </c>
      <c r="E1778" s="184"/>
      <c r="F1778" s="184"/>
      <c r="G1778" s="184"/>
      <c r="H1778" s="184"/>
      <c r="I1778" s="184"/>
      <c r="J1778" s="184"/>
      <c r="K1778" s="184"/>
      <c r="L1778" s="184"/>
      <c r="M1778" s="184"/>
      <c r="N1778" s="184"/>
      <c r="O1778" s="184"/>
      <c r="P1778" s="184"/>
      <c r="Q1778" s="184"/>
      <c r="R1778" s="184"/>
      <c r="S1778" s="184"/>
      <c r="T1778" s="184"/>
      <c r="U1778" s="184"/>
      <c r="V1778" s="184"/>
      <c r="W1778" s="185"/>
      <c r="X1778" s="177" t="s">
        <v>10</v>
      </c>
      <c r="Y1778" s="177" t="s">
        <v>11</v>
      </c>
      <c r="Z1778" s="177" t="s">
        <v>12</v>
      </c>
      <c r="AA1778" s="179" t="s">
        <v>13</v>
      </c>
    </row>
    <row r="1779" spans="1:27">
      <c r="A1779" s="178"/>
      <c r="B1779" s="178"/>
      <c r="C1779" s="182"/>
      <c r="D1779" s="26" t="s">
        <v>14</v>
      </c>
      <c r="E1779" s="26" t="s">
        <v>15</v>
      </c>
      <c r="F1779" s="26" t="s">
        <v>16</v>
      </c>
      <c r="G1779" s="26" t="s">
        <v>17</v>
      </c>
      <c r="H1779" s="26" t="s">
        <v>18</v>
      </c>
      <c r="I1779" s="26" t="s">
        <v>19</v>
      </c>
      <c r="J1779" s="26" t="s">
        <v>20</v>
      </c>
      <c r="K1779" s="26" t="s">
        <v>21</v>
      </c>
      <c r="L1779" s="26" t="s">
        <v>22</v>
      </c>
      <c r="M1779" s="26" t="s">
        <v>23</v>
      </c>
      <c r="N1779" s="26" t="s">
        <v>24</v>
      </c>
      <c r="O1779" s="26" t="s">
        <v>25</v>
      </c>
      <c r="P1779" s="26" t="s">
        <v>26</v>
      </c>
      <c r="Q1779" s="26" t="s">
        <v>27</v>
      </c>
      <c r="R1779" s="26" t="s">
        <v>28</v>
      </c>
      <c r="S1779" s="26" t="s">
        <v>29</v>
      </c>
      <c r="T1779" s="26" t="s">
        <v>30</v>
      </c>
      <c r="U1779" s="26" t="s">
        <v>31</v>
      </c>
      <c r="V1779" s="26" t="s">
        <v>32</v>
      </c>
      <c r="W1779" s="26" t="s">
        <v>33</v>
      </c>
      <c r="X1779" s="178"/>
      <c r="Y1779" s="178"/>
      <c r="Z1779" s="178"/>
      <c r="AA1779" s="180"/>
    </row>
    <row r="1780" spans="1:27" ht="15" thickBot="1">
      <c r="A1780" s="27">
        <v>1</v>
      </c>
      <c r="B1780" s="27">
        <v>2</v>
      </c>
      <c r="C1780" s="27">
        <v>3</v>
      </c>
      <c r="D1780" s="27">
        <v>4</v>
      </c>
      <c r="E1780" s="27">
        <v>5</v>
      </c>
      <c r="F1780" s="27">
        <v>6</v>
      </c>
      <c r="G1780" s="27">
        <v>7</v>
      </c>
      <c r="H1780" s="27">
        <v>8</v>
      </c>
      <c r="I1780" s="27">
        <v>9</v>
      </c>
      <c r="J1780" s="27">
        <v>10</v>
      </c>
      <c r="K1780" s="27">
        <v>11</v>
      </c>
      <c r="L1780" s="27">
        <v>12</v>
      </c>
      <c r="M1780" s="27">
        <v>13</v>
      </c>
      <c r="N1780" s="27">
        <v>14</v>
      </c>
      <c r="O1780" s="27">
        <v>15</v>
      </c>
      <c r="P1780" s="27">
        <v>16</v>
      </c>
      <c r="Q1780" s="27">
        <v>17</v>
      </c>
      <c r="R1780" s="27">
        <v>18</v>
      </c>
      <c r="S1780" s="27">
        <v>19</v>
      </c>
      <c r="T1780" s="27">
        <v>20</v>
      </c>
      <c r="U1780" s="27">
        <v>21</v>
      </c>
      <c r="V1780" s="27">
        <v>22</v>
      </c>
      <c r="W1780" s="27">
        <v>23</v>
      </c>
      <c r="X1780" s="27">
        <v>24</v>
      </c>
      <c r="Y1780" s="27">
        <v>25</v>
      </c>
      <c r="Z1780" s="27">
        <v>26</v>
      </c>
      <c r="AA1780" s="28">
        <v>27</v>
      </c>
    </row>
    <row r="1781" spans="1:27" ht="15" thickTop="1">
      <c r="A1781" s="29">
        <v>1</v>
      </c>
      <c r="B1781" s="30" t="s">
        <v>34</v>
      </c>
      <c r="C1781" s="31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2"/>
      <c r="O1781" s="32"/>
      <c r="P1781" s="32"/>
      <c r="Q1781" s="32"/>
      <c r="R1781" s="32"/>
      <c r="S1781" s="32"/>
      <c r="T1781" s="32"/>
      <c r="U1781" s="32"/>
      <c r="V1781" s="32"/>
      <c r="W1781" s="32"/>
      <c r="X1781" s="32"/>
      <c r="Y1781" s="32"/>
      <c r="Z1781" s="32"/>
      <c r="AA1781" s="33"/>
    </row>
    <row r="1782" spans="1:27">
      <c r="A1782" s="31"/>
      <c r="B1782" s="59" t="s">
        <v>35</v>
      </c>
      <c r="C1782" s="60"/>
      <c r="D1782" s="60"/>
      <c r="E1782" s="60">
        <v>0</v>
      </c>
      <c r="F1782" s="60">
        <v>0</v>
      </c>
      <c r="G1782" s="60">
        <v>0</v>
      </c>
      <c r="H1782" s="60">
        <v>0</v>
      </c>
      <c r="I1782" s="60">
        <v>0</v>
      </c>
      <c r="J1782" s="60">
        <v>0</v>
      </c>
      <c r="K1782" s="60">
        <v>0</v>
      </c>
      <c r="L1782" s="60">
        <v>0</v>
      </c>
      <c r="M1782" s="60">
        <v>0</v>
      </c>
      <c r="N1782" s="60">
        <v>0</v>
      </c>
      <c r="O1782" s="60">
        <v>0</v>
      </c>
      <c r="P1782" s="60">
        <v>0</v>
      </c>
      <c r="Q1782" s="60">
        <v>0</v>
      </c>
      <c r="R1782" s="60">
        <v>0</v>
      </c>
      <c r="S1782" s="60">
        <v>0</v>
      </c>
      <c r="T1782" s="60">
        <v>0</v>
      </c>
      <c r="U1782" s="60">
        <v>0</v>
      </c>
      <c r="V1782" s="60">
        <v>0</v>
      </c>
      <c r="W1782" s="60">
        <v>0</v>
      </c>
      <c r="X1782" s="36">
        <f t="shared" ref="X1782:X1796" si="280">SUM(D1782:W1782)</f>
        <v>0</v>
      </c>
      <c r="Y1782" s="36"/>
      <c r="Z1782" s="60"/>
      <c r="AA1782" s="37">
        <f t="shared" ref="AA1782:AA1796" si="281">(Z1782+X1782)-C1782</f>
        <v>0</v>
      </c>
    </row>
    <row r="1783" spans="1:27">
      <c r="A1783" s="31"/>
      <c r="B1783" s="59" t="s">
        <v>36</v>
      </c>
      <c r="C1783" s="60"/>
      <c r="D1783" s="60">
        <v>0</v>
      </c>
      <c r="E1783" s="60"/>
      <c r="F1783" s="60">
        <v>0</v>
      </c>
      <c r="G1783" s="60">
        <v>0</v>
      </c>
      <c r="H1783" s="60">
        <v>0</v>
      </c>
      <c r="I1783" s="60">
        <v>0</v>
      </c>
      <c r="J1783" s="60">
        <v>0</v>
      </c>
      <c r="K1783" s="60">
        <v>0</v>
      </c>
      <c r="L1783" s="60">
        <v>0</v>
      </c>
      <c r="M1783" s="60">
        <v>0</v>
      </c>
      <c r="N1783" s="60">
        <v>0</v>
      </c>
      <c r="O1783" s="60">
        <v>0</v>
      </c>
      <c r="P1783" s="60">
        <v>0</v>
      </c>
      <c r="Q1783" s="60">
        <v>0</v>
      </c>
      <c r="R1783" s="60">
        <v>0</v>
      </c>
      <c r="S1783" s="60">
        <v>0</v>
      </c>
      <c r="T1783" s="60">
        <v>0</v>
      </c>
      <c r="U1783" s="60">
        <v>0</v>
      </c>
      <c r="V1783" s="60">
        <v>0</v>
      </c>
      <c r="W1783" s="60">
        <v>0</v>
      </c>
      <c r="X1783" s="36">
        <f t="shared" si="280"/>
        <v>0</v>
      </c>
      <c r="Y1783" s="36"/>
      <c r="Z1783" s="60"/>
      <c r="AA1783" s="37">
        <f t="shared" si="281"/>
        <v>0</v>
      </c>
    </row>
    <row r="1784" spans="1:27">
      <c r="A1784" s="31"/>
      <c r="B1784" s="59" t="s">
        <v>37</v>
      </c>
      <c r="C1784" s="60">
        <v>0</v>
      </c>
      <c r="D1784" s="60">
        <v>0</v>
      </c>
      <c r="E1784" s="60">
        <v>0</v>
      </c>
      <c r="F1784" s="60">
        <v>0</v>
      </c>
      <c r="G1784" s="60">
        <v>0</v>
      </c>
      <c r="H1784" s="60">
        <v>0</v>
      </c>
      <c r="I1784" s="60">
        <v>0</v>
      </c>
      <c r="J1784" s="60">
        <v>0</v>
      </c>
      <c r="K1784" s="60">
        <v>0</v>
      </c>
      <c r="L1784" s="60">
        <v>0</v>
      </c>
      <c r="M1784" s="60">
        <v>0</v>
      </c>
      <c r="N1784" s="60">
        <v>0</v>
      </c>
      <c r="O1784" s="60">
        <v>0</v>
      </c>
      <c r="P1784" s="60">
        <v>0</v>
      </c>
      <c r="Q1784" s="60">
        <v>0</v>
      </c>
      <c r="R1784" s="60">
        <v>0</v>
      </c>
      <c r="S1784" s="60">
        <v>0</v>
      </c>
      <c r="T1784" s="60">
        <v>0</v>
      </c>
      <c r="U1784" s="60">
        <v>0</v>
      </c>
      <c r="V1784" s="60">
        <v>0</v>
      </c>
      <c r="W1784" s="60">
        <v>0</v>
      </c>
      <c r="X1784" s="36">
        <f t="shared" si="280"/>
        <v>0</v>
      </c>
      <c r="Y1784" s="36"/>
      <c r="Z1784" s="60"/>
      <c r="AA1784" s="37">
        <f t="shared" si="281"/>
        <v>0</v>
      </c>
    </row>
    <row r="1785" spans="1:27">
      <c r="A1785" s="31"/>
      <c r="B1785" s="59" t="s">
        <v>38</v>
      </c>
      <c r="C1785" s="60">
        <v>1</v>
      </c>
      <c r="D1785" s="60">
        <v>0</v>
      </c>
      <c r="E1785" s="60">
        <v>0</v>
      </c>
      <c r="F1785" s="60">
        <v>0</v>
      </c>
      <c r="G1785" s="60">
        <v>1</v>
      </c>
      <c r="H1785" s="60"/>
      <c r="I1785" s="60"/>
      <c r="J1785" s="60"/>
      <c r="K1785" s="60"/>
      <c r="L1785" s="60"/>
      <c r="M1785" s="60"/>
      <c r="N1785" s="60"/>
      <c r="O1785" s="60"/>
      <c r="P1785" s="60"/>
      <c r="Q1785" s="60"/>
      <c r="R1785" s="60"/>
      <c r="S1785" s="60"/>
      <c r="T1785" s="60"/>
      <c r="U1785" s="60"/>
      <c r="V1785" s="60">
        <v>0</v>
      </c>
      <c r="W1785" s="60">
        <v>0</v>
      </c>
      <c r="X1785" s="36">
        <f t="shared" si="280"/>
        <v>1</v>
      </c>
      <c r="Y1785" s="36"/>
      <c r="Z1785" s="60"/>
      <c r="AA1785" s="37">
        <f t="shared" si="281"/>
        <v>0</v>
      </c>
    </row>
    <row r="1786" spans="1:27">
      <c r="A1786" s="31"/>
      <c r="B1786" s="59" t="s">
        <v>39</v>
      </c>
      <c r="C1786" s="60">
        <v>1</v>
      </c>
      <c r="D1786" s="60">
        <v>0</v>
      </c>
      <c r="E1786" s="60">
        <v>0</v>
      </c>
      <c r="F1786" s="60">
        <v>0</v>
      </c>
      <c r="G1786" s="60"/>
      <c r="H1786" s="60">
        <v>1</v>
      </c>
      <c r="I1786" s="60"/>
      <c r="J1786" s="60"/>
      <c r="K1786" s="60"/>
      <c r="L1786" s="60"/>
      <c r="M1786" s="60"/>
      <c r="N1786" s="60"/>
      <c r="O1786" s="60"/>
      <c r="P1786" s="60"/>
      <c r="Q1786" s="60"/>
      <c r="R1786" s="60"/>
      <c r="S1786" s="60"/>
      <c r="T1786" s="60"/>
      <c r="U1786" s="60"/>
      <c r="V1786" s="60">
        <v>0</v>
      </c>
      <c r="W1786" s="60">
        <v>0</v>
      </c>
      <c r="X1786" s="36">
        <f t="shared" si="280"/>
        <v>1</v>
      </c>
      <c r="Y1786" s="36"/>
      <c r="Z1786" s="60"/>
      <c r="AA1786" s="37">
        <f t="shared" si="281"/>
        <v>0</v>
      </c>
    </row>
    <row r="1787" spans="1:27">
      <c r="A1787" s="31"/>
      <c r="B1787" s="59" t="s">
        <v>40</v>
      </c>
      <c r="C1787" s="60">
        <v>7</v>
      </c>
      <c r="D1787" s="60">
        <v>0</v>
      </c>
      <c r="E1787" s="60">
        <v>0</v>
      </c>
      <c r="F1787" s="60">
        <v>0</v>
      </c>
      <c r="G1787" s="60"/>
      <c r="H1787" s="60"/>
      <c r="I1787" s="60">
        <v>7</v>
      </c>
      <c r="J1787" s="60"/>
      <c r="K1787" s="60"/>
      <c r="L1787" s="60"/>
      <c r="M1787" s="60"/>
      <c r="N1787" s="60"/>
      <c r="O1787" s="60"/>
      <c r="P1787" s="60"/>
      <c r="Q1787" s="60"/>
      <c r="R1787" s="60"/>
      <c r="S1787" s="60"/>
      <c r="T1787" s="60"/>
      <c r="U1787" s="60"/>
      <c r="V1787" s="60">
        <v>0</v>
      </c>
      <c r="W1787" s="60">
        <v>0</v>
      </c>
      <c r="X1787" s="36">
        <f t="shared" si="280"/>
        <v>7</v>
      </c>
      <c r="Y1787" s="36"/>
      <c r="Z1787" s="60"/>
      <c r="AA1787" s="37">
        <f t="shared" si="281"/>
        <v>0</v>
      </c>
    </row>
    <row r="1788" spans="1:27">
      <c r="A1788" s="31"/>
      <c r="B1788" s="59" t="s">
        <v>41</v>
      </c>
      <c r="C1788" s="60">
        <v>12</v>
      </c>
      <c r="D1788" s="60">
        <v>0</v>
      </c>
      <c r="E1788" s="60">
        <v>0</v>
      </c>
      <c r="F1788" s="60">
        <v>0</v>
      </c>
      <c r="G1788" s="60"/>
      <c r="H1788" s="60"/>
      <c r="I1788" s="60"/>
      <c r="J1788" s="60">
        <v>6</v>
      </c>
      <c r="K1788" s="60">
        <v>1</v>
      </c>
      <c r="L1788" s="60"/>
      <c r="M1788" s="60"/>
      <c r="N1788" s="60"/>
      <c r="O1788" s="60"/>
      <c r="P1788" s="60"/>
      <c r="Q1788" s="60"/>
      <c r="R1788" s="60"/>
      <c r="S1788" s="60"/>
      <c r="T1788" s="60"/>
      <c r="U1788" s="60"/>
      <c r="V1788" s="60">
        <v>0</v>
      </c>
      <c r="W1788" s="60">
        <v>0</v>
      </c>
      <c r="X1788" s="36">
        <f t="shared" si="280"/>
        <v>7</v>
      </c>
      <c r="Y1788" s="36"/>
      <c r="Z1788" s="60"/>
      <c r="AA1788" s="37">
        <f t="shared" si="281"/>
        <v>-5</v>
      </c>
    </row>
    <row r="1789" spans="1:27">
      <c r="A1789" s="31"/>
      <c r="B1789" s="59" t="s">
        <v>42</v>
      </c>
      <c r="C1789" s="60">
        <v>5</v>
      </c>
      <c r="D1789" s="60">
        <v>0</v>
      </c>
      <c r="E1789" s="60">
        <v>0</v>
      </c>
      <c r="F1789" s="60">
        <v>0</v>
      </c>
      <c r="G1789" s="60"/>
      <c r="H1789" s="60"/>
      <c r="I1789" s="60"/>
      <c r="J1789" s="60"/>
      <c r="K1789" s="60"/>
      <c r="L1789" s="60">
        <v>1</v>
      </c>
      <c r="M1789" s="60">
        <v>2</v>
      </c>
      <c r="N1789" s="60">
        <v>2</v>
      </c>
      <c r="O1789" s="60"/>
      <c r="P1789" s="60"/>
      <c r="Q1789" s="60"/>
      <c r="R1789" s="60"/>
      <c r="S1789" s="60"/>
      <c r="T1789" s="60"/>
      <c r="U1789" s="60"/>
      <c r="V1789" s="60">
        <v>0</v>
      </c>
      <c r="W1789" s="60">
        <v>0</v>
      </c>
      <c r="X1789" s="36">
        <f t="shared" si="280"/>
        <v>5</v>
      </c>
      <c r="Y1789" s="36"/>
      <c r="Z1789" s="60"/>
      <c r="AA1789" s="37">
        <f t="shared" si="281"/>
        <v>0</v>
      </c>
    </row>
    <row r="1790" spans="1:27">
      <c r="A1790" s="31"/>
      <c r="B1790" s="59" t="s">
        <v>43</v>
      </c>
      <c r="C1790" s="60">
        <v>12</v>
      </c>
      <c r="D1790" s="60">
        <v>0</v>
      </c>
      <c r="E1790" s="60">
        <v>0</v>
      </c>
      <c r="F1790" s="60">
        <v>0</v>
      </c>
      <c r="G1790" s="60"/>
      <c r="H1790" s="60"/>
      <c r="I1790" s="60"/>
      <c r="J1790" s="60"/>
      <c r="K1790" s="60"/>
      <c r="L1790" s="60"/>
      <c r="M1790" s="60"/>
      <c r="N1790" s="60">
        <v>5</v>
      </c>
      <c r="O1790" s="60">
        <v>6</v>
      </c>
      <c r="P1790" s="60"/>
      <c r="Q1790" s="60"/>
      <c r="R1790" s="60"/>
      <c r="S1790" s="60"/>
      <c r="T1790" s="60"/>
      <c r="U1790" s="60"/>
      <c r="V1790" s="60">
        <v>0</v>
      </c>
      <c r="W1790" s="60">
        <v>0</v>
      </c>
      <c r="X1790" s="36">
        <f t="shared" si="280"/>
        <v>11</v>
      </c>
      <c r="Y1790" s="36"/>
      <c r="Z1790" s="60"/>
      <c r="AA1790" s="37">
        <f t="shared" si="281"/>
        <v>-1</v>
      </c>
    </row>
    <row r="1791" spans="1:27">
      <c r="A1791" s="31"/>
      <c r="B1791" s="59" t="s">
        <v>44</v>
      </c>
      <c r="C1791" s="60">
        <v>0</v>
      </c>
      <c r="D1791" s="60">
        <v>0</v>
      </c>
      <c r="E1791" s="60">
        <v>0</v>
      </c>
      <c r="F1791" s="60">
        <v>0</v>
      </c>
      <c r="G1791" s="60"/>
      <c r="H1791" s="60"/>
      <c r="I1791" s="60"/>
      <c r="J1791" s="60"/>
      <c r="K1791" s="60"/>
      <c r="L1791" s="60"/>
      <c r="M1791" s="60"/>
      <c r="N1791" s="60"/>
      <c r="O1791" s="60"/>
      <c r="P1791" s="60"/>
      <c r="Q1791" s="60"/>
      <c r="R1791" s="60"/>
      <c r="S1791" s="60"/>
      <c r="T1791" s="60"/>
      <c r="U1791" s="60"/>
      <c r="V1791" s="60">
        <v>0</v>
      </c>
      <c r="W1791" s="60">
        <v>0</v>
      </c>
      <c r="X1791" s="36">
        <f t="shared" si="280"/>
        <v>0</v>
      </c>
      <c r="Y1791" s="36"/>
      <c r="Z1791" s="60"/>
      <c r="AA1791" s="37">
        <f t="shared" si="281"/>
        <v>0</v>
      </c>
    </row>
    <row r="1792" spans="1:27">
      <c r="A1792" s="31"/>
      <c r="B1792" s="59" t="s">
        <v>45</v>
      </c>
      <c r="C1792" s="60">
        <v>54</v>
      </c>
      <c r="D1792" s="60">
        <v>0</v>
      </c>
      <c r="E1792" s="60">
        <v>0</v>
      </c>
      <c r="F1792" s="60">
        <v>0</v>
      </c>
      <c r="G1792" s="60"/>
      <c r="H1792" s="60"/>
      <c r="I1792" s="60"/>
      <c r="J1792" s="60"/>
      <c r="K1792" s="60"/>
      <c r="L1792" s="60"/>
      <c r="M1792" s="60"/>
      <c r="N1792" s="60"/>
      <c r="O1792" s="60">
        <v>1</v>
      </c>
      <c r="P1792" s="60">
        <v>15</v>
      </c>
      <c r="Q1792" s="60">
        <v>30</v>
      </c>
      <c r="R1792" s="60"/>
      <c r="S1792" s="60"/>
      <c r="T1792" s="60"/>
      <c r="U1792" s="60"/>
      <c r="V1792" s="60">
        <v>0</v>
      </c>
      <c r="W1792" s="60">
        <v>0</v>
      </c>
      <c r="X1792" s="36">
        <f t="shared" si="280"/>
        <v>46</v>
      </c>
      <c r="Y1792" s="36"/>
      <c r="Z1792" s="60"/>
      <c r="AA1792" s="37">
        <f t="shared" si="281"/>
        <v>-8</v>
      </c>
    </row>
    <row r="1793" spans="1:29">
      <c r="A1793" s="31"/>
      <c r="B1793" s="59" t="s">
        <v>125</v>
      </c>
      <c r="C1793" s="60">
        <v>0</v>
      </c>
      <c r="D1793" s="60">
        <v>0</v>
      </c>
      <c r="E1793" s="60">
        <v>0</v>
      </c>
      <c r="F1793" s="60">
        <v>0</v>
      </c>
      <c r="G1793" s="60"/>
      <c r="H1793" s="60"/>
      <c r="I1793" s="60"/>
      <c r="J1793" s="60"/>
      <c r="K1793" s="60"/>
      <c r="L1793" s="60"/>
      <c r="M1793" s="60"/>
      <c r="N1793" s="60"/>
      <c r="O1793" s="60"/>
      <c r="P1793" s="60"/>
      <c r="Q1793" s="60"/>
      <c r="R1793" s="60"/>
      <c r="S1793" s="60"/>
      <c r="T1793" s="60"/>
      <c r="U1793" s="60"/>
      <c r="V1793" s="60">
        <v>0</v>
      </c>
      <c r="W1793" s="60">
        <v>0</v>
      </c>
      <c r="X1793" s="36">
        <f t="shared" si="280"/>
        <v>0</v>
      </c>
      <c r="Y1793" s="36"/>
      <c r="Z1793" s="60"/>
      <c r="AA1793" s="37">
        <f t="shared" si="281"/>
        <v>0</v>
      </c>
    </row>
    <row r="1794" spans="1:29">
      <c r="A1794" s="31"/>
      <c r="B1794" s="59" t="s">
        <v>126</v>
      </c>
      <c r="C1794" s="60">
        <v>14</v>
      </c>
      <c r="D1794" s="60">
        <v>0</v>
      </c>
      <c r="E1794" s="60">
        <v>0</v>
      </c>
      <c r="F1794" s="60">
        <v>0</v>
      </c>
      <c r="G1794" s="60"/>
      <c r="H1794" s="60"/>
      <c r="I1794" s="60"/>
      <c r="J1794" s="60"/>
      <c r="K1794" s="60"/>
      <c r="L1794" s="60"/>
      <c r="M1794" s="60"/>
      <c r="N1794" s="60"/>
      <c r="O1794" s="60"/>
      <c r="P1794" s="60"/>
      <c r="Q1794" s="60"/>
      <c r="R1794" s="60">
        <v>6</v>
      </c>
      <c r="S1794" s="60">
        <v>2</v>
      </c>
      <c r="T1794" s="60">
        <v>5</v>
      </c>
      <c r="U1794" s="60">
        <v>1</v>
      </c>
      <c r="V1794" s="60">
        <v>0</v>
      </c>
      <c r="W1794" s="60">
        <v>0</v>
      </c>
      <c r="X1794" s="36">
        <f t="shared" si="280"/>
        <v>14</v>
      </c>
      <c r="Y1794" s="36"/>
      <c r="Z1794" s="60"/>
      <c r="AA1794" s="37">
        <f t="shared" si="281"/>
        <v>0</v>
      </c>
    </row>
    <row r="1795" spans="1:29">
      <c r="A1795" s="31"/>
      <c r="B1795" s="59" t="s">
        <v>127</v>
      </c>
      <c r="C1795" s="60">
        <v>0</v>
      </c>
      <c r="D1795" s="60">
        <v>0</v>
      </c>
      <c r="E1795" s="60">
        <v>0</v>
      </c>
      <c r="F1795" s="60">
        <v>0</v>
      </c>
      <c r="G1795" s="60">
        <v>0</v>
      </c>
      <c r="H1795" s="60">
        <v>0</v>
      </c>
      <c r="I1795" s="60">
        <v>0</v>
      </c>
      <c r="J1795" s="60">
        <v>0</v>
      </c>
      <c r="K1795" s="60">
        <v>0</v>
      </c>
      <c r="L1795" s="60">
        <v>0</v>
      </c>
      <c r="M1795" s="60">
        <v>0</v>
      </c>
      <c r="N1795" s="60"/>
      <c r="O1795" s="60">
        <v>0</v>
      </c>
      <c r="P1795" s="60">
        <v>0</v>
      </c>
      <c r="Q1795" s="60">
        <v>0</v>
      </c>
      <c r="R1795" s="60">
        <v>0</v>
      </c>
      <c r="S1795" s="60">
        <v>0</v>
      </c>
      <c r="T1795" s="60">
        <v>0</v>
      </c>
      <c r="U1795" s="60">
        <v>0</v>
      </c>
      <c r="V1795" s="60">
        <v>0</v>
      </c>
      <c r="W1795" s="60">
        <v>0</v>
      </c>
      <c r="X1795" s="36">
        <f t="shared" si="280"/>
        <v>0</v>
      </c>
      <c r="Y1795" s="36"/>
      <c r="Z1795" s="60"/>
      <c r="AA1795" s="37">
        <f t="shared" si="281"/>
        <v>0</v>
      </c>
    </row>
    <row r="1796" spans="1:29" ht="15" thickBot="1">
      <c r="A1796" s="31"/>
      <c r="B1796" s="61" t="s">
        <v>128</v>
      </c>
      <c r="C1796" s="60">
        <v>0</v>
      </c>
      <c r="D1796" s="56">
        <v>0</v>
      </c>
      <c r="E1796" s="56">
        <v>0</v>
      </c>
      <c r="F1796" s="56">
        <v>0</v>
      </c>
      <c r="G1796" s="56">
        <v>0</v>
      </c>
      <c r="H1796" s="56">
        <v>0</v>
      </c>
      <c r="I1796" s="56">
        <v>0</v>
      </c>
      <c r="J1796" s="56">
        <v>0</v>
      </c>
      <c r="K1796" s="56">
        <v>0</v>
      </c>
      <c r="L1796" s="56">
        <v>0</v>
      </c>
      <c r="M1796" s="56">
        <v>0</v>
      </c>
      <c r="N1796" s="56">
        <v>0</v>
      </c>
      <c r="O1796" s="56">
        <v>0</v>
      </c>
      <c r="P1796" s="56">
        <v>0</v>
      </c>
      <c r="Q1796" s="56">
        <v>0</v>
      </c>
      <c r="R1796" s="60">
        <v>0</v>
      </c>
      <c r="S1796" s="60">
        <v>0</v>
      </c>
      <c r="T1796" s="60">
        <v>0</v>
      </c>
      <c r="U1796" s="60">
        <v>0</v>
      </c>
      <c r="V1796" s="60">
        <v>0</v>
      </c>
      <c r="W1796" s="60">
        <v>0</v>
      </c>
      <c r="X1796" s="36">
        <f t="shared" si="280"/>
        <v>0</v>
      </c>
      <c r="Y1796" s="36"/>
      <c r="Z1796" s="60"/>
      <c r="AA1796" s="37">
        <f t="shared" si="281"/>
        <v>0</v>
      </c>
    </row>
    <row r="1797" spans="1:29" ht="15" thickBot="1">
      <c r="A1797" s="62"/>
      <c r="B1797" s="63" t="s">
        <v>51</v>
      </c>
      <c r="C1797" s="64">
        <f>SUM(C1782:C1796)</f>
        <v>106</v>
      </c>
      <c r="D1797" s="41">
        <f>SUM(D1782:D1796)</f>
        <v>0</v>
      </c>
      <c r="E1797" s="41">
        <f t="shared" ref="E1797:X1797" si="282">SUM(E1782:E1796)</f>
        <v>0</v>
      </c>
      <c r="F1797" s="41">
        <f t="shared" si="282"/>
        <v>0</v>
      </c>
      <c r="G1797" s="41">
        <f>SUM(G1782:G1796)</f>
        <v>1</v>
      </c>
      <c r="H1797" s="41">
        <f t="shared" si="282"/>
        <v>1</v>
      </c>
      <c r="I1797" s="41">
        <f t="shared" si="282"/>
        <v>7</v>
      </c>
      <c r="J1797" s="41">
        <f t="shared" si="282"/>
        <v>6</v>
      </c>
      <c r="K1797" s="41">
        <f t="shared" si="282"/>
        <v>1</v>
      </c>
      <c r="L1797" s="41">
        <f t="shared" si="282"/>
        <v>1</v>
      </c>
      <c r="M1797" s="41">
        <f t="shared" si="282"/>
        <v>2</v>
      </c>
      <c r="N1797" s="41">
        <f t="shared" si="282"/>
        <v>7</v>
      </c>
      <c r="O1797" s="41">
        <f t="shared" si="282"/>
        <v>7</v>
      </c>
      <c r="P1797" s="41">
        <f t="shared" si="282"/>
        <v>15</v>
      </c>
      <c r="Q1797" s="41">
        <f t="shared" si="282"/>
        <v>30</v>
      </c>
      <c r="R1797" s="41">
        <f t="shared" si="282"/>
        <v>6</v>
      </c>
      <c r="S1797" s="41">
        <f t="shared" si="282"/>
        <v>2</v>
      </c>
      <c r="T1797" s="41">
        <f t="shared" si="282"/>
        <v>5</v>
      </c>
      <c r="U1797" s="41">
        <f t="shared" si="282"/>
        <v>1</v>
      </c>
      <c r="V1797" s="41">
        <f t="shared" si="282"/>
        <v>0</v>
      </c>
      <c r="W1797" s="41">
        <f t="shared" si="282"/>
        <v>0</v>
      </c>
      <c r="X1797" s="41">
        <f t="shared" si="282"/>
        <v>92</v>
      </c>
      <c r="Y1797" s="64">
        <f>SUM(Y1782:Y1796)</f>
        <v>0</v>
      </c>
      <c r="Z1797" s="64">
        <f>SUM(Z1782:Z1796)</f>
        <v>0</v>
      </c>
      <c r="AA1797" s="70">
        <f>SUM(AA1782:AA1796)</f>
        <v>-14</v>
      </c>
      <c r="AC1797" s="1">
        <f>X1803+X1797</f>
        <v>112</v>
      </c>
    </row>
    <row r="1798" spans="1:29">
      <c r="A1798" s="29">
        <v>2</v>
      </c>
      <c r="B1798" s="67" t="s">
        <v>52</v>
      </c>
      <c r="C1798" s="56">
        <v>0</v>
      </c>
      <c r="D1798" s="57">
        <v>0</v>
      </c>
      <c r="E1798" s="57">
        <v>0</v>
      </c>
      <c r="F1798" s="57">
        <v>0</v>
      </c>
      <c r="G1798" s="57">
        <v>0</v>
      </c>
      <c r="H1798" s="57">
        <v>0</v>
      </c>
      <c r="I1798" s="57">
        <v>0</v>
      </c>
      <c r="J1798" s="57">
        <v>0</v>
      </c>
      <c r="K1798" s="57">
        <v>0</v>
      </c>
      <c r="L1798" s="57">
        <v>0</v>
      </c>
      <c r="M1798" s="57">
        <v>0</v>
      </c>
      <c r="N1798" s="57">
        <v>0</v>
      </c>
      <c r="O1798" s="57">
        <v>0</v>
      </c>
      <c r="P1798" s="57">
        <v>0</v>
      </c>
      <c r="Q1798" s="57">
        <v>0</v>
      </c>
      <c r="R1798" s="57">
        <v>0</v>
      </c>
      <c r="S1798" s="57">
        <v>0</v>
      </c>
      <c r="T1798" s="57">
        <v>0</v>
      </c>
      <c r="U1798" s="57">
        <v>0</v>
      </c>
      <c r="V1798" s="57">
        <v>0</v>
      </c>
      <c r="W1798" s="57">
        <v>0</v>
      </c>
      <c r="X1798" s="160"/>
      <c r="Y1798" s="57"/>
      <c r="Z1798" s="57"/>
      <c r="AA1798" s="68"/>
    </row>
    <row r="1799" spans="1:29">
      <c r="A1799" s="31"/>
      <c r="B1799" s="69" t="s">
        <v>53</v>
      </c>
      <c r="C1799" s="60">
        <v>0</v>
      </c>
      <c r="D1799" s="60">
        <v>0</v>
      </c>
      <c r="E1799" s="60">
        <v>0</v>
      </c>
      <c r="F1799" s="60">
        <v>0</v>
      </c>
      <c r="G1799" s="60">
        <v>0</v>
      </c>
      <c r="H1799" s="60">
        <v>0</v>
      </c>
      <c r="I1799" s="60">
        <v>0</v>
      </c>
      <c r="J1799" s="60">
        <v>0</v>
      </c>
      <c r="K1799" s="60">
        <v>0</v>
      </c>
      <c r="L1799" s="60">
        <v>0</v>
      </c>
      <c r="M1799" s="60">
        <v>0</v>
      </c>
      <c r="N1799" s="60">
        <v>0</v>
      </c>
      <c r="O1799" s="60">
        <v>0</v>
      </c>
      <c r="P1799" s="60">
        <v>0</v>
      </c>
      <c r="Q1799" s="60">
        <v>0</v>
      </c>
      <c r="R1799" s="60">
        <v>0</v>
      </c>
      <c r="S1799" s="60">
        <v>0</v>
      </c>
      <c r="T1799" s="60">
        <v>0</v>
      </c>
      <c r="U1799" s="60">
        <v>0</v>
      </c>
      <c r="V1799" s="60">
        <v>0</v>
      </c>
      <c r="W1799" s="60">
        <v>0</v>
      </c>
      <c r="X1799" s="36">
        <f>SUM(D1799:W1799)</f>
        <v>0</v>
      </c>
      <c r="Y1799" s="36"/>
      <c r="Z1799" s="60"/>
      <c r="AA1799" s="37">
        <f>(Z1799+X1799)-C1799</f>
        <v>0</v>
      </c>
    </row>
    <row r="1800" spans="1:29">
      <c r="A1800" s="31"/>
      <c r="B1800" s="69" t="s">
        <v>54</v>
      </c>
      <c r="C1800" s="60">
        <v>0</v>
      </c>
      <c r="D1800" s="60">
        <v>0</v>
      </c>
      <c r="E1800" s="60">
        <v>0</v>
      </c>
      <c r="F1800" s="60">
        <v>0</v>
      </c>
      <c r="G1800" s="60">
        <v>0</v>
      </c>
      <c r="H1800" s="60">
        <v>0</v>
      </c>
      <c r="I1800" s="60">
        <v>0</v>
      </c>
      <c r="J1800" s="60">
        <v>0</v>
      </c>
      <c r="K1800" s="60">
        <v>0</v>
      </c>
      <c r="L1800" s="60">
        <v>0</v>
      </c>
      <c r="M1800" s="60">
        <v>0</v>
      </c>
      <c r="N1800" s="60">
        <v>0</v>
      </c>
      <c r="O1800" s="60">
        <v>0</v>
      </c>
      <c r="P1800" s="60">
        <v>0</v>
      </c>
      <c r="Q1800" s="60">
        <v>0</v>
      </c>
      <c r="R1800" s="60">
        <v>0</v>
      </c>
      <c r="S1800" s="60">
        <v>0</v>
      </c>
      <c r="T1800" s="60">
        <v>0</v>
      </c>
      <c r="U1800" s="60">
        <v>0</v>
      </c>
      <c r="V1800" s="60">
        <v>0</v>
      </c>
      <c r="W1800" s="60">
        <v>0</v>
      </c>
      <c r="X1800" s="36">
        <f>SUM(D1800:W1800)</f>
        <v>0</v>
      </c>
      <c r="Y1800" s="36"/>
      <c r="Z1800" s="60"/>
      <c r="AA1800" s="37">
        <f>(Z1800+X1800)-C1800</f>
        <v>0</v>
      </c>
    </row>
    <row r="1801" spans="1:29">
      <c r="A1801" s="31"/>
      <c r="B1801" s="69" t="s">
        <v>55</v>
      </c>
      <c r="C1801" s="60">
        <v>43</v>
      </c>
      <c r="D1801" s="60">
        <v>0</v>
      </c>
      <c r="E1801" s="60">
        <v>0</v>
      </c>
      <c r="F1801" s="60">
        <v>0</v>
      </c>
      <c r="G1801" s="60">
        <v>0</v>
      </c>
      <c r="H1801" s="60">
        <v>0</v>
      </c>
      <c r="I1801" s="60">
        <v>0</v>
      </c>
      <c r="J1801" s="60">
        <v>0</v>
      </c>
      <c r="K1801" s="60">
        <v>0</v>
      </c>
      <c r="L1801" s="60"/>
      <c r="M1801" s="60">
        <v>3</v>
      </c>
      <c r="N1801" s="60">
        <v>17</v>
      </c>
      <c r="O1801" s="60">
        <v>0</v>
      </c>
      <c r="P1801" s="60">
        <v>0</v>
      </c>
      <c r="Q1801" s="60">
        <v>0</v>
      </c>
      <c r="R1801" s="60">
        <v>0</v>
      </c>
      <c r="S1801" s="60">
        <v>0</v>
      </c>
      <c r="T1801" s="60">
        <v>0</v>
      </c>
      <c r="U1801" s="60">
        <v>0</v>
      </c>
      <c r="V1801" s="60">
        <v>0</v>
      </c>
      <c r="W1801" s="60">
        <v>0</v>
      </c>
      <c r="X1801" s="36">
        <f>SUM(D1801:W1801)</f>
        <v>20</v>
      </c>
      <c r="Y1801" s="36"/>
      <c r="Z1801" s="60"/>
      <c r="AA1801" s="37">
        <f>(Z1801+X1801)-C1801</f>
        <v>-23</v>
      </c>
    </row>
    <row r="1802" spans="1:29" ht="15" thickBot="1">
      <c r="A1802" s="31"/>
      <c r="B1802" s="57" t="s">
        <v>56</v>
      </c>
      <c r="C1802" s="60">
        <v>0</v>
      </c>
      <c r="D1802" s="56">
        <v>0</v>
      </c>
      <c r="E1802" s="56">
        <v>0</v>
      </c>
      <c r="F1802" s="56">
        <v>0</v>
      </c>
      <c r="G1802" s="56">
        <v>0</v>
      </c>
      <c r="H1802" s="56">
        <v>0</v>
      </c>
      <c r="I1802" s="56">
        <v>0</v>
      </c>
      <c r="J1802" s="56">
        <v>0</v>
      </c>
      <c r="K1802" s="56">
        <v>0</v>
      </c>
      <c r="L1802" s="56">
        <v>0</v>
      </c>
      <c r="M1802" s="56">
        <v>0</v>
      </c>
      <c r="N1802" s="60">
        <v>0</v>
      </c>
      <c r="O1802" s="60">
        <v>0</v>
      </c>
      <c r="P1802" s="60">
        <v>0</v>
      </c>
      <c r="Q1802" s="60">
        <v>0</v>
      </c>
      <c r="R1802" s="60">
        <v>0</v>
      </c>
      <c r="S1802" s="60">
        <v>0</v>
      </c>
      <c r="T1802" s="60">
        <v>0</v>
      </c>
      <c r="U1802" s="60">
        <v>0</v>
      </c>
      <c r="V1802" s="60">
        <v>0</v>
      </c>
      <c r="W1802" s="60">
        <v>0</v>
      </c>
      <c r="X1802" s="36">
        <f>SUM(D1802:W1802)</f>
        <v>0</v>
      </c>
      <c r="Y1802" s="36"/>
      <c r="Z1802" s="60"/>
      <c r="AA1802" s="37">
        <f>(Z1802+X1802)-C1802</f>
        <v>0</v>
      </c>
    </row>
    <row r="1803" spans="1:29" ht="15" thickBot="1">
      <c r="A1803" s="62"/>
      <c r="B1803" s="63" t="s">
        <v>51</v>
      </c>
      <c r="C1803" s="62">
        <v>43</v>
      </c>
      <c r="D1803" s="64">
        <f t="shared" ref="D1803:AA1803" si="283">SUM(D1799:D1802)</f>
        <v>0</v>
      </c>
      <c r="E1803" s="64">
        <f t="shared" si="283"/>
        <v>0</v>
      </c>
      <c r="F1803" s="64">
        <f t="shared" si="283"/>
        <v>0</v>
      </c>
      <c r="G1803" s="64">
        <f t="shared" si="283"/>
        <v>0</v>
      </c>
      <c r="H1803" s="64">
        <f t="shared" si="283"/>
        <v>0</v>
      </c>
      <c r="I1803" s="64">
        <f t="shared" si="283"/>
        <v>0</v>
      </c>
      <c r="J1803" s="64">
        <f t="shared" si="283"/>
        <v>0</v>
      </c>
      <c r="K1803" s="64">
        <f t="shared" si="283"/>
        <v>0</v>
      </c>
      <c r="L1803" s="64">
        <f t="shared" si="283"/>
        <v>0</v>
      </c>
      <c r="M1803" s="64">
        <f t="shared" si="283"/>
        <v>3</v>
      </c>
      <c r="N1803" s="64">
        <f t="shared" si="283"/>
        <v>17</v>
      </c>
      <c r="O1803" s="64">
        <f t="shared" si="283"/>
        <v>0</v>
      </c>
      <c r="P1803" s="64">
        <f t="shared" si="283"/>
        <v>0</v>
      </c>
      <c r="Q1803" s="64">
        <f t="shared" si="283"/>
        <v>0</v>
      </c>
      <c r="R1803" s="64">
        <f t="shared" si="283"/>
        <v>0</v>
      </c>
      <c r="S1803" s="64">
        <f t="shared" si="283"/>
        <v>0</v>
      </c>
      <c r="T1803" s="64">
        <f t="shared" si="283"/>
        <v>0</v>
      </c>
      <c r="U1803" s="64">
        <f t="shared" si="283"/>
        <v>0</v>
      </c>
      <c r="V1803" s="64">
        <f t="shared" si="283"/>
        <v>0</v>
      </c>
      <c r="W1803" s="64">
        <f t="shared" si="283"/>
        <v>0</v>
      </c>
      <c r="X1803" s="64">
        <f t="shared" si="283"/>
        <v>20</v>
      </c>
      <c r="Y1803" s="64">
        <f t="shared" si="283"/>
        <v>0</v>
      </c>
      <c r="Z1803" s="64">
        <f t="shared" si="283"/>
        <v>0</v>
      </c>
      <c r="AA1803" s="70">
        <f t="shared" si="283"/>
        <v>-23</v>
      </c>
    </row>
    <row r="1804" spans="1:29">
      <c r="A1804" s="46"/>
      <c r="B1804" s="46"/>
      <c r="C1804" s="46"/>
      <c r="D1804" s="46"/>
      <c r="E1804" s="46"/>
      <c r="F1804" s="46"/>
      <c r="G1804" s="46"/>
      <c r="H1804" s="46"/>
      <c r="I1804" s="46"/>
      <c r="J1804" s="46"/>
      <c r="K1804" s="46"/>
      <c r="L1804" s="46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  <c r="AA1804" s="47"/>
    </row>
    <row r="1805" spans="1:29">
      <c r="A1805" s="71" t="s">
        <v>134</v>
      </c>
      <c r="B1805" s="71"/>
      <c r="C1805" s="71"/>
      <c r="D1805" s="72"/>
      <c r="E1805" s="72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73"/>
      <c r="V1805" s="73"/>
      <c r="W1805" s="73"/>
      <c r="X1805" s="73"/>
      <c r="Y1805" s="73"/>
      <c r="Z1805" s="73"/>
      <c r="AA1805" s="74"/>
    </row>
    <row r="1806" spans="1:29">
      <c r="A1806" s="166" t="s">
        <v>8</v>
      </c>
      <c r="B1806" s="166" t="s">
        <v>9</v>
      </c>
      <c r="C1806" s="172" t="s">
        <v>68</v>
      </c>
      <c r="D1806" s="174" t="s">
        <v>9</v>
      </c>
      <c r="E1806" s="175"/>
      <c r="F1806" s="175"/>
      <c r="G1806" s="175"/>
      <c r="H1806" s="175"/>
      <c r="I1806" s="175"/>
      <c r="J1806" s="175"/>
      <c r="K1806" s="175"/>
      <c r="L1806" s="175"/>
      <c r="M1806" s="175"/>
      <c r="N1806" s="175"/>
      <c r="O1806" s="175"/>
      <c r="P1806" s="175"/>
      <c r="Q1806" s="175"/>
      <c r="R1806" s="175"/>
      <c r="S1806" s="175"/>
      <c r="T1806" s="175"/>
      <c r="U1806" s="175"/>
      <c r="V1806" s="175"/>
      <c r="W1806" s="176"/>
      <c r="X1806" s="166" t="s">
        <v>10</v>
      </c>
      <c r="Y1806" s="166" t="s">
        <v>11</v>
      </c>
      <c r="Z1806" s="166" t="s">
        <v>12</v>
      </c>
      <c r="AA1806" s="168" t="s">
        <v>13</v>
      </c>
    </row>
    <row r="1807" spans="1:29">
      <c r="A1807" s="167"/>
      <c r="B1807" s="167"/>
      <c r="C1807" s="173"/>
      <c r="D1807" s="75" t="s">
        <v>14</v>
      </c>
      <c r="E1807" s="75" t="s">
        <v>15</v>
      </c>
      <c r="F1807" s="75" t="s">
        <v>16</v>
      </c>
      <c r="G1807" s="75" t="s">
        <v>17</v>
      </c>
      <c r="H1807" s="75" t="s">
        <v>18</v>
      </c>
      <c r="I1807" s="75" t="s">
        <v>19</v>
      </c>
      <c r="J1807" s="75" t="s">
        <v>20</v>
      </c>
      <c r="K1807" s="75" t="s">
        <v>21</v>
      </c>
      <c r="L1807" s="75" t="s">
        <v>22</v>
      </c>
      <c r="M1807" s="75" t="s">
        <v>23</v>
      </c>
      <c r="N1807" s="75" t="s">
        <v>24</v>
      </c>
      <c r="O1807" s="75" t="s">
        <v>25</v>
      </c>
      <c r="P1807" s="75" t="s">
        <v>26</v>
      </c>
      <c r="Q1807" s="75" t="s">
        <v>27</v>
      </c>
      <c r="R1807" s="75" t="s">
        <v>28</v>
      </c>
      <c r="S1807" s="75" t="s">
        <v>29</v>
      </c>
      <c r="T1807" s="75" t="s">
        <v>30</v>
      </c>
      <c r="U1807" s="75" t="s">
        <v>31</v>
      </c>
      <c r="V1807" s="75" t="s">
        <v>32</v>
      </c>
      <c r="W1807" s="75" t="s">
        <v>33</v>
      </c>
      <c r="X1807" s="167"/>
      <c r="Y1807" s="167"/>
      <c r="Z1807" s="167"/>
      <c r="AA1807" s="169"/>
    </row>
    <row r="1808" spans="1:29" ht="15" thickBot="1">
      <c r="A1808" s="76">
        <v>1</v>
      </c>
      <c r="B1808" s="76">
        <v>2</v>
      </c>
      <c r="C1808" s="76">
        <v>3</v>
      </c>
      <c r="D1808" s="76">
        <v>4</v>
      </c>
      <c r="E1808" s="76">
        <v>5</v>
      </c>
      <c r="F1808" s="76">
        <v>6</v>
      </c>
      <c r="G1808" s="76">
        <v>7</v>
      </c>
      <c r="H1808" s="76">
        <v>8</v>
      </c>
      <c r="I1808" s="76">
        <v>9</v>
      </c>
      <c r="J1808" s="76">
        <v>10</v>
      </c>
      <c r="K1808" s="76">
        <v>11</v>
      </c>
      <c r="L1808" s="76">
        <v>12</v>
      </c>
      <c r="M1808" s="76">
        <v>13</v>
      </c>
      <c r="N1808" s="76">
        <v>14</v>
      </c>
      <c r="O1808" s="76">
        <v>15</v>
      </c>
      <c r="P1808" s="76">
        <v>16</v>
      </c>
      <c r="Q1808" s="76">
        <v>17</v>
      </c>
      <c r="R1808" s="76">
        <v>18</v>
      </c>
      <c r="S1808" s="76">
        <v>19</v>
      </c>
      <c r="T1808" s="76">
        <v>20</v>
      </c>
      <c r="U1808" s="76">
        <v>21</v>
      </c>
      <c r="V1808" s="76">
        <v>22</v>
      </c>
      <c r="W1808" s="76">
        <v>23</v>
      </c>
      <c r="X1808" s="76">
        <v>24</v>
      </c>
      <c r="Y1808" s="76">
        <v>25</v>
      </c>
      <c r="Z1808" s="76">
        <v>26</v>
      </c>
      <c r="AA1808" s="77">
        <v>27</v>
      </c>
    </row>
    <row r="1809" spans="1:27" ht="15" thickTop="1">
      <c r="A1809" s="112">
        <v>1</v>
      </c>
      <c r="B1809" s="134" t="s">
        <v>34</v>
      </c>
      <c r="C1809" s="113"/>
      <c r="D1809" s="135"/>
      <c r="E1809" s="135"/>
      <c r="F1809" s="135"/>
      <c r="G1809" s="135"/>
      <c r="H1809" s="135"/>
      <c r="I1809" s="135"/>
      <c r="J1809" s="135"/>
      <c r="K1809" s="135"/>
      <c r="L1809" s="135"/>
      <c r="M1809" s="135"/>
      <c r="N1809" s="135"/>
      <c r="O1809" s="135"/>
      <c r="P1809" s="135"/>
      <c r="Q1809" s="135"/>
      <c r="R1809" s="135"/>
      <c r="S1809" s="135"/>
      <c r="T1809" s="135"/>
      <c r="U1809" s="135"/>
      <c r="V1809" s="135"/>
      <c r="W1809" s="135"/>
      <c r="X1809" s="135"/>
      <c r="Y1809" s="135"/>
      <c r="Z1809" s="135"/>
      <c r="AA1809" s="136"/>
    </row>
    <row r="1810" spans="1:27">
      <c r="A1810" s="113"/>
      <c r="B1810" s="137" t="s">
        <v>35</v>
      </c>
      <c r="C1810" s="86">
        <f t="shared" ref="C1810:R1824" si="284">C1782+C1754+C1726+C1698+C1670+C1642</f>
        <v>0</v>
      </c>
      <c r="D1810" s="86">
        <f>D1782+D1754+D1726+D1698+D1670+D1642</f>
        <v>0</v>
      </c>
      <c r="E1810" s="86">
        <f t="shared" ref="E1810:W1824" si="285">E1782+E1754+E1726+E1698+E1670+E1642</f>
        <v>0</v>
      </c>
      <c r="F1810" s="86">
        <f t="shared" si="285"/>
        <v>0</v>
      </c>
      <c r="G1810" s="86">
        <f t="shared" si="285"/>
        <v>0</v>
      </c>
      <c r="H1810" s="86">
        <f t="shared" si="285"/>
        <v>0</v>
      </c>
      <c r="I1810" s="86">
        <f t="shared" si="285"/>
        <v>0</v>
      </c>
      <c r="J1810" s="86">
        <f t="shared" si="285"/>
        <v>0</v>
      </c>
      <c r="K1810" s="86">
        <f t="shared" si="285"/>
        <v>0</v>
      </c>
      <c r="L1810" s="86">
        <f t="shared" si="285"/>
        <v>0</v>
      </c>
      <c r="M1810" s="86">
        <f t="shared" si="285"/>
        <v>0</v>
      </c>
      <c r="N1810" s="86">
        <f t="shared" si="285"/>
        <v>0</v>
      </c>
      <c r="O1810" s="86">
        <f t="shared" si="285"/>
        <v>0</v>
      </c>
      <c r="P1810" s="86">
        <f t="shared" si="285"/>
        <v>0</v>
      </c>
      <c r="Q1810" s="86">
        <f t="shared" si="285"/>
        <v>0</v>
      </c>
      <c r="R1810" s="86">
        <f t="shared" si="285"/>
        <v>0</v>
      </c>
      <c r="S1810" s="86">
        <f t="shared" si="285"/>
        <v>0</v>
      </c>
      <c r="T1810" s="86">
        <f t="shared" si="285"/>
        <v>0</v>
      </c>
      <c r="U1810" s="86">
        <f t="shared" si="285"/>
        <v>0</v>
      </c>
      <c r="V1810" s="86">
        <f t="shared" si="285"/>
        <v>0</v>
      </c>
      <c r="W1810" s="86">
        <f t="shared" si="285"/>
        <v>0</v>
      </c>
      <c r="X1810" s="85">
        <f t="shared" ref="X1810:X1824" si="286">SUM(D1810:W1810)</f>
        <v>0</v>
      </c>
      <c r="Y1810" s="85"/>
      <c r="Z1810" s="86"/>
      <c r="AA1810" s="87">
        <f t="shared" ref="AA1810:AA1824" si="287">(Z1810+X1810)-C1810</f>
        <v>0</v>
      </c>
    </row>
    <row r="1811" spans="1:27">
      <c r="A1811" s="113"/>
      <c r="B1811" s="137" t="s">
        <v>36</v>
      </c>
      <c r="C1811" s="86">
        <f t="shared" si="284"/>
        <v>0</v>
      </c>
      <c r="D1811" s="86">
        <f t="shared" si="284"/>
        <v>0</v>
      </c>
      <c r="E1811" s="86">
        <f t="shared" si="284"/>
        <v>0</v>
      </c>
      <c r="F1811" s="86">
        <f t="shared" si="284"/>
        <v>0</v>
      </c>
      <c r="G1811" s="86">
        <f t="shared" si="284"/>
        <v>0</v>
      </c>
      <c r="H1811" s="86">
        <f t="shared" si="284"/>
        <v>0</v>
      </c>
      <c r="I1811" s="86">
        <f t="shared" si="284"/>
        <v>0</v>
      </c>
      <c r="J1811" s="86">
        <f t="shared" si="284"/>
        <v>0</v>
      </c>
      <c r="K1811" s="86">
        <f t="shared" si="284"/>
        <v>0</v>
      </c>
      <c r="L1811" s="86">
        <f t="shared" si="284"/>
        <v>0</v>
      </c>
      <c r="M1811" s="86">
        <f t="shared" si="284"/>
        <v>0</v>
      </c>
      <c r="N1811" s="86">
        <f t="shared" si="284"/>
        <v>0</v>
      </c>
      <c r="O1811" s="86">
        <f t="shared" si="284"/>
        <v>0</v>
      </c>
      <c r="P1811" s="86">
        <f t="shared" si="284"/>
        <v>0</v>
      </c>
      <c r="Q1811" s="86">
        <f t="shared" si="284"/>
        <v>0</v>
      </c>
      <c r="R1811" s="86">
        <f t="shared" si="284"/>
        <v>0</v>
      </c>
      <c r="S1811" s="86">
        <f t="shared" si="285"/>
        <v>0</v>
      </c>
      <c r="T1811" s="86">
        <f t="shared" si="285"/>
        <v>0</v>
      </c>
      <c r="U1811" s="86">
        <f t="shared" si="285"/>
        <v>0</v>
      </c>
      <c r="V1811" s="86">
        <f t="shared" si="285"/>
        <v>0</v>
      </c>
      <c r="W1811" s="86">
        <f t="shared" si="285"/>
        <v>0</v>
      </c>
      <c r="X1811" s="85">
        <f t="shared" si="286"/>
        <v>0</v>
      </c>
      <c r="Y1811" s="85"/>
      <c r="Z1811" s="86"/>
      <c r="AA1811" s="87">
        <f t="shared" si="287"/>
        <v>0</v>
      </c>
    </row>
    <row r="1812" spans="1:27">
      <c r="A1812" s="113"/>
      <c r="B1812" s="137" t="s">
        <v>37</v>
      </c>
      <c r="C1812" s="86">
        <f t="shared" si="284"/>
        <v>1</v>
      </c>
      <c r="D1812" s="86">
        <f t="shared" si="284"/>
        <v>0</v>
      </c>
      <c r="E1812" s="86">
        <f t="shared" si="284"/>
        <v>0</v>
      </c>
      <c r="F1812" s="86">
        <f t="shared" si="284"/>
        <v>1</v>
      </c>
      <c r="G1812" s="86">
        <f t="shared" si="284"/>
        <v>0</v>
      </c>
      <c r="H1812" s="86">
        <f t="shared" si="284"/>
        <v>0</v>
      </c>
      <c r="I1812" s="86">
        <f t="shared" si="284"/>
        <v>0</v>
      </c>
      <c r="J1812" s="86">
        <f t="shared" si="284"/>
        <v>0</v>
      </c>
      <c r="K1812" s="86">
        <f t="shared" si="284"/>
        <v>0</v>
      </c>
      <c r="L1812" s="86">
        <f t="shared" si="284"/>
        <v>0</v>
      </c>
      <c r="M1812" s="86">
        <f t="shared" si="284"/>
        <v>0</v>
      </c>
      <c r="N1812" s="86">
        <f t="shared" si="284"/>
        <v>0</v>
      </c>
      <c r="O1812" s="86">
        <f t="shared" si="284"/>
        <v>0</v>
      </c>
      <c r="P1812" s="86">
        <f t="shared" si="284"/>
        <v>0</v>
      </c>
      <c r="Q1812" s="86">
        <f t="shared" si="284"/>
        <v>0</v>
      </c>
      <c r="R1812" s="86">
        <f t="shared" si="284"/>
        <v>0</v>
      </c>
      <c r="S1812" s="86">
        <f t="shared" si="285"/>
        <v>0</v>
      </c>
      <c r="T1812" s="86">
        <f t="shared" si="285"/>
        <v>0</v>
      </c>
      <c r="U1812" s="86">
        <f t="shared" si="285"/>
        <v>0</v>
      </c>
      <c r="V1812" s="86">
        <f t="shared" si="285"/>
        <v>0</v>
      </c>
      <c r="W1812" s="86">
        <f t="shared" si="285"/>
        <v>0</v>
      </c>
      <c r="X1812" s="85">
        <f t="shared" si="286"/>
        <v>1</v>
      </c>
      <c r="Y1812" s="85"/>
      <c r="Z1812" s="86"/>
      <c r="AA1812" s="87">
        <f t="shared" si="287"/>
        <v>0</v>
      </c>
    </row>
    <row r="1813" spans="1:27">
      <c r="A1813" s="113"/>
      <c r="B1813" s="137" t="s">
        <v>38</v>
      </c>
      <c r="C1813" s="86">
        <f t="shared" si="284"/>
        <v>11</v>
      </c>
      <c r="D1813" s="86">
        <f t="shared" si="284"/>
        <v>0</v>
      </c>
      <c r="E1813" s="86">
        <f t="shared" si="284"/>
        <v>0</v>
      </c>
      <c r="F1813" s="86">
        <f t="shared" si="284"/>
        <v>0</v>
      </c>
      <c r="G1813" s="86">
        <f t="shared" si="284"/>
        <v>10</v>
      </c>
      <c r="H1813" s="86">
        <f t="shared" si="284"/>
        <v>0</v>
      </c>
      <c r="I1813" s="86">
        <f t="shared" si="284"/>
        <v>0</v>
      </c>
      <c r="J1813" s="86">
        <f t="shared" si="284"/>
        <v>0</v>
      </c>
      <c r="K1813" s="86">
        <f t="shared" si="284"/>
        <v>0</v>
      </c>
      <c r="L1813" s="86">
        <f t="shared" si="284"/>
        <v>0</v>
      </c>
      <c r="M1813" s="86">
        <f t="shared" si="284"/>
        <v>0</v>
      </c>
      <c r="N1813" s="86">
        <f t="shared" si="284"/>
        <v>0</v>
      </c>
      <c r="O1813" s="86">
        <f t="shared" si="284"/>
        <v>0</v>
      </c>
      <c r="P1813" s="86">
        <f t="shared" si="284"/>
        <v>0</v>
      </c>
      <c r="Q1813" s="86">
        <f t="shared" si="284"/>
        <v>0</v>
      </c>
      <c r="R1813" s="86">
        <f t="shared" si="284"/>
        <v>0</v>
      </c>
      <c r="S1813" s="86">
        <f t="shared" si="285"/>
        <v>0</v>
      </c>
      <c r="T1813" s="86">
        <f t="shared" si="285"/>
        <v>0</v>
      </c>
      <c r="U1813" s="86">
        <f t="shared" si="285"/>
        <v>0</v>
      </c>
      <c r="V1813" s="86">
        <f t="shared" si="285"/>
        <v>0</v>
      </c>
      <c r="W1813" s="86">
        <f t="shared" si="285"/>
        <v>0</v>
      </c>
      <c r="X1813" s="85">
        <f t="shared" si="286"/>
        <v>10</v>
      </c>
      <c r="Y1813" s="85"/>
      <c r="Z1813" s="86"/>
      <c r="AA1813" s="87">
        <f t="shared" si="287"/>
        <v>-1</v>
      </c>
    </row>
    <row r="1814" spans="1:27">
      <c r="A1814" s="113"/>
      <c r="B1814" s="137" t="s">
        <v>39</v>
      </c>
      <c r="C1814" s="86">
        <f t="shared" si="284"/>
        <v>30</v>
      </c>
      <c r="D1814" s="86">
        <f t="shared" si="284"/>
        <v>0</v>
      </c>
      <c r="E1814" s="86">
        <f t="shared" si="284"/>
        <v>0</v>
      </c>
      <c r="F1814" s="86">
        <f t="shared" si="284"/>
        <v>0</v>
      </c>
      <c r="G1814" s="86">
        <f t="shared" si="284"/>
        <v>0</v>
      </c>
      <c r="H1814" s="86">
        <f t="shared" si="284"/>
        <v>29</v>
      </c>
      <c r="I1814" s="86">
        <f t="shared" si="284"/>
        <v>0</v>
      </c>
      <c r="J1814" s="86">
        <f t="shared" si="284"/>
        <v>0</v>
      </c>
      <c r="K1814" s="86">
        <f t="shared" si="284"/>
        <v>0</v>
      </c>
      <c r="L1814" s="86">
        <f t="shared" si="284"/>
        <v>0</v>
      </c>
      <c r="M1814" s="86">
        <f t="shared" si="284"/>
        <v>0</v>
      </c>
      <c r="N1814" s="86">
        <f t="shared" si="284"/>
        <v>0</v>
      </c>
      <c r="O1814" s="86">
        <f t="shared" si="284"/>
        <v>0</v>
      </c>
      <c r="P1814" s="86">
        <f t="shared" si="284"/>
        <v>0</v>
      </c>
      <c r="Q1814" s="86">
        <f t="shared" si="284"/>
        <v>0</v>
      </c>
      <c r="R1814" s="86">
        <f t="shared" si="284"/>
        <v>0</v>
      </c>
      <c r="S1814" s="86">
        <f t="shared" si="285"/>
        <v>0</v>
      </c>
      <c r="T1814" s="86">
        <f t="shared" si="285"/>
        <v>0</v>
      </c>
      <c r="U1814" s="86">
        <f t="shared" si="285"/>
        <v>0</v>
      </c>
      <c r="V1814" s="86">
        <f t="shared" si="285"/>
        <v>0</v>
      </c>
      <c r="W1814" s="86">
        <f t="shared" si="285"/>
        <v>0</v>
      </c>
      <c r="X1814" s="85">
        <f t="shared" si="286"/>
        <v>29</v>
      </c>
      <c r="Y1814" s="85"/>
      <c r="Z1814" s="86"/>
      <c r="AA1814" s="87">
        <f t="shared" si="287"/>
        <v>-1</v>
      </c>
    </row>
    <row r="1815" spans="1:27">
      <c r="A1815" s="113"/>
      <c r="B1815" s="137" t="s">
        <v>40</v>
      </c>
      <c r="C1815" s="86">
        <f t="shared" si="284"/>
        <v>66</v>
      </c>
      <c r="D1815" s="86">
        <f t="shared" si="284"/>
        <v>0</v>
      </c>
      <c r="E1815" s="86">
        <f t="shared" si="284"/>
        <v>0</v>
      </c>
      <c r="F1815" s="86">
        <f t="shared" si="284"/>
        <v>0</v>
      </c>
      <c r="G1815" s="86">
        <f t="shared" si="284"/>
        <v>0</v>
      </c>
      <c r="H1815" s="86">
        <f t="shared" si="284"/>
        <v>0</v>
      </c>
      <c r="I1815" s="86">
        <f t="shared" si="284"/>
        <v>59</v>
      </c>
      <c r="J1815" s="86">
        <f t="shared" si="284"/>
        <v>4</v>
      </c>
      <c r="K1815" s="86">
        <f t="shared" si="284"/>
        <v>0</v>
      </c>
      <c r="L1815" s="86">
        <f t="shared" si="284"/>
        <v>0</v>
      </c>
      <c r="M1815" s="86">
        <f t="shared" si="284"/>
        <v>0</v>
      </c>
      <c r="N1815" s="86">
        <f t="shared" si="284"/>
        <v>0</v>
      </c>
      <c r="O1815" s="86">
        <f t="shared" si="284"/>
        <v>0</v>
      </c>
      <c r="P1815" s="86">
        <f t="shared" si="284"/>
        <v>0</v>
      </c>
      <c r="Q1815" s="86">
        <f t="shared" si="284"/>
        <v>0</v>
      </c>
      <c r="R1815" s="86">
        <f t="shared" si="284"/>
        <v>0</v>
      </c>
      <c r="S1815" s="86">
        <f t="shared" si="285"/>
        <v>0</v>
      </c>
      <c r="T1815" s="86">
        <f t="shared" si="285"/>
        <v>0</v>
      </c>
      <c r="U1815" s="86">
        <f t="shared" si="285"/>
        <v>0</v>
      </c>
      <c r="V1815" s="86">
        <f t="shared" si="285"/>
        <v>0</v>
      </c>
      <c r="W1815" s="86">
        <f t="shared" si="285"/>
        <v>0</v>
      </c>
      <c r="X1815" s="85">
        <f t="shared" si="286"/>
        <v>63</v>
      </c>
      <c r="Y1815" s="85"/>
      <c r="Z1815" s="86"/>
      <c r="AA1815" s="87">
        <f t="shared" si="287"/>
        <v>-3</v>
      </c>
    </row>
    <row r="1816" spans="1:27">
      <c r="A1816" s="113"/>
      <c r="B1816" s="137" t="s">
        <v>41</v>
      </c>
      <c r="C1816" s="86">
        <f t="shared" si="284"/>
        <v>83</v>
      </c>
      <c r="D1816" s="86">
        <f t="shared" si="284"/>
        <v>0</v>
      </c>
      <c r="E1816" s="86">
        <f t="shared" si="284"/>
        <v>0</v>
      </c>
      <c r="F1816" s="86">
        <f t="shared" si="284"/>
        <v>0</v>
      </c>
      <c r="G1816" s="86">
        <f t="shared" si="284"/>
        <v>0</v>
      </c>
      <c r="H1816" s="86">
        <f t="shared" si="284"/>
        <v>0</v>
      </c>
      <c r="I1816" s="86">
        <f t="shared" si="284"/>
        <v>3</v>
      </c>
      <c r="J1816" s="86">
        <f t="shared" si="284"/>
        <v>43</v>
      </c>
      <c r="K1816" s="86">
        <f t="shared" si="284"/>
        <v>7</v>
      </c>
      <c r="L1816" s="86">
        <f t="shared" si="284"/>
        <v>0</v>
      </c>
      <c r="M1816" s="86">
        <f t="shared" si="284"/>
        <v>0</v>
      </c>
      <c r="N1816" s="86">
        <f t="shared" si="284"/>
        <v>0</v>
      </c>
      <c r="O1816" s="86">
        <f t="shared" si="284"/>
        <v>0</v>
      </c>
      <c r="P1816" s="86">
        <f t="shared" si="284"/>
        <v>0</v>
      </c>
      <c r="Q1816" s="86">
        <f t="shared" si="284"/>
        <v>0</v>
      </c>
      <c r="R1816" s="86">
        <f t="shared" si="284"/>
        <v>0</v>
      </c>
      <c r="S1816" s="86">
        <f t="shared" si="285"/>
        <v>0</v>
      </c>
      <c r="T1816" s="86">
        <f t="shared" si="285"/>
        <v>0</v>
      </c>
      <c r="U1816" s="86">
        <f t="shared" si="285"/>
        <v>0</v>
      </c>
      <c r="V1816" s="86">
        <f t="shared" si="285"/>
        <v>0</v>
      </c>
      <c r="W1816" s="86">
        <f t="shared" si="285"/>
        <v>0</v>
      </c>
      <c r="X1816" s="85">
        <f t="shared" si="286"/>
        <v>53</v>
      </c>
      <c r="Y1816" s="85"/>
      <c r="Z1816" s="86"/>
      <c r="AA1816" s="87">
        <f t="shared" si="287"/>
        <v>-30</v>
      </c>
    </row>
    <row r="1817" spans="1:27">
      <c r="A1817" s="113"/>
      <c r="B1817" s="137" t="s">
        <v>42</v>
      </c>
      <c r="C1817" s="86">
        <f t="shared" si="284"/>
        <v>41</v>
      </c>
      <c r="D1817" s="86">
        <f t="shared" si="284"/>
        <v>0</v>
      </c>
      <c r="E1817" s="86">
        <f t="shared" si="284"/>
        <v>0</v>
      </c>
      <c r="F1817" s="86">
        <f t="shared" si="284"/>
        <v>0</v>
      </c>
      <c r="G1817" s="86">
        <f t="shared" si="284"/>
        <v>0</v>
      </c>
      <c r="H1817" s="86">
        <f t="shared" si="284"/>
        <v>0</v>
      </c>
      <c r="I1817" s="86">
        <f t="shared" si="284"/>
        <v>0</v>
      </c>
      <c r="J1817" s="86">
        <f t="shared" si="284"/>
        <v>0</v>
      </c>
      <c r="K1817" s="86">
        <f t="shared" si="284"/>
        <v>0</v>
      </c>
      <c r="L1817" s="86">
        <f t="shared" si="284"/>
        <v>9</v>
      </c>
      <c r="M1817" s="86">
        <f t="shared" si="284"/>
        <v>13</v>
      </c>
      <c r="N1817" s="86">
        <f t="shared" si="284"/>
        <v>13</v>
      </c>
      <c r="O1817" s="86">
        <f t="shared" si="284"/>
        <v>0</v>
      </c>
      <c r="P1817" s="86">
        <f t="shared" si="284"/>
        <v>0</v>
      </c>
      <c r="Q1817" s="86">
        <f t="shared" si="284"/>
        <v>0</v>
      </c>
      <c r="R1817" s="86">
        <f t="shared" si="284"/>
        <v>0</v>
      </c>
      <c r="S1817" s="86">
        <f t="shared" si="285"/>
        <v>0</v>
      </c>
      <c r="T1817" s="86">
        <f t="shared" si="285"/>
        <v>0</v>
      </c>
      <c r="U1817" s="86">
        <f t="shared" si="285"/>
        <v>0</v>
      </c>
      <c r="V1817" s="86">
        <f t="shared" si="285"/>
        <v>0</v>
      </c>
      <c r="W1817" s="86">
        <f t="shared" si="285"/>
        <v>0</v>
      </c>
      <c r="X1817" s="85">
        <f t="shared" si="286"/>
        <v>35</v>
      </c>
      <c r="Y1817" s="85"/>
      <c r="Z1817" s="86"/>
      <c r="AA1817" s="87">
        <f t="shared" si="287"/>
        <v>-6</v>
      </c>
    </row>
    <row r="1818" spans="1:27">
      <c r="A1818" s="113"/>
      <c r="B1818" s="137" t="s">
        <v>43</v>
      </c>
      <c r="C1818" s="86">
        <f t="shared" si="284"/>
        <v>69</v>
      </c>
      <c r="D1818" s="86">
        <f t="shared" si="284"/>
        <v>0</v>
      </c>
      <c r="E1818" s="86">
        <f t="shared" si="284"/>
        <v>0</v>
      </c>
      <c r="F1818" s="86">
        <f t="shared" si="284"/>
        <v>0</v>
      </c>
      <c r="G1818" s="86">
        <f t="shared" si="284"/>
        <v>0</v>
      </c>
      <c r="H1818" s="86">
        <f t="shared" si="284"/>
        <v>0</v>
      </c>
      <c r="I1818" s="86">
        <f t="shared" si="284"/>
        <v>0</v>
      </c>
      <c r="J1818" s="86">
        <f t="shared" si="284"/>
        <v>0</v>
      </c>
      <c r="K1818" s="86">
        <f t="shared" si="284"/>
        <v>0</v>
      </c>
      <c r="L1818" s="86">
        <f t="shared" si="284"/>
        <v>0</v>
      </c>
      <c r="M1818" s="86">
        <f t="shared" si="284"/>
        <v>0</v>
      </c>
      <c r="N1818" s="86">
        <f t="shared" si="284"/>
        <v>28</v>
      </c>
      <c r="O1818" s="86">
        <f t="shared" si="284"/>
        <v>33</v>
      </c>
      <c r="P1818" s="86">
        <f t="shared" si="284"/>
        <v>0</v>
      </c>
      <c r="Q1818" s="86">
        <f t="shared" si="284"/>
        <v>0</v>
      </c>
      <c r="R1818" s="86">
        <f t="shared" si="284"/>
        <v>0</v>
      </c>
      <c r="S1818" s="86">
        <f t="shared" si="285"/>
        <v>0</v>
      </c>
      <c r="T1818" s="86">
        <f t="shared" si="285"/>
        <v>0</v>
      </c>
      <c r="U1818" s="86">
        <f t="shared" si="285"/>
        <v>0</v>
      </c>
      <c r="V1818" s="86">
        <f t="shared" si="285"/>
        <v>0</v>
      </c>
      <c r="W1818" s="86">
        <f t="shared" si="285"/>
        <v>0</v>
      </c>
      <c r="X1818" s="85">
        <f t="shared" si="286"/>
        <v>61</v>
      </c>
      <c r="Y1818" s="85"/>
      <c r="Z1818" s="86"/>
      <c r="AA1818" s="87">
        <f t="shared" si="287"/>
        <v>-8</v>
      </c>
    </row>
    <row r="1819" spans="1:27">
      <c r="A1819" s="113"/>
      <c r="B1819" s="137" t="s">
        <v>44</v>
      </c>
      <c r="C1819" s="86">
        <f t="shared" si="284"/>
        <v>0</v>
      </c>
      <c r="D1819" s="86">
        <f t="shared" si="284"/>
        <v>0</v>
      </c>
      <c r="E1819" s="86">
        <f t="shared" si="284"/>
        <v>0</v>
      </c>
      <c r="F1819" s="86">
        <f t="shared" si="284"/>
        <v>0</v>
      </c>
      <c r="G1819" s="86">
        <f t="shared" si="284"/>
        <v>0</v>
      </c>
      <c r="H1819" s="86">
        <f t="shared" si="284"/>
        <v>0</v>
      </c>
      <c r="I1819" s="86">
        <f t="shared" si="284"/>
        <v>0</v>
      </c>
      <c r="J1819" s="86">
        <f t="shared" si="284"/>
        <v>0</v>
      </c>
      <c r="K1819" s="86">
        <f t="shared" si="284"/>
        <v>0</v>
      </c>
      <c r="L1819" s="86">
        <f t="shared" si="284"/>
        <v>0</v>
      </c>
      <c r="M1819" s="86">
        <f t="shared" si="284"/>
        <v>0</v>
      </c>
      <c r="N1819" s="86">
        <f t="shared" si="284"/>
        <v>0</v>
      </c>
      <c r="O1819" s="86">
        <f t="shared" si="284"/>
        <v>0</v>
      </c>
      <c r="P1819" s="86">
        <f t="shared" si="284"/>
        <v>0</v>
      </c>
      <c r="Q1819" s="86">
        <f t="shared" si="284"/>
        <v>0</v>
      </c>
      <c r="R1819" s="86">
        <f t="shared" si="284"/>
        <v>0</v>
      </c>
      <c r="S1819" s="86">
        <f t="shared" si="285"/>
        <v>0</v>
      </c>
      <c r="T1819" s="86">
        <f t="shared" si="285"/>
        <v>0</v>
      </c>
      <c r="U1819" s="86">
        <f t="shared" si="285"/>
        <v>0</v>
      </c>
      <c r="V1819" s="86">
        <f t="shared" si="285"/>
        <v>0</v>
      </c>
      <c r="W1819" s="86">
        <f t="shared" si="285"/>
        <v>0</v>
      </c>
      <c r="X1819" s="85">
        <f t="shared" si="286"/>
        <v>0</v>
      </c>
      <c r="Y1819" s="85"/>
      <c r="Z1819" s="86"/>
      <c r="AA1819" s="87">
        <f t="shared" si="287"/>
        <v>0</v>
      </c>
    </row>
    <row r="1820" spans="1:27">
      <c r="A1820" s="113"/>
      <c r="B1820" s="137" t="s">
        <v>45</v>
      </c>
      <c r="C1820" s="86">
        <f t="shared" si="284"/>
        <v>327</v>
      </c>
      <c r="D1820" s="86">
        <f t="shared" si="284"/>
        <v>0</v>
      </c>
      <c r="E1820" s="86">
        <f t="shared" si="284"/>
        <v>0</v>
      </c>
      <c r="F1820" s="86">
        <f t="shared" si="284"/>
        <v>0</v>
      </c>
      <c r="G1820" s="86">
        <f t="shared" si="284"/>
        <v>0</v>
      </c>
      <c r="H1820" s="86">
        <f t="shared" si="284"/>
        <v>0</v>
      </c>
      <c r="I1820" s="86">
        <f t="shared" si="284"/>
        <v>0</v>
      </c>
      <c r="J1820" s="86">
        <f t="shared" si="284"/>
        <v>0</v>
      </c>
      <c r="K1820" s="86">
        <f t="shared" si="284"/>
        <v>0</v>
      </c>
      <c r="L1820" s="86">
        <f t="shared" si="284"/>
        <v>0</v>
      </c>
      <c r="M1820" s="86">
        <f t="shared" si="284"/>
        <v>0</v>
      </c>
      <c r="N1820" s="86">
        <f t="shared" si="284"/>
        <v>0</v>
      </c>
      <c r="O1820" s="86">
        <f t="shared" si="284"/>
        <v>41</v>
      </c>
      <c r="P1820" s="86">
        <f t="shared" si="284"/>
        <v>80</v>
      </c>
      <c r="Q1820" s="86">
        <f t="shared" si="284"/>
        <v>141</v>
      </c>
      <c r="R1820" s="86">
        <f t="shared" si="284"/>
        <v>0</v>
      </c>
      <c r="S1820" s="86">
        <f t="shared" si="285"/>
        <v>0</v>
      </c>
      <c r="T1820" s="86">
        <f t="shared" si="285"/>
        <v>0</v>
      </c>
      <c r="U1820" s="86">
        <f t="shared" si="285"/>
        <v>0</v>
      </c>
      <c r="V1820" s="86">
        <f t="shared" si="285"/>
        <v>0</v>
      </c>
      <c r="W1820" s="86">
        <f t="shared" si="285"/>
        <v>0</v>
      </c>
      <c r="X1820" s="85">
        <f t="shared" si="286"/>
        <v>262</v>
      </c>
      <c r="Y1820" s="85"/>
      <c r="Z1820" s="86"/>
      <c r="AA1820" s="87">
        <f t="shared" si="287"/>
        <v>-65</v>
      </c>
    </row>
    <row r="1821" spans="1:27">
      <c r="A1821" s="113"/>
      <c r="B1821" s="137" t="s">
        <v>125</v>
      </c>
      <c r="C1821" s="86">
        <f t="shared" si="284"/>
        <v>0</v>
      </c>
      <c r="D1821" s="86">
        <f t="shared" si="284"/>
        <v>0</v>
      </c>
      <c r="E1821" s="86">
        <f t="shared" si="284"/>
        <v>0</v>
      </c>
      <c r="F1821" s="86">
        <f t="shared" si="284"/>
        <v>0</v>
      </c>
      <c r="G1821" s="86">
        <f t="shared" si="284"/>
        <v>0</v>
      </c>
      <c r="H1821" s="86">
        <f t="shared" si="284"/>
        <v>0</v>
      </c>
      <c r="I1821" s="86">
        <f t="shared" si="284"/>
        <v>0</v>
      </c>
      <c r="J1821" s="86">
        <f t="shared" si="284"/>
        <v>0</v>
      </c>
      <c r="K1821" s="86">
        <f t="shared" si="284"/>
        <v>0</v>
      </c>
      <c r="L1821" s="86">
        <f t="shared" si="284"/>
        <v>0</v>
      </c>
      <c r="M1821" s="86">
        <f t="shared" si="284"/>
        <v>0</v>
      </c>
      <c r="N1821" s="86">
        <f t="shared" si="284"/>
        <v>0</v>
      </c>
      <c r="O1821" s="86">
        <f t="shared" si="284"/>
        <v>0</v>
      </c>
      <c r="P1821" s="86">
        <f t="shared" si="284"/>
        <v>0</v>
      </c>
      <c r="Q1821" s="86">
        <f t="shared" si="284"/>
        <v>0</v>
      </c>
      <c r="R1821" s="86">
        <f t="shared" si="284"/>
        <v>0</v>
      </c>
      <c r="S1821" s="86">
        <f t="shared" si="285"/>
        <v>0</v>
      </c>
      <c r="T1821" s="86">
        <f t="shared" si="285"/>
        <v>0</v>
      </c>
      <c r="U1821" s="86">
        <f t="shared" si="285"/>
        <v>0</v>
      </c>
      <c r="V1821" s="86">
        <f t="shared" si="285"/>
        <v>0</v>
      </c>
      <c r="W1821" s="86">
        <f t="shared" si="285"/>
        <v>0</v>
      </c>
      <c r="X1821" s="85">
        <f t="shared" si="286"/>
        <v>0</v>
      </c>
      <c r="Y1821" s="85"/>
      <c r="Z1821" s="86"/>
      <c r="AA1821" s="87">
        <f t="shared" si="287"/>
        <v>0</v>
      </c>
    </row>
    <row r="1822" spans="1:27">
      <c r="A1822" s="113"/>
      <c r="B1822" s="137" t="s">
        <v>126</v>
      </c>
      <c r="C1822" s="86">
        <f t="shared" si="284"/>
        <v>91</v>
      </c>
      <c r="D1822" s="86">
        <f t="shared" si="284"/>
        <v>0</v>
      </c>
      <c r="E1822" s="86">
        <f t="shared" si="284"/>
        <v>0</v>
      </c>
      <c r="F1822" s="86">
        <f t="shared" si="284"/>
        <v>0</v>
      </c>
      <c r="G1822" s="86">
        <f t="shared" si="284"/>
        <v>0</v>
      </c>
      <c r="H1822" s="86">
        <f t="shared" si="284"/>
        <v>0</v>
      </c>
      <c r="I1822" s="86">
        <f t="shared" si="284"/>
        <v>0</v>
      </c>
      <c r="J1822" s="86">
        <f t="shared" si="284"/>
        <v>0</v>
      </c>
      <c r="K1822" s="86">
        <f t="shared" si="284"/>
        <v>0</v>
      </c>
      <c r="L1822" s="86">
        <f t="shared" si="284"/>
        <v>0</v>
      </c>
      <c r="M1822" s="86">
        <f t="shared" si="284"/>
        <v>0</v>
      </c>
      <c r="N1822" s="86">
        <f t="shared" si="284"/>
        <v>0</v>
      </c>
      <c r="O1822" s="86">
        <f t="shared" si="284"/>
        <v>0</v>
      </c>
      <c r="P1822" s="86">
        <f t="shared" si="284"/>
        <v>0</v>
      </c>
      <c r="Q1822" s="86">
        <f t="shared" si="284"/>
        <v>0</v>
      </c>
      <c r="R1822" s="86">
        <f t="shared" si="284"/>
        <v>38</v>
      </c>
      <c r="S1822" s="86">
        <f t="shared" si="285"/>
        <v>13</v>
      </c>
      <c r="T1822" s="86">
        <f t="shared" si="285"/>
        <v>29</v>
      </c>
      <c r="U1822" s="86">
        <f t="shared" si="285"/>
        <v>10</v>
      </c>
      <c r="V1822" s="86">
        <f t="shared" si="285"/>
        <v>0</v>
      </c>
      <c r="W1822" s="86">
        <f t="shared" si="285"/>
        <v>0</v>
      </c>
      <c r="X1822" s="85">
        <f t="shared" si="286"/>
        <v>90</v>
      </c>
      <c r="Y1822" s="85"/>
      <c r="Z1822" s="86"/>
      <c r="AA1822" s="87">
        <f t="shared" si="287"/>
        <v>-1</v>
      </c>
    </row>
    <row r="1823" spans="1:27">
      <c r="A1823" s="113"/>
      <c r="B1823" s="137" t="s">
        <v>127</v>
      </c>
      <c r="C1823" s="86">
        <f t="shared" si="284"/>
        <v>0</v>
      </c>
      <c r="D1823" s="86">
        <f t="shared" si="284"/>
        <v>0</v>
      </c>
      <c r="E1823" s="86">
        <f t="shared" si="284"/>
        <v>0</v>
      </c>
      <c r="F1823" s="86">
        <f t="shared" si="284"/>
        <v>0</v>
      </c>
      <c r="G1823" s="86">
        <f t="shared" si="284"/>
        <v>0</v>
      </c>
      <c r="H1823" s="86">
        <f t="shared" si="284"/>
        <v>0</v>
      </c>
      <c r="I1823" s="86">
        <f t="shared" si="284"/>
        <v>0</v>
      </c>
      <c r="J1823" s="86">
        <f t="shared" si="284"/>
        <v>0</v>
      </c>
      <c r="K1823" s="86">
        <f t="shared" si="284"/>
        <v>0</v>
      </c>
      <c r="L1823" s="86">
        <f t="shared" si="284"/>
        <v>0</v>
      </c>
      <c r="M1823" s="86">
        <f t="shared" si="284"/>
        <v>0</v>
      </c>
      <c r="N1823" s="86">
        <f t="shared" si="284"/>
        <v>0</v>
      </c>
      <c r="O1823" s="86">
        <f t="shared" si="284"/>
        <v>0</v>
      </c>
      <c r="P1823" s="86">
        <f t="shared" si="284"/>
        <v>0</v>
      </c>
      <c r="Q1823" s="86">
        <f t="shared" si="284"/>
        <v>0</v>
      </c>
      <c r="R1823" s="86">
        <f t="shared" si="284"/>
        <v>0</v>
      </c>
      <c r="S1823" s="86">
        <f t="shared" si="285"/>
        <v>0</v>
      </c>
      <c r="T1823" s="86">
        <f t="shared" si="285"/>
        <v>0</v>
      </c>
      <c r="U1823" s="86">
        <f t="shared" si="285"/>
        <v>0</v>
      </c>
      <c r="V1823" s="86">
        <f t="shared" si="285"/>
        <v>0</v>
      </c>
      <c r="W1823" s="86">
        <f t="shared" si="285"/>
        <v>0</v>
      </c>
      <c r="X1823" s="85">
        <f t="shared" si="286"/>
        <v>0</v>
      </c>
      <c r="Y1823" s="85"/>
      <c r="Z1823" s="86"/>
      <c r="AA1823" s="87">
        <f t="shared" si="287"/>
        <v>0</v>
      </c>
    </row>
    <row r="1824" spans="1:27" ht="15" thickBot="1">
      <c r="A1824" s="113"/>
      <c r="B1824" s="140" t="s">
        <v>128</v>
      </c>
      <c r="C1824" s="86">
        <f t="shared" si="284"/>
        <v>103</v>
      </c>
      <c r="D1824" s="86">
        <f t="shared" si="284"/>
        <v>0</v>
      </c>
      <c r="E1824" s="86">
        <f t="shared" si="284"/>
        <v>0</v>
      </c>
      <c r="F1824" s="86">
        <f t="shared" si="284"/>
        <v>0</v>
      </c>
      <c r="G1824" s="86">
        <f t="shared" si="284"/>
        <v>0</v>
      </c>
      <c r="H1824" s="86">
        <f t="shared" si="284"/>
        <v>0</v>
      </c>
      <c r="I1824" s="86">
        <f t="shared" si="284"/>
        <v>0</v>
      </c>
      <c r="J1824" s="86">
        <f t="shared" si="284"/>
        <v>0</v>
      </c>
      <c r="K1824" s="86">
        <f t="shared" si="284"/>
        <v>0</v>
      </c>
      <c r="L1824" s="86">
        <f t="shared" si="284"/>
        <v>0</v>
      </c>
      <c r="M1824" s="86">
        <f t="shared" si="284"/>
        <v>0</v>
      </c>
      <c r="N1824" s="86">
        <f t="shared" si="284"/>
        <v>0</v>
      </c>
      <c r="O1824" s="86">
        <f t="shared" si="284"/>
        <v>0</v>
      </c>
      <c r="P1824" s="86">
        <f t="shared" si="284"/>
        <v>0</v>
      </c>
      <c r="Q1824" s="86">
        <f t="shared" si="284"/>
        <v>0</v>
      </c>
      <c r="R1824" s="86">
        <f t="shared" si="284"/>
        <v>0</v>
      </c>
      <c r="S1824" s="86">
        <f t="shared" si="285"/>
        <v>0</v>
      </c>
      <c r="T1824" s="86">
        <f t="shared" si="285"/>
        <v>2</v>
      </c>
      <c r="U1824" s="86">
        <f t="shared" si="285"/>
        <v>36</v>
      </c>
      <c r="V1824" s="86">
        <f t="shared" si="285"/>
        <v>17</v>
      </c>
      <c r="W1824" s="86">
        <f t="shared" si="285"/>
        <v>5</v>
      </c>
      <c r="X1824" s="85">
        <f t="shared" si="286"/>
        <v>60</v>
      </c>
      <c r="Y1824" s="85"/>
      <c r="Z1824" s="86"/>
      <c r="AA1824" s="87">
        <f t="shared" si="287"/>
        <v>-43</v>
      </c>
    </row>
    <row r="1825" spans="1:29" ht="15" thickBot="1">
      <c r="A1825" s="115"/>
      <c r="B1825" s="116" t="s">
        <v>51</v>
      </c>
      <c r="C1825" s="92">
        <f t="shared" ref="C1825:X1825" si="288">SUM(C1810:C1824)</f>
        <v>822</v>
      </c>
      <c r="D1825" s="92">
        <f t="shared" si="288"/>
        <v>0</v>
      </c>
      <c r="E1825" s="92">
        <f t="shared" si="288"/>
        <v>0</v>
      </c>
      <c r="F1825" s="92">
        <f t="shared" si="288"/>
        <v>1</v>
      </c>
      <c r="G1825" s="92">
        <f>SUM(G1810:G1824)</f>
        <v>10</v>
      </c>
      <c r="H1825" s="92">
        <f t="shared" si="288"/>
        <v>29</v>
      </c>
      <c r="I1825" s="92">
        <f t="shared" si="288"/>
        <v>62</v>
      </c>
      <c r="J1825" s="92">
        <f t="shared" si="288"/>
        <v>47</v>
      </c>
      <c r="K1825" s="92">
        <f t="shared" si="288"/>
        <v>7</v>
      </c>
      <c r="L1825" s="92">
        <f t="shared" si="288"/>
        <v>9</v>
      </c>
      <c r="M1825" s="92">
        <f t="shared" si="288"/>
        <v>13</v>
      </c>
      <c r="N1825" s="92">
        <f t="shared" si="288"/>
        <v>41</v>
      </c>
      <c r="O1825" s="92">
        <f t="shared" si="288"/>
        <v>74</v>
      </c>
      <c r="P1825" s="92">
        <f t="shared" si="288"/>
        <v>80</v>
      </c>
      <c r="Q1825" s="92">
        <f t="shared" si="288"/>
        <v>141</v>
      </c>
      <c r="R1825" s="92">
        <f t="shared" si="288"/>
        <v>38</v>
      </c>
      <c r="S1825" s="92">
        <f t="shared" si="288"/>
        <v>13</v>
      </c>
      <c r="T1825" s="92">
        <f t="shared" si="288"/>
        <v>31</v>
      </c>
      <c r="U1825" s="92">
        <f t="shared" si="288"/>
        <v>46</v>
      </c>
      <c r="V1825" s="92">
        <f t="shared" si="288"/>
        <v>17</v>
      </c>
      <c r="W1825" s="92">
        <f t="shared" si="288"/>
        <v>5</v>
      </c>
      <c r="X1825" s="92">
        <f t="shared" si="288"/>
        <v>664</v>
      </c>
      <c r="Y1825" s="92"/>
      <c r="Z1825" s="115">
        <v>0</v>
      </c>
      <c r="AA1825" s="117">
        <v>-163</v>
      </c>
    </row>
    <row r="1826" spans="1:29">
      <c r="A1826" s="112">
        <v>2</v>
      </c>
      <c r="B1826" s="141" t="s">
        <v>52</v>
      </c>
      <c r="C1826" s="113">
        <v>0</v>
      </c>
      <c r="D1826" s="135">
        <v>0</v>
      </c>
      <c r="E1826" s="135">
        <v>0</v>
      </c>
      <c r="F1826" s="135">
        <v>0</v>
      </c>
      <c r="G1826" s="135">
        <v>0</v>
      </c>
      <c r="H1826" s="135">
        <v>0</v>
      </c>
      <c r="I1826" s="135">
        <v>0</v>
      </c>
      <c r="J1826" s="135">
        <v>0</v>
      </c>
      <c r="K1826" s="135">
        <v>0</v>
      </c>
      <c r="L1826" s="135">
        <v>0</v>
      </c>
      <c r="M1826" s="135">
        <v>0</v>
      </c>
      <c r="N1826" s="135">
        <v>0</v>
      </c>
      <c r="O1826" s="135">
        <v>0</v>
      </c>
      <c r="P1826" s="135">
        <v>0</v>
      </c>
      <c r="Q1826" s="135">
        <v>0</v>
      </c>
      <c r="R1826" s="135">
        <v>0</v>
      </c>
      <c r="S1826" s="135">
        <v>0</v>
      </c>
      <c r="T1826" s="135">
        <v>0</v>
      </c>
      <c r="U1826" s="135">
        <v>0</v>
      </c>
      <c r="V1826" s="135">
        <v>0</v>
      </c>
      <c r="W1826" s="135">
        <v>0</v>
      </c>
      <c r="X1826" s="135"/>
      <c r="Y1826" s="135"/>
      <c r="Z1826" s="135"/>
      <c r="AA1826" s="142"/>
    </row>
    <row r="1827" spans="1:29">
      <c r="A1827" s="113"/>
      <c r="B1827" s="143" t="s">
        <v>53</v>
      </c>
      <c r="C1827" s="86">
        <f t="shared" ref="C1827:W1830" si="289">C1799+C1771+C1743+C1715+C1687+C1659</f>
        <v>0</v>
      </c>
      <c r="D1827" s="86">
        <f t="shared" si="289"/>
        <v>0</v>
      </c>
      <c r="E1827" s="86">
        <f t="shared" si="289"/>
        <v>0</v>
      </c>
      <c r="F1827" s="86">
        <f t="shared" si="289"/>
        <v>0</v>
      </c>
      <c r="G1827" s="86">
        <f t="shared" si="289"/>
        <v>0</v>
      </c>
      <c r="H1827" s="86">
        <f t="shared" si="289"/>
        <v>0</v>
      </c>
      <c r="I1827" s="86">
        <f t="shared" si="289"/>
        <v>0</v>
      </c>
      <c r="J1827" s="86">
        <f t="shared" si="289"/>
        <v>0</v>
      </c>
      <c r="K1827" s="86">
        <f t="shared" si="289"/>
        <v>0</v>
      </c>
      <c r="L1827" s="86">
        <f t="shared" si="289"/>
        <v>0</v>
      </c>
      <c r="M1827" s="86">
        <f t="shared" si="289"/>
        <v>0</v>
      </c>
      <c r="N1827" s="86">
        <f t="shared" si="289"/>
        <v>0</v>
      </c>
      <c r="O1827" s="86">
        <f t="shared" si="289"/>
        <v>0</v>
      </c>
      <c r="P1827" s="86">
        <f t="shared" si="289"/>
        <v>0</v>
      </c>
      <c r="Q1827" s="86">
        <f t="shared" si="289"/>
        <v>0</v>
      </c>
      <c r="R1827" s="86">
        <f t="shared" si="289"/>
        <v>0</v>
      </c>
      <c r="S1827" s="86">
        <f t="shared" si="289"/>
        <v>0</v>
      </c>
      <c r="T1827" s="86">
        <f t="shared" si="289"/>
        <v>0</v>
      </c>
      <c r="U1827" s="86">
        <f t="shared" si="289"/>
        <v>0</v>
      </c>
      <c r="V1827" s="86">
        <f t="shared" si="289"/>
        <v>0</v>
      </c>
      <c r="W1827" s="86">
        <f t="shared" si="289"/>
        <v>0</v>
      </c>
      <c r="X1827" s="85">
        <f>SUM(D1827:W1827)</f>
        <v>0</v>
      </c>
      <c r="Y1827" s="85"/>
      <c r="Z1827" s="86"/>
      <c r="AA1827" s="87">
        <f>(Z1827+X1827)-C1827</f>
        <v>0</v>
      </c>
      <c r="AC1827" s="1">
        <f>X1825+X1831</f>
        <v>808</v>
      </c>
    </row>
    <row r="1828" spans="1:29">
      <c r="A1828" s="113"/>
      <c r="B1828" s="143" t="s">
        <v>54</v>
      </c>
      <c r="C1828" s="86">
        <f t="shared" si="289"/>
        <v>3</v>
      </c>
      <c r="D1828" s="86">
        <f t="shared" si="289"/>
        <v>0</v>
      </c>
      <c r="E1828" s="86">
        <f t="shared" si="289"/>
        <v>0</v>
      </c>
      <c r="F1828" s="86">
        <f t="shared" si="289"/>
        <v>0</v>
      </c>
      <c r="G1828" s="86">
        <f t="shared" si="289"/>
        <v>0</v>
      </c>
      <c r="H1828" s="86">
        <f t="shared" si="289"/>
        <v>0</v>
      </c>
      <c r="I1828" s="86">
        <f t="shared" si="289"/>
        <v>0</v>
      </c>
      <c r="J1828" s="86">
        <f t="shared" si="289"/>
        <v>0</v>
      </c>
      <c r="K1828" s="86">
        <f t="shared" si="289"/>
        <v>0</v>
      </c>
      <c r="L1828" s="86">
        <f t="shared" si="289"/>
        <v>0</v>
      </c>
      <c r="M1828" s="86">
        <f t="shared" si="289"/>
        <v>0</v>
      </c>
      <c r="N1828" s="86">
        <f t="shared" si="289"/>
        <v>0</v>
      </c>
      <c r="O1828" s="86">
        <f t="shared" si="289"/>
        <v>0</v>
      </c>
      <c r="P1828" s="86">
        <f t="shared" si="289"/>
        <v>0</v>
      </c>
      <c r="Q1828" s="86">
        <f t="shared" si="289"/>
        <v>0</v>
      </c>
      <c r="R1828" s="86">
        <f t="shared" si="289"/>
        <v>0</v>
      </c>
      <c r="S1828" s="86">
        <f t="shared" si="289"/>
        <v>0</v>
      </c>
      <c r="T1828" s="86">
        <f t="shared" si="289"/>
        <v>0</v>
      </c>
      <c r="U1828" s="86">
        <f t="shared" si="289"/>
        <v>0</v>
      </c>
      <c r="V1828" s="86">
        <f t="shared" si="289"/>
        <v>0</v>
      </c>
      <c r="W1828" s="86">
        <f t="shared" si="289"/>
        <v>0</v>
      </c>
      <c r="X1828" s="85">
        <f>SUM(D1828:W1828)</f>
        <v>0</v>
      </c>
      <c r="Y1828" s="85"/>
      <c r="Z1828" s="86"/>
      <c r="AA1828" s="87">
        <f>(Z1828+X1828)-C1828</f>
        <v>-3</v>
      </c>
    </row>
    <row r="1829" spans="1:29">
      <c r="A1829" s="113"/>
      <c r="B1829" s="143" t="s">
        <v>55</v>
      </c>
      <c r="C1829" s="86">
        <f t="shared" si="289"/>
        <v>300</v>
      </c>
      <c r="D1829" s="86">
        <f t="shared" si="289"/>
        <v>0</v>
      </c>
      <c r="E1829" s="86">
        <f t="shared" si="289"/>
        <v>0</v>
      </c>
      <c r="F1829" s="86">
        <f t="shared" si="289"/>
        <v>0</v>
      </c>
      <c r="G1829" s="86">
        <f t="shared" si="289"/>
        <v>0</v>
      </c>
      <c r="H1829" s="86">
        <f t="shared" si="289"/>
        <v>0</v>
      </c>
      <c r="I1829" s="86">
        <f t="shared" si="289"/>
        <v>0</v>
      </c>
      <c r="J1829" s="86">
        <f t="shared" si="289"/>
        <v>0</v>
      </c>
      <c r="K1829" s="86">
        <f t="shared" si="289"/>
        <v>0</v>
      </c>
      <c r="L1829" s="86">
        <f t="shared" si="289"/>
        <v>21</v>
      </c>
      <c r="M1829" s="86">
        <f t="shared" si="289"/>
        <v>31</v>
      </c>
      <c r="N1829" s="86">
        <f t="shared" si="289"/>
        <v>71</v>
      </c>
      <c r="O1829" s="86">
        <f t="shared" si="289"/>
        <v>15</v>
      </c>
      <c r="P1829" s="86">
        <f t="shared" si="289"/>
        <v>4</v>
      </c>
      <c r="Q1829" s="86">
        <f t="shared" si="289"/>
        <v>2</v>
      </c>
      <c r="R1829" s="86">
        <f t="shared" si="289"/>
        <v>0</v>
      </c>
      <c r="S1829" s="86">
        <f t="shared" si="289"/>
        <v>0</v>
      </c>
      <c r="T1829" s="86">
        <f t="shared" si="289"/>
        <v>0</v>
      </c>
      <c r="U1829" s="86">
        <f t="shared" si="289"/>
        <v>0</v>
      </c>
      <c r="V1829" s="86">
        <f t="shared" si="289"/>
        <v>0</v>
      </c>
      <c r="W1829" s="86">
        <f t="shared" si="289"/>
        <v>0</v>
      </c>
      <c r="X1829" s="85">
        <f>SUM(D1829:W1829)</f>
        <v>144</v>
      </c>
      <c r="Y1829" s="85"/>
      <c r="Z1829" s="86"/>
      <c r="AA1829" s="87">
        <f>(Z1829+X1829)-C1829</f>
        <v>-156</v>
      </c>
    </row>
    <row r="1830" spans="1:29" ht="15" thickBot="1">
      <c r="A1830" s="113"/>
      <c r="B1830" s="135" t="s">
        <v>56</v>
      </c>
      <c r="C1830" s="86">
        <f t="shared" si="289"/>
        <v>0</v>
      </c>
      <c r="D1830" s="86">
        <f t="shared" si="289"/>
        <v>0</v>
      </c>
      <c r="E1830" s="86">
        <f t="shared" si="289"/>
        <v>0</v>
      </c>
      <c r="F1830" s="86">
        <f t="shared" si="289"/>
        <v>0</v>
      </c>
      <c r="G1830" s="86">
        <f t="shared" si="289"/>
        <v>0</v>
      </c>
      <c r="H1830" s="86">
        <f t="shared" si="289"/>
        <v>0</v>
      </c>
      <c r="I1830" s="86">
        <f t="shared" si="289"/>
        <v>0</v>
      </c>
      <c r="J1830" s="86">
        <f t="shared" si="289"/>
        <v>0</v>
      </c>
      <c r="K1830" s="86">
        <f t="shared" si="289"/>
        <v>0</v>
      </c>
      <c r="L1830" s="86">
        <f t="shared" si="289"/>
        <v>0</v>
      </c>
      <c r="M1830" s="86">
        <f t="shared" si="289"/>
        <v>0</v>
      </c>
      <c r="N1830" s="86">
        <f t="shared" si="289"/>
        <v>0</v>
      </c>
      <c r="O1830" s="86">
        <f t="shared" si="289"/>
        <v>0</v>
      </c>
      <c r="P1830" s="86">
        <f t="shared" si="289"/>
        <v>0</v>
      </c>
      <c r="Q1830" s="86">
        <f t="shared" si="289"/>
        <v>0</v>
      </c>
      <c r="R1830" s="86">
        <f t="shared" si="289"/>
        <v>0</v>
      </c>
      <c r="S1830" s="86">
        <f t="shared" si="289"/>
        <v>0</v>
      </c>
      <c r="T1830" s="86">
        <f t="shared" si="289"/>
        <v>0</v>
      </c>
      <c r="U1830" s="86">
        <f t="shared" si="289"/>
        <v>0</v>
      </c>
      <c r="V1830" s="86">
        <f t="shared" si="289"/>
        <v>0</v>
      </c>
      <c r="W1830" s="86">
        <f t="shared" si="289"/>
        <v>0</v>
      </c>
      <c r="X1830" s="85">
        <f>SUM(D1830:W1830)</f>
        <v>0</v>
      </c>
      <c r="Y1830" s="85"/>
      <c r="Z1830" s="86"/>
      <c r="AA1830" s="87">
        <f>(Z1830+X1830)-C1830</f>
        <v>0</v>
      </c>
    </row>
    <row r="1831" spans="1:29" ht="15" thickBot="1">
      <c r="A1831" s="115"/>
      <c r="B1831" s="116" t="s">
        <v>51</v>
      </c>
      <c r="C1831" s="115">
        <v>303</v>
      </c>
      <c r="D1831" s="92">
        <f t="shared" ref="D1831:AA1831" si="290">SUM(D1827:D1830)</f>
        <v>0</v>
      </c>
      <c r="E1831" s="92">
        <f t="shared" si="290"/>
        <v>0</v>
      </c>
      <c r="F1831" s="92">
        <f t="shared" si="290"/>
        <v>0</v>
      </c>
      <c r="G1831" s="92">
        <f t="shared" si="290"/>
        <v>0</v>
      </c>
      <c r="H1831" s="92">
        <f t="shared" si="290"/>
        <v>0</v>
      </c>
      <c r="I1831" s="92">
        <f t="shared" si="290"/>
        <v>0</v>
      </c>
      <c r="J1831" s="92">
        <f t="shared" si="290"/>
        <v>0</v>
      </c>
      <c r="K1831" s="92">
        <f t="shared" si="290"/>
        <v>0</v>
      </c>
      <c r="L1831" s="92">
        <f t="shared" si="290"/>
        <v>21</v>
      </c>
      <c r="M1831" s="92">
        <f t="shared" si="290"/>
        <v>31</v>
      </c>
      <c r="N1831" s="92">
        <f t="shared" si="290"/>
        <v>71</v>
      </c>
      <c r="O1831" s="92">
        <f t="shared" si="290"/>
        <v>15</v>
      </c>
      <c r="P1831" s="92">
        <f t="shared" si="290"/>
        <v>4</v>
      </c>
      <c r="Q1831" s="92">
        <f t="shared" si="290"/>
        <v>2</v>
      </c>
      <c r="R1831" s="92">
        <f t="shared" si="290"/>
        <v>0</v>
      </c>
      <c r="S1831" s="92">
        <f t="shared" si="290"/>
        <v>0</v>
      </c>
      <c r="T1831" s="92">
        <f t="shared" si="290"/>
        <v>0</v>
      </c>
      <c r="U1831" s="92">
        <f t="shared" si="290"/>
        <v>0</v>
      </c>
      <c r="V1831" s="92">
        <f t="shared" si="290"/>
        <v>0</v>
      </c>
      <c r="W1831" s="92">
        <f t="shared" si="290"/>
        <v>0</v>
      </c>
      <c r="X1831" s="92">
        <f t="shared" si="290"/>
        <v>144</v>
      </c>
      <c r="Y1831" s="92">
        <f t="shared" si="290"/>
        <v>0</v>
      </c>
      <c r="Z1831" s="92">
        <f t="shared" si="290"/>
        <v>0</v>
      </c>
      <c r="AA1831" s="102">
        <f t="shared" si="290"/>
        <v>-159</v>
      </c>
    </row>
    <row r="1832" spans="1:29">
      <c r="A1832" s="46"/>
      <c r="B1832" s="46"/>
      <c r="C1832" s="46"/>
      <c r="D1832" s="46"/>
      <c r="E1832" s="46"/>
      <c r="F1832" s="46"/>
      <c r="G1832" s="46"/>
      <c r="H1832" s="46"/>
      <c r="I1832" s="46"/>
      <c r="J1832" s="46"/>
      <c r="K1832" s="46"/>
      <c r="L1832" s="46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  <c r="AA1832" s="47"/>
    </row>
    <row r="1833" spans="1:29">
      <c r="A1833" s="48" t="s">
        <v>135</v>
      </c>
      <c r="B1833" s="48"/>
      <c r="C1833" s="48"/>
      <c r="D1833" s="49"/>
      <c r="E1833" s="49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  <c r="Y1833" s="50"/>
      <c r="Z1833" s="50"/>
      <c r="AA1833" s="51"/>
    </row>
    <row r="1834" spans="1:29">
      <c r="A1834" s="177" t="s">
        <v>8</v>
      </c>
      <c r="B1834" s="177" t="s">
        <v>9</v>
      </c>
      <c r="C1834" s="181" t="s">
        <v>68</v>
      </c>
      <c r="D1834" s="183" t="s">
        <v>9</v>
      </c>
      <c r="E1834" s="184"/>
      <c r="F1834" s="184"/>
      <c r="G1834" s="184"/>
      <c r="H1834" s="184"/>
      <c r="I1834" s="184"/>
      <c r="J1834" s="184"/>
      <c r="K1834" s="184"/>
      <c r="L1834" s="184"/>
      <c r="M1834" s="184"/>
      <c r="N1834" s="184"/>
      <c r="O1834" s="184"/>
      <c r="P1834" s="184"/>
      <c r="Q1834" s="184"/>
      <c r="R1834" s="184"/>
      <c r="S1834" s="184"/>
      <c r="T1834" s="184"/>
      <c r="U1834" s="184"/>
      <c r="V1834" s="184"/>
      <c r="W1834" s="185"/>
      <c r="X1834" s="177" t="s">
        <v>10</v>
      </c>
      <c r="Y1834" s="177" t="s">
        <v>11</v>
      </c>
      <c r="Z1834" s="177" t="s">
        <v>12</v>
      </c>
      <c r="AA1834" s="179" t="s">
        <v>13</v>
      </c>
    </row>
    <row r="1835" spans="1:29">
      <c r="A1835" s="178"/>
      <c r="B1835" s="178"/>
      <c r="C1835" s="182"/>
      <c r="D1835" s="26" t="s">
        <v>14</v>
      </c>
      <c r="E1835" s="26" t="s">
        <v>15</v>
      </c>
      <c r="F1835" s="26" t="s">
        <v>16</v>
      </c>
      <c r="G1835" s="26" t="s">
        <v>17</v>
      </c>
      <c r="H1835" s="26" t="s">
        <v>18</v>
      </c>
      <c r="I1835" s="26" t="s">
        <v>19</v>
      </c>
      <c r="J1835" s="26" t="s">
        <v>20</v>
      </c>
      <c r="K1835" s="26" t="s">
        <v>21</v>
      </c>
      <c r="L1835" s="26" t="s">
        <v>22</v>
      </c>
      <c r="M1835" s="26" t="s">
        <v>23</v>
      </c>
      <c r="N1835" s="26" t="s">
        <v>24</v>
      </c>
      <c r="O1835" s="26" t="s">
        <v>25</v>
      </c>
      <c r="P1835" s="26" t="s">
        <v>26</v>
      </c>
      <c r="Q1835" s="26" t="s">
        <v>27</v>
      </c>
      <c r="R1835" s="26" t="s">
        <v>28</v>
      </c>
      <c r="S1835" s="26" t="s">
        <v>29</v>
      </c>
      <c r="T1835" s="26" t="s">
        <v>30</v>
      </c>
      <c r="U1835" s="26" t="s">
        <v>31</v>
      </c>
      <c r="V1835" s="26" t="s">
        <v>32</v>
      </c>
      <c r="W1835" s="26" t="s">
        <v>33</v>
      </c>
      <c r="X1835" s="178"/>
      <c r="Y1835" s="178"/>
      <c r="Z1835" s="178"/>
      <c r="AA1835" s="180"/>
    </row>
    <row r="1836" spans="1:29" ht="15" thickBot="1">
      <c r="A1836" s="27">
        <v>1</v>
      </c>
      <c r="B1836" s="27">
        <v>2</v>
      </c>
      <c r="C1836" s="27">
        <v>3</v>
      </c>
      <c r="D1836" s="27">
        <v>4</v>
      </c>
      <c r="E1836" s="27">
        <v>5</v>
      </c>
      <c r="F1836" s="27">
        <v>6</v>
      </c>
      <c r="G1836" s="27">
        <v>7</v>
      </c>
      <c r="H1836" s="27">
        <v>8</v>
      </c>
      <c r="I1836" s="27">
        <v>9</v>
      </c>
      <c r="J1836" s="27">
        <v>10</v>
      </c>
      <c r="K1836" s="27">
        <v>11</v>
      </c>
      <c r="L1836" s="27">
        <v>12</v>
      </c>
      <c r="M1836" s="27">
        <v>13</v>
      </c>
      <c r="N1836" s="27">
        <v>14</v>
      </c>
      <c r="O1836" s="27">
        <v>15</v>
      </c>
      <c r="P1836" s="27">
        <v>16</v>
      </c>
      <c r="Q1836" s="27">
        <v>17</v>
      </c>
      <c r="R1836" s="27">
        <v>18</v>
      </c>
      <c r="S1836" s="27">
        <v>19</v>
      </c>
      <c r="T1836" s="27">
        <v>20</v>
      </c>
      <c r="U1836" s="27">
        <v>21</v>
      </c>
      <c r="V1836" s="27">
        <v>22</v>
      </c>
      <c r="W1836" s="27">
        <v>23</v>
      </c>
      <c r="X1836" s="27">
        <v>24</v>
      </c>
      <c r="Y1836" s="27">
        <v>25</v>
      </c>
      <c r="Z1836" s="27">
        <v>26</v>
      </c>
      <c r="AA1836" s="28">
        <v>27</v>
      </c>
    </row>
    <row r="1837" spans="1:29" ht="15" thickTop="1">
      <c r="A1837" s="29">
        <v>1</v>
      </c>
      <c r="B1837" s="30" t="s">
        <v>34</v>
      </c>
      <c r="C1837" s="31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2"/>
      <c r="O1837" s="32"/>
      <c r="P1837" s="32"/>
      <c r="Q1837" s="32"/>
      <c r="R1837" s="32"/>
      <c r="S1837" s="32"/>
      <c r="T1837" s="32"/>
      <c r="U1837" s="32"/>
      <c r="V1837" s="32"/>
      <c r="W1837" s="32"/>
      <c r="X1837" s="32"/>
      <c r="Y1837" s="32"/>
      <c r="Z1837" s="32"/>
      <c r="AA1837" s="33"/>
    </row>
    <row r="1838" spans="1:29">
      <c r="A1838" s="31"/>
      <c r="B1838" s="59" t="s">
        <v>35</v>
      </c>
      <c r="C1838" s="60"/>
      <c r="D1838" s="60">
        <v>0</v>
      </c>
      <c r="E1838" s="60">
        <v>0</v>
      </c>
      <c r="F1838" s="60">
        <v>0</v>
      </c>
      <c r="G1838" s="60">
        <v>0</v>
      </c>
      <c r="H1838" s="60">
        <v>0</v>
      </c>
      <c r="I1838" s="60">
        <v>0</v>
      </c>
      <c r="J1838" s="60">
        <v>0</v>
      </c>
      <c r="K1838" s="60">
        <v>0</v>
      </c>
      <c r="L1838" s="60">
        <v>0</v>
      </c>
      <c r="M1838" s="60">
        <v>0</v>
      </c>
      <c r="N1838" s="60">
        <v>0</v>
      </c>
      <c r="O1838" s="60">
        <v>0</v>
      </c>
      <c r="P1838" s="60">
        <v>0</v>
      </c>
      <c r="Q1838" s="60">
        <v>0</v>
      </c>
      <c r="R1838" s="60">
        <v>0</v>
      </c>
      <c r="S1838" s="60">
        <v>0</v>
      </c>
      <c r="T1838" s="60"/>
      <c r="U1838" s="60"/>
      <c r="V1838" s="60"/>
      <c r="W1838" s="60"/>
      <c r="X1838" s="36">
        <f t="shared" ref="X1838:X1852" si="291">SUM(D1838:W1838)</f>
        <v>0</v>
      </c>
      <c r="Y1838" s="36"/>
      <c r="Z1838" s="60"/>
      <c r="AA1838" s="37">
        <f t="shared" ref="AA1838:AA1852" si="292">(Z1838+X1838)-C1838</f>
        <v>0</v>
      </c>
    </row>
    <row r="1839" spans="1:29">
      <c r="A1839" s="31"/>
      <c r="B1839" s="59" t="s">
        <v>36</v>
      </c>
      <c r="C1839" s="60"/>
      <c r="D1839" s="60">
        <v>0</v>
      </c>
      <c r="E1839" s="60">
        <v>0</v>
      </c>
      <c r="F1839" s="60">
        <v>0</v>
      </c>
      <c r="G1839" s="60"/>
      <c r="H1839" s="60"/>
      <c r="I1839" s="60"/>
      <c r="J1839" s="60"/>
      <c r="K1839" s="60"/>
      <c r="L1839" s="60"/>
      <c r="M1839" s="60"/>
      <c r="N1839" s="60"/>
      <c r="O1839" s="60"/>
      <c r="P1839" s="60"/>
      <c r="Q1839" s="60"/>
      <c r="R1839" s="60"/>
      <c r="S1839" s="60"/>
      <c r="T1839" s="60"/>
      <c r="U1839" s="60"/>
      <c r="V1839" s="60"/>
      <c r="W1839" s="60"/>
      <c r="X1839" s="36">
        <f t="shared" si="291"/>
        <v>0</v>
      </c>
      <c r="Y1839" s="36"/>
      <c r="Z1839" s="60"/>
      <c r="AA1839" s="37">
        <f t="shared" si="292"/>
        <v>0</v>
      </c>
    </row>
    <row r="1840" spans="1:29">
      <c r="A1840" s="31"/>
      <c r="B1840" s="59" t="s">
        <v>37</v>
      </c>
      <c r="C1840" s="60">
        <v>1</v>
      </c>
      <c r="D1840" s="60">
        <v>0</v>
      </c>
      <c r="E1840" s="60">
        <v>0</v>
      </c>
      <c r="F1840" s="60">
        <v>1</v>
      </c>
      <c r="G1840" s="60">
        <v>0</v>
      </c>
      <c r="H1840" s="60"/>
      <c r="I1840" s="60"/>
      <c r="J1840" s="60"/>
      <c r="K1840" s="60"/>
      <c r="L1840" s="60"/>
      <c r="M1840" s="60"/>
      <c r="N1840" s="60"/>
      <c r="O1840" s="60"/>
      <c r="P1840" s="60"/>
      <c r="Q1840" s="60"/>
      <c r="R1840" s="60"/>
      <c r="S1840" s="60"/>
      <c r="T1840" s="60"/>
      <c r="U1840" s="60"/>
      <c r="V1840" s="60"/>
      <c r="W1840" s="60"/>
      <c r="X1840" s="36">
        <f t="shared" si="291"/>
        <v>1</v>
      </c>
      <c r="Y1840" s="36"/>
      <c r="Z1840" s="60"/>
      <c r="AA1840" s="37">
        <f t="shared" si="292"/>
        <v>0</v>
      </c>
    </row>
    <row r="1841" spans="1:29">
      <c r="A1841" s="31"/>
      <c r="B1841" s="59" t="s">
        <v>38</v>
      </c>
      <c r="C1841" s="60">
        <v>4</v>
      </c>
      <c r="D1841" s="60">
        <v>0</v>
      </c>
      <c r="E1841" s="60"/>
      <c r="F1841" s="60"/>
      <c r="G1841" s="60">
        <v>2</v>
      </c>
      <c r="H1841" s="60">
        <v>0</v>
      </c>
      <c r="I1841" s="60"/>
      <c r="J1841" s="60"/>
      <c r="K1841" s="60"/>
      <c r="L1841" s="60"/>
      <c r="M1841" s="60"/>
      <c r="N1841" s="60"/>
      <c r="O1841" s="60"/>
      <c r="P1841" s="60"/>
      <c r="Q1841" s="60"/>
      <c r="R1841" s="60"/>
      <c r="S1841" s="60"/>
      <c r="T1841" s="60"/>
      <c r="U1841" s="60"/>
      <c r="V1841" s="60"/>
      <c r="W1841" s="60"/>
      <c r="X1841" s="36">
        <f t="shared" si="291"/>
        <v>2</v>
      </c>
      <c r="Y1841" s="36"/>
      <c r="Z1841" s="60"/>
      <c r="AA1841" s="37">
        <f t="shared" si="292"/>
        <v>-2</v>
      </c>
    </row>
    <row r="1842" spans="1:29">
      <c r="A1842" s="31"/>
      <c r="B1842" s="59" t="s">
        <v>39</v>
      </c>
      <c r="C1842" s="60">
        <v>10</v>
      </c>
      <c r="D1842" s="60">
        <v>0</v>
      </c>
      <c r="E1842" s="60"/>
      <c r="F1842" s="60"/>
      <c r="G1842" s="60"/>
      <c r="H1842" s="60">
        <v>10</v>
      </c>
      <c r="I1842" s="60">
        <v>0</v>
      </c>
      <c r="J1842" s="60"/>
      <c r="K1842" s="60"/>
      <c r="L1842" s="60"/>
      <c r="M1842" s="60"/>
      <c r="N1842" s="60"/>
      <c r="O1842" s="60"/>
      <c r="P1842" s="60"/>
      <c r="Q1842" s="60"/>
      <c r="R1842" s="60"/>
      <c r="S1842" s="60"/>
      <c r="T1842" s="60"/>
      <c r="U1842" s="60"/>
      <c r="V1842" s="60"/>
      <c r="W1842" s="60"/>
      <c r="X1842" s="36">
        <f t="shared" si="291"/>
        <v>10</v>
      </c>
      <c r="Y1842" s="36"/>
      <c r="Z1842" s="60"/>
      <c r="AA1842" s="37">
        <f t="shared" si="292"/>
        <v>0</v>
      </c>
    </row>
    <row r="1843" spans="1:29">
      <c r="A1843" s="31"/>
      <c r="B1843" s="59" t="s">
        <v>40</v>
      </c>
      <c r="C1843" s="60">
        <v>15</v>
      </c>
      <c r="D1843" s="60">
        <v>0</v>
      </c>
      <c r="E1843" s="60"/>
      <c r="F1843" s="60"/>
      <c r="G1843" s="60"/>
      <c r="H1843" s="60"/>
      <c r="I1843" s="60">
        <v>11</v>
      </c>
      <c r="J1843" s="60">
        <v>3</v>
      </c>
      <c r="K1843" s="60"/>
      <c r="L1843" s="60"/>
      <c r="M1843" s="60"/>
      <c r="N1843" s="60"/>
      <c r="O1843" s="60"/>
      <c r="P1843" s="60"/>
      <c r="Q1843" s="60"/>
      <c r="R1843" s="60"/>
      <c r="S1843" s="60"/>
      <c r="T1843" s="60"/>
      <c r="U1843" s="60"/>
      <c r="V1843" s="60"/>
      <c r="W1843" s="60"/>
      <c r="X1843" s="36">
        <f t="shared" si="291"/>
        <v>14</v>
      </c>
      <c r="Y1843" s="36"/>
      <c r="Z1843" s="60"/>
      <c r="AA1843" s="37">
        <f t="shared" si="292"/>
        <v>-1</v>
      </c>
    </row>
    <row r="1844" spans="1:29">
      <c r="A1844" s="31"/>
      <c r="B1844" s="59" t="s">
        <v>41</v>
      </c>
      <c r="C1844" s="60">
        <v>16</v>
      </c>
      <c r="D1844" s="60">
        <v>0</v>
      </c>
      <c r="E1844" s="60"/>
      <c r="F1844" s="60"/>
      <c r="G1844" s="60"/>
      <c r="H1844" s="60"/>
      <c r="I1844" s="60">
        <v>1</v>
      </c>
      <c r="J1844" s="60">
        <v>8</v>
      </c>
      <c r="K1844" s="60">
        <v>4</v>
      </c>
      <c r="L1844" s="60"/>
      <c r="M1844" s="60"/>
      <c r="N1844" s="60"/>
      <c r="O1844" s="60"/>
      <c r="P1844" s="60"/>
      <c r="Q1844" s="60"/>
      <c r="R1844" s="60"/>
      <c r="S1844" s="60"/>
      <c r="T1844" s="60"/>
      <c r="U1844" s="60"/>
      <c r="V1844" s="60"/>
      <c r="W1844" s="60"/>
      <c r="X1844" s="36">
        <f t="shared" si="291"/>
        <v>13</v>
      </c>
      <c r="Y1844" s="36"/>
      <c r="Z1844" s="60"/>
      <c r="AA1844" s="37">
        <f t="shared" si="292"/>
        <v>-3</v>
      </c>
    </row>
    <row r="1845" spans="1:29">
      <c r="A1845" s="31"/>
      <c r="B1845" s="59" t="s">
        <v>42</v>
      </c>
      <c r="C1845" s="60">
        <v>8</v>
      </c>
      <c r="D1845" s="60">
        <v>0</v>
      </c>
      <c r="E1845" s="60"/>
      <c r="F1845" s="60"/>
      <c r="G1845" s="60"/>
      <c r="H1845" s="60"/>
      <c r="I1845" s="60"/>
      <c r="J1845" s="60"/>
      <c r="K1845" s="60"/>
      <c r="L1845" s="60">
        <v>1</v>
      </c>
      <c r="M1845" s="60">
        <v>3</v>
      </c>
      <c r="N1845" s="60">
        <v>3</v>
      </c>
      <c r="O1845" s="60"/>
      <c r="P1845" s="60"/>
      <c r="Q1845" s="60"/>
      <c r="R1845" s="60"/>
      <c r="S1845" s="60"/>
      <c r="T1845" s="60"/>
      <c r="U1845" s="60"/>
      <c r="V1845" s="60"/>
      <c r="W1845" s="60"/>
      <c r="X1845" s="36">
        <f t="shared" si="291"/>
        <v>7</v>
      </c>
      <c r="Y1845" s="36"/>
      <c r="Z1845" s="60"/>
      <c r="AA1845" s="37">
        <f t="shared" si="292"/>
        <v>-1</v>
      </c>
    </row>
    <row r="1846" spans="1:29">
      <c r="A1846" s="31"/>
      <c r="B1846" s="59" t="s">
        <v>43</v>
      </c>
      <c r="C1846" s="60">
        <v>17</v>
      </c>
      <c r="D1846" s="60">
        <v>0</v>
      </c>
      <c r="E1846" s="60"/>
      <c r="F1846" s="60"/>
      <c r="G1846" s="60"/>
      <c r="H1846" s="60"/>
      <c r="I1846" s="60"/>
      <c r="J1846" s="60"/>
      <c r="K1846" s="60"/>
      <c r="L1846" s="60"/>
      <c r="M1846" s="60"/>
      <c r="N1846" s="60">
        <v>4</v>
      </c>
      <c r="O1846" s="60">
        <v>9</v>
      </c>
      <c r="P1846" s="60">
        <v>3</v>
      </c>
      <c r="Q1846" s="60"/>
      <c r="R1846" s="60"/>
      <c r="S1846" s="60"/>
      <c r="T1846" s="60"/>
      <c r="U1846" s="60"/>
      <c r="V1846" s="60"/>
      <c r="W1846" s="60"/>
      <c r="X1846" s="36">
        <f t="shared" si="291"/>
        <v>16</v>
      </c>
      <c r="Y1846" s="36"/>
      <c r="Z1846" s="60"/>
      <c r="AA1846" s="37">
        <f t="shared" si="292"/>
        <v>-1</v>
      </c>
    </row>
    <row r="1847" spans="1:29">
      <c r="A1847" s="31"/>
      <c r="B1847" s="59" t="s">
        <v>44</v>
      </c>
      <c r="C1847" s="60">
        <v>28</v>
      </c>
      <c r="D1847" s="60">
        <v>0</v>
      </c>
      <c r="E1847" s="60"/>
      <c r="F1847" s="60"/>
      <c r="G1847" s="60"/>
      <c r="H1847" s="60"/>
      <c r="I1847" s="60"/>
      <c r="J1847" s="60"/>
      <c r="K1847" s="60"/>
      <c r="L1847" s="60"/>
      <c r="M1847" s="60"/>
      <c r="N1847" s="60"/>
      <c r="O1847" s="60">
        <v>3</v>
      </c>
      <c r="P1847" s="60">
        <v>17</v>
      </c>
      <c r="Q1847" s="60">
        <v>6</v>
      </c>
      <c r="R1847" s="60"/>
      <c r="S1847" s="60"/>
      <c r="T1847" s="60"/>
      <c r="U1847" s="60"/>
      <c r="V1847" s="60"/>
      <c r="W1847" s="60"/>
      <c r="X1847" s="36">
        <f t="shared" si="291"/>
        <v>26</v>
      </c>
      <c r="Y1847" s="36"/>
      <c r="Z1847" s="60"/>
      <c r="AA1847" s="37">
        <f t="shared" si="292"/>
        <v>-2</v>
      </c>
    </row>
    <row r="1848" spans="1:29">
      <c r="A1848" s="31"/>
      <c r="B1848" s="59" t="s">
        <v>45</v>
      </c>
      <c r="C1848" s="60">
        <v>8</v>
      </c>
      <c r="D1848" s="60">
        <v>0</v>
      </c>
      <c r="E1848" s="60"/>
      <c r="F1848" s="60"/>
      <c r="G1848" s="60"/>
      <c r="H1848" s="60"/>
      <c r="I1848" s="60"/>
      <c r="J1848" s="60"/>
      <c r="K1848" s="60"/>
      <c r="L1848" s="60"/>
      <c r="M1848" s="60"/>
      <c r="N1848" s="60"/>
      <c r="O1848" s="60"/>
      <c r="P1848" s="60">
        <v>1</v>
      </c>
      <c r="Q1848" s="60">
        <v>7</v>
      </c>
      <c r="R1848" s="60"/>
      <c r="S1848" s="60"/>
      <c r="T1848" s="60"/>
      <c r="U1848" s="60"/>
      <c r="V1848" s="60"/>
      <c r="W1848" s="60"/>
      <c r="X1848" s="36">
        <f t="shared" si="291"/>
        <v>8</v>
      </c>
      <c r="Y1848" s="36"/>
      <c r="Z1848" s="60"/>
      <c r="AA1848" s="37">
        <f t="shared" si="292"/>
        <v>0</v>
      </c>
    </row>
    <row r="1849" spans="1:29">
      <c r="A1849" s="31"/>
      <c r="B1849" s="59" t="s">
        <v>125</v>
      </c>
      <c r="C1849" s="60">
        <v>10</v>
      </c>
      <c r="D1849" s="60">
        <v>0</v>
      </c>
      <c r="E1849" s="60"/>
      <c r="F1849" s="60"/>
      <c r="G1849" s="60"/>
      <c r="H1849" s="60"/>
      <c r="I1849" s="60"/>
      <c r="J1849" s="60"/>
      <c r="K1849" s="60"/>
      <c r="L1849" s="60"/>
      <c r="M1849" s="60"/>
      <c r="N1849" s="60"/>
      <c r="O1849" s="60"/>
      <c r="P1849" s="60"/>
      <c r="Q1849" s="60"/>
      <c r="R1849" s="60">
        <v>9</v>
      </c>
      <c r="S1849" s="60">
        <v>1</v>
      </c>
      <c r="T1849" s="60"/>
      <c r="U1849" s="60"/>
      <c r="V1849" s="60"/>
      <c r="W1849" s="60"/>
      <c r="X1849" s="36">
        <f t="shared" si="291"/>
        <v>10</v>
      </c>
      <c r="Y1849" s="36"/>
      <c r="Z1849" s="60"/>
      <c r="AA1849" s="37">
        <f t="shared" si="292"/>
        <v>0</v>
      </c>
    </row>
    <row r="1850" spans="1:29">
      <c r="A1850" s="31"/>
      <c r="B1850" s="59" t="s">
        <v>126</v>
      </c>
      <c r="C1850" s="60">
        <v>0</v>
      </c>
      <c r="D1850" s="60">
        <v>0</v>
      </c>
      <c r="E1850" s="60"/>
      <c r="F1850" s="60"/>
      <c r="G1850" s="60"/>
      <c r="H1850" s="60"/>
      <c r="I1850" s="60"/>
      <c r="J1850" s="60"/>
      <c r="K1850" s="60"/>
      <c r="L1850" s="60"/>
      <c r="M1850" s="60"/>
      <c r="N1850" s="60"/>
      <c r="O1850" s="60"/>
      <c r="P1850" s="60"/>
      <c r="Q1850" s="60"/>
      <c r="R1850" s="60"/>
      <c r="S1850" s="60"/>
      <c r="T1850" s="60"/>
      <c r="U1850" s="60"/>
      <c r="V1850" s="60"/>
      <c r="W1850" s="60"/>
      <c r="X1850" s="36">
        <f t="shared" si="291"/>
        <v>0</v>
      </c>
      <c r="Y1850" s="36"/>
      <c r="Z1850" s="60"/>
      <c r="AA1850" s="37">
        <f t="shared" si="292"/>
        <v>0</v>
      </c>
    </row>
    <row r="1851" spans="1:29">
      <c r="A1851" s="31"/>
      <c r="B1851" s="59" t="s">
        <v>127</v>
      </c>
      <c r="C1851" s="60">
        <v>0</v>
      </c>
      <c r="D1851" s="60">
        <v>0</v>
      </c>
      <c r="E1851" s="60"/>
      <c r="F1851" s="60"/>
      <c r="G1851" s="60"/>
      <c r="H1851" s="60"/>
      <c r="I1851" s="60"/>
      <c r="J1851" s="60"/>
      <c r="K1851" s="60"/>
      <c r="L1851" s="60"/>
      <c r="M1851" s="60"/>
      <c r="N1851" s="60"/>
      <c r="O1851" s="60"/>
      <c r="P1851" s="60"/>
      <c r="Q1851" s="60"/>
      <c r="R1851" s="60"/>
      <c r="S1851" s="60"/>
      <c r="T1851" s="60"/>
      <c r="U1851" s="60"/>
      <c r="V1851" s="60"/>
      <c r="W1851" s="60"/>
      <c r="X1851" s="36">
        <f t="shared" si="291"/>
        <v>0</v>
      </c>
      <c r="Y1851" s="36"/>
      <c r="Z1851" s="60"/>
      <c r="AA1851" s="37">
        <f t="shared" si="292"/>
        <v>0</v>
      </c>
    </row>
    <row r="1852" spans="1:29" ht="15" thickBot="1">
      <c r="A1852" s="31"/>
      <c r="B1852" s="61" t="s">
        <v>128</v>
      </c>
      <c r="C1852" s="60">
        <v>0</v>
      </c>
      <c r="D1852" s="56">
        <v>0</v>
      </c>
      <c r="E1852" s="56"/>
      <c r="F1852" s="56"/>
      <c r="G1852" s="56"/>
      <c r="H1852" s="56"/>
      <c r="I1852" s="56"/>
      <c r="J1852" s="56"/>
      <c r="K1852" s="56"/>
      <c r="L1852" s="56"/>
      <c r="M1852" s="56"/>
      <c r="N1852" s="56"/>
      <c r="O1852" s="56"/>
      <c r="P1852" s="56"/>
      <c r="Q1852" s="56"/>
      <c r="R1852" s="60"/>
      <c r="S1852" s="60"/>
      <c r="T1852" s="60"/>
      <c r="U1852" s="60"/>
      <c r="V1852" s="60"/>
      <c r="W1852" s="60"/>
      <c r="X1852" s="36">
        <f t="shared" si="291"/>
        <v>0</v>
      </c>
      <c r="Y1852" s="36"/>
      <c r="Z1852" s="60"/>
      <c r="AA1852" s="37">
        <f t="shared" si="292"/>
        <v>0</v>
      </c>
    </row>
    <row r="1853" spans="1:29" ht="15" thickBot="1">
      <c r="A1853" s="62"/>
      <c r="B1853" s="63" t="s">
        <v>51</v>
      </c>
      <c r="C1853" s="64">
        <f>SUM(C1838:C1852)</f>
        <v>117</v>
      </c>
      <c r="D1853" s="41">
        <f>SUM(D1838:D1852)</f>
        <v>0</v>
      </c>
      <c r="E1853" s="41">
        <f t="shared" ref="E1853:X1853" si="293">SUM(E1838:E1852)</f>
        <v>0</v>
      </c>
      <c r="F1853" s="41">
        <f t="shared" si="293"/>
        <v>1</v>
      </c>
      <c r="G1853" s="41">
        <f>SUM(G1838:G1852)</f>
        <v>2</v>
      </c>
      <c r="H1853" s="41">
        <f t="shared" si="293"/>
        <v>10</v>
      </c>
      <c r="I1853" s="41">
        <f t="shared" si="293"/>
        <v>12</v>
      </c>
      <c r="J1853" s="41">
        <f t="shared" si="293"/>
        <v>11</v>
      </c>
      <c r="K1853" s="41">
        <f t="shared" si="293"/>
        <v>4</v>
      </c>
      <c r="L1853" s="41">
        <f t="shared" si="293"/>
        <v>1</v>
      </c>
      <c r="M1853" s="41">
        <f t="shared" si="293"/>
        <v>3</v>
      </c>
      <c r="N1853" s="41">
        <f t="shared" si="293"/>
        <v>7</v>
      </c>
      <c r="O1853" s="41">
        <f t="shared" si="293"/>
        <v>12</v>
      </c>
      <c r="P1853" s="41">
        <f t="shared" si="293"/>
        <v>21</v>
      </c>
      <c r="Q1853" s="41">
        <f t="shared" si="293"/>
        <v>13</v>
      </c>
      <c r="R1853" s="41">
        <f t="shared" si="293"/>
        <v>9</v>
      </c>
      <c r="S1853" s="41">
        <f t="shared" si="293"/>
        <v>1</v>
      </c>
      <c r="T1853" s="41">
        <f t="shared" si="293"/>
        <v>0</v>
      </c>
      <c r="U1853" s="41">
        <f t="shared" si="293"/>
        <v>0</v>
      </c>
      <c r="V1853" s="41">
        <f t="shared" si="293"/>
        <v>0</v>
      </c>
      <c r="W1853" s="41">
        <f t="shared" si="293"/>
        <v>0</v>
      </c>
      <c r="X1853" s="41">
        <f t="shared" si="293"/>
        <v>107</v>
      </c>
      <c r="Y1853" s="64">
        <f>SUM(Y1838:Y1852)</f>
        <v>0</v>
      </c>
      <c r="Z1853" s="64">
        <f>SUM(Z1838:Z1852)</f>
        <v>0</v>
      </c>
      <c r="AA1853" s="70">
        <f>SUM(AA1838:AA1852)</f>
        <v>-10</v>
      </c>
    </row>
    <row r="1854" spans="1:29">
      <c r="A1854" s="29">
        <v>2</v>
      </c>
      <c r="B1854" s="67" t="s">
        <v>52</v>
      </c>
      <c r="C1854" s="56"/>
      <c r="D1854" s="57"/>
      <c r="E1854" s="57"/>
      <c r="F1854" s="57"/>
      <c r="G1854" s="57"/>
      <c r="H1854" s="57"/>
      <c r="I1854" s="57"/>
      <c r="J1854" s="57"/>
      <c r="K1854" s="57"/>
      <c r="L1854" s="57"/>
      <c r="M1854" s="57"/>
      <c r="N1854" s="57"/>
      <c r="O1854" s="57"/>
      <c r="P1854" s="57"/>
      <c r="Q1854" s="57"/>
      <c r="R1854" s="57"/>
      <c r="S1854" s="57"/>
      <c r="T1854" s="57"/>
      <c r="U1854" s="57"/>
      <c r="V1854" s="57"/>
      <c r="W1854" s="57"/>
      <c r="X1854" s="160"/>
      <c r="Y1854" s="57"/>
      <c r="Z1854" s="57"/>
      <c r="AA1854" s="68"/>
    </row>
    <row r="1855" spans="1:29">
      <c r="A1855" s="31"/>
      <c r="B1855" s="69" t="s">
        <v>53</v>
      </c>
      <c r="C1855" s="60">
        <v>0</v>
      </c>
      <c r="D1855" s="60">
        <v>0</v>
      </c>
      <c r="E1855" s="60">
        <v>0</v>
      </c>
      <c r="F1855" s="60">
        <v>0</v>
      </c>
      <c r="G1855" s="60">
        <v>0</v>
      </c>
      <c r="H1855" s="60">
        <v>0</v>
      </c>
      <c r="I1855" s="60">
        <v>0</v>
      </c>
      <c r="J1855" s="60">
        <v>0</v>
      </c>
      <c r="K1855" s="60">
        <v>0</v>
      </c>
      <c r="L1855" s="60">
        <v>0</v>
      </c>
      <c r="M1855" s="60">
        <v>0</v>
      </c>
      <c r="N1855" s="60">
        <v>0</v>
      </c>
      <c r="O1855" s="60">
        <v>0</v>
      </c>
      <c r="P1855" s="60">
        <v>0</v>
      </c>
      <c r="Q1855" s="60">
        <v>0</v>
      </c>
      <c r="R1855" s="60">
        <v>0</v>
      </c>
      <c r="S1855" s="60">
        <v>0</v>
      </c>
      <c r="T1855" s="60">
        <v>0</v>
      </c>
      <c r="U1855" s="60">
        <v>0</v>
      </c>
      <c r="V1855" s="60">
        <v>0</v>
      </c>
      <c r="W1855" s="60">
        <v>0</v>
      </c>
      <c r="X1855" s="36">
        <f>SUM(D1855:W1855)</f>
        <v>0</v>
      </c>
      <c r="Y1855" s="36"/>
      <c r="Z1855" s="60"/>
      <c r="AA1855" s="37">
        <f>(Z1855+X1855)-C1855</f>
        <v>0</v>
      </c>
    </row>
    <row r="1856" spans="1:29">
      <c r="A1856" s="31"/>
      <c r="B1856" s="69" t="s">
        <v>54</v>
      </c>
      <c r="C1856" s="60">
        <v>26</v>
      </c>
      <c r="D1856" s="60">
        <v>0</v>
      </c>
      <c r="E1856" s="60">
        <v>0</v>
      </c>
      <c r="F1856" s="60">
        <v>0</v>
      </c>
      <c r="G1856" s="60">
        <v>0</v>
      </c>
      <c r="H1856" s="60">
        <v>0</v>
      </c>
      <c r="I1856" s="60">
        <v>1</v>
      </c>
      <c r="J1856" s="60">
        <v>0</v>
      </c>
      <c r="K1856" s="60">
        <v>0</v>
      </c>
      <c r="L1856" s="60">
        <v>0</v>
      </c>
      <c r="M1856" s="60">
        <v>0</v>
      </c>
      <c r="N1856" s="60">
        <v>0</v>
      </c>
      <c r="O1856" s="60">
        <v>0</v>
      </c>
      <c r="P1856" s="60">
        <v>0</v>
      </c>
      <c r="Q1856" s="60">
        <v>0</v>
      </c>
      <c r="R1856" s="60">
        <v>0</v>
      </c>
      <c r="S1856" s="60">
        <v>0</v>
      </c>
      <c r="T1856" s="60">
        <v>0</v>
      </c>
      <c r="U1856" s="60">
        <v>0</v>
      </c>
      <c r="V1856" s="60">
        <v>0</v>
      </c>
      <c r="W1856" s="60">
        <v>0</v>
      </c>
      <c r="X1856" s="36">
        <f>SUM(D1856:W1856)</f>
        <v>1</v>
      </c>
      <c r="Y1856" s="36"/>
      <c r="Z1856" s="60"/>
      <c r="AA1856" s="37">
        <f>(Z1856+X1856)-C1856</f>
        <v>-25</v>
      </c>
      <c r="AC1856" s="1">
        <f>X1859+X1853</f>
        <v>204</v>
      </c>
    </row>
    <row r="1857" spans="1:27">
      <c r="A1857" s="31"/>
      <c r="B1857" s="69" t="s">
        <v>55</v>
      </c>
      <c r="C1857" s="60">
        <v>230</v>
      </c>
      <c r="D1857" s="60">
        <v>0</v>
      </c>
      <c r="E1857" s="60">
        <v>0</v>
      </c>
      <c r="F1857" s="60">
        <v>0</v>
      </c>
      <c r="G1857" s="60">
        <v>0</v>
      </c>
      <c r="H1857" s="60">
        <v>0</v>
      </c>
      <c r="I1857" s="60">
        <v>0</v>
      </c>
      <c r="J1857" s="60">
        <v>0</v>
      </c>
      <c r="K1857" s="60">
        <v>0</v>
      </c>
      <c r="L1857" s="60">
        <v>8</v>
      </c>
      <c r="M1857" s="60">
        <v>11</v>
      </c>
      <c r="N1857" s="60">
        <v>8</v>
      </c>
      <c r="O1857" s="60">
        <v>10</v>
      </c>
      <c r="P1857" s="60">
        <v>33</v>
      </c>
      <c r="Q1857" s="60">
        <v>26</v>
      </c>
      <c r="R1857" s="60">
        <v>0</v>
      </c>
      <c r="S1857" s="60">
        <v>0</v>
      </c>
      <c r="T1857" s="60">
        <v>0</v>
      </c>
      <c r="U1857" s="60">
        <v>0</v>
      </c>
      <c r="V1857" s="60">
        <v>0</v>
      </c>
      <c r="W1857" s="60">
        <v>0</v>
      </c>
      <c r="X1857" s="36">
        <f>SUM(D1857:W1857)</f>
        <v>96</v>
      </c>
      <c r="Y1857" s="36"/>
      <c r="Z1857" s="60"/>
      <c r="AA1857" s="37">
        <f>(Z1857+X1857)-C1857</f>
        <v>-134</v>
      </c>
    </row>
    <row r="1858" spans="1:27" ht="15" thickBot="1">
      <c r="A1858" s="31"/>
      <c r="B1858" s="57" t="s">
        <v>56</v>
      </c>
      <c r="C1858" s="60">
        <v>0</v>
      </c>
      <c r="D1858" s="56">
        <v>0</v>
      </c>
      <c r="E1858" s="56">
        <v>0</v>
      </c>
      <c r="F1858" s="56">
        <v>0</v>
      </c>
      <c r="G1858" s="56">
        <v>0</v>
      </c>
      <c r="H1858" s="56">
        <v>0</v>
      </c>
      <c r="I1858" s="56">
        <v>0</v>
      </c>
      <c r="J1858" s="56">
        <v>0</v>
      </c>
      <c r="K1858" s="56">
        <v>0</v>
      </c>
      <c r="L1858" s="56">
        <v>0</v>
      </c>
      <c r="M1858" s="56">
        <v>0</v>
      </c>
      <c r="N1858" s="60">
        <v>0</v>
      </c>
      <c r="O1858" s="60">
        <v>0</v>
      </c>
      <c r="P1858" s="60">
        <v>0</v>
      </c>
      <c r="Q1858" s="60">
        <v>0</v>
      </c>
      <c r="R1858" s="60">
        <v>0</v>
      </c>
      <c r="S1858" s="60">
        <v>0</v>
      </c>
      <c r="T1858" s="60">
        <v>0</v>
      </c>
      <c r="U1858" s="60">
        <v>0</v>
      </c>
      <c r="V1858" s="60">
        <v>0</v>
      </c>
      <c r="W1858" s="60">
        <v>0</v>
      </c>
      <c r="X1858" s="36">
        <f>SUM(D1858:W1858)</f>
        <v>0</v>
      </c>
      <c r="Y1858" s="36"/>
      <c r="Z1858" s="60"/>
      <c r="AA1858" s="37">
        <f>(Z1858+X1858)-C1858</f>
        <v>0</v>
      </c>
    </row>
    <row r="1859" spans="1:27" ht="15" thickBot="1">
      <c r="A1859" s="62"/>
      <c r="B1859" s="63" t="s">
        <v>51</v>
      </c>
      <c r="C1859" s="62">
        <v>256</v>
      </c>
      <c r="D1859" s="64">
        <f t="shared" ref="D1859:AA1859" si="294">SUM(D1855:D1858)</f>
        <v>0</v>
      </c>
      <c r="E1859" s="64">
        <f t="shared" si="294"/>
        <v>0</v>
      </c>
      <c r="F1859" s="64">
        <f t="shared" si="294"/>
        <v>0</v>
      </c>
      <c r="G1859" s="64">
        <f t="shared" si="294"/>
        <v>0</v>
      </c>
      <c r="H1859" s="64">
        <f t="shared" si="294"/>
        <v>0</v>
      </c>
      <c r="I1859" s="64">
        <f t="shared" si="294"/>
        <v>1</v>
      </c>
      <c r="J1859" s="64">
        <f t="shared" si="294"/>
        <v>0</v>
      </c>
      <c r="K1859" s="64">
        <f t="shared" si="294"/>
        <v>0</v>
      </c>
      <c r="L1859" s="64">
        <f t="shared" si="294"/>
        <v>8</v>
      </c>
      <c r="M1859" s="64">
        <f t="shared" si="294"/>
        <v>11</v>
      </c>
      <c r="N1859" s="64">
        <f t="shared" si="294"/>
        <v>8</v>
      </c>
      <c r="O1859" s="64">
        <f t="shared" si="294"/>
        <v>10</v>
      </c>
      <c r="P1859" s="64">
        <f t="shared" si="294"/>
        <v>33</v>
      </c>
      <c r="Q1859" s="64">
        <f t="shared" si="294"/>
        <v>26</v>
      </c>
      <c r="R1859" s="64">
        <f t="shared" si="294"/>
        <v>0</v>
      </c>
      <c r="S1859" s="64">
        <f t="shared" si="294"/>
        <v>0</v>
      </c>
      <c r="T1859" s="64">
        <f t="shared" si="294"/>
        <v>0</v>
      </c>
      <c r="U1859" s="64">
        <f t="shared" si="294"/>
        <v>0</v>
      </c>
      <c r="V1859" s="64">
        <f t="shared" si="294"/>
        <v>0</v>
      </c>
      <c r="W1859" s="64">
        <f t="shared" si="294"/>
        <v>0</v>
      </c>
      <c r="X1859" s="64">
        <f t="shared" si="294"/>
        <v>97</v>
      </c>
      <c r="Y1859" s="64">
        <f t="shared" si="294"/>
        <v>0</v>
      </c>
      <c r="Z1859" s="64">
        <f t="shared" si="294"/>
        <v>0</v>
      </c>
      <c r="AA1859" s="70">
        <f t="shared" si="294"/>
        <v>-159</v>
      </c>
    </row>
    <row r="1860" spans="1:27">
      <c r="A1860" s="46"/>
      <c r="B1860" s="46"/>
      <c r="C1860" s="46"/>
      <c r="D1860" s="46"/>
      <c r="E1860" s="46"/>
      <c r="F1860" s="46"/>
      <c r="G1860" s="46"/>
      <c r="H1860" s="46"/>
      <c r="I1860" s="46"/>
      <c r="J1860" s="46"/>
      <c r="K1860" s="46"/>
      <c r="L1860" s="46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  <c r="AA1860" s="47"/>
    </row>
    <row r="1861" spans="1:27">
      <c r="A1861" s="48" t="s">
        <v>136</v>
      </c>
      <c r="B1861" s="48"/>
      <c r="C1861" s="48"/>
      <c r="D1861" s="49"/>
      <c r="E1861" s="49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  <c r="Y1861" s="50"/>
      <c r="Z1861" s="50"/>
      <c r="AA1861" s="51"/>
    </row>
    <row r="1862" spans="1:27">
      <c r="A1862" s="177" t="s">
        <v>8</v>
      </c>
      <c r="B1862" s="177" t="s">
        <v>9</v>
      </c>
      <c r="C1862" s="181" t="s">
        <v>68</v>
      </c>
      <c r="D1862" s="183" t="s">
        <v>9</v>
      </c>
      <c r="E1862" s="184"/>
      <c r="F1862" s="184"/>
      <c r="G1862" s="184"/>
      <c r="H1862" s="184"/>
      <c r="I1862" s="184"/>
      <c r="J1862" s="184"/>
      <c r="K1862" s="184"/>
      <c r="L1862" s="184"/>
      <c r="M1862" s="184"/>
      <c r="N1862" s="184"/>
      <c r="O1862" s="184"/>
      <c r="P1862" s="184"/>
      <c r="Q1862" s="184"/>
      <c r="R1862" s="184"/>
      <c r="S1862" s="184"/>
      <c r="T1862" s="184"/>
      <c r="U1862" s="184"/>
      <c r="V1862" s="184"/>
      <c r="W1862" s="185"/>
      <c r="X1862" s="177" t="s">
        <v>10</v>
      </c>
      <c r="Y1862" s="177" t="s">
        <v>11</v>
      </c>
      <c r="Z1862" s="177" t="s">
        <v>12</v>
      </c>
      <c r="AA1862" s="179" t="s">
        <v>13</v>
      </c>
    </row>
    <row r="1863" spans="1:27">
      <c r="A1863" s="178"/>
      <c r="B1863" s="178"/>
      <c r="C1863" s="182"/>
      <c r="D1863" s="26" t="s">
        <v>14</v>
      </c>
      <c r="E1863" s="26" t="s">
        <v>15</v>
      </c>
      <c r="F1863" s="26" t="s">
        <v>16</v>
      </c>
      <c r="G1863" s="26" t="s">
        <v>17</v>
      </c>
      <c r="H1863" s="26" t="s">
        <v>18</v>
      </c>
      <c r="I1863" s="26" t="s">
        <v>19</v>
      </c>
      <c r="J1863" s="26" t="s">
        <v>20</v>
      </c>
      <c r="K1863" s="26" t="s">
        <v>21</v>
      </c>
      <c r="L1863" s="26" t="s">
        <v>22</v>
      </c>
      <c r="M1863" s="26" t="s">
        <v>23</v>
      </c>
      <c r="N1863" s="26" t="s">
        <v>24</v>
      </c>
      <c r="O1863" s="26" t="s">
        <v>25</v>
      </c>
      <c r="P1863" s="26" t="s">
        <v>26</v>
      </c>
      <c r="Q1863" s="26" t="s">
        <v>27</v>
      </c>
      <c r="R1863" s="26" t="s">
        <v>28</v>
      </c>
      <c r="S1863" s="26" t="s">
        <v>29</v>
      </c>
      <c r="T1863" s="26" t="s">
        <v>30</v>
      </c>
      <c r="U1863" s="26" t="s">
        <v>31</v>
      </c>
      <c r="V1863" s="26" t="s">
        <v>32</v>
      </c>
      <c r="W1863" s="26" t="s">
        <v>33</v>
      </c>
      <c r="X1863" s="178"/>
      <c r="Y1863" s="178"/>
      <c r="Z1863" s="178"/>
      <c r="AA1863" s="180"/>
    </row>
    <row r="1864" spans="1:27" ht="15" thickBot="1">
      <c r="A1864" s="27">
        <v>1</v>
      </c>
      <c r="B1864" s="27">
        <v>2</v>
      </c>
      <c r="C1864" s="27">
        <v>3</v>
      </c>
      <c r="D1864" s="27">
        <v>4</v>
      </c>
      <c r="E1864" s="27">
        <v>5</v>
      </c>
      <c r="F1864" s="27">
        <v>6</v>
      </c>
      <c r="G1864" s="27">
        <v>7</v>
      </c>
      <c r="H1864" s="27">
        <v>8</v>
      </c>
      <c r="I1864" s="27">
        <v>9</v>
      </c>
      <c r="J1864" s="27">
        <v>10</v>
      </c>
      <c r="K1864" s="27">
        <v>11</v>
      </c>
      <c r="L1864" s="27">
        <v>12</v>
      </c>
      <c r="M1864" s="27">
        <v>13</v>
      </c>
      <c r="N1864" s="27">
        <v>14</v>
      </c>
      <c r="O1864" s="27">
        <v>15</v>
      </c>
      <c r="P1864" s="27">
        <v>16</v>
      </c>
      <c r="Q1864" s="27">
        <v>17</v>
      </c>
      <c r="R1864" s="27">
        <v>18</v>
      </c>
      <c r="S1864" s="27">
        <v>19</v>
      </c>
      <c r="T1864" s="27">
        <v>20</v>
      </c>
      <c r="U1864" s="27">
        <v>21</v>
      </c>
      <c r="V1864" s="27">
        <v>22</v>
      </c>
      <c r="W1864" s="27">
        <v>23</v>
      </c>
      <c r="X1864" s="27">
        <v>24</v>
      </c>
      <c r="Y1864" s="27">
        <v>25</v>
      </c>
      <c r="Z1864" s="27">
        <v>26</v>
      </c>
      <c r="AA1864" s="28">
        <v>27</v>
      </c>
    </row>
    <row r="1865" spans="1:27" ht="15" thickTop="1">
      <c r="A1865" s="29">
        <v>1</v>
      </c>
      <c r="B1865" s="30" t="s">
        <v>34</v>
      </c>
      <c r="C1865" s="31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2"/>
      <c r="O1865" s="32"/>
      <c r="P1865" s="32"/>
      <c r="Q1865" s="32"/>
      <c r="R1865" s="32"/>
      <c r="S1865" s="32"/>
      <c r="T1865" s="32"/>
      <c r="U1865" s="32"/>
      <c r="V1865" s="32"/>
      <c r="W1865" s="32"/>
      <c r="X1865" s="32"/>
      <c r="Y1865" s="32"/>
      <c r="Z1865" s="32"/>
      <c r="AA1865" s="33"/>
    </row>
    <row r="1866" spans="1:27">
      <c r="A1866" s="31"/>
      <c r="B1866" s="59" t="s">
        <v>35</v>
      </c>
      <c r="C1866" s="60"/>
      <c r="D1866" s="60"/>
      <c r="E1866" s="60">
        <v>0</v>
      </c>
      <c r="F1866" s="60">
        <v>0</v>
      </c>
      <c r="G1866" s="60">
        <v>0</v>
      </c>
      <c r="H1866" s="60">
        <v>0</v>
      </c>
      <c r="I1866" s="60">
        <v>0</v>
      </c>
      <c r="J1866" s="60">
        <v>0</v>
      </c>
      <c r="K1866" s="60">
        <v>0</v>
      </c>
      <c r="L1866" s="60">
        <v>0</v>
      </c>
      <c r="M1866" s="60">
        <v>0</v>
      </c>
      <c r="N1866" s="60">
        <v>0</v>
      </c>
      <c r="O1866" s="60">
        <v>0</v>
      </c>
      <c r="P1866" s="60">
        <v>0</v>
      </c>
      <c r="Q1866" s="60">
        <v>0</v>
      </c>
      <c r="R1866" s="60">
        <v>0</v>
      </c>
      <c r="S1866" s="60">
        <v>0</v>
      </c>
      <c r="T1866" s="60">
        <v>0</v>
      </c>
      <c r="U1866" s="60">
        <v>0</v>
      </c>
      <c r="V1866" s="60">
        <v>0</v>
      </c>
      <c r="W1866" s="60">
        <v>0</v>
      </c>
      <c r="X1866" s="36">
        <f t="shared" ref="X1866:X1880" si="295">SUM(D1866:W1866)</f>
        <v>0</v>
      </c>
      <c r="Y1866" s="36"/>
      <c r="Z1866" s="60"/>
      <c r="AA1866" s="37">
        <f t="shared" ref="AA1866:AA1880" si="296">(Z1866+X1866)-C1866</f>
        <v>0</v>
      </c>
    </row>
    <row r="1867" spans="1:27">
      <c r="A1867" s="31"/>
      <c r="B1867" s="59" t="s">
        <v>36</v>
      </c>
      <c r="C1867" s="60"/>
      <c r="D1867" s="60">
        <v>0</v>
      </c>
      <c r="E1867" s="60"/>
      <c r="F1867" s="60">
        <v>0</v>
      </c>
      <c r="G1867" s="60">
        <v>0</v>
      </c>
      <c r="H1867" s="60">
        <v>0</v>
      </c>
      <c r="I1867" s="60">
        <v>0</v>
      </c>
      <c r="J1867" s="60">
        <v>0</v>
      </c>
      <c r="K1867" s="60">
        <v>0</v>
      </c>
      <c r="L1867" s="60">
        <v>0</v>
      </c>
      <c r="M1867" s="60">
        <v>0</v>
      </c>
      <c r="N1867" s="60">
        <v>0</v>
      </c>
      <c r="O1867" s="60">
        <v>0</v>
      </c>
      <c r="P1867" s="60">
        <v>0</v>
      </c>
      <c r="Q1867" s="60">
        <v>0</v>
      </c>
      <c r="R1867" s="60">
        <v>0</v>
      </c>
      <c r="S1867" s="60">
        <v>0</v>
      </c>
      <c r="T1867" s="60">
        <v>0</v>
      </c>
      <c r="U1867" s="60">
        <v>0</v>
      </c>
      <c r="V1867" s="60">
        <v>0</v>
      </c>
      <c r="W1867" s="60">
        <v>0</v>
      </c>
      <c r="X1867" s="36">
        <f t="shared" si="295"/>
        <v>0</v>
      </c>
      <c r="Y1867" s="36"/>
      <c r="Z1867" s="60"/>
      <c r="AA1867" s="37">
        <f t="shared" si="296"/>
        <v>0</v>
      </c>
    </row>
    <row r="1868" spans="1:27">
      <c r="A1868" s="31"/>
      <c r="B1868" s="59" t="s">
        <v>37</v>
      </c>
      <c r="C1868" s="60">
        <v>1</v>
      </c>
      <c r="D1868" s="60">
        <v>0</v>
      </c>
      <c r="E1868" s="60">
        <v>0</v>
      </c>
      <c r="F1868" s="60">
        <v>1</v>
      </c>
      <c r="G1868" s="60">
        <v>0</v>
      </c>
      <c r="H1868" s="60">
        <v>0</v>
      </c>
      <c r="I1868" s="60">
        <v>0</v>
      </c>
      <c r="J1868" s="60">
        <v>0</v>
      </c>
      <c r="K1868" s="60">
        <v>0</v>
      </c>
      <c r="L1868" s="60">
        <v>0</v>
      </c>
      <c r="M1868" s="60">
        <v>0</v>
      </c>
      <c r="N1868" s="60">
        <v>0</v>
      </c>
      <c r="O1868" s="60">
        <v>0</v>
      </c>
      <c r="P1868" s="60">
        <v>0</v>
      </c>
      <c r="Q1868" s="60">
        <v>0</v>
      </c>
      <c r="R1868" s="60">
        <v>0</v>
      </c>
      <c r="S1868" s="60">
        <v>0</v>
      </c>
      <c r="T1868" s="60">
        <v>0</v>
      </c>
      <c r="U1868" s="60">
        <v>0</v>
      </c>
      <c r="V1868" s="60">
        <v>0</v>
      </c>
      <c r="W1868" s="60">
        <v>0</v>
      </c>
      <c r="X1868" s="36">
        <f t="shared" si="295"/>
        <v>1</v>
      </c>
      <c r="Y1868" s="36"/>
      <c r="Z1868" s="60"/>
      <c r="AA1868" s="37">
        <f t="shared" si="296"/>
        <v>0</v>
      </c>
    </row>
    <row r="1869" spans="1:27">
      <c r="A1869" s="31"/>
      <c r="B1869" s="59" t="s">
        <v>38</v>
      </c>
      <c r="C1869" s="60">
        <v>5</v>
      </c>
      <c r="D1869" s="60">
        <v>0</v>
      </c>
      <c r="E1869" s="60">
        <v>0</v>
      </c>
      <c r="F1869" s="60"/>
      <c r="G1869" s="60">
        <v>4</v>
      </c>
      <c r="H1869" s="60">
        <v>1</v>
      </c>
      <c r="I1869" s="60">
        <v>0</v>
      </c>
      <c r="J1869" s="60">
        <v>0</v>
      </c>
      <c r="K1869" s="60">
        <v>0</v>
      </c>
      <c r="L1869" s="60">
        <v>0</v>
      </c>
      <c r="M1869" s="60">
        <v>0</v>
      </c>
      <c r="N1869" s="60">
        <v>0</v>
      </c>
      <c r="O1869" s="60">
        <v>0</v>
      </c>
      <c r="P1869" s="60">
        <v>0</v>
      </c>
      <c r="Q1869" s="60">
        <v>0</v>
      </c>
      <c r="R1869" s="60">
        <v>0</v>
      </c>
      <c r="S1869" s="60">
        <v>0</v>
      </c>
      <c r="T1869" s="60">
        <v>0</v>
      </c>
      <c r="U1869" s="60">
        <v>0</v>
      </c>
      <c r="V1869" s="60">
        <v>0</v>
      </c>
      <c r="W1869" s="60">
        <v>0</v>
      </c>
      <c r="X1869" s="36">
        <f t="shared" si="295"/>
        <v>5</v>
      </c>
      <c r="Y1869" s="36"/>
      <c r="Z1869" s="60"/>
      <c r="AA1869" s="37">
        <f t="shared" si="296"/>
        <v>0</v>
      </c>
    </row>
    <row r="1870" spans="1:27">
      <c r="A1870" s="31"/>
      <c r="B1870" s="59" t="s">
        <v>39</v>
      </c>
      <c r="C1870" s="60">
        <v>9</v>
      </c>
      <c r="D1870" s="60">
        <v>0</v>
      </c>
      <c r="E1870" s="60">
        <v>0</v>
      </c>
      <c r="F1870" s="60"/>
      <c r="G1870" s="60">
        <v>0</v>
      </c>
      <c r="H1870" s="60">
        <v>9</v>
      </c>
      <c r="I1870" s="60"/>
      <c r="J1870" s="60">
        <v>0</v>
      </c>
      <c r="K1870" s="60">
        <v>0</v>
      </c>
      <c r="L1870" s="60">
        <v>0</v>
      </c>
      <c r="M1870" s="60">
        <v>0</v>
      </c>
      <c r="N1870" s="60"/>
      <c r="O1870" s="60">
        <v>0</v>
      </c>
      <c r="P1870" s="60">
        <v>0</v>
      </c>
      <c r="Q1870" s="60">
        <v>0</v>
      </c>
      <c r="R1870" s="60">
        <v>0</v>
      </c>
      <c r="S1870" s="60">
        <v>0</v>
      </c>
      <c r="T1870" s="60">
        <v>0</v>
      </c>
      <c r="U1870" s="60">
        <v>0</v>
      </c>
      <c r="V1870" s="60">
        <v>0</v>
      </c>
      <c r="W1870" s="60">
        <v>0</v>
      </c>
      <c r="X1870" s="36">
        <f t="shared" si="295"/>
        <v>9</v>
      </c>
      <c r="Y1870" s="36"/>
      <c r="Z1870" s="60"/>
      <c r="AA1870" s="37">
        <f t="shared" si="296"/>
        <v>0</v>
      </c>
    </row>
    <row r="1871" spans="1:27">
      <c r="A1871" s="31"/>
      <c r="B1871" s="59" t="s">
        <v>40</v>
      </c>
      <c r="C1871" s="60">
        <v>37</v>
      </c>
      <c r="D1871" s="60">
        <v>0</v>
      </c>
      <c r="E1871" s="60">
        <v>0</v>
      </c>
      <c r="F1871" s="60"/>
      <c r="G1871" s="60">
        <v>0</v>
      </c>
      <c r="H1871" s="60">
        <v>0</v>
      </c>
      <c r="I1871" s="60">
        <v>36</v>
      </c>
      <c r="J1871" s="60">
        <v>1</v>
      </c>
      <c r="K1871" s="60"/>
      <c r="L1871" s="60">
        <v>0</v>
      </c>
      <c r="M1871" s="60">
        <v>0</v>
      </c>
      <c r="N1871" s="60">
        <v>0</v>
      </c>
      <c r="O1871" s="60">
        <v>0</v>
      </c>
      <c r="P1871" s="60">
        <v>0</v>
      </c>
      <c r="Q1871" s="60">
        <v>0</v>
      </c>
      <c r="R1871" s="60">
        <v>0</v>
      </c>
      <c r="S1871" s="60">
        <v>0</v>
      </c>
      <c r="T1871" s="60">
        <v>0</v>
      </c>
      <c r="U1871" s="60">
        <v>0</v>
      </c>
      <c r="V1871" s="60">
        <v>0</v>
      </c>
      <c r="W1871" s="60">
        <v>0</v>
      </c>
      <c r="X1871" s="36">
        <f t="shared" si="295"/>
        <v>37</v>
      </c>
      <c r="Y1871" s="36"/>
      <c r="Z1871" s="60"/>
      <c r="AA1871" s="37">
        <f t="shared" si="296"/>
        <v>0</v>
      </c>
    </row>
    <row r="1872" spans="1:27">
      <c r="A1872" s="31"/>
      <c r="B1872" s="59" t="s">
        <v>41</v>
      </c>
      <c r="C1872" s="60">
        <v>45</v>
      </c>
      <c r="D1872" s="60">
        <v>0</v>
      </c>
      <c r="E1872" s="60">
        <v>0</v>
      </c>
      <c r="F1872" s="60"/>
      <c r="G1872" s="60">
        <v>0</v>
      </c>
      <c r="H1872" s="60">
        <v>0</v>
      </c>
      <c r="I1872" s="60">
        <v>0</v>
      </c>
      <c r="J1872" s="60">
        <v>31</v>
      </c>
      <c r="K1872" s="60">
        <v>8</v>
      </c>
      <c r="L1872" s="60">
        <v>0</v>
      </c>
      <c r="M1872" s="60">
        <v>0</v>
      </c>
      <c r="N1872" s="60">
        <v>0</v>
      </c>
      <c r="O1872" s="60">
        <v>0</v>
      </c>
      <c r="P1872" s="60">
        <v>0</v>
      </c>
      <c r="Q1872" s="60">
        <v>0</v>
      </c>
      <c r="R1872" s="60">
        <v>0</v>
      </c>
      <c r="S1872" s="60">
        <v>0</v>
      </c>
      <c r="T1872" s="60">
        <v>0</v>
      </c>
      <c r="U1872" s="60">
        <v>0</v>
      </c>
      <c r="V1872" s="60">
        <v>0</v>
      </c>
      <c r="W1872" s="60">
        <v>0</v>
      </c>
      <c r="X1872" s="36">
        <f t="shared" si="295"/>
        <v>39</v>
      </c>
      <c r="Y1872" s="36"/>
      <c r="Z1872" s="60"/>
      <c r="AA1872" s="37">
        <f t="shared" si="296"/>
        <v>-6</v>
      </c>
    </row>
    <row r="1873" spans="1:29">
      <c r="A1873" s="31"/>
      <c r="B1873" s="59" t="s">
        <v>42</v>
      </c>
      <c r="C1873" s="60">
        <v>51</v>
      </c>
      <c r="D1873" s="60">
        <v>0</v>
      </c>
      <c r="E1873" s="60">
        <v>0</v>
      </c>
      <c r="F1873" s="60"/>
      <c r="G1873" s="60">
        <v>0</v>
      </c>
      <c r="H1873" s="60">
        <v>0</v>
      </c>
      <c r="I1873" s="60">
        <v>0</v>
      </c>
      <c r="J1873" s="60">
        <v>0</v>
      </c>
      <c r="K1873" s="60">
        <v>0</v>
      </c>
      <c r="L1873" s="60">
        <v>9</v>
      </c>
      <c r="M1873" s="60">
        <v>34</v>
      </c>
      <c r="N1873" s="60">
        <v>4</v>
      </c>
      <c r="O1873" s="60">
        <v>0</v>
      </c>
      <c r="P1873" s="60">
        <v>0</v>
      </c>
      <c r="Q1873" s="60">
        <v>0</v>
      </c>
      <c r="R1873" s="60">
        <v>0</v>
      </c>
      <c r="S1873" s="60">
        <v>0</v>
      </c>
      <c r="T1873" s="60">
        <v>0</v>
      </c>
      <c r="U1873" s="60">
        <v>0</v>
      </c>
      <c r="V1873" s="60">
        <v>0</v>
      </c>
      <c r="W1873" s="60">
        <v>0</v>
      </c>
      <c r="X1873" s="36">
        <f t="shared" si="295"/>
        <v>47</v>
      </c>
      <c r="Y1873" s="36"/>
      <c r="Z1873" s="60"/>
      <c r="AA1873" s="37">
        <f t="shared" si="296"/>
        <v>-4</v>
      </c>
    </row>
    <row r="1874" spans="1:29">
      <c r="A1874" s="31"/>
      <c r="B1874" s="59" t="s">
        <v>43</v>
      </c>
      <c r="C1874" s="60">
        <v>62</v>
      </c>
      <c r="D1874" s="60">
        <v>0</v>
      </c>
      <c r="E1874" s="60">
        <v>0</v>
      </c>
      <c r="F1874" s="60">
        <v>0</v>
      </c>
      <c r="G1874" s="60">
        <v>0</v>
      </c>
      <c r="H1874" s="60">
        <v>0</v>
      </c>
      <c r="I1874" s="60">
        <v>0</v>
      </c>
      <c r="J1874" s="60">
        <v>0</v>
      </c>
      <c r="K1874" s="60">
        <v>0</v>
      </c>
      <c r="L1874" s="60">
        <v>1</v>
      </c>
      <c r="M1874" s="60">
        <v>9</v>
      </c>
      <c r="N1874" s="60">
        <v>26</v>
      </c>
      <c r="O1874" s="60">
        <v>15</v>
      </c>
      <c r="P1874" s="60">
        <v>0</v>
      </c>
      <c r="Q1874" s="60">
        <v>0</v>
      </c>
      <c r="R1874" s="60">
        <v>0</v>
      </c>
      <c r="S1874" s="60">
        <v>0</v>
      </c>
      <c r="T1874" s="60">
        <v>0</v>
      </c>
      <c r="U1874" s="60">
        <v>0</v>
      </c>
      <c r="V1874" s="60">
        <v>0</v>
      </c>
      <c r="W1874" s="60">
        <v>0</v>
      </c>
      <c r="X1874" s="36">
        <f t="shared" si="295"/>
        <v>51</v>
      </c>
      <c r="Y1874" s="36"/>
      <c r="Z1874" s="60"/>
      <c r="AA1874" s="37">
        <f t="shared" si="296"/>
        <v>-11</v>
      </c>
    </row>
    <row r="1875" spans="1:29">
      <c r="A1875" s="31"/>
      <c r="B1875" s="59" t="s">
        <v>44</v>
      </c>
      <c r="C1875" s="60">
        <v>77</v>
      </c>
      <c r="D1875" s="60">
        <v>0</v>
      </c>
      <c r="E1875" s="60">
        <v>0</v>
      </c>
      <c r="F1875" s="60">
        <v>0</v>
      </c>
      <c r="G1875" s="60">
        <v>0</v>
      </c>
      <c r="H1875" s="60">
        <v>0</v>
      </c>
      <c r="I1875" s="60">
        <v>0</v>
      </c>
      <c r="J1875" s="60">
        <v>0</v>
      </c>
      <c r="K1875" s="60">
        <v>0</v>
      </c>
      <c r="L1875" s="60">
        <v>0</v>
      </c>
      <c r="M1875" s="60">
        <v>4</v>
      </c>
      <c r="N1875" s="60">
        <v>5</v>
      </c>
      <c r="O1875" s="60">
        <v>14</v>
      </c>
      <c r="P1875" s="60">
        <v>22</v>
      </c>
      <c r="Q1875" s="60"/>
      <c r="R1875" s="60">
        <v>0</v>
      </c>
      <c r="S1875" s="60">
        <v>0</v>
      </c>
      <c r="T1875" s="60">
        <v>0</v>
      </c>
      <c r="U1875" s="60">
        <v>0</v>
      </c>
      <c r="V1875" s="60">
        <v>0</v>
      </c>
      <c r="W1875" s="60">
        <v>0</v>
      </c>
      <c r="X1875" s="36">
        <f t="shared" si="295"/>
        <v>45</v>
      </c>
      <c r="Y1875" s="36"/>
      <c r="Z1875" s="60"/>
      <c r="AA1875" s="37">
        <f t="shared" si="296"/>
        <v>-32</v>
      </c>
    </row>
    <row r="1876" spans="1:29">
      <c r="A1876" s="31"/>
      <c r="B1876" s="59" t="s">
        <v>45</v>
      </c>
      <c r="C1876" s="60">
        <v>175</v>
      </c>
      <c r="D1876" s="60">
        <v>0</v>
      </c>
      <c r="E1876" s="60">
        <v>0</v>
      </c>
      <c r="F1876" s="60">
        <v>0</v>
      </c>
      <c r="G1876" s="60">
        <v>0</v>
      </c>
      <c r="H1876" s="60">
        <v>0</v>
      </c>
      <c r="I1876" s="60">
        <v>0</v>
      </c>
      <c r="J1876" s="60">
        <v>0</v>
      </c>
      <c r="K1876" s="60">
        <v>0</v>
      </c>
      <c r="L1876" s="60">
        <v>0</v>
      </c>
      <c r="M1876" s="60"/>
      <c r="N1876" s="60"/>
      <c r="O1876" s="60"/>
      <c r="P1876" s="60">
        <v>50</v>
      </c>
      <c r="Q1876" s="60">
        <v>50</v>
      </c>
      <c r="R1876" s="60">
        <v>71</v>
      </c>
      <c r="S1876" s="60">
        <v>3</v>
      </c>
      <c r="T1876" s="60">
        <v>0</v>
      </c>
      <c r="U1876" s="60">
        <v>0</v>
      </c>
      <c r="V1876" s="60">
        <v>0</v>
      </c>
      <c r="W1876" s="60">
        <v>0</v>
      </c>
      <c r="X1876" s="36">
        <f t="shared" si="295"/>
        <v>174</v>
      </c>
      <c r="Y1876" s="36"/>
      <c r="Z1876" s="60"/>
      <c r="AA1876" s="37">
        <f t="shared" si="296"/>
        <v>-1</v>
      </c>
    </row>
    <row r="1877" spans="1:29">
      <c r="A1877" s="31"/>
      <c r="B1877" s="59" t="s">
        <v>125</v>
      </c>
      <c r="C1877" s="60">
        <v>16</v>
      </c>
      <c r="D1877" s="60">
        <v>0</v>
      </c>
      <c r="E1877" s="60">
        <v>0</v>
      </c>
      <c r="F1877" s="60">
        <v>0</v>
      </c>
      <c r="G1877" s="60">
        <v>0</v>
      </c>
      <c r="H1877" s="60">
        <v>0</v>
      </c>
      <c r="I1877" s="60">
        <v>0</v>
      </c>
      <c r="J1877" s="60">
        <v>0</v>
      </c>
      <c r="K1877" s="60">
        <v>0</v>
      </c>
      <c r="L1877" s="60">
        <v>0</v>
      </c>
      <c r="M1877" s="60">
        <v>0</v>
      </c>
      <c r="N1877" s="60"/>
      <c r="O1877" s="60"/>
      <c r="P1877" s="60">
        <v>0</v>
      </c>
      <c r="Q1877" s="60">
        <v>0</v>
      </c>
      <c r="R1877" s="60">
        <v>16</v>
      </c>
      <c r="S1877" s="60"/>
      <c r="T1877" s="60"/>
      <c r="U1877" s="60">
        <v>0</v>
      </c>
      <c r="V1877" s="60">
        <v>0</v>
      </c>
      <c r="W1877" s="60">
        <v>0</v>
      </c>
      <c r="X1877" s="36">
        <f t="shared" si="295"/>
        <v>16</v>
      </c>
      <c r="Y1877" s="36"/>
      <c r="Z1877" s="60"/>
      <c r="AA1877" s="37">
        <f t="shared" si="296"/>
        <v>0</v>
      </c>
    </row>
    <row r="1878" spans="1:29">
      <c r="A1878" s="31"/>
      <c r="B1878" s="59" t="s">
        <v>126</v>
      </c>
      <c r="C1878" s="60">
        <v>43</v>
      </c>
      <c r="D1878" s="60">
        <v>0</v>
      </c>
      <c r="E1878" s="60">
        <v>0</v>
      </c>
      <c r="F1878" s="60">
        <v>0</v>
      </c>
      <c r="G1878" s="60">
        <v>0</v>
      </c>
      <c r="H1878" s="60">
        <v>0</v>
      </c>
      <c r="I1878" s="60">
        <v>0</v>
      </c>
      <c r="J1878" s="60">
        <v>0</v>
      </c>
      <c r="K1878" s="60">
        <v>0</v>
      </c>
      <c r="L1878" s="60">
        <v>0</v>
      </c>
      <c r="M1878" s="60">
        <v>0</v>
      </c>
      <c r="N1878" s="60"/>
      <c r="O1878" s="60"/>
      <c r="P1878" s="60">
        <v>0</v>
      </c>
      <c r="Q1878" s="60">
        <v>0</v>
      </c>
      <c r="R1878" s="60">
        <v>16</v>
      </c>
      <c r="S1878" s="60">
        <v>24</v>
      </c>
      <c r="T1878" s="60">
        <v>12</v>
      </c>
      <c r="U1878" s="60"/>
      <c r="V1878" s="60">
        <v>0</v>
      </c>
      <c r="W1878" s="60">
        <v>0</v>
      </c>
      <c r="X1878" s="36">
        <f t="shared" si="295"/>
        <v>52</v>
      </c>
      <c r="Y1878" s="36"/>
      <c r="Z1878" s="60"/>
      <c r="AA1878" s="37">
        <f t="shared" si="296"/>
        <v>9</v>
      </c>
    </row>
    <row r="1879" spans="1:29">
      <c r="A1879" s="31"/>
      <c r="B1879" s="59" t="s">
        <v>127</v>
      </c>
      <c r="C1879" s="60">
        <v>59</v>
      </c>
      <c r="D1879" s="60">
        <v>0</v>
      </c>
      <c r="E1879" s="60">
        <v>0</v>
      </c>
      <c r="F1879" s="60">
        <v>0</v>
      </c>
      <c r="G1879" s="60">
        <v>0</v>
      </c>
      <c r="H1879" s="60">
        <v>0</v>
      </c>
      <c r="I1879" s="60">
        <v>0</v>
      </c>
      <c r="J1879" s="60">
        <v>0</v>
      </c>
      <c r="K1879" s="60">
        <v>0</v>
      </c>
      <c r="L1879" s="60">
        <v>0</v>
      </c>
      <c r="M1879" s="60">
        <v>0</v>
      </c>
      <c r="N1879" s="60">
        <v>0</v>
      </c>
      <c r="O1879" s="60">
        <v>0</v>
      </c>
      <c r="P1879" s="60">
        <v>0</v>
      </c>
      <c r="Q1879" s="60">
        <v>0</v>
      </c>
      <c r="R1879" s="60"/>
      <c r="S1879" s="60"/>
      <c r="T1879" s="60">
        <v>7</v>
      </c>
      <c r="U1879" s="60">
        <v>5</v>
      </c>
      <c r="V1879" s="60"/>
      <c r="W1879" s="60"/>
      <c r="X1879" s="36">
        <f t="shared" si="295"/>
        <v>12</v>
      </c>
      <c r="Y1879" s="36"/>
      <c r="Z1879" s="60"/>
      <c r="AA1879" s="37">
        <f t="shared" si="296"/>
        <v>-47</v>
      </c>
    </row>
    <row r="1880" spans="1:29" ht="15" thickBot="1">
      <c r="A1880" s="31"/>
      <c r="B1880" s="61" t="s">
        <v>128</v>
      </c>
      <c r="C1880" s="60">
        <v>37</v>
      </c>
      <c r="D1880" s="56">
        <v>0</v>
      </c>
      <c r="E1880" s="56">
        <v>0</v>
      </c>
      <c r="F1880" s="56">
        <v>0</v>
      </c>
      <c r="G1880" s="56">
        <v>0</v>
      </c>
      <c r="H1880" s="56">
        <v>0</v>
      </c>
      <c r="I1880" s="56">
        <v>0</v>
      </c>
      <c r="J1880" s="56">
        <v>0</v>
      </c>
      <c r="K1880" s="56">
        <v>0</v>
      </c>
      <c r="L1880" s="56">
        <v>0</v>
      </c>
      <c r="M1880" s="56">
        <v>0</v>
      </c>
      <c r="N1880" s="56">
        <v>0</v>
      </c>
      <c r="O1880" s="56">
        <v>0</v>
      </c>
      <c r="P1880" s="56">
        <v>0</v>
      </c>
      <c r="Q1880" s="56">
        <v>0</v>
      </c>
      <c r="R1880" s="60"/>
      <c r="S1880" s="60"/>
      <c r="T1880" s="60"/>
      <c r="U1880" s="60"/>
      <c r="V1880" s="60">
        <v>4</v>
      </c>
      <c r="W1880" s="60">
        <v>3</v>
      </c>
      <c r="X1880" s="36">
        <f t="shared" si="295"/>
        <v>7</v>
      </c>
      <c r="Y1880" s="36"/>
      <c r="Z1880" s="60"/>
      <c r="AA1880" s="37">
        <f t="shared" si="296"/>
        <v>-30</v>
      </c>
    </row>
    <row r="1881" spans="1:29" ht="15" thickBot="1">
      <c r="A1881" s="62"/>
      <c r="B1881" s="63" t="s">
        <v>51</v>
      </c>
      <c r="C1881" s="64">
        <f>SUM(C1866:C1880)</f>
        <v>617</v>
      </c>
      <c r="D1881" s="41">
        <f>SUM(D1866:D1880)</f>
        <v>0</v>
      </c>
      <c r="E1881" s="41">
        <f t="shared" ref="E1881:X1881" si="297">SUM(E1866:E1880)</f>
        <v>0</v>
      </c>
      <c r="F1881" s="41">
        <f t="shared" si="297"/>
        <v>1</v>
      </c>
      <c r="G1881" s="41">
        <f>SUM(G1866:G1880)</f>
        <v>4</v>
      </c>
      <c r="H1881" s="41">
        <f t="shared" si="297"/>
        <v>10</v>
      </c>
      <c r="I1881" s="41">
        <f t="shared" si="297"/>
        <v>36</v>
      </c>
      <c r="J1881" s="41">
        <f t="shared" si="297"/>
        <v>32</v>
      </c>
      <c r="K1881" s="41">
        <f t="shared" si="297"/>
        <v>8</v>
      </c>
      <c r="L1881" s="41">
        <f t="shared" si="297"/>
        <v>10</v>
      </c>
      <c r="M1881" s="41">
        <f t="shared" si="297"/>
        <v>47</v>
      </c>
      <c r="N1881" s="41">
        <f t="shared" si="297"/>
        <v>35</v>
      </c>
      <c r="O1881" s="41">
        <f t="shared" si="297"/>
        <v>29</v>
      </c>
      <c r="P1881" s="41">
        <f t="shared" si="297"/>
        <v>72</v>
      </c>
      <c r="Q1881" s="41">
        <f t="shared" si="297"/>
        <v>50</v>
      </c>
      <c r="R1881" s="41">
        <f t="shared" si="297"/>
        <v>103</v>
      </c>
      <c r="S1881" s="41">
        <f t="shared" si="297"/>
        <v>27</v>
      </c>
      <c r="T1881" s="41">
        <f t="shared" si="297"/>
        <v>19</v>
      </c>
      <c r="U1881" s="41">
        <f t="shared" si="297"/>
        <v>5</v>
      </c>
      <c r="V1881" s="41">
        <f t="shared" si="297"/>
        <v>4</v>
      </c>
      <c r="W1881" s="41">
        <f t="shared" si="297"/>
        <v>3</v>
      </c>
      <c r="X1881" s="41">
        <f t="shared" si="297"/>
        <v>495</v>
      </c>
      <c r="Y1881" s="64">
        <f>SUM(Y1866:Y1880)</f>
        <v>0</v>
      </c>
      <c r="Z1881" s="64">
        <f>SUM(Z1866:Z1880)</f>
        <v>0</v>
      </c>
      <c r="AA1881" s="70">
        <f>SUM(AA1866:AA1880)</f>
        <v>-122</v>
      </c>
    </row>
    <row r="1882" spans="1:29">
      <c r="A1882" s="29">
        <v>2</v>
      </c>
      <c r="B1882" s="67" t="s">
        <v>52</v>
      </c>
      <c r="C1882" s="56">
        <v>0</v>
      </c>
      <c r="D1882" s="57">
        <v>0</v>
      </c>
      <c r="E1882" s="57">
        <v>0</v>
      </c>
      <c r="F1882" s="57">
        <v>0</v>
      </c>
      <c r="G1882" s="57">
        <v>0</v>
      </c>
      <c r="H1882" s="57">
        <v>0</v>
      </c>
      <c r="I1882" s="57">
        <v>0</v>
      </c>
      <c r="J1882" s="57">
        <v>0</v>
      </c>
      <c r="K1882" s="57">
        <v>0</v>
      </c>
      <c r="L1882" s="57">
        <v>0</v>
      </c>
      <c r="M1882" s="57">
        <v>0</v>
      </c>
      <c r="N1882" s="57">
        <v>0</v>
      </c>
      <c r="O1882" s="57">
        <v>0</v>
      </c>
      <c r="P1882" s="57">
        <v>0</v>
      </c>
      <c r="Q1882" s="57">
        <v>0</v>
      </c>
      <c r="R1882" s="57">
        <v>0</v>
      </c>
      <c r="S1882" s="57">
        <v>0</v>
      </c>
      <c r="T1882" s="57">
        <v>0</v>
      </c>
      <c r="U1882" s="57">
        <v>0</v>
      </c>
      <c r="V1882" s="57">
        <v>0</v>
      </c>
      <c r="W1882" s="57">
        <v>0</v>
      </c>
      <c r="X1882" s="160"/>
      <c r="Y1882" s="57"/>
      <c r="Z1882" s="57"/>
      <c r="AA1882" s="68"/>
    </row>
    <row r="1883" spans="1:29">
      <c r="A1883" s="31"/>
      <c r="B1883" s="69" t="s">
        <v>53</v>
      </c>
      <c r="C1883" s="60">
        <v>0</v>
      </c>
      <c r="D1883" s="60">
        <v>0</v>
      </c>
      <c r="E1883" s="60">
        <v>0</v>
      </c>
      <c r="F1883" s="60">
        <v>0</v>
      </c>
      <c r="G1883" s="60">
        <v>0</v>
      </c>
      <c r="H1883" s="60">
        <v>0</v>
      </c>
      <c r="I1883" s="60">
        <v>0</v>
      </c>
      <c r="J1883" s="60">
        <v>0</v>
      </c>
      <c r="K1883" s="60">
        <v>0</v>
      </c>
      <c r="L1883" s="60">
        <v>0</v>
      </c>
      <c r="M1883" s="60">
        <v>0</v>
      </c>
      <c r="N1883" s="60">
        <v>0</v>
      </c>
      <c r="O1883" s="60">
        <v>0</v>
      </c>
      <c r="P1883" s="60">
        <v>0</v>
      </c>
      <c r="Q1883" s="60">
        <v>0</v>
      </c>
      <c r="R1883" s="60">
        <v>0</v>
      </c>
      <c r="S1883" s="60">
        <v>0</v>
      </c>
      <c r="T1883" s="60">
        <v>0</v>
      </c>
      <c r="U1883" s="60">
        <v>0</v>
      </c>
      <c r="V1883" s="60">
        <v>0</v>
      </c>
      <c r="W1883" s="60">
        <v>0</v>
      </c>
      <c r="X1883" s="36">
        <f>SUM(D1883:W1883)</f>
        <v>0</v>
      </c>
      <c r="Y1883" s="36"/>
      <c r="Z1883" s="60"/>
      <c r="AA1883" s="37">
        <f>(Z1883+X1883)-C1883</f>
        <v>0</v>
      </c>
      <c r="AC1883" s="1">
        <f>X1887+X1881</f>
        <v>542</v>
      </c>
    </row>
    <row r="1884" spans="1:29">
      <c r="A1884" s="31"/>
      <c r="B1884" s="69" t="s">
        <v>54</v>
      </c>
      <c r="C1884" s="60">
        <v>0</v>
      </c>
      <c r="D1884" s="60">
        <v>0</v>
      </c>
      <c r="E1884" s="60">
        <v>0</v>
      </c>
      <c r="F1884" s="60">
        <v>0</v>
      </c>
      <c r="G1884" s="60">
        <v>0</v>
      </c>
      <c r="H1884" s="60">
        <v>0</v>
      </c>
      <c r="I1884" s="60">
        <v>0</v>
      </c>
      <c r="J1884" s="60">
        <v>0</v>
      </c>
      <c r="K1884" s="60">
        <v>0</v>
      </c>
      <c r="L1884" s="60">
        <v>0</v>
      </c>
      <c r="M1884" s="60">
        <v>0</v>
      </c>
      <c r="N1884" s="60">
        <v>0</v>
      </c>
      <c r="O1884" s="60">
        <v>0</v>
      </c>
      <c r="P1884" s="60">
        <v>0</v>
      </c>
      <c r="Q1884" s="60">
        <v>0</v>
      </c>
      <c r="R1884" s="60">
        <v>0</v>
      </c>
      <c r="S1884" s="60">
        <v>0</v>
      </c>
      <c r="T1884" s="60">
        <v>0</v>
      </c>
      <c r="U1884" s="60">
        <v>0</v>
      </c>
      <c r="V1884" s="60">
        <v>0</v>
      </c>
      <c r="W1884" s="60">
        <v>0</v>
      </c>
      <c r="X1884" s="36">
        <f>SUM(D1884:W1884)</f>
        <v>0</v>
      </c>
      <c r="Y1884" s="36"/>
      <c r="Z1884" s="60"/>
      <c r="AA1884" s="37">
        <f>(Z1884+X1884)-C1884</f>
        <v>0</v>
      </c>
    </row>
    <row r="1885" spans="1:29">
      <c r="A1885" s="31"/>
      <c r="B1885" s="69" t="s">
        <v>55</v>
      </c>
      <c r="C1885" s="60">
        <v>102</v>
      </c>
      <c r="D1885" s="60">
        <v>0</v>
      </c>
      <c r="E1885" s="60">
        <v>0</v>
      </c>
      <c r="F1885" s="60">
        <v>0</v>
      </c>
      <c r="G1885" s="60">
        <v>0</v>
      </c>
      <c r="H1885" s="60">
        <v>0</v>
      </c>
      <c r="I1885" s="60">
        <v>0</v>
      </c>
      <c r="J1885" s="60">
        <v>0</v>
      </c>
      <c r="K1885" s="60">
        <v>0</v>
      </c>
      <c r="L1885" s="60">
        <v>6</v>
      </c>
      <c r="M1885" s="60">
        <v>30</v>
      </c>
      <c r="N1885" s="60">
        <v>11</v>
      </c>
      <c r="O1885" s="60"/>
      <c r="P1885" s="60">
        <v>0</v>
      </c>
      <c r="Q1885" s="60">
        <v>0</v>
      </c>
      <c r="R1885" s="60">
        <v>0</v>
      </c>
      <c r="S1885" s="60">
        <v>0</v>
      </c>
      <c r="T1885" s="60">
        <v>0</v>
      </c>
      <c r="U1885" s="60">
        <v>0</v>
      </c>
      <c r="V1885" s="60">
        <v>0</v>
      </c>
      <c r="W1885" s="60">
        <v>0</v>
      </c>
      <c r="X1885" s="36">
        <f>SUM(D1885:W1885)</f>
        <v>47</v>
      </c>
      <c r="Y1885" s="36"/>
      <c r="Z1885" s="60"/>
      <c r="AA1885" s="37">
        <f>(Z1885+X1885)-C1885</f>
        <v>-55</v>
      </c>
    </row>
    <row r="1886" spans="1:29" ht="15" thickBot="1">
      <c r="A1886" s="31"/>
      <c r="B1886" s="57" t="s">
        <v>56</v>
      </c>
      <c r="C1886" s="60">
        <v>0</v>
      </c>
      <c r="D1886" s="56">
        <v>0</v>
      </c>
      <c r="E1886" s="56">
        <v>0</v>
      </c>
      <c r="F1886" s="56">
        <v>0</v>
      </c>
      <c r="G1886" s="56">
        <v>0</v>
      </c>
      <c r="H1886" s="56">
        <v>0</v>
      </c>
      <c r="I1886" s="56">
        <v>0</v>
      </c>
      <c r="J1886" s="56">
        <v>0</v>
      </c>
      <c r="K1886" s="56">
        <v>0</v>
      </c>
      <c r="L1886" s="56">
        <v>0</v>
      </c>
      <c r="M1886" s="56">
        <v>0</v>
      </c>
      <c r="N1886" s="60">
        <v>0</v>
      </c>
      <c r="O1886" s="60">
        <v>0</v>
      </c>
      <c r="P1886" s="60">
        <v>0</v>
      </c>
      <c r="Q1886" s="60">
        <v>0</v>
      </c>
      <c r="R1886" s="60">
        <v>0</v>
      </c>
      <c r="S1886" s="60">
        <v>0</v>
      </c>
      <c r="T1886" s="60">
        <v>0</v>
      </c>
      <c r="U1886" s="60">
        <v>0</v>
      </c>
      <c r="V1886" s="60">
        <v>0</v>
      </c>
      <c r="W1886" s="60">
        <v>0</v>
      </c>
      <c r="X1886" s="36">
        <f>SUM(D1886:W1886)</f>
        <v>0</v>
      </c>
      <c r="Y1886" s="36"/>
      <c r="Z1886" s="60"/>
      <c r="AA1886" s="37">
        <f>(Z1886+X1886)-C1886</f>
        <v>0</v>
      </c>
    </row>
    <row r="1887" spans="1:29" ht="15" thickBot="1">
      <c r="A1887" s="62"/>
      <c r="B1887" s="63" t="s">
        <v>51</v>
      </c>
      <c r="C1887" s="62">
        <v>102</v>
      </c>
      <c r="D1887" s="64">
        <f t="shared" ref="D1887:AA1887" si="298">SUM(D1883:D1886)</f>
        <v>0</v>
      </c>
      <c r="E1887" s="64">
        <f t="shared" si="298"/>
        <v>0</v>
      </c>
      <c r="F1887" s="64">
        <f t="shared" si="298"/>
        <v>0</v>
      </c>
      <c r="G1887" s="64">
        <f t="shared" si="298"/>
        <v>0</v>
      </c>
      <c r="H1887" s="64">
        <f t="shared" si="298"/>
        <v>0</v>
      </c>
      <c r="I1887" s="64">
        <f t="shared" si="298"/>
        <v>0</v>
      </c>
      <c r="J1887" s="64">
        <f t="shared" si="298"/>
        <v>0</v>
      </c>
      <c r="K1887" s="64">
        <f t="shared" si="298"/>
        <v>0</v>
      </c>
      <c r="L1887" s="64">
        <f t="shared" si="298"/>
        <v>6</v>
      </c>
      <c r="M1887" s="64">
        <f t="shared" si="298"/>
        <v>30</v>
      </c>
      <c r="N1887" s="64">
        <f t="shared" si="298"/>
        <v>11</v>
      </c>
      <c r="O1887" s="64">
        <f t="shared" si="298"/>
        <v>0</v>
      </c>
      <c r="P1887" s="64">
        <f t="shared" si="298"/>
        <v>0</v>
      </c>
      <c r="Q1887" s="64">
        <f t="shared" si="298"/>
        <v>0</v>
      </c>
      <c r="R1887" s="64">
        <f t="shared" si="298"/>
        <v>0</v>
      </c>
      <c r="S1887" s="64">
        <f t="shared" si="298"/>
        <v>0</v>
      </c>
      <c r="T1887" s="64">
        <f t="shared" si="298"/>
        <v>0</v>
      </c>
      <c r="U1887" s="64">
        <f t="shared" si="298"/>
        <v>0</v>
      </c>
      <c r="V1887" s="64">
        <f t="shared" si="298"/>
        <v>0</v>
      </c>
      <c r="W1887" s="64">
        <f t="shared" si="298"/>
        <v>0</v>
      </c>
      <c r="X1887" s="64">
        <f t="shared" si="298"/>
        <v>47</v>
      </c>
      <c r="Y1887" s="64">
        <f t="shared" si="298"/>
        <v>0</v>
      </c>
      <c r="Z1887" s="64">
        <f t="shared" si="298"/>
        <v>0</v>
      </c>
      <c r="AA1887" s="70">
        <f t="shared" si="298"/>
        <v>-55</v>
      </c>
    </row>
    <row r="1888" spans="1:29">
      <c r="A1888" s="46"/>
      <c r="B1888" s="46"/>
      <c r="C1888" s="46"/>
      <c r="D1888" s="46"/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  <c r="AA1888" s="47"/>
    </row>
    <row r="1889" spans="1:27">
      <c r="A1889" s="48" t="s">
        <v>137</v>
      </c>
      <c r="B1889" s="48"/>
      <c r="C1889" s="48"/>
      <c r="D1889" s="49"/>
      <c r="E1889" s="49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  <c r="Y1889" s="50"/>
      <c r="Z1889" s="50"/>
      <c r="AA1889" s="51"/>
    </row>
    <row r="1890" spans="1:27">
      <c r="A1890" s="177" t="s">
        <v>8</v>
      </c>
      <c r="B1890" s="177" t="s">
        <v>9</v>
      </c>
      <c r="C1890" s="181" t="s">
        <v>68</v>
      </c>
      <c r="D1890" s="183" t="s">
        <v>9</v>
      </c>
      <c r="E1890" s="184"/>
      <c r="F1890" s="184"/>
      <c r="G1890" s="184"/>
      <c r="H1890" s="184"/>
      <c r="I1890" s="184"/>
      <c r="J1890" s="184"/>
      <c r="K1890" s="184"/>
      <c r="L1890" s="184"/>
      <c r="M1890" s="184"/>
      <c r="N1890" s="184"/>
      <c r="O1890" s="184"/>
      <c r="P1890" s="184"/>
      <c r="Q1890" s="184"/>
      <c r="R1890" s="184"/>
      <c r="S1890" s="184"/>
      <c r="T1890" s="184"/>
      <c r="U1890" s="184"/>
      <c r="V1890" s="184"/>
      <c r="W1890" s="185"/>
      <c r="X1890" s="177" t="s">
        <v>10</v>
      </c>
      <c r="Y1890" s="177" t="s">
        <v>11</v>
      </c>
      <c r="Z1890" s="177" t="s">
        <v>12</v>
      </c>
      <c r="AA1890" s="179" t="s">
        <v>13</v>
      </c>
    </row>
    <row r="1891" spans="1:27">
      <c r="A1891" s="178"/>
      <c r="B1891" s="178"/>
      <c r="C1891" s="182"/>
      <c r="D1891" s="26" t="s">
        <v>14</v>
      </c>
      <c r="E1891" s="26" t="s">
        <v>15</v>
      </c>
      <c r="F1891" s="26" t="s">
        <v>16</v>
      </c>
      <c r="G1891" s="26" t="s">
        <v>17</v>
      </c>
      <c r="H1891" s="26" t="s">
        <v>18</v>
      </c>
      <c r="I1891" s="26" t="s">
        <v>19</v>
      </c>
      <c r="J1891" s="26" t="s">
        <v>20</v>
      </c>
      <c r="K1891" s="26" t="s">
        <v>21</v>
      </c>
      <c r="L1891" s="26" t="s">
        <v>22</v>
      </c>
      <c r="M1891" s="26" t="s">
        <v>23</v>
      </c>
      <c r="N1891" s="26" t="s">
        <v>24</v>
      </c>
      <c r="O1891" s="26" t="s">
        <v>25</v>
      </c>
      <c r="P1891" s="26" t="s">
        <v>26</v>
      </c>
      <c r="Q1891" s="26" t="s">
        <v>27</v>
      </c>
      <c r="R1891" s="26" t="s">
        <v>28</v>
      </c>
      <c r="S1891" s="26" t="s">
        <v>29</v>
      </c>
      <c r="T1891" s="26" t="s">
        <v>30</v>
      </c>
      <c r="U1891" s="26" t="s">
        <v>31</v>
      </c>
      <c r="V1891" s="26" t="s">
        <v>32</v>
      </c>
      <c r="W1891" s="26" t="s">
        <v>33</v>
      </c>
      <c r="X1891" s="178"/>
      <c r="Y1891" s="178"/>
      <c r="Z1891" s="178"/>
      <c r="AA1891" s="180"/>
    </row>
    <row r="1892" spans="1:27" ht="15" thickBot="1">
      <c r="A1892" s="27">
        <v>1</v>
      </c>
      <c r="B1892" s="27">
        <v>2</v>
      </c>
      <c r="C1892" s="27">
        <v>3</v>
      </c>
      <c r="D1892" s="27">
        <v>4</v>
      </c>
      <c r="E1892" s="27">
        <v>5</v>
      </c>
      <c r="F1892" s="27">
        <v>6</v>
      </c>
      <c r="G1892" s="27">
        <v>7</v>
      </c>
      <c r="H1892" s="27">
        <v>8</v>
      </c>
      <c r="I1892" s="27">
        <v>9</v>
      </c>
      <c r="J1892" s="27">
        <v>10</v>
      </c>
      <c r="K1892" s="27">
        <v>11</v>
      </c>
      <c r="L1892" s="27">
        <v>12</v>
      </c>
      <c r="M1892" s="27">
        <v>13</v>
      </c>
      <c r="N1892" s="27">
        <v>14</v>
      </c>
      <c r="O1892" s="27">
        <v>15</v>
      </c>
      <c r="P1892" s="27">
        <v>16</v>
      </c>
      <c r="Q1892" s="27">
        <v>17</v>
      </c>
      <c r="R1892" s="27">
        <v>18</v>
      </c>
      <c r="S1892" s="27">
        <v>19</v>
      </c>
      <c r="T1892" s="27">
        <v>20</v>
      </c>
      <c r="U1892" s="27">
        <v>21</v>
      </c>
      <c r="V1892" s="27">
        <v>22</v>
      </c>
      <c r="W1892" s="27">
        <v>23</v>
      </c>
      <c r="X1892" s="27">
        <v>24</v>
      </c>
      <c r="Y1892" s="27">
        <v>25</v>
      </c>
      <c r="Z1892" s="27">
        <v>26</v>
      </c>
      <c r="AA1892" s="28">
        <v>27</v>
      </c>
    </row>
    <row r="1893" spans="1:27" ht="15" thickTop="1">
      <c r="A1893" s="29">
        <v>1</v>
      </c>
      <c r="B1893" s="30" t="s">
        <v>34</v>
      </c>
      <c r="C1893" s="31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2"/>
      <c r="O1893" s="32"/>
      <c r="P1893" s="32"/>
      <c r="Q1893" s="32"/>
      <c r="R1893" s="32"/>
      <c r="S1893" s="32"/>
      <c r="T1893" s="32"/>
      <c r="U1893" s="32"/>
      <c r="V1893" s="32"/>
      <c r="W1893" s="32"/>
      <c r="X1893" s="32"/>
      <c r="Y1893" s="32"/>
      <c r="Z1893" s="32"/>
      <c r="AA1893" s="33"/>
    </row>
    <row r="1894" spans="1:27">
      <c r="A1894" s="31"/>
      <c r="B1894" s="59" t="s">
        <v>35</v>
      </c>
      <c r="C1894" s="60"/>
      <c r="D1894" s="60"/>
      <c r="E1894" s="60">
        <v>0</v>
      </c>
      <c r="F1894" s="60">
        <v>0</v>
      </c>
      <c r="G1894" s="60">
        <v>0</v>
      </c>
      <c r="H1894" s="60">
        <v>0</v>
      </c>
      <c r="I1894" s="60">
        <v>0</v>
      </c>
      <c r="J1894" s="60">
        <v>0</v>
      </c>
      <c r="K1894" s="60">
        <v>0</v>
      </c>
      <c r="L1894" s="60">
        <v>0</v>
      </c>
      <c r="M1894" s="60">
        <v>0</v>
      </c>
      <c r="N1894" s="60">
        <v>0</v>
      </c>
      <c r="O1894" s="60">
        <v>0</v>
      </c>
      <c r="P1894" s="60">
        <v>0</v>
      </c>
      <c r="Q1894" s="60">
        <v>0</v>
      </c>
      <c r="R1894" s="60">
        <v>0</v>
      </c>
      <c r="S1894" s="60">
        <v>0</v>
      </c>
      <c r="T1894" s="60">
        <v>0</v>
      </c>
      <c r="U1894" s="60">
        <v>0</v>
      </c>
      <c r="V1894" s="60">
        <v>0</v>
      </c>
      <c r="W1894" s="60">
        <v>0</v>
      </c>
      <c r="X1894" s="36">
        <f t="shared" ref="X1894:X1908" si="299">SUM(D1894:W1894)</f>
        <v>0</v>
      </c>
      <c r="Y1894" s="36"/>
      <c r="Z1894" s="60"/>
      <c r="AA1894" s="37">
        <f t="shared" ref="AA1894:AA1908" si="300">(Z1894+X1894)-C1894</f>
        <v>0</v>
      </c>
    </row>
    <row r="1895" spans="1:27">
      <c r="A1895" s="31"/>
      <c r="B1895" s="59" t="s">
        <v>36</v>
      </c>
      <c r="C1895" s="60"/>
      <c r="D1895" s="60">
        <v>0</v>
      </c>
      <c r="E1895" s="60"/>
      <c r="F1895" s="60">
        <v>0</v>
      </c>
      <c r="G1895" s="60">
        <v>0</v>
      </c>
      <c r="H1895" s="60">
        <v>0</v>
      </c>
      <c r="I1895" s="60">
        <v>0</v>
      </c>
      <c r="J1895" s="60">
        <v>0</v>
      </c>
      <c r="K1895" s="60">
        <v>0</v>
      </c>
      <c r="L1895" s="60">
        <v>0</v>
      </c>
      <c r="M1895" s="60">
        <v>0</v>
      </c>
      <c r="N1895" s="60">
        <v>0</v>
      </c>
      <c r="O1895" s="60">
        <v>0</v>
      </c>
      <c r="P1895" s="60">
        <v>0</v>
      </c>
      <c r="Q1895" s="60">
        <v>0</v>
      </c>
      <c r="R1895" s="60">
        <v>0</v>
      </c>
      <c r="S1895" s="60">
        <v>0</v>
      </c>
      <c r="T1895" s="60">
        <v>0</v>
      </c>
      <c r="U1895" s="60">
        <v>0</v>
      </c>
      <c r="V1895" s="60">
        <v>0</v>
      </c>
      <c r="W1895" s="60">
        <v>0</v>
      </c>
      <c r="X1895" s="36">
        <f t="shared" si="299"/>
        <v>0</v>
      </c>
      <c r="Y1895" s="36"/>
      <c r="Z1895" s="60"/>
      <c r="AA1895" s="37">
        <f t="shared" si="300"/>
        <v>0</v>
      </c>
    </row>
    <row r="1896" spans="1:27">
      <c r="A1896" s="31"/>
      <c r="B1896" s="59" t="s">
        <v>37</v>
      </c>
      <c r="C1896" s="60">
        <v>1</v>
      </c>
      <c r="D1896" s="60">
        <v>0</v>
      </c>
      <c r="E1896" s="60">
        <v>0</v>
      </c>
      <c r="F1896" s="60">
        <v>1</v>
      </c>
      <c r="G1896" s="60"/>
      <c r="H1896" s="60"/>
      <c r="I1896" s="60"/>
      <c r="J1896" s="60"/>
      <c r="K1896" s="60"/>
      <c r="L1896" s="60"/>
      <c r="M1896" s="60"/>
      <c r="N1896" s="60"/>
      <c r="O1896" s="60"/>
      <c r="P1896" s="60"/>
      <c r="Q1896" s="60"/>
      <c r="R1896" s="60"/>
      <c r="S1896" s="60"/>
      <c r="T1896" s="60"/>
      <c r="U1896" s="60"/>
      <c r="V1896" s="60"/>
      <c r="W1896" s="60"/>
      <c r="X1896" s="36">
        <f t="shared" si="299"/>
        <v>1</v>
      </c>
      <c r="Y1896" s="36"/>
      <c r="Z1896" s="60"/>
      <c r="AA1896" s="37">
        <f t="shared" si="300"/>
        <v>0</v>
      </c>
    </row>
    <row r="1897" spans="1:27">
      <c r="A1897" s="31"/>
      <c r="B1897" s="59" t="s">
        <v>38</v>
      </c>
      <c r="C1897" s="60">
        <v>7</v>
      </c>
      <c r="D1897" s="60">
        <v>0</v>
      </c>
      <c r="E1897" s="60">
        <v>0</v>
      </c>
      <c r="F1897" s="60"/>
      <c r="G1897" s="60">
        <v>7</v>
      </c>
      <c r="H1897" s="60"/>
      <c r="I1897" s="60"/>
      <c r="J1897" s="60"/>
      <c r="K1897" s="60"/>
      <c r="L1897" s="60"/>
      <c r="M1897" s="60"/>
      <c r="N1897" s="60"/>
      <c r="O1897" s="60"/>
      <c r="P1897" s="60"/>
      <c r="Q1897" s="60"/>
      <c r="R1897" s="60"/>
      <c r="S1897" s="60"/>
      <c r="T1897" s="60"/>
      <c r="U1897" s="60"/>
      <c r="V1897" s="60"/>
      <c r="W1897" s="60"/>
      <c r="X1897" s="36">
        <f t="shared" si="299"/>
        <v>7</v>
      </c>
      <c r="Y1897" s="36"/>
      <c r="Z1897" s="60"/>
      <c r="AA1897" s="37">
        <f t="shared" si="300"/>
        <v>0</v>
      </c>
    </row>
    <row r="1898" spans="1:27">
      <c r="A1898" s="31"/>
      <c r="B1898" s="59" t="s">
        <v>39</v>
      </c>
      <c r="C1898" s="60">
        <v>17</v>
      </c>
      <c r="D1898" s="60">
        <v>0</v>
      </c>
      <c r="E1898" s="60">
        <v>0</v>
      </c>
      <c r="F1898" s="60"/>
      <c r="G1898" s="60"/>
      <c r="H1898" s="60">
        <v>17</v>
      </c>
      <c r="I1898" s="60"/>
      <c r="J1898" s="60"/>
      <c r="K1898" s="60"/>
      <c r="L1898" s="60"/>
      <c r="M1898" s="60"/>
      <c r="N1898" s="60"/>
      <c r="O1898" s="60"/>
      <c r="P1898" s="60"/>
      <c r="Q1898" s="60"/>
      <c r="R1898" s="60"/>
      <c r="S1898" s="60"/>
      <c r="T1898" s="60"/>
      <c r="U1898" s="60"/>
      <c r="V1898" s="60"/>
      <c r="W1898" s="60"/>
      <c r="X1898" s="36">
        <f t="shared" si="299"/>
        <v>17</v>
      </c>
      <c r="Y1898" s="36"/>
      <c r="Z1898" s="60"/>
      <c r="AA1898" s="37">
        <f t="shared" si="300"/>
        <v>0</v>
      </c>
    </row>
    <row r="1899" spans="1:27">
      <c r="A1899" s="31"/>
      <c r="B1899" s="59" t="s">
        <v>40</v>
      </c>
      <c r="C1899" s="60">
        <v>40</v>
      </c>
      <c r="D1899" s="60">
        <v>0</v>
      </c>
      <c r="E1899" s="60">
        <v>0</v>
      </c>
      <c r="F1899" s="60"/>
      <c r="G1899" s="60"/>
      <c r="H1899" s="60"/>
      <c r="I1899" s="60">
        <v>38</v>
      </c>
      <c r="J1899" s="60">
        <v>2</v>
      </c>
      <c r="K1899" s="60"/>
      <c r="L1899" s="60"/>
      <c r="M1899" s="60"/>
      <c r="N1899" s="60"/>
      <c r="O1899" s="60"/>
      <c r="P1899" s="60"/>
      <c r="Q1899" s="60"/>
      <c r="R1899" s="60"/>
      <c r="S1899" s="60"/>
      <c r="T1899" s="60"/>
      <c r="U1899" s="60"/>
      <c r="V1899" s="60"/>
      <c r="W1899" s="60"/>
      <c r="X1899" s="36">
        <f t="shared" si="299"/>
        <v>40</v>
      </c>
      <c r="Y1899" s="36"/>
      <c r="Z1899" s="60"/>
      <c r="AA1899" s="37">
        <f t="shared" si="300"/>
        <v>0</v>
      </c>
    </row>
    <row r="1900" spans="1:27">
      <c r="A1900" s="31"/>
      <c r="B1900" s="59" t="s">
        <v>41</v>
      </c>
      <c r="C1900" s="60">
        <v>66</v>
      </c>
      <c r="D1900" s="60">
        <v>0</v>
      </c>
      <c r="E1900" s="60">
        <v>0</v>
      </c>
      <c r="F1900" s="60"/>
      <c r="G1900" s="60"/>
      <c r="H1900" s="60"/>
      <c r="I1900" s="60"/>
      <c r="J1900" s="60">
        <v>44</v>
      </c>
      <c r="K1900" s="60">
        <v>12</v>
      </c>
      <c r="L1900" s="60"/>
      <c r="M1900" s="60"/>
      <c r="N1900" s="60"/>
      <c r="O1900" s="60"/>
      <c r="P1900" s="60"/>
      <c r="Q1900" s="60"/>
      <c r="R1900" s="60"/>
      <c r="S1900" s="60"/>
      <c r="T1900" s="60"/>
      <c r="U1900" s="60"/>
      <c r="V1900" s="60"/>
      <c r="W1900" s="60"/>
      <c r="X1900" s="36">
        <f t="shared" si="299"/>
        <v>56</v>
      </c>
      <c r="Y1900" s="36"/>
      <c r="Z1900" s="60"/>
      <c r="AA1900" s="37">
        <f t="shared" si="300"/>
        <v>-10</v>
      </c>
    </row>
    <row r="1901" spans="1:27">
      <c r="A1901" s="31"/>
      <c r="B1901" s="59" t="s">
        <v>42</v>
      </c>
      <c r="C1901" s="60">
        <v>34</v>
      </c>
      <c r="D1901" s="60">
        <v>0</v>
      </c>
      <c r="E1901" s="60">
        <v>0</v>
      </c>
      <c r="F1901" s="60"/>
      <c r="G1901" s="60"/>
      <c r="H1901" s="60"/>
      <c r="I1901" s="60"/>
      <c r="J1901" s="60"/>
      <c r="K1901" s="60"/>
      <c r="L1901" s="60">
        <v>1</v>
      </c>
      <c r="M1901" s="60">
        <v>16</v>
      </c>
      <c r="N1901" s="60">
        <v>13</v>
      </c>
      <c r="O1901" s="60">
        <v>1</v>
      </c>
      <c r="P1901" s="60"/>
      <c r="Q1901" s="60"/>
      <c r="R1901" s="60"/>
      <c r="S1901" s="60"/>
      <c r="T1901" s="60"/>
      <c r="U1901" s="60"/>
      <c r="V1901" s="60"/>
      <c r="W1901" s="60"/>
      <c r="X1901" s="36">
        <f t="shared" si="299"/>
        <v>31</v>
      </c>
      <c r="Y1901" s="36"/>
      <c r="Z1901" s="60"/>
      <c r="AA1901" s="37">
        <f t="shared" si="300"/>
        <v>-3</v>
      </c>
    </row>
    <row r="1902" spans="1:27">
      <c r="A1902" s="31"/>
      <c r="B1902" s="59" t="s">
        <v>43</v>
      </c>
      <c r="C1902" s="60">
        <v>41</v>
      </c>
      <c r="D1902" s="60">
        <v>0</v>
      </c>
      <c r="E1902" s="60">
        <v>0</v>
      </c>
      <c r="F1902" s="60"/>
      <c r="G1902" s="60"/>
      <c r="H1902" s="60"/>
      <c r="I1902" s="60"/>
      <c r="J1902" s="60"/>
      <c r="K1902" s="60"/>
      <c r="L1902" s="60"/>
      <c r="M1902" s="60"/>
      <c r="N1902" s="60">
        <v>13</v>
      </c>
      <c r="O1902" s="60">
        <v>9</v>
      </c>
      <c r="P1902" s="60">
        <v>5</v>
      </c>
      <c r="Q1902" s="60">
        <v>2</v>
      </c>
      <c r="R1902" s="60"/>
      <c r="S1902" s="60"/>
      <c r="T1902" s="60"/>
      <c r="U1902" s="60"/>
      <c r="V1902" s="60"/>
      <c r="W1902" s="60"/>
      <c r="X1902" s="36">
        <f t="shared" si="299"/>
        <v>29</v>
      </c>
      <c r="Y1902" s="36"/>
      <c r="Z1902" s="60"/>
      <c r="AA1902" s="37">
        <f t="shared" si="300"/>
        <v>-12</v>
      </c>
    </row>
    <row r="1903" spans="1:27">
      <c r="A1903" s="31"/>
      <c r="B1903" s="59" t="s">
        <v>44</v>
      </c>
      <c r="C1903" s="60">
        <v>49</v>
      </c>
      <c r="D1903" s="60">
        <v>0</v>
      </c>
      <c r="E1903" s="60">
        <v>0</v>
      </c>
      <c r="F1903" s="60"/>
      <c r="G1903" s="60"/>
      <c r="H1903" s="60"/>
      <c r="I1903" s="60"/>
      <c r="J1903" s="60"/>
      <c r="K1903" s="60"/>
      <c r="L1903" s="60"/>
      <c r="M1903" s="60"/>
      <c r="N1903" s="60"/>
      <c r="O1903" s="60">
        <v>1</v>
      </c>
      <c r="P1903" s="60">
        <v>10</v>
      </c>
      <c r="Q1903" s="60">
        <v>9</v>
      </c>
      <c r="R1903" s="60"/>
      <c r="S1903" s="60"/>
      <c r="T1903" s="60"/>
      <c r="U1903" s="60"/>
      <c r="V1903" s="60"/>
      <c r="W1903" s="60"/>
      <c r="X1903" s="36">
        <f t="shared" si="299"/>
        <v>20</v>
      </c>
      <c r="Y1903" s="36"/>
      <c r="Z1903" s="60"/>
      <c r="AA1903" s="37">
        <f t="shared" si="300"/>
        <v>-29</v>
      </c>
    </row>
    <row r="1904" spans="1:27">
      <c r="A1904" s="31"/>
      <c r="B1904" s="59" t="s">
        <v>45</v>
      </c>
      <c r="C1904" s="60">
        <v>54</v>
      </c>
      <c r="D1904" s="60">
        <v>0</v>
      </c>
      <c r="E1904" s="60">
        <v>0</v>
      </c>
      <c r="F1904" s="60"/>
      <c r="G1904" s="60"/>
      <c r="H1904" s="60"/>
      <c r="I1904" s="60"/>
      <c r="J1904" s="60"/>
      <c r="K1904" s="60"/>
      <c r="L1904" s="60"/>
      <c r="M1904" s="60"/>
      <c r="N1904" s="60"/>
      <c r="O1904" s="60"/>
      <c r="P1904" s="60">
        <v>12</v>
      </c>
      <c r="Q1904" s="60">
        <v>32</v>
      </c>
      <c r="R1904" s="60"/>
      <c r="S1904" s="60"/>
      <c r="T1904" s="60"/>
      <c r="U1904" s="60"/>
      <c r="V1904" s="60"/>
      <c r="W1904" s="60"/>
      <c r="X1904" s="36">
        <f t="shared" si="299"/>
        <v>44</v>
      </c>
      <c r="Y1904" s="36"/>
      <c r="Z1904" s="60"/>
      <c r="AA1904" s="37">
        <f t="shared" si="300"/>
        <v>-10</v>
      </c>
    </row>
    <row r="1905" spans="1:29">
      <c r="A1905" s="31"/>
      <c r="B1905" s="59" t="s">
        <v>125</v>
      </c>
      <c r="C1905" s="60">
        <v>30</v>
      </c>
      <c r="D1905" s="60">
        <v>0</v>
      </c>
      <c r="E1905" s="60">
        <v>0</v>
      </c>
      <c r="F1905" s="60"/>
      <c r="G1905" s="60"/>
      <c r="H1905" s="60"/>
      <c r="I1905" s="60"/>
      <c r="J1905" s="60"/>
      <c r="K1905" s="60"/>
      <c r="L1905" s="60"/>
      <c r="M1905" s="60"/>
      <c r="N1905" s="60"/>
      <c r="O1905" s="60"/>
      <c r="P1905" s="60"/>
      <c r="Q1905" s="60"/>
      <c r="R1905" s="60">
        <v>25</v>
      </c>
      <c r="S1905" s="60">
        <v>4</v>
      </c>
      <c r="T1905" s="60"/>
      <c r="U1905" s="60"/>
      <c r="V1905" s="60"/>
      <c r="W1905" s="60"/>
      <c r="X1905" s="36">
        <f t="shared" si="299"/>
        <v>29</v>
      </c>
      <c r="Y1905" s="36"/>
      <c r="Z1905" s="60"/>
      <c r="AA1905" s="37">
        <f t="shared" si="300"/>
        <v>-1</v>
      </c>
    </row>
    <row r="1906" spans="1:29">
      <c r="A1906" s="31"/>
      <c r="B1906" s="59" t="s">
        <v>126</v>
      </c>
      <c r="C1906" s="60">
        <v>151</v>
      </c>
      <c r="D1906" s="60">
        <v>0</v>
      </c>
      <c r="E1906" s="60">
        <v>0</v>
      </c>
      <c r="F1906" s="60"/>
      <c r="G1906" s="60"/>
      <c r="H1906" s="60"/>
      <c r="I1906" s="60"/>
      <c r="J1906" s="60"/>
      <c r="K1906" s="60"/>
      <c r="L1906" s="60"/>
      <c r="M1906" s="60"/>
      <c r="N1906" s="60"/>
      <c r="O1906" s="60"/>
      <c r="P1906" s="60"/>
      <c r="Q1906" s="60"/>
      <c r="R1906" s="60">
        <v>29</v>
      </c>
      <c r="S1906" s="60">
        <v>29</v>
      </c>
      <c r="T1906" s="60">
        <v>28</v>
      </c>
      <c r="U1906" s="60">
        <v>3</v>
      </c>
      <c r="V1906" s="60">
        <v>8</v>
      </c>
      <c r="W1906" s="60"/>
      <c r="X1906" s="36">
        <f t="shared" si="299"/>
        <v>97</v>
      </c>
      <c r="Y1906" s="36"/>
      <c r="Z1906" s="60"/>
      <c r="AA1906" s="37">
        <f t="shared" si="300"/>
        <v>-54</v>
      </c>
    </row>
    <row r="1907" spans="1:29">
      <c r="A1907" s="31"/>
      <c r="B1907" s="59" t="s">
        <v>127</v>
      </c>
      <c r="C1907" s="60">
        <v>71</v>
      </c>
      <c r="D1907" s="60">
        <v>0</v>
      </c>
      <c r="E1907" s="60">
        <v>0</v>
      </c>
      <c r="F1907" s="60"/>
      <c r="G1907" s="60"/>
      <c r="H1907" s="60"/>
      <c r="I1907" s="60"/>
      <c r="J1907" s="60"/>
      <c r="K1907" s="60"/>
      <c r="L1907" s="60"/>
      <c r="M1907" s="60"/>
      <c r="N1907" s="60"/>
      <c r="O1907" s="60"/>
      <c r="P1907" s="60"/>
      <c r="Q1907" s="60"/>
      <c r="R1907" s="60"/>
      <c r="S1907" s="60"/>
      <c r="T1907" s="60"/>
      <c r="U1907" s="60">
        <v>3</v>
      </c>
      <c r="V1907" s="60">
        <v>33</v>
      </c>
      <c r="W1907" s="60"/>
      <c r="X1907" s="36">
        <f t="shared" si="299"/>
        <v>36</v>
      </c>
      <c r="Y1907" s="36"/>
      <c r="Z1907" s="60"/>
      <c r="AA1907" s="37">
        <f t="shared" si="300"/>
        <v>-35</v>
      </c>
    </row>
    <row r="1908" spans="1:29" ht="15" thickBot="1">
      <c r="A1908" s="31"/>
      <c r="B1908" s="61" t="s">
        <v>128</v>
      </c>
      <c r="C1908" s="60">
        <v>43</v>
      </c>
      <c r="D1908" s="56">
        <v>0</v>
      </c>
      <c r="E1908" s="56">
        <v>0</v>
      </c>
      <c r="F1908" s="56"/>
      <c r="G1908" s="56"/>
      <c r="H1908" s="56"/>
      <c r="I1908" s="56"/>
      <c r="J1908" s="56"/>
      <c r="K1908" s="56"/>
      <c r="L1908" s="56"/>
      <c r="M1908" s="56"/>
      <c r="N1908" s="56"/>
      <c r="O1908" s="56"/>
      <c r="P1908" s="56"/>
      <c r="Q1908" s="56"/>
      <c r="R1908" s="60"/>
      <c r="S1908" s="60"/>
      <c r="T1908" s="60"/>
      <c r="U1908" s="60"/>
      <c r="V1908" s="60">
        <v>9</v>
      </c>
      <c r="W1908" s="60">
        <v>4</v>
      </c>
      <c r="X1908" s="36">
        <f t="shared" si="299"/>
        <v>13</v>
      </c>
      <c r="Y1908" s="36"/>
      <c r="Z1908" s="60"/>
      <c r="AA1908" s="37">
        <f t="shared" si="300"/>
        <v>-30</v>
      </c>
    </row>
    <row r="1909" spans="1:29" ht="15" thickBot="1">
      <c r="A1909" s="62"/>
      <c r="B1909" s="63" t="s">
        <v>51</v>
      </c>
      <c r="C1909" s="64">
        <f>SUM(C1894:C1908)</f>
        <v>604</v>
      </c>
      <c r="D1909" s="41">
        <f>SUM(D1894:D1908)</f>
        <v>0</v>
      </c>
      <c r="E1909" s="41">
        <f t="shared" ref="E1909:X1909" si="301">SUM(E1894:E1908)</f>
        <v>0</v>
      </c>
      <c r="F1909" s="41">
        <f t="shared" si="301"/>
        <v>1</v>
      </c>
      <c r="G1909" s="41">
        <f>SUM(G1894:G1908)</f>
        <v>7</v>
      </c>
      <c r="H1909" s="41">
        <f t="shared" si="301"/>
        <v>17</v>
      </c>
      <c r="I1909" s="41">
        <f t="shared" si="301"/>
        <v>38</v>
      </c>
      <c r="J1909" s="41">
        <f t="shared" si="301"/>
        <v>46</v>
      </c>
      <c r="K1909" s="41">
        <f t="shared" si="301"/>
        <v>12</v>
      </c>
      <c r="L1909" s="41">
        <f t="shared" si="301"/>
        <v>1</v>
      </c>
      <c r="M1909" s="41">
        <f t="shared" si="301"/>
        <v>16</v>
      </c>
      <c r="N1909" s="41">
        <f t="shared" si="301"/>
        <v>26</v>
      </c>
      <c r="O1909" s="41">
        <f t="shared" si="301"/>
        <v>11</v>
      </c>
      <c r="P1909" s="41">
        <f t="shared" si="301"/>
        <v>27</v>
      </c>
      <c r="Q1909" s="41">
        <f t="shared" si="301"/>
        <v>43</v>
      </c>
      <c r="R1909" s="41">
        <f t="shared" si="301"/>
        <v>54</v>
      </c>
      <c r="S1909" s="41">
        <f t="shared" si="301"/>
        <v>33</v>
      </c>
      <c r="T1909" s="41">
        <f t="shared" si="301"/>
        <v>28</v>
      </c>
      <c r="U1909" s="41">
        <f t="shared" si="301"/>
        <v>6</v>
      </c>
      <c r="V1909" s="41">
        <f t="shared" si="301"/>
        <v>50</v>
      </c>
      <c r="W1909" s="41">
        <f t="shared" si="301"/>
        <v>4</v>
      </c>
      <c r="X1909" s="41">
        <f t="shared" si="301"/>
        <v>420</v>
      </c>
      <c r="Y1909" s="64">
        <f>SUM(Y1894:Y1908)</f>
        <v>0</v>
      </c>
      <c r="Z1909" s="64">
        <f>SUM(Z1894:Z1908)</f>
        <v>0</v>
      </c>
      <c r="AA1909" s="70">
        <f>SUM(AA1894:AA1908)</f>
        <v>-184</v>
      </c>
    </row>
    <row r="1910" spans="1:29">
      <c r="A1910" s="29">
        <v>2</v>
      </c>
      <c r="B1910" s="67" t="s">
        <v>52</v>
      </c>
      <c r="C1910" s="56">
        <v>0</v>
      </c>
      <c r="D1910" s="57">
        <v>0</v>
      </c>
      <c r="E1910" s="57">
        <v>0</v>
      </c>
      <c r="F1910" s="57">
        <v>0</v>
      </c>
      <c r="G1910" s="57">
        <v>0</v>
      </c>
      <c r="H1910" s="57">
        <v>0</v>
      </c>
      <c r="I1910" s="57">
        <v>0</v>
      </c>
      <c r="J1910" s="57">
        <v>0</v>
      </c>
      <c r="K1910" s="57">
        <v>0</v>
      </c>
      <c r="L1910" s="57">
        <v>0</v>
      </c>
      <c r="M1910" s="57">
        <v>0</v>
      </c>
      <c r="N1910" s="57">
        <v>0</v>
      </c>
      <c r="O1910" s="57">
        <v>0</v>
      </c>
      <c r="P1910" s="57">
        <v>0</v>
      </c>
      <c r="Q1910" s="57">
        <v>0</v>
      </c>
      <c r="R1910" s="57">
        <v>0</v>
      </c>
      <c r="S1910" s="57">
        <v>0</v>
      </c>
      <c r="T1910" s="57">
        <v>0</v>
      </c>
      <c r="U1910" s="57">
        <v>0</v>
      </c>
      <c r="V1910" s="57">
        <v>0</v>
      </c>
      <c r="W1910" s="57">
        <v>0</v>
      </c>
      <c r="X1910" s="160"/>
      <c r="Y1910" s="57"/>
      <c r="Z1910" s="57"/>
      <c r="AA1910" s="68"/>
    </row>
    <row r="1911" spans="1:29">
      <c r="A1911" s="31"/>
      <c r="B1911" s="69" t="s">
        <v>53</v>
      </c>
      <c r="C1911" s="60">
        <v>0</v>
      </c>
      <c r="D1911" s="60">
        <v>0</v>
      </c>
      <c r="E1911" s="60">
        <v>0</v>
      </c>
      <c r="F1911" s="60">
        <v>0</v>
      </c>
      <c r="G1911" s="60">
        <v>0</v>
      </c>
      <c r="H1911" s="60">
        <v>0</v>
      </c>
      <c r="I1911" s="60">
        <v>0</v>
      </c>
      <c r="J1911" s="60">
        <v>0</v>
      </c>
      <c r="K1911" s="60">
        <v>0</v>
      </c>
      <c r="L1911" s="60">
        <v>0</v>
      </c>
      <c r="M1911" s="60">
        <v>0</v>
      </c>
      <c r="N1911" s="60">
        <v>0</v>
      </c>
      <c r="O1911" s="60">
        <v>0</v>
      </c>
      <c r="P1911" s="60">
        <v>0</v>
      </c>
      <c r="Q1911" s="60">
        <v>0</v>
      </c>
      <c r="R1911" s="60">
        <v>0</v>
      </c>
      <c r="S1911" s="60">
        <v>0</v>
      </c>
      <c r="T1911" s="60">
        <v>0</v>
      </c>
      <c r="U1911" s="60">
        <v>0</v>
      </c>
      <c r="V1911" s="60">
        <v>0</v>
      </c>
      <c r="W1911" s="60">
        <v>0</v>
      </c>
      <c r="X1911" s="36">
        <f>SUM(D1911:W1911)</f>
        <v>0</v>
      </c>
      <c r="Y1911" s="36"/>
      <c r="Z1911" s="60"/>
      <c r="AA1911" s="37">
        <f>(Z1911+X1911)-C1911</f>
        <v>0</v>
      </c>
      <c r="AC1911" s="1">
        <f>X1909+X1915</f>
        <v>530</v>
      </c>
    </row>
    <row r="1912" spans="1:29">
      <c r="A1912" s="31"/>
      <c r="B1912" s="69" t="s">
        <v>54</v>
      </c>
      <c r="C1912" s="60">
        <v>15</v>
      </c>
      <c r="D1912" s="60">
        <v>0</v>
      </c>
      <c r="E1912" s="60">
        <v>0</v>
      </c>
      <c r="F1912" s="60">
        <v>0</v>
      </c>
      <c r="G1912" s="60">
        <v>0</v>
      </c>
      <c r="H1912" s="60">
        <v>0</v>
      </c>
      <c r="I1912" s="60">
        <v>0</v>
      </c>
      <c r="J1912" s="60">
        <v>0</v>
      </c>
      <c r="K1912" s="60">
        <v>0</v>
      </c>
      <c r="L1912" s="60">
        <v>0</v>
      </c>
      <c r="M1912" s="60">
        <v>0</v>
      </c>
      <c r="N1912" s="60">
        <v>0</v>
      </c>
      <c r="O1912" s="60">
        <v>0</v>
      </c>
      <c r="P1912" s="60">
        <v>0</v>
      </c>
      <c r="Q1912" s="60">
        <v>0</v>
      </c>
      <c r="R1912" s="60">
        <v>0</v>
      </c>
      <c r="S1912" s="60">
        <v>0</v>
      </c>
      <c r="T1912" s="60">
        <v>0</v>
      </c>
      <c r="U1912" s="60">
        <v>0</v>
      </c>
      <c r="V1912" s="60">
        <v>0</v>
      </c>
      <c r="W1912" s="60">
        <v>0</v>
      </c>
      <c r="X1912" s="36">
        <f>SUM(D1912:W1912)</f>
        <v>0</v>
      </c>
      <c r="Y1912" s="36"/>
      <c r="Z1912" s="60"/>
      <c r="AA1912" s="37">
        <f>(Z1912+X1912)-C1912</f>
        <v>-15</v>
      </c>
    </row>
    <row r="1913" spans="1:29">
      <c r="A1913" s="31"/>
      <c r="B1913" s="69" t="s">
        <v>55</v>
      </c>
      <c r="C1913" s="60">
        <v>272</v>
      </c>
      <c r="D1913" s="60">
        <v>0</v>
      </c>
      <c r="E1913" s="60">
        <v>0</v>
      </c>
      <c r="F1913" s="60">
        <v>0</v>
      </c>
      <c r="G1913" s="60">
        <v>0</v>
      </c>
      <c r="H1913" s="60">
        <v>0</v>
      </c>
      <c r="I1913" s="60">
        <v>0</v>
      </c>
      <c r="J1913" s="60">
        <v>0</v>
      </c>
      <c r="K1913" s="60">
        <v>0</v>
      </c>
      <c r="L1913" s="60">
        <v>2</v>
      </c>
      <c r="M1913" s="60">
        <v>37</v>
      </c>
      <c r="N1913" s="60">
        <v>37</v>
      </c>
      <c r="O1913" s="60">
        <v>6</v>
      </c>
      <c r="P1913" s="60">
        <v>10</v>
      </c>
      <c r="Q1913" s="60">
        <v>18</v>
      </c>
      <c r="R1913" s="60">
        <v>0</v>
      </c>
      <c r="S1913" s="60"/>
      <c r="T1913" s="60"/>
      <c r="U1913" s="60">
        <v>0</v>
      </c>
      <c r="V1913" s="60">
        <v>0</v>
      </c>
      <c r="W1913" s="60">
        <v>0</v>
      </c>
      <c r="X1913" s="36">
        <f>SUM(D1913:W1913)</f>
        <v>110</v>
      </c>
      <c r="Y1913" s="36"/>
      <c r="Z1913" s="60"/>
      <c r="AA1913" s="37">
        <f>(Z1913+X1913)-C1913</f>
        <v>-162</v>
      </c>
    </row>
    <row r="1914" spans="1:29" ht="15" thickBot="1">
      <c r="A1914" s="31"/>
      <c r="B1914" s="57" t="s">
        <v>56</v>
      </c>
      <c r="C1914" s="60">
        <v>0</v>
      </c>
      <c r="D1914" s="56">
        <v>0</v>
      </c>
      <c r="E1914" s="56">
        <v>0</v>
      </c>
      <c r="F1914" s="56">
        <v>0</v>
      </c>
      <c r="G1914" s="56">
        <v>0</v>
      </c>
      <c r="H1914" s="56">
        <v>0</v>
      </c>
      <c r="I1914" s="56">
        <v>0</v>
      </c>
      <c r="J1914" s="56">
        <v>0</v>
      </c>
      <c r="K1914" s="56">
        <v>0</v>
      </c>
      <c r="L1914" s="56">
        <v>0</v>
      </c>
      <c r="M1914" s="56">
        <v>0</v>
      </c>
      <c r="N1914" s="60">
        <v>0</v>
      </c>
      <c r="O1914" s="60">
        <v>0</v>
      </c>
      <c r="P1914" s="60">
        <v>0</v>
      </c>
      <c r="Q1914" s="60">
        <v>0</v>
      </c>
      <c r="R1914" s="60">
        <v>0</v>
      </c>
      <c r="S1914" s="60">
        <v>0</v>
      </c>
      <c r="T1914" s="60">
        <v>0</v>
      </c>
      <c r="U1914" s="60">
        <v>0</v>
      </c>
      <c r="V1914" s="60">
        <v>0</v>
      </c>
      <c r="W1914" s="60">
        <v>0</v>
      </c>
      <c r="X1914" s="36">
        <f>SUM(D1914:W1914)</f>
        <v>0</v>
      </c>
      <c r="Y1914" s="36"/>
      <c r="Z1914" s="60"/>
      <c r="AA1914" s="37">
        <f>(Z1914+X1914)-C1914</f>
        <v>0</v>
      </c>
    </row>
    <row r="1915" spans="1:29" ht="15" thickBot="1">
      <c r="A1915" s="62"/>
      <c r="B1915" s="63" t="s">
        <v>51</v>
      </c>
      <c r="C1915" s="62">
        <v>290</v>
      </c>
      <c r="D1915" s="64">
        <f t="shared" ref="D1915:AA1915" si="302">SUM(D1911:D1914)</f>
        <v>0</v>
      </c>
      <c r="E1915" s="64">
        <f t="shared" si="302"/>
        <v>0</v>
      </c>
      <c r="F1915" s="64">
        <f t="shared" si="302"/>
        <v>0</v>
      </c>
      <c r="G1915" s="64">
        <f t="shared" si="302"/>
        <v>0</v>
      </c>
      <c r="H1915" s="64">
        <f t="shared" si="302"/>
        <v>0</v>
      </c>
      <c r="I1915" s="64">
        <f t="shared" si="302"/>
        <v>0</v>
      </c>
      <c r="J1915" s="64">
        <f t="shared" si="302"/>
        <v>0</v>
      </c>
      <c r="K1915" s="64">
        <f t="shared" si="302"/>
        <v>0</v>
      </c>
      <c r="L1915" s="64">
        <f t="shared" si="302"/>
        <v>2</v>
      </c>
      <c r="M1915" s="64">
        <f t="shared" si="302"/>
        <v>37</v>
      </c>
      <c r="N1915" s="64">
        <f t="shared" si="302"/>
        <v>37</v>
      </c>
      <c r="O1915" s="64">
        <f t="shared" si="302"/>
        <v>6</v>
      </c>
      <c r="P1915" s="64">
        <f t="shared" si="302"/>
        <v>10</v>
      </c>
      <c r="Q1915" s="64">
        <f t="shared" si="302"/>
        <v>18</v>
      </c>
      <c r="R1915" s="64">
        <f t="shared" si="302"/>
        <v>0</v>
      </c>
      <c r="S1915" s="64">
        <f t="shared" si="302"/>
        <v>0</v>
      </c>
      <c r="T1915" s="64">
        <f t="shared" si="302"/>
        <v>0</v>
      </c>
      <c r="U1915" s="64">
        <f t="shared" si="302"/>
        <v>0</v>
      </c>
      <c r="V1915" s="64">
        <f t="shared" si="302"/>
        <v>0</v>
      </c>
      <c r="W1915" s="64">
        <f t="shared" si="302"/>
        <v>0</v>
      </c>
      <c r="X1915" s="64">
        <f t="shared" si="302"/>
        <v>110</v>
      </c>
      <c r="Y1915" s="64">
        <f t="shared" si="302"/>
        <v>0</v>
      </c>
      <c r="Z1915" s="64">
        <f t="shared" si="302"/>
        <v>0</v>
      </c>
      <c r="AA1915" s="70">
        <f t="shared" si="302"/>
        <v>-177</v>
      </c>
    </row>
    <row r="1916" spans="1:29">
      <c r="A1916" s="46"/>
      <c r="B1916" s="46"/>
      <c r="C1916" s="46"/>
      <c r="D1916" s="46"/>
      <c r="E1916" s="46"/>
      <c r="F1916" s="46"/>
      <c r="G1916" s="46"/>
      <c r="H1916" s="46"/>
      <c r="I1916" s="46"/>
      <c r="J1916" s="46"/>
      <c r="K1916" s="46"/>
      <c r="L1916" s="46"/>
      <c r="M1916" s="46"/>
      <c r="N1916" s="46"/>
      <c r="O1916" s="46"/>
      <c r="P1916" s="46"/>
      <c r="Q1916" s="46"/>
      <c r="R1916" s="46"/>
      <c r="S1916" s="46"/>
      <c r="T1916" s="46"/>
      <c r="U1916" s="46"/>
      <c r="V1916" s="46"/>
      <c r="W1916" s="46"/>
      <c r="X1916" s="46"/>
      <c r="Y1916" s="46"/>
      <c r="Z1916" s="46"/>
      <c r="AA1916" s="47"/>
    </row>
    <row r="1917" spans="1:29">
      <c r="A1917" s="48" t="s">
        <v>138</v>
      </c>
      <c r="B1917" s="48"/>
      <c r="C1917" s="48"/>
      <c r="D1917" s="49"/>
      <c r="E1917" s="49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  <c r="Y1917" s="50"/>
      <c r="Z1917" s="50"/>
      <c r="AA1917" s="51"/>
    </row>
    <row r="1918" spans="1:29">
      <c r="A1918" s="177" t="s">
        <v>8</v>
      </c>
      <c r="B1918" s="177" t="s">
        <v>9</v>
      </c>
      <c r="C1918" s="181" t="s">
        <v>68</v>
      </c>
      <c r="D1918" s="183" t="s">
        <v>9</v>
      </c>
      <c r="E1918" s="184"/>
      <c r="F1918" s="184"/>
      <c r="G1918" s="184"/>
      <c r="H1918" s="184"/>
      <c r="I1918" s="184"/>
      <c r="J1918" s="184"/>
      <c r="K1918" s="184"/>
      <c r="L1918" s="184"/>
      <c r="M1918" s="184"/>
      <c r="N1918" s="184"/>
      <c r="O1918" s="184"/>
      <c r="P1918" s="184"/>
      <c r="Q1918" s="184"/>
      <c r="R1918" s="184"/>
      <c r="S1918" s="184"/>
      <c r="T1918" s="184"/>
      <c r="U1918" s="184"/>
      <c r="V1918" s="184"/>
      <c r="W1918" s="185"/>
      <c r="X1918" s="177" t="s">
        <v>10</v>
      </c>
      <c r="Y1918" s="177" t="s">
        <v>11</v>
      </c>
      <c r="Z1918" s="177" t="s">
        <v>12</v>
      </c>
      <c r="AA1918" s="179" t="s">
        <v>13</v>
      </c>
    </row>
    <row r="1919" spans="1:29">
      <c r="A1919" s="178"/>
      <c r="B1919" s="178"/>
      <c r="C1919" s="182"/>
      <c r="D1919" s="26" t="s">
        <v>14</v>
      </c>
      <c r="E1919" s="26" t="s">
        <v>15</v>
      </c>
      <c r="F1919" s="26" t="s">
        <v>16</v>
      </c>
      <c r="G1919" s="26" t="s">
        <v>17</v>
      </c>
      <c r="H1919" s="26" t="s">
        <v>18</v>
      </c>
      <c r="I1919" s="26" t="s">
        <v>19</v>
      </c>
      <c r="J1919" s="26" t="s">
        <v>20</v>
      </c>
      <c r="K1919" s="26" t="s">
        <v>21</v>
      </c>
      <c r="L1919" s="26" t="s">
        <v>22</v>
      </c>
      <c r="M1919" s="26" t="s">
        <v>23</v>
      </c>
      <c r="N1919" s="26" t="s">
        <v>24</v>
      </c>
      <c r="O1919" s="26" t="s">
        <v>25</v>
      </c>
      <c r="P1919" s="26" t="s">
        <v>26</v>
      </c>
      <c r="Q1919" s="26" t="s">
        <v>27</v>
      </c>
      <c r="R1919" s="26" t="s">
        <v>28</v>
      </c>
      <c r="S1919" s="26" t="s">
        <v>29</v>
      </c>
      <c r="T1919" s="26" t="s">
        <v>30</v>
      </c>
      <c r="U1919" s="26" t="s">
        <v>31</v>
      </c>
      <c r="V1919" s="26" t="s">
        <v>32</v>
      </c>
      <c r="W1919" s="26" t="s">
        <v>33</v>
      </c>
      <c r="X1919" s="178"/>
      <c r="Y1919" s="178"/>
      <c r="Z1919" s="178"/>
      <c r="AA1919" s="180"/>
    </row>
    <row r="1920" spans="1:29" ht="15" thickBot="1">
      <c r="A1920" s="27">
        <v>1</v>
      </c>
      <c r="B1920" s="27">
        <v>2</v>
      </c>
      <c r="C1920" s="27">
        <v>3</v>
      </c>
      <c r="D1920" s="27">
        <v>4</v>
      </c>
      <c r="E1920" s="27">
        <v>5</v>
      </c>
      <c r="F1920" s="27">
        <v>6</v>
      </c>
      <c r="G1920" s="27">
        <v>7</v>
      </c>
      <c r="H1920" s="27">
        <v>8</v>
      </c>
      <c r="I1920" s="27">
        <v>9</v>
      </c>
      <c r="J1920" s="27">
        <v>10</v>
      </c>
      <c r="K1920" s="27">
        <v>11</v>
      </c>
      <c r="L1920" s="27">
        <v>12</v>
      </c>
      <c r="M1920" s="27">
        <v>13</v>
      </c>
      <c r="N1920" s="27">
        <v>14</v>
      </c>
      <c r="O1920" s="27">
        <v>15</v>
      </c>
      <c r="P1920" s="27">
        <v>16</v>
      </c>
      <c r="Q1920" s="27">
        <v>17</v>
      </c>
      <c r="R1920" s="27">
        <v>18</v>
      </c>
      <c r="S1920" s="27">
        <v>19</v>
      </c>
      <c r="T1920" s="27">
        <v>20</v>
      </c>
      <c r="U1920" s="27">
        <v>21</v>
      </c>
      <c r="V1920" s="27">
        <v>22</v>
      </c>
      <c r="W1920" s="27">
        <v>23</v>
      </c>
      <c r="X1920" s="27">
        <v>24</v>
      </c>
      <c r="Y1920" s="27">
        <v>25</v>
      </c>
      <c r="Z1920" s="27">
        <v>26</v>
      </c>
      <c r="AA1920" s="28">
        <v>27</v>
      </c>
    </row>
    <row r="1921" spans="1:27" ht="15" thickTop="1">
      <c r="A1921" s="29">
        <v>1</v>
      </c>
      <c r="B1921" s="30" t="s">
        <v>34</v>
      </c>
      <c r="C1921" s="31"/>
      <c r="D1921" s="32"/>
      <c r="E1921" s="32"/>
      <c r="F1921" s="32"/>
      <c r="G1921" s="32"/>
      <c r="H1921" s="32"/>
      <c r="I1921" s="32"/>
      <c r="J1921" s="32"/>
      <c r="K1921" s="32"/>
      <c r="L1921" s="32"/>
      <c r="M1921" s="32"/>
      <c r="N1921" s="32"/>
      <c r="O1921" s="32"/>
      <c r="P1921" s="32"/>
      <c r="Q1921" s="32"/>
      <c r="R1921" s="32"/>
      <c r="S1921" s="32"/>
      <c r="T1921" s="32"/>
      <c r="U1921" s="32"/>
      <c r="V1921" s="32"/>
      <c r="W1921" s="32"/>
      <c r="X1921" s="32"/>
      <c r="Y1921" s="32"/>
      <c r="Z1921" s="32"/>
      <c r="AA1921" s="33"/>
    </row>
    <row r="1922" spans="1:27">
      <c r="A1922" s="31"/>
      <c r="B1922" s="59" t="s">
        <v>35</v>
      </c>
      <c r="C1922" s="60"/>
      <c r="D1922" s="60"/>
      <c r="E1922" s="60">
        <v>0</v>
      </c>
      <c r="F1922" s="60">
        <v>0</v>
      </c>
      <c r="G1922" s="60">
        <v>0</v>
      </c>
      <c r="H1922" s="60">
        <v>0</v>
      </c>
      <c r="I1922" s="60">
        <v>0</v>
      </c>
      <c r="J1922" s="60">
        <v>0</v>
      </c>
      <c r="K1922" s="60">
        <v>0</v>
      </c>
      <c r="L1922" s="60">
        <v>0</v>
      </c>
      <c r="M1922" s="60">
        <v>0</v>
      </c>
      <c r="N1922" s="60">
        <v>0</v>
      </c>
      <c r="O1922" s="60">
        <v>0</v>
      </c>
      <c r="P1922" s="60">
        <v>0</v>
      </c>
      <c r="Q1922" s="60">
        <v>0</v>
      </c>
      <c r="R1922" s="60">
        <v>0</v>
      </c>
      <c r="S1922" s="60">
        <v>0</v>
      </c>
      <c r="T1922" s="60">
        <v>0</v>
      </c>
      <c r="U1922" s="60">
        <v>0</v>
      </c>
      <c r="V1922" s="60">
        <v>0</v>
      </c>
      <c r="W1922" s="60">
        <v>0</v>
      </c>
      <c r="X1922" s="36">
        <f t="shared" ref="X1922:X1936" si="303">SUM(D1922:W1922)</f>
        <v>0</v>
      </c>
      <c r="Y1922" s="36"/>
      <c r="Z1922" s="60"/>
      <c r="AA1922" s="37">
        <f t="shared" ref="AA1922:AA1936" si="304">(Z1922+X1922)-C1922</f>
        <v>0</v>
      </c>
    </row>
    <row r="1923" spans="1:27">
      <c r="A1923" s="31"/>
      <c r="B1923" s="59" t="s">
        <v>36</v>
      </c>
      <c r="C1923" s="60"/>
      <c r="D1923" s="60"/>
      <c r="E1923" s="60"/>
      <c r="F1923" s="60">
        <v>0</v>
      </c>
      <c r="G1923" s="60">
        <v>0</v>
      </c>
      <c r="H1923" s="60">
        <v>0</v>
      </c>
      <c r="I1923" s="60">
        <v>0</v>
      </c>
      <c r="J1923" s="60">
        <v>0</v>
      </c>
      <c r="K1923" s="60">
        <v>0</v>
      </c>
      <c r="L1923" s="60">
        <v>0</v>
      </c>
      <c r="M1923" s="60">
        <v>0</v>
      </c>
      <c r="N1923" s="60">
        <v>0</v>
      </c>
      <c r="O1923" s="60">
        <v>0</v>
      </c>
      <c r="P1923" s="60">
        <v>0</v>
      </c>
      <c r="Q1923" s="60">
        <v>0</v>
      </c>
      <c r="R1923" s="60">
        <v>0</v>
      </c>
      <c r="S1923" s="60">
        <v>0</v>
      </c>
      <c r="T1923" s="60">
        <v>0</v>
      </c>
      <c r="U1923" s="60">
        <v>0</v>
      </c>
      <c r="V1923" s="60">
        <v>0</v>
      </c>
      <c r="W1923" s="60">
        <v>0</v>
      </c>
      <c r="X1923" s="36">
        <f t="shared" si="303"/>
        <v>0</v>
      </c>
      <c r="Y1923" s="36"/>
      <c r="Z1923" s="60"/>
      <c r="AA1923" s="37">
        <f t="shared" si="304"/>
        <v>0</v>
      </c>
    </row>
    <row r="1924" spans="1:27">
      <c r="A1924" s="31"/>
      <c r="B1924" s="59" t="s">
        <v>37</v>
      </c>
      <c r="C1924" s="60">
        <v>1</v>
      </c>
      <c r="D1924" s="60"/>
      <c r="E1924" s="60">
        <v>0</v>
      </c>
      <c r="F1924" s="60">
        <v>1</v>
      </c>
      <c r="G1924" s="60"/>
      <c r="H1924" s="60"/>
      <c r="I1924" s="60"/>
      <c r="J1924" s="60"/>
      <c r="K1924" s="60"/>
      <c r="L1924" s="60"/>
      <c r="M1924" s="60"/>
      <c r="N1924" s="60"/>
      <c r="O1924" s="60"/>
      <c r="P1924" s="60"/>
      <c r="Q1924" s="60"/>
      <c r="R1924" s="60"/>
      <c r="S1924" s="60"/>
      <c r="T1924" s="60"/>
      <c r="U1924" s="60"/>
      <c r="V1924" s="60"/>
      <c r="W1924" s="60">
        <v>0</v>
      </c>
      <c r="X1924" s="36">
        <f t="shared" si="303"/>
        <v>1</v>
      </c>
      <c r="Y1924" s="36"/>
      <c r="Z1924" s="60"/>
      <c r="AA1924" s="37">
        <f t="shared" si="304"/>
        <v>0</v>
      </c>
    </row>
    <row r="1925" spans="1:27">
      <c r="A1925" s="31"/>
      <c r="B1925" s="59" t="s">
        <v>38</v>
      </c>
      <c r="C1925" s="60">
        <v>6</v>
      </c>
      <c r="D1925" s="60"/>
      <c r="E1925" s="60">
        <v>0</v>
      </c>
      <c r="F1925" s="60"/>
      <c r="G1925" s="60">
        <v>5</v>
      </c>
      <c r="H1925" s="60"/>
      <c r="I1925" s="60"/>
      <c r="J1925" s="60"/>
      <c r="K1925" s="60"/>
      <c r="L1925" s="60"/>
      <c r="M1925" s="60"/>
      <c r="N1925" s="60"/>
      <c r="O1925" s="60"/>
      <c r="P1925" s="60"/>
      <c r="Q1925" s="60"/>
      <c r="R1925" s="60"/>
      <c r="S1925" s="60"/>
      <c r="T1925" s="60"/>
      <c r="U1925" s="60"/>
      <c r="V1925" s="60"/>
      <c r="W1925" s="60">
        <v>0</v>
      </c>
      <c r="X1925" s="36">
        <f t="shared" si="303"/>
        <v>5</v>
      </c>
      <c r="Y1925" s="36"/>
      <c r="Z1925" s="60"/>
      <c r="AA1925" s="37">
        <f t="shared" si="304"/>
        <v>-1</v>
      </c>
    </row>
    <row r="1926" spans="1:27">
      <c r="A1926" s="31"/>
      <c r="B1926" s="59" t="s">
        <v>39</v>
      </c>
      <c r="C1926" s="60">
        <v>9</v>
      </c>
      <c r="D1926" s="60"/>
      <c r="E1926" s="60">
        <v>0</v>
      </c>
      <c r="F1926" s="60"/>
      <c r="G1926" s="60"/>
      <c r="H1926" s="60">
        <v>9</v>
      </c>
      <c r="I1926" s="60"/>
      <c r="J1926" s="60"/>
      <c r="K1926" s="60"/>
      <c r="L1926" s="60"/>
      <c r="M1926" s="60"/>
      <c r="N1926" s="60"/>
      <c r="O1926" s="60"/>
      <c r="P1926" s="60"/>
      <c r="Q1926" s="60"/>
      <c r="R1926" s="60"/>
      <c r="S1926" s="60"/>
      <c r="T1926" s="60"/>
      <c r="U1926" s="60"/>
      <c r="V1926" s="60"/>
      <c r="W1926" s="60">
        <v>0</v>
      </c>
      <c r="X1926" s="36">
        <f t="shared" si="303"/>
        <v>9</v>
      </c>
      <c r="Y1926" s="36"/>
      <c r="Z1926" s="60"/>
      <c r="AA1926" s="37">
        <f t="shared" si="304"/>
        <v>0</v>
      </c>
    </row>
    <row r="1927" spans="1:27">
      <c r="A1927" s="31"/>
      <c r="B1927" s="59" t="s">
        <v>40</v>
      </c>
      <c r="C1927" s="60">
        <v>28</v>
      </c>
      <c r="D1927" s="60"/>
      <c r="E1927" s="60">
        <v>0</v>
      </c>
      <c r="F1927" s="60"/>
      <c r="G1927" s="60"/>
      <c r="H1927" s="60"/>
      <c r="I1927" s="60">
        <v>17</v>
      </c>
      <c r="J1927" s="60">
        <v>8</v>
      </c>
      <c r="K1927" s="60"/>
      <c r="L1927" s="60"/>
      <c r="M1927" s="60"/>
      <c r="N1927" s="60"/>
      <c r="O1927" s="60"/>
      <c r="P1927" s="60"/>
      <c r="Q1927" s="60"/>
      <c r="R1927" s="60"/>
      <c r="S1927" s="60"/>
      <c r="T1927" s="60"/>
      <c r="U1927" s="60"/>
      <c r="V1927" s="60"/>
      <c r="W1927" s="60">
        <v>0</v>
      </c>
      <c r="X1927" s="36">
        <f t="shared" si="303"/>
        <v>25</v>
      </c>
      <c r="Y1927" s="36"/>
      <c r="Z1927" s="60"/>
      <c r="AA1927" s="37">
        <f t="shared" si="304"/>
        <v>-3</v>
      </c>
    </row>
    <row r="1928" spans="1:27">
      <c r="A1928" s="31"/>
      <c r="B1928" s="59" t="s">
        <v>41</v>
      </c>
      <c r="C1928" s="60">
        <v>31</v>
      </c>
      <c r="D1928" s="60"/>
      <c r="E1928" s="60">
        <v>0</v>
      </c>
      <c r="F1928" s="60"/>
      <c r="G1928" s="60"/>
      <c r="H1928" s="60"/>
      <c r="I1928" s="60"/>
      <c r="J1928" s="60">
        <v>3</v>
      </c>
      <c r="K1928" s="60">
        <v>6</v>
      </c>
      <c r="L1928" s="60"/>
      <c r="M1928" s="60"/>
      <c r="N1928" s="60"/>
      <c r="O1928" s="60"/>
      <c r="P1928" s="60"/>
      <c r="Q1928" s="60"/>
      <c r="R1928" s="60"/>
      <c r="S1928" s="60"/>
      <c r="T1928" s="60"/>
      <c r="U1928" s="60"/>
      <c r="V1928" s="60"/>
      <c r="W1928" s="60">
        <v>0</v>
      </c>
      <c r="X1928" s="36">
        <f t="shared" si="303"/>
        <v>9</v>
      </c>
      <c r="Y1928" s="36"/>
      <c r="Z1928" s="60"/>
      <c r="AA1928" s="37">
        <f t="shared" si="304"/>
        <v>-22</v>
      </c>
    </row>
    <row r="1929" spans="1:27">
      <c r="A1929" s="31"/>
      <c r="B1929" s="59" t="s">
        <v>42</v>
      </c>
      <c r="C1929" s="60">
        <v>35</v>
      </c>
      <c r="D1929" s="60"/>
      <c r="E1929" s="60">
        <v>0</v>
      </c>
      <c r="F1929" s="60"/>
      <c r="G1929" s="60"/>
      <c r="H1929" s="60"/>
      <c r="I1929" s="60"/>
      <c r="J1929" s="60"/>
      <c r="K1929" s="60"/>
      <c r="L1929" s="60">
        <v>5</v>
      </c>
      <c r="M1929" s="60">
        <v>15</v>
      </c>
      <c r="N1929" s="60">
        <v>11</v>
      </c>
      <c r="O1929" s="60"/>
      <c r="P1929" s="60"/>
      <c r="Q1929" s="60"/>
      <c r="R1929" s="60"/>
      <c r="S1929" s="60"/>
      <c r="T1929" s="60"/>
      <c r="U1929" s="60"/>
      <c r="V1929" s="60"/>
      <c r="W1929" s="60">
        <v>0</v>
      </c>
      <c r="X1929" s="36">
        <f t="shared" si="303"/>
        <v>31</v>
      </c>
      <c r="Y1929" s="36"/>
      <c r="Z1929" s="60"/>
      <c r="AA1929" s="37">
        <f t="shared" si="304"/>
        <v>-4</v>
      </c>
    </row>
    <row r="1930" spans="1:27">
      <c r="A1930" s="31"/>
      <c r="B1930" s="59" t="s">
        <v>43</v>
      </c>
      <c r="C1930" s="60">
        <v>53</v>
      </c>
      <c r="D1930" s="60"/>
      <c r="E1930" s="60">
        <v>0</v>
      </c>
      <c r="F1930" s="60"/>
      <c r="G1930" s="60"/>
      <c r="H1930" s="60"/>
      <c r="I1930" s="60"/>
      <c r="J1930" s="60"/>
      <c r="K1930" s="60"/>
      <c r="L1930" s="60"/>
      <c r="M1930" s="60"/>
      <c r="N1930" s="60">
        <v>13</v>
      </c>
      <c r="O1930" s="60">
        <v>9</v>
      </c>
      <c r="P1930" s="60">
        <v>4</v>
      </c>
      <c r="Q1930" s="60"/>
      <c r="R1930" s="60"/>
      <c r="S1930" s="60"/>
      <c r="T1930" s="60"/>
      <c r="U1930" s="60"/>
      <c r="V1930" s="60"/>
      <c r="W1930" s="60">
        <v>0</v>
      </c>
      <c r="X1930" s="36">
        <f t="shared" si="303"/>
        <v>26</v>
      </c>
      <c r="Y1930" s="36"/>
      <c r="Z1930" s="60"/>
      <c r="AA1930" s="37">
        <f t="shared" si="304"/>
        <v>-27</v>
      </c>
    </row>
    <row r="1931" spans="1:27">
      <c r="A1931" s="31"/>
      <c r="B1931" s="59" t="s">
        <v>44</v>
      </c>
      <c r="C1931" s="60">
        <v>16</v>
      </c>
      <c r="D1931" s="60"/>
      <c r="E1931" s="60">
        <v>0</v>
      </c>
      <c r="F1931" s="60"/>
      <c r="G1931" s="60"/>
      <c r="H1931" s="60"/>
      <c r="I1931" s="60"/>
      <c r="J1931" s="60"/>
      <c r="K1931" s="60"/>
      <c r="L1931" s="60"/>
      <c r="M1931" s="60"/>
      <c r="N1931" s="60"/>
      <c r="O1931" s="60">
        <v>5</v>
      </c>
      <c r="P1931" s="60">
        <v>11</v>
      </c>
      <c r="Q1931" s="60">
        <v>2</v>
      </c>
      <c r="R1931" s="60"/>
      <c r="S1931" s="60"/>
      <c r="T1931" s="60"/>
      <c r="U1931" s="60"/>
      <c r="V1931" s="60"/>
      <c r="W1931" s="60">
        <v>0</v>
      </c>
      <c r="X1931" s="36">
        <f t="shared" si="303"/>
        <v>18</v>
      </c>
      <c r="Y1931" s="36"/>
      <c r="Z1931" s="60"/>
      <c r="AA1931" s="37">
        <f t="shared" si="304"/>
        <v>2</v>
      </c>
    </row>
    <row r="1932" spans="1:27">
      <c r="A1932" s="31"/>
      <c r="B1932" s="59" t="s">
        <v>45</v>
      </c>
      <c r="C1932" s="60">
        <v>93</v>
      </c>
      <c r="D1932" s="60"/>
      <c r="E1932" s="60">
        <v>0</v>
      </c>
      <c r="F1932" s="60"/>
      <c r="G1932" s="60"/>
      <c r="H1932" s="60"/>
      <c r="I1932" s="60"/>
      <c r="J1932" s="60"/>
      <c r="K1932" s="60"/>
      <c r="L1932" s="60"/>
      <c r="M1932" s="60"/>
      <c r="N1932" s="60"/>
      <c r="O1932" s="60">
        <v>3</v>
      </c>
      <c r="P1932" s="60">
        <v>37</v>
      </c>
      <c r="Q1932" s="60">
        <v>42</v>
      </c>
      <c r="R1932" s="60"/>
      <c r="S1932" s="60"/>
      <c r="T1932" s="60"/>
      <c r="U1932" s="60"/>
      <c r="V1932" s="60"/>
      <c r="W1932" s="60">
        <v>0</v>
      </c>
      <c r="X1932" s="36">
        <f t="shared" si="303"/>
        <v>82</v>
      </c>
      <c r="Y1932" s="36"/>
      <c r="Z1932" s="60"/>
      <c r="AA1932" s="37">
        <f t="shared" si="304"/>
        <v>-11</v>
      </c>
    </row>
    <row r="1933" spans="1:27">
      <c r="A1933" s="31"/>
      <c r="B1933" s="59" t="s">
        <v>125</v>
      </c>
      <c r="C1933" s="60">
        <v>15</v>
      </c>
      <c r="D1933" s="60"/>
      <c r="E1933" s="60">
        <v>0</v>
      </c>
      <c r="F1933" s="60"/>
      <c r="G1933" s="60"/>
      <c r="H1933" s="60"/>
      <c r="I1933" s="60"/>
      <c r="J1933" s="60"/>
      <c r="K1933" s="60"/>
      <c r="L1933" s="60"/>
      <c r="M1933" s="60"/>
      <c r="N1933" s="60"/>
      <c r="O1933" s="60"/>
      <c r="P1933" s="60"/>
      <c r="Q1933" s="60"/>
      <c r="R1933" s="60">
        <v>4</v>
      </c>
      <c r="S1933" s="60">
        <v>3</v>
      </c>
      <c r="T1933" s="60"/>
      <c r="U1933" s="60">
        <v>2</v>
      </c>
      <c r="V1933" s="60"/>
      <c r="W1933" s="60">
        <v>0</v>
      </c>
      <c r="X1933" s="36">
        <f t="shared" si="303"/>
        <v>9</v>
      </c>
      <c r="Y1933" s="36"/>
      <c r="Z1933" s="60"/>
      <c r="AA1933" s="37">
        <f t="shared" si="304"/>
        <v>-6</v>
      </c>
    </row>
    <row r="1934" spans="1:27">
      <c r="A1934" s="31"/>
      <c r="B1934" s="59" t="s">
        <v>126</v>
      </c>
      <c r="C1934" s="60">
        <v>94</v>
      </c>
      <c r="D1934" s="60"/>
      <c r="E1934" s="60">
        <v>0</v>
      </c>
      <c r="F1934" s="60"/>
      <c r="G1934" s="60"/>
      <c r="H1934" s="60"/>
      <c r="I1934" s="60"/>
      <c r="J1934" s="60"/>
      <c r="K1934" s="60"/>
      <c r="L1934" s="60"/>
      <c r="M1934" s="60"/>
      <c r="N1934" s="60"/>
      <c r="O1934" s="60"/>
      <c r="P1934" s="60"/>
      <c r="Q1934" s="60"/>
      <c r="R1934" s="60">
        <v>26</v>
      </c>
      <c r="S1934" s="60">
        <v>5</v>
      </c>
      <c r="T1934" s="60">
        <v>5</v>
      </c>
      <c r="U1934" s="60">
        <v>14</v>
      </c>
      <c r="V1934" s="60">
        <v>6</v>
      </c>
      <c r="W1934" s="60">
        <v>0</v>
      </c>
      <c r="X1934" s="36">
        <f t="shared" si="303"/>
        <v>56</v>
      </c>
      <c r="Y1934" s="36"/>
      <c r="Z1934" s="60"/>
      <c r="AA1934" s="37">
        <f t="shared" si="304"/>
        <v>-38</v>
      </c>
    </row>
    <row r="1935" spans="1:27">
      <c r="A1935" s="31"/>
      <c r="B1935" s="59" t="s">
        <v>127</v>
      </c>
      <c r="C1935" s="60">
        <v>11</v>
      </c>
      <c r="D1935" s="60"/>
      <c r="E1935" s="60">
        <v>0</v>
      </c>
      <c r="F1935" s="60"/>
      <c r="G1935" s="60"/>
      <c r="H1935" s="60"/>
      <c r="I1935" s="60"/>
      <c r="J1935" s="60"/>
      <c r="K1935" s="60"/>
      <c r="L1935" s="60"/>
      <c r="M1935" s="60"/>
      <c r="N1935" s="60"/>
      <c r="O1935" s="60"/>
      <c r="P1935" s="60"/>
      <c r="Q1935" s="60"/>
      <c r="R1935" s="60"/>
      <c r="S1935" s="60"/>
      <c r="T1935" s="60"/>
      <c r="U1935" s="60">
        <v>5</v>
      </c>
      <c r="V1935" s="60">
        <v>5</v>
      </c>
      <c r="W1935" s="60">
        <v>0</v>
      </c>
      <c r="X1935" s="36">
        <f t="shared" si="303"/>
        <v>10</v>
      </c>
      <c r="Y1935" s="36"/>
      <c r="Z1935" s="60"/>
      <c r="AA1935" s="37">
        <f t="shared" si="304"/>
        <v>-1</v>
      </c>
    </row>
    <row r="1936" spans="1:27" ht="15" thickBot="1">
      <c r="A1936" s="31"/>
      <c r="B1936" s="61" t="s">
        <v>128</v>
      </c>
      <c r="C1936" s="60">
        <v>102</v>
      </c>
      <c r="D1936" s="56"/>
      <c r="E1936" s="56">
        <v>0</v>
      </c>
      <c r="F1936" s="56"/>
      <c r="G1936" s="56"/>
      <c r="H1936" s="56"/>
      <c r="I1936" s="56"/>
      <c r="J1936" s="56"/>
      <c r="K1936" s="56"/>
      <c r="L1936" s="56"/>
      <c r="M1936" s="56"/>
      <c r="N1936" s="56"/>
      <c r="O1936" s="56"/>
      <c r="P1936" s="56"/>
      <c r="Q1936" s="56"/>
      <c r="R1936" s="60">
        <v>1</v>
      </c>
      <c r="S1936" s="60"/>
      <c r="T1936" s="60"/>
      <c r="U1936" s="60">
        <v>7</v>
      </c>
      <c r="V1936" s="60">
        <v>35</v>
      </c>
      <c r="W1936" s="60"/>
      <c r="X1936" s="36">
        <f t="shared" si="303"/>
        <v>43</v>
      </c>
      <c r="Y1936" s="36"/>
      <c r="Z1936" s="60"/>
      <c r="AA1936" s="37">
        <f t="shared" si="304"/>
        <v>-59</v>
      </c>
    </row>
    <row r="1937" spans="1:29" ht="15" thickBot="1">
      <c r="A1937" s="62"/>
      <c r="B1937" s="63" t="s">
        <v>51</v>
      </c>
      <c r="C1937" s="64">
        <f>SUM(C1922:C1936)</f>
        <v>494</v>
      </c>
      <c r="D1937" s="41">
        <f t="shared" ref="D1937:X1937" si="305">SUM(D1922:D1936)</f>
        <v>0</v>
      </c>
      <c r="E1937" s="41">
        <f t="shared" si="305"/>
        <v>0</v>
      </c>
      <c r="F1937" s="41">
        <f t="shared" si="305"/>
        <v>1</v>
      </c>
      <c r="G1937" s="41">
        <f>SUM(G1922:G1936)</f>
        <v>5</v>
      </c>
      <c r="H1937" s="41">
        <f t="shared" si="305"/>
        <v>9</v>
      </c>
      <c r="I1937" s="41">
        <f t="shared" si="305"/>
        <v>17</v>
      </c>
      <c r="J1937" s="41">
        <f t="shared" si="305"/>
        <v>11</v>
      </c>
      <c r="K1937" s="41">
        <f t="shared" si="305"/>
        <v>6</v>
      </c>
      <c r="L1937" s="41">
        <f t="shared" si="305"/>
        <v>5</v>
      </c>
      <c r="M1937" s="41">
        <f t="shared" si="305"/>
        <v>15</v>
      </c>
      <c r="N1937" s="41">
        <f t="shared" si="305"/>
        <v>24</v>
      </c>
      <c r="O1937" s="41">
        <f t="shared" si="305"/>
        <v>17</v>
      </c>
      <c r="P1937" s="41">
        <f t="shared" si="305"/>
        <v>52</v>
      </c>
      <c r="Q1937" s="41">
        <f t="shared" si="305"/>
        <v>44</v>
      </c>
      <c r="R1937" s="41">
        <f t="shared" si="305"/>
        <v>31</v>
      </c>
      <c r="S1937" s="41">
        <f t="shared" si="305"/>
        <v>8</v>
      </c>
      <c r="T1937" s="41">
        <f t="shared" si="305"/>
        <v>5</v>
      </c>
      <c r="U1937" s="41">
        <f t="shared" si="305"/>
        <v>28</v>
      </c>
      <c r="V1937" s="41">
        <f t="shared" si="305"/>
        <v>46</v>
      </c>
      <c r="W1937" s="41">
        <f t="shared" si="305"/>
        <v>0</v>
      </c>
      <c r="X1937" s="41">
        <f t="shared" si="305"/>
        <v>324</v>
      </c>
      <c r="Y1937" s="64">
        <f>SUM(Y1922:Y1936)</f>
        <v>0</v>
      </c>
      <c r="Z1937" s="64">
        <f>SUM(Z1922:Z1936)</f>
        <v>0</v>
      </c>
      <c r="AA1937" s="70">
        <f>SUM(AA1922:AA1936)</f>
        <v>-170</v>
      </c>
    </row>
    <row r="1938" spans="1:29">
      <c r="A1938" s="29">
        <v>2</v>
      </c>
      <c r="B1938" s="67" t="s">
        <v>52</v>
      </c>
      <c r="C1938" s="56"/>
      <c r="D1938" s="57"/>
      <c r="E1938" s="57"/>
      <c r="F1938" s="57"/>
      <c r="G1938" s="57"/>
      <c r="H1938" s="57"/>
      <c r="I1938" s="57"/>
      <c r="J1938" s="57"/>
      <c r="K1938" s="57"/>
      <c r="L1938" s="57"/>
      <c r="M1938" s="57"/>
      <c r="N1938" s="57"/>
      <c r="O1938" s="57"/>
      <c r="P1938" s="57"/>
      <c r="Q1938" s="57"/>
      <c r="R1938" s="57"/>
      <c r="S1938" s="57"/>
      <c r="T1938" s="57"/>
      <c r="U1938" s="57"/>
      <c r="V1938" s="57"/>
      <c r="W1938" s="57"/>
      <c r="X1938" s="32"/>
      <c r="Y1938" s="57"/>
      <c r="Z1938" s="57"/>
      <c r="AA1938" s="68"/>
    </row>
    <row r="1939" spans="1:29">
      <c r="A1939" s="31"/>
      <c r="B1939" s="69" t="s">
        <v>53</v>
      </c>
      <c r="C1939" s="60">
        <v>0</v>
      </c>
      <c r="D1939" s="60">
        <v>0</v>
      </c>
      <c r="E1939" s="60">
        <v>0</v>
      </c>
      <c r="F1939" s="60">
        <v>0</v>
      </c>
      <c r="G1939" s="60">
        <v>0</v>
      </c>
      <c r="H1939" s="60">
        <v>0</v>
      </c>
      <c r="I1939" s="60">
        <v>0</v>
      </c>
      <c r="J1939" s="60">
        <v>0</v>
      </c>
      <c r="K1939" s="60">
        <v>0</v>
      </c>
      <c r="L1939" s="60">
        <v>0</v>
      </c>
      <c r="M1939" s="60">
        <v>0</v>
      </c>
      <c r="N1939" s="60">
        <v>0</v>
      </c>
      <c r="O1939" s="60">
        <v>0</v>
      </c>
      <c r="P1939" s="60">
        <v>0</v>
      </c>
      <c r="Q1939" s="60">
        <v>0</v>
      </c>
      <c r="R1939" s="60">
        <v>0</v>
      </c>
      <c r="S1939" s="60">
        <v>0</v>
      </c>
      <c r="T1939" s="60">
        <v>0</v>
      </c>
      <c r="U1939" s="60">
        <v>0</v>
      </c>
      <c r="V1939" s="60">
        <v>0</v>
      </c>
      <c r="W1939" s="60">
        <v>0</v>
      </c>
      <c r="X1939" s="36">
        <f>SUM(D1939:W1939)</f>
        <v>0</v>
      </c>
      <c r="Y1939" s="36"/>
      <c r="Z1939" s="60"/>
      <c r="AA1939" s="37">
        <f>(Z1939+X1939)-C1939</f>
        <v>0</v>
      </c>
      <c r="AC1939" s="1">
        <f>X1943+X1937</f>
        <v>337</v>
      </c>
    </row>
    <row r="1940" spans="1:29">
      <c r="A1940" s="31"/>
      <c r="B1940" s="69" t="s">
        <v>54</v>
      </c>
      <c r="C1940" s="60">
        <v>4</v>
      </c>
      <c r="D1940" s="60">
        <v>0</v>
      </c>
      <c r="E1940" s="60">
        <v>0</v>
      </c>
      <c r="F1940" s="60">
        <v>0</v>
      </c>
      <c r="G1940" s="60">
        <v>0</v>
      </c>
      <c r="H1940" s="60">
        <v>0</v>
      </c>
      <c r="I1940" s="60">
        <v>4</v>
      </c>
      <c r="J1940" s="60"/>
      <c r="K1940" s="60"/>
      <c r="L1940" s="60"/>
      <c r="M1940" s="60"/>
      <c r="N1940" s="60"/>
      <c r="O1940" s="60"/>
      <c r="P1940" s="60"/>
      <c r="Q1940" s="60"/>
      <c r="R1940" s="60">
        <v>0</v>
      </c>
      <c r="S1940" s="60">
        <v>0</v>
      </c>
      <c r="T1940" s="60">
        <v>0</v>
      </c>
      <c r="U1940" s="60">
        <v>0</v>
      </c>
      <c r="V1940" s="60">
        <v>0</v>
      </c>
      <c r="W1940" s="60">
        <v>0</v>
      </c>
      <c r="X1940" s="36">
        <f>SUM(D1940:W1940)</f>
        <v>4</v>
      </c>
      <c r="Y1940" s="36"/>
      <c r="Z1940" s="60"/>
      <c r="AA1940" s="37">
        <f>(Z1940+X1940)-C1940</f>
        <v>0</v>
      </c>
    </row>
    <row r="1941" spans="1:29">
      <c r="A1941" s="31"/>
      <c r="B1941" s="69" t="s">
        <v>55</v>
      </c>
      <c r="C1941" s="60">
        <v>74</v>
      </c>
      <c r="D1941" s="60">
        <v>0</v>
      </c>
      <c r="E1941" s="60">
        <v>0</v>
      </c>
      <c r="F1941" s="60">
        <v>0</v>
      </c>
      <c r="G1941" s="60">
        <v>0</v>
      </c>
      <c r="H1941" s="60">
        <v>0</v>
      </c>
      <c r="I1941" s="60"/>
      <c r="J1941" s="60"/>
      <c r="K1941" s="60"/>
      <c r="L1941" s="60"/>
      <c r="M1941" s="60">
        <v>2</v>
      </c>
      <c r="N1941" s="60">
        <v>2</v>
      </c>
      <c r="O1941" s="60"/>
      <c r="P1941" s="60">
        <v>1</v>
      </c>
      <c r="Q1941" s="60">
        <v>4</v>
      </c>
      <c r="R1941" s="60">
        <v>0</v>
      </c>
      <c r="S1941" s="60">
        <v>0</v>
      </c>
      <c r="T1941" s="60">
        <v>0</v>
      </c>
      <c r="U1941" s="60">
        <v>0</v>
      </c>
      <c r="V1941" s="60">
        <v>0</v>
      </c>
      <c r="W1941" s="60">
        <v>0</v>
      </c>
      <c r="X1941" s="36">
        <f>SUM(D1941:W1941)</f>
        <v>9</v>
      </c>
      <c r="Y1941" s="36"/>
      <c r="Z1941" s="60"/>
      <c r="AA1941" s="37">
        <f>(Z1941+X1941)-C1941</f>
        <v>-65</v>
      </c>
    </row>
    <row r="1942" spans="1:29" ht="15" thickBot="1">
      <c r="A1942" s="31"/>
      <c r="B1942" s="57" t="s">
        <v>56</v>
      </c>
      <c r="C1942" s="60"/>
      <c r="D1942" s="56">
        <v>0</v>
      </c>
      <c r="E1942" s="56">
        <v>0</v>
      </c>
      <c r="F1942" s="56">
        <v>0</v>
      </c>
      <c r="G1942" s="56">
        <v>0</v>
      </c>
      <c r="H1942" s="56">
        <v>0</v>
      </c>
      <c r="I1942" s="56"/>
      <c r="J1942" s="56"/>
      <c r="K1942" s="56"/>
      <c r="L1942" s="56"/>
      <c r="M1942" s="56"/>
      <c r="N1942" s="60">
        <v>0</v>
      </c>
      <c r="O1942" s="60">
        <v>0</v>
      </c>
      <c r="P1942" s="60"/>
      <c r="Q1942" s="60"/>
      <c r="R1942" s="60">
        <v>0</v>
      </c>
      <c r="S1942" s="60">
        <v>0</v>
      </c>
      <c r="T1942" s="60">
        <v>0</v>
      </c>
      <c r="U1942" s="60">
        <v>0</v>
      </c>
      <c r="V1942" s="60">
        <v>0</v>
      </c>
      <c r="W1942" s="60">
        <v>0</v>
      </c>
      <c r="X1942" s="36">
        <f>SUM(D1942:W1942)</f>
        <v>0</v>
      </c>
      <c r="Y1942" s="36"/>
      <c r="Z1942" s="60"/>
      <c r="AA1942" s="37">
        <f>(Z1942+X1942)-C1942</f>
        <v>0</v>
      </c>
    </row>
    <row r="1943" spans="1:29" ht="15" thickBot="1">
      <c r="A1943" s="62"/>
      <c r="B1943" s="63" t="s">
        <v>51</v>
      </c>
      <c r="C1943" s="62">
        <v>0</v>
      </c>
      <c r="D1943" s="64">
        <f t="shared" ref="D1943:AA1943" si="306">SUM(D1939:D1942)</f>
        <v>0</v>
      </c>
      <c r="E1943" s="64">
        <f t="shared" si="306"/>
        <v>0</v>
      </c>
      <c r="F1943" s="64">
        <f t="shared" si="306"/>
        <v>0</v>
      </c>
      <c r="G1943" s="64">
        <f t="shared" si="306"/>
        <v>0</v>
      </c>
      <c r="H1943" s="64">
        <f t="shared" si="306"/>
        <v>0</v>
      </c>
      <c r="I1943" s="64">
        <f t="shared" si="306"/>
        <v>4</v>
      </c>
      <c r="J1943" s="64">
        <f t="shared" si="306"/>
        <v>0</v>
      </c>
      <c r="K1943" s="64">
        <f t="shared" si="306"/>
        <v>0</v>
      </c>
      <c r="L1943" s="64">
        <f t="shared" si="306"/>
        <v>0</v>
      </c>
      <c r="M1943" s="64">
        <f t="shared" si="306"/>
        <v>2</v>
      </c>
      <c r="N1943" s="64">
        <f t="shared" si="306"/>
        <v>2</v>
      </c>
      <c r="O1943" s="64">
        <f t="shared" si="306"/>
        <v>0</v>
      </c>
      <c r="P1943" s="64">
        <f t="shared" si="306"/>
        <v>1</v>
      </c>
      <c r="Q1943" s="64">
        <f t="shared" si="306"/>
        <v>4</v>
      </c>
      <c r="R1943" s="64">
        <f t="shared" si="306"/>
        <v>0</v>
      </c>
      <c r="S1943" s="64">
        <f t="shared" si="306"/>
        <v>0</v>
      </c>
      <c r="T1943" s="64">
        <f t="shared" si="306"/>
        <v>0</v>
      </c>
      <c r="U1943" s="64">
        <f t="shared" si="306"/>
        <v>0</v>
      </c>
      <c r="V1943" s="64">
        <f t="shared" si="306"/>
        <v>0</v>
      </c>
      <c r="W1943" s="64">
        <f t="shared" si="306"/>
        <v>0</v>
      </c>
      <c r="X1943" s="64">
        <f t="shared" si="306"/>
        <v>13</v>
      </c>
      <c r="Y1943" s="64">
        <f t="shared" si="306"/>
        <v>0</v>
      </c>
      <c r="Z1943" s="64">
        <f t="shared" si="306"/>
        <v>0</v>
      </c>
      <c r="AA1943" s="70">
        <f t="shared" si="306"/>
        <v>-65</v>
      </c>
    </row>
    <row r="1944" spans="1:29">
      <c r="A1944" s="46"/>
      <c r="B1944" s="46"/>
      <c r="C1944" s="46"/>
      <c r="D1944" s="46"/>
      <c r="E1944" s="46"/>
      <c r="F1944" s="46"/>
      <c r="G1944" s="46"/>
      <c r="H1944" s="46"/>
      <c r="I1944" s="46"/>
      <c r="J1944" s="46"/>
      <c r="K1944" s="46"/>
      <c r="L1944" s="46"/>
      <c r="M1944" s="46"/>
      <c r="N1944" s="46"/>
      <c r="O1944" s="46"/>
      <c r="P1944" s="46"/>
      <c r="Q1944" s="46"/>
      <c r="R1944" s="46"/>
      <c r="S1944" s="46"/>
      <c r="T1944" s="46"/>
      <c r="U1944" s="46"/>
      <c r="V1944" s="46"/>
      <c r="W1944" s="46"/>
      <c r="X1944" s="46"/>
      <c r="Y1944" s="46"/>
      <c r="Z1944" s="46"/>
      <c r="AA1944" s="47"/>
    </row>
    <row r="1945" spans="1:29">
      <c r="A1945" s="48" t="s">
        <v>139</v>
      </c>
      <c r="B1945" s="48"/>
      <c r="C1945" s="48"/>
      <c r="D1945" s="49"/>
      <c r="E1945" s="49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  <c r="Y1945" s="50"/>
      <c r="Z1945" s="50"/>
      <c r="AA1945" s="51"/>
    </row>
    <row r="1946" spans="1:29">
      <c r="A1946" s="177" t="s">
        <v>8</v>
      </c>
      <c r="B1946" s="177" t="s">
        <v>9</v>
      </c>
      <c r="C1946" s="181" t="s">
        <v>68</v>
      </c>
      <c r="D1946" s="183" t="s">
        <v>9</v>
      </c>
      <c r="E1946" s="184"/>
      <c r="F1946" s="184"/>
      <c r="G1946" s="184"/>
      <c r="H1946" s="184"/>
      <c r="I1946" s="184"/>
      <c r="J1946" s="184"/>
      <c r="K1946" s="184"/>
      <c r="L1946" s="184"/>
      <c r="M1946" s="184"/>
      <c r="N1946" s="184"/>
      <c r="O1946" s="184"/>
      <c r="P1946" s="184"/>
      <c r="Q1946" s="184"/>
      <c r="R1946" s="184"/>
      <c r="S1946" s="184"/>
      <c r="T1946" s="184"/>
      <c r="U1946" s="184"/>
      <c r="V1946" s="184"/>
      <c r="W1946" s="185"/>
      <c r="X1946" s="177" t="s">
        <v>10</v>
      </c>
      <c r="Y1946" s="177" t="s">
        <v>11</v>
      </c>
      <c r="Z1946" s="177" t="s">
        <v>12</v>
      </c>
      <c r="AA1946" s="179" t="s">
        <v>13</v>
      </c>
    </row>
    <row r="1947" spans="1:29">
      <c r="A1947" s="178"/>
      <c r="B1947" s="178"/>
      <c r="C1947" s="182"/>
      <c r="D1947" s="26" t="s">
        <v>14</v>
      </c>
      <c r="E1947" s="26" t="s">
        <v>15</v>
      </c>
      <c r="F1947" s="26" t="s">
        <v>16</v>
      </c>
      <c r="G1947" s="26" t="s">
        <v>17</v>
      </c>
      <c r="H1947" s="26" t="s">
        <v>18</v>
      </c>
      <c r="I1947" s="26" t="s">
        <v>19</v>
      </c>
      <c r="J1947" s="26" t="s">
        <v>20</v>
      </c>
      <c r="K1947" s="26" t="s">
        <v>21</v>
      </c>
      <c r="L1947" s="26" t="s">
        <v>22</v>
      </c>
      <c r="M1947" s="26" t="s">
        <v>23</v>
      </c>
      <c r="N1947" s="26" t="s">
        <v>24</v>
      </c>
      <c r="O1947" s="26" t="s">
        <v>25</v>
      </c>
      <c r="P1947" s="26" t="s">
        <v>26</v>
      </c>
      <c r="Q1947" s="26" t="s">
        <v>27</v>
      </c>
      <c r="R1947" s="26" t="s">
        <v>28</v>
      </c>
      <c r="S1947" s="26" t="s">
        <v>29</v>
      </c>
      <c r="T1947" s="26" t="s">
        <v>30</v>
      </c>
      <c r="U1947" s="26" t="s">
        <v>31</v>
      </c>
      <c r="V1947" s="26" t="s">
        <v>32</v>
      </c>
      <c r="W1947" s="26" t="s">
        <v>33</v>
      </c>
      <c r="X1947" s="178"/>
      <c r="Y1947" s="178"/>
      <c r="Z1947" s="178"/>
      <c r="AA1947" s="180"/>
    </row>
    <row r="1948" spans="1:29" ht="15" thickBot="1">
      <c r="A1948" s="27">
        <v>1</v>
      </c>
      <c r="B1948" s="27">
        <v>2</v>
      </c>
      <c r="C1948" s="27">
        <v>3</v>
      </c>
      <c r="D1948" s="27">
        <v>4</v>
      </c>
      <c r="E1948" s="27">
        <v>5</v>
      </c>
      <c r="F1948" s="27">
        <v>6</v>
      </c>
      <c r="G1948" s="27">
        <v>7</v>
      </c>
      <c r="H1948" s="27">
        <v>8</v>
      </c>
      <c r="I1948" s="27">
        <v>9</v>
      </c>
      <c r="J1948" s="27">
        <v>10</v>
      </c>
      <c r="K1948" s="27">
        <v>11</v>
      </c>
      <c r="L1948" s="27">
        <v>12</v>
      </c>
      <c r="M1948" s="27">
        <v>13</v>
      </c>
      <c r="N1948" s="27">
        <v>14</v>
      </c>
      <c r="O1948" s="27">
        <v>15</v>
      </c>
      <c r="P1948" s="27">
        <v>16</v>
      </c>
      <c r="Q1948" s="27">
        <v>17</v>
      </c>
      <c r="R1948" s="27">
        <v>18</v>
      </c>
      <c r="S1948" s="27">
        <v>19</v>
      </c>
      <c r="T1948" s="27">
        <v>20</v>
      </c>
      <c r="U1948" s="27">
        <v>21</v>
      </c>
      <c r="V1948" s="27">
        <v>22</v>
      </c>
      <c r="W1948" s="27">
        <v>23</v>
      </c>
      <c r="X1948" s="27">
        <v>24</v>
      </c>
      <c r="Y1948" s="27">
        <v>25</v>
      </c>
      <c r="Z1948" s="27">
        <v>26</v>
      </c>
      <c r="AA1948" s="28">
        <v>27</v>
      </c>
    </row>
    <row r="1949" spans="1:29" ht="15" thickTop="1">
      <c r="A1949" s="29">
        <v>1</v>
      </c>
      <c r="B1949" s="30" t="s">
        <v>34</v>
      </c>
      <c r="C1949" s="31"/>
      <c r="D1949" s="32"/>
      <c r="E1949" s="32"/>
      <c r="F1949" s="32"/>
      <c r="G1949" s="32"/>
      <c r="H1949" s="32"/>
      <c r="I1949" s="32"/>
      <c r="J1949" s="32"/>
      <c r="K1949" s="32"/>
      <c r="L1949" s="32"/>
      <c r="M1949" s="32"/>
      <c r="N1949" s="32"/>
      <c r="O1949" s="32"/>
      <c r="P1949" s="32"/>
      <c r="Q1949" s="32"/>
      <c r="R1949" s="32"/>
      <c r="S1949" s="32"/>
      <c r="T1949" s="32"/>
      <c r="U1949" s="32"/>
      <c r="V1949" s="32"/>
      <c r="W1949" s="32"/>
      <c r="X1949" s="32"/>
      <c r="Y1949" s="32"/>
      <c r="Z1949" s="32"/>
      <c r="AA1949" s="33"/>
    </row>
    <row r="1950" spans="1:29">
      <c r="A1950" s="31"/>
      <c r="B1950" s="59" t="s">
        <v>35</v>
      </c>
      <c r="C1950" s="60"/>
      <c r="D1950" s="60"/>
      <c r="E1950" s="60">
        <v>0</v>
      </c>
      <c r="F1950" s="60">
        <v>0</v>
      </c>
      <c r="G1950" s="60">
        <v>0</v>
      </c>
      <c r="H1950" s="60">
        <v>0</v>
      </c>
      <c r="I1950" s="60">
        <v>0</v>
      </c>
      <c r="J1950" s="60">
        <v>0</v>
      </c>
      <c r="K1950" s="60">
        <v>0</v>
      </c>
      <c r="L1950" s="60">
        <v>0</v>
      </c>
      <c r="M1950" s="60">
        <v>0</v>
      </c>
      <c r="N1950" s="60">
        <v>0</v>
      </c>
      <c r="O1950" s="60">
        <v>0</v>
      </c>
      <c r="P1950" s="60">
        <v>0</v>
      </c>
      <c r="Q1950" s="60">
        <v>0</v>
      </c>
      <c r="R1950" s="60">
        <v>0</v>
      </c>
      <c r="S1950" s="60">
        <v>0</v>
      </c>
      <c r="T1950" s="60">
        <v>0</v>
      </c>
      <c r="U1950" s="60">
        <v>0</v>
      </c>
      <c r="V1950" s="60">
        <v>0</v>
      </c>
      <c r="W1950" s="60">
        <v>0</v>
      </c>
      <c r="X1950" s="36">
        <f t="shared" ref="X1950:X1964" si="307">SUM(D1950:W1950)</f>
        <v>0</v>
      </c>
      <c r="Y1950" s="36"/>
      <c r="Z1950" s="60"/>
      <c r="AA1950" s="37">
        <f t="shared" ref="AA1950:AA1964" si="308">(Z1950+X1950)-C1950</f>
        <v>0</v>
      </c>
    </row>
    <row r="1951" spans="1:29">
      <c r="A1951" s="31"/>
      <c r="B1951" s="59" t="s">
        <v>36</v>
      </c>
      <c r="C1951" s="60"/>
      <c r="D1951" s="60">
        <v>0</v>
      </c>
      <c r="E1951" s="60"/>
      <c r="F1951" s="60">
        <v>0</v>
      </c>
      <c r="G1951" s="60">
        <v>0</v>
      </c>
      <c r="H1951" s="60">
        <v>0</v>
      </c>
      <c r="I1951" s="60">
        <v>0</v>
      </c>
      <c r="J1951" s="60">
        <v>0</v>
      </c>
      <c r="K1951" s="60">
        <v>0</v>
      </c>
      <c r="L1951" s="60">
        <v>0</v>
      </c>
      <c r="M1951" s="60">
        <v>0</v>
      </c>
      <c r="N1951" s="60">
        <v>0</v>
      </c>
      <c r="O1951" s="60">
        <v>0</v>
      </c>
      <c r="P1951" s="60">
        <v>0</v>
      </c>
      <c r="Q1951" s="60">
        <v>0</v>
      </c>
      <c r="R1951" s="60">
        <v>0</v>
      </c>
      <c r="S1951" s="60">
        <v>0</v>
      </c>
      <c r="T1951" s="60">
        <v>0</v>
      </c>
      <c r="U1951" s="60">
        <v>0</v>
      </c>
      <c r="V1951" s="60">
        <v>0</v>
      </c>
      <c r="W1951" s="60">
        <v>0</v>
      </c>
      <c r="X1951" s="36">
        <f t="shared" si="307"/>
        <v>0</v>
      </c>
      <c r="Y1951" s="36"/>
      <c r="Z1951" s="60"/>
      <c r="AA1951" s="37">
        <f t="shared" si="308"/>
        <v>0</v>
      </c>
    </row>
    <row r="1952" spans="1:29">
      <c r="A1952" s="31"/>
      <c r="B1952" s="59" t="s">
        <v>37</v>
      </c>
      <c r="C1952" s="60">
        <v>1</v>
      </c>
      <c r="D1952" s="60">
        <v>0</v>
      </c>
      <c r="E1952" s="60">
        <v>0</v>
      </c>
      <c r="F1952" s="60">
        <v>1</v>
      </c>
      <c r="G1952" s="60"/>
      <c r="H1952" s="60"/>
      <c r="I1952" s="60"/>
      <c r="J1952" s="60"/>
      <c r="K1952" s="60"/>
      <c r="L1952" s="60"/>
      <c r="M1952" s="60"/>
      <c r="N1952" s="60"/>
      <c r="O1952" s="60"/>
      <c r="P1952" s="60"/>
      <c r="Q1952" s="60"/>
      <c r="R1952" s="60"/>
      <c r="S1952" s="60"/>
      <c r="T1952" s="60"/>
      <c r="U1952" s="60"/>
      <c r="V1952" s="60"/>
      <c r="W1952" s="60"/>
      <c r="X1952" s="36">
        <f>SUM(D1952:W1952)</f>
        <v>1</v>
      </c>
      <c r="Y1952" s="36"/>
      <c r="Z1952" s="60"/>
      <c r="AA1952" s="37">
        <f t="shared" si="308"/>
        <v>0</v>
      </c>
    </row>
    <row r="1953" spans="1:29">
      <c r="A1953" s="31"/>
      <c r="B1953" s="59" t="s">
        <v>38</v>
      </c>
      <c r="C1953" s="60">
        <v>6</v>
      </c>
      <c r="D1953" s="60">
        <v>0</v>
      </c>
      <c r="E1953" s="60">
        <v>0</v>
      </c>
      <c r="F1953" s="60"/>
      <c r="G1953" s="60">
        <v>4</v>
      </c>
      <c r="H1953" s="60">
        <v>2</v>
      </c>
      <c r="I1953" s="60"/>
      <c r="J1953" s="60"/>
      <c r="K1953" s="60"/>
      <c r="L1953" s="60"/>
      <c r="M1953" s="60"/>
      <c r="N1953" s="60"/>
      <c r="O1953" s="60"/>
      <c r="P1953" s="60"/>
      <c r="Q1953" s="60"/>
      <c r="R1953" s="60"/>
      <c r="S1953" s="60"/>
      <c r="T1953" s="60"/>
      <c r="U1953" s="60"/>
      <c r="V1953" s="60"/>
      <c r="W1953" s="60"/>
      <c r="X1953" s="36">
        <f t="shared" si="307"/>
        <v>6</v>
      </c>
      <c r="Y1953" s="36"/>
      <c r="Z1953" s="60"/>
      <c r="AA1953" s="37">
        <f t="shared" si="308"/>
        <v>0</v>
      </c>
    </row>
    <row r="1954" spans="1:29">
      <c r="A1954" s="31"/>
      <c r="B1954" s="59" t="s">
        <v>39</v>
      </c>
      <c r="C1954" s="60">
        <v>18</v>
      </c>
      <c r="D1954" s="60">
        <v>0</v>
      </c>
      <c r="E1954" s="60">
        <v>0</v>
      </c>
      <c r="F1954" s="60"/>
      <c r="G1954" s="60"/>
      <c r="H1954" s="60">
        <v>18</v>
      </c>
      <c r="I1954" s="60"/>
      <c r="J1954" s="60"/>
      <c r="K1954" s="60"/>
      <c r="L1954" s="60"/>
      <c r="M1954" s="60"/>
      <c r="N1954" s="60"/>
      <c r="O1954" s="60"/>
      <c r="P1954" s="60"/>
      <c r="Q1954" s="60"/>
      <c r="R1954" s="60"/>
      <c r="S1954" s="60"/>
      <c r="T1954" s="60"/>
      <c r="U1954" s="60"/>
      <c r="V1954" s="60"/>
      <c r="W1954" s="60"/>
      <c r="X1954" s="36">
        <f t="shared" si="307"/>
        <v>18</v>
      </c>
      <c r="Y1954" s="36"/>
      <c r="Z1954" s="60"/>
      <c r="AA1954" s="37">
        <f t="shared" si="308"/>
        <v>0</v>
      </c>
    </row>
    <row r="1955" spans="1:29">
      <c r="A1955" s="31"/>
      <c r="B1955" s="59" t="s">
        <v>40</v>
      </c>
      <c r="C1955" s="60">
        <v>17</v>
      </c>
      <c r="D1955" s="60">
        <v>0</v>
      </c>
      <c r="E1955" s="60">
        <v>0</v>
      </c>
      <c r="F1955" s="60"/>
      <c r="G1955" s="60"/>
      <c r="H1955" s="60"/>
      <c r="I1955" s="60">
        <v>14</v>
      </c>
      <c r="J1955" s="60">
        <v>2</v>
      </c>
      <c r="K1955" s="60"/>
      <c r="L1955" s="60"/>
      <c r="M1955" s="60"/>
      <c r="N1955" s="60"/>
      <c r="O1955" s="60"/>
      <c r="P1955" s="60"/>
      <c r="Q1955" s="60"/>
      <c r="R1955" s="60"/>
      <c r="S1955" s="60"/>
      <c r="T1955" s="60"/>
      <c r="U1955" s="60"/>
      <c r="V1955" s="60"/>
      <c r="W1955" s="60"/>
      <c r="X1955" s="36">
        <f t="shared" si="307"/>
        <v>16</v>
      </c>
      <c r="Y1955" s="36"/>
      <c r="Z1955" s="60"/>
      <c r="AA1955" s="37">
        <f t="shared" si="308"/>
        <v>-1</v>
      </c>
    </row>
    <row r="1956" spans="1:29">
      <c r="A1956" s="31"/>
      <c r="B1956" s="59" t="s">
        <v>41</v>
      </c>
      <c r="C1956" s="60">
        <v>47</v>
      </c>
      <c r="D1956" s="60">
        <v>0</v>
      </c>
      <c r="E1956" s="60">
        <v>0</v>
      </c>
      <c r="F1956" s="60"/>
      <c r="G1956" s="60"/>
      <c r="H1956" s="60"/>
      <c r="I1956" s="60"/>
      <c r="J1956" s="60">
        <v>20</v>
      </c>
      <c r="K1956" s="60">
        <v>14</v>
      </c>
      <c r="L1956" s="60"/>
      <c r="M1956" s="60"/>
      <c r="N1956" s="60"/>
      <c r="O1956" s="60"/>
      <c r="P1956" s="60"/>
      <c r="Q1956" s="60"/>
      <c r="R1956" s="60"/>
      <c r="S1956" s="60"/>
      <c r="T1956" s="60"/>
      <c r="U1956" s="60"/>
      <c r="V1956" s="60"/>
      <c r="W1956" s="60"/>
      <c r="X1956" s="36">
        <f t="shared" si="307"/>
        <v>34</v>
      </c>
      <c r="Y1956" s="36"/>
      <c r="Z1956" s="60"/>
      <c r="AA1956" s="37">
        <f t="shared" si="308"/>
        <v>-13</v>
      </c>
    </row>
    <row r="1957" spans="1:29">
      <c r="A1957" s="31"/>
      <c r="B1957" s="59" t="s">
        <v>42</v>
      </c>
      <c r="C1957" s="60">
        <v>17</v>
      </c>
      <c r="D1957" s="60">
        <v>0</v>
      </c>
      <c r="E1957" s="60">
        <v>0</v>
      </c>
      <c r="F1957" s="60"/>
      <c r="G1957" s="60"/>
      <c r="H1957" s="60"/>
      <c r="I1957" s="60"/>
      <c r="J1957" s="60"/>
      <c r="K1957" s="60"/>
      <c r="L1957" s="60">
        <v>4</v>
      </c>
      <c r="M1957" s="60">
        <v>11</v>
      </c>
      <c r="N1957" s="60"/>
      <c r="O1957" s="60"/>
      <c r="P1957" s="60"/>
      <c r="Q1957" s="60"/>
      <c r="R1957" s="60"/>
      <c r="S1957" s="60"/>
      <c r="T1957" s="60"/>
      <c r="U1957" s="60"/>
      <c r="V1957" s="60"/>
      <c r="W1957" s="60"/>
      <c r="X1957" s="36">
        <f t="shared" si="307"/>
        <v>15</v>
      </c>
      <c r="Y1957" s="36"/>
      <c r="Z1957" s="60"/>
      <c r="AA1957" s="37">
        <f t="shared" si="308"/>
        <v>-2</v>
      </c>
    </row>
    <row r="1958" spans="1:29">
      <c r="A1958" s="31"/>
      <c r="B1958" s="59" t="s">
        <v>43</v>
      </c>
      <c r="C1958" s="60">
        <v>55</v>
      </c>
      <c r="D1958" s="60">
        <v>0</v>
      </c>
      <c r="E1958" s="60">
        <v>0</v>
      </c>
      <c r="F1958" s="60"/>
      <c r="G1958" s="60"/>
      <c r="H1958" s="60"/>
      <c r="I1958" s="60"/>
      <c r="J1958" s="60"/>
      <c r="K1958" s="60"/>
      <c r="L1958" s="60"/>
      <c r="M1958" s="60"/>
      <c r="N1958" s="60">
        <v>15</v>
      </c>
      <c r="O1958" s="60">
        <v>6</v>
      </c>
      <c r="P1958" s="60"/>
      <c r="Q1958" s="60"/>
      <c r="R1958" s="60"/>
      <c r="S1958" s="60"/>
      <c r="T1958" s="60"/>
      <c r="U1958" s="60"/>
      <c r="V1958" s="60"/>
      <c r="W1958" s="60"/>
      <c r="X1958" s="36">
        <f t="shared" si="307"/>
        <v>21</v>
      </c>
      <c r="Y1958" s="36"/>
      <c r="Z1958" s="60"/>
      <c r="AA1958" s="37">
        <f t="shared" si="308"/>
        <v>-34</v>
      </c>
    </row>
    <row r="1959" spans="1:29">
      <c r="A1959" s="31"/>
      <c r="B1959" s="59" t="s">
        <v>44</v>
      </c>
      <c r="C1959" s="60">
        <v>90</v>
      </c>
      <c r="D1959" s="60">
        <v>0</v>
      </c>
      <c r="E1959" s="60">
        <v>0</v>
      </c>
      <c r="F1959" s="60"/>
      <c r="G1959" s="60"/>
      <c r="H1959" s="60"/>
      <c r="I1959" s="60"/>
      <c r="J1959" s="60"/>
      <c r="K1959" s="60"/>
      <c r="L1959" s="60"/>
      <c r="M1959" s="60"/>
      <c r="N1959" s="60"/>
      <c r="O1959" s="60">
        <v>12</v>
      </c>
      <c r="P1959" s="60">
        <v>10</v>
      </c>
      <c r="Q1959" s="60"/>
      <c r="R1959" s="60"/>
      <c r="S1959" s="60"/>
      <c r="T1959" s="60"/>
      <c r="U1959" s="60"/>
      <c r="V1959" s="60"/>
      <c r="W1959" s="60"/>
      <c r="X1959" s="36">
        <f t="shared" si="307"/>
        <v>22</v>
      </c>
      <c r="Y1959" s="36"/>
      <c r="Z1959" s="60"/>
      <c r="AA1959" s="37">
        <f t="shared" si="308"/>
        <v>-68</v>
      </c>
    </row>
    <row r="1960" spans="1:29">
      <c r="A1960" s="31"/>
      <c r="B1960" s="59" t="s">
        <v>45</v>
      </c>
      <c r="C1960" s="60">
        <v>91</v>
      </c>
      <c r="D1960" s="60">
        <v>0</v>
      </c>
      <c r="E1960" s="60">
        <v>0</v>
      </c>
      <c r="F1960" s="60"/>
      <c r="G1960" s="60"/>
      <c r="H1960" s="60"/>
      <c r="I1960" s="60"/>
      <c r="J1960" s="60"/>
      <c r="K1960" s="60"/>
      <c r="L1960" s="60"/>
      <c r="M1960" s="60"/>
      <c r="N1960" s="60"/>
      <c r="O1960" s="60"/>
      <c r="P1960" s="60">
        <v>10</v>
      </c>
      <c r="Q1960" s="60">
        <v>48</v>
      </c>
      <c r="R1960" s="60">
        <v>7</v>
      </c>
      <c r="S1960" s="60"/>
      <c r="T1960" s="60"/>
      <c r="U1960" s="60"/>
      <c r="V1960" s="60"/>
      <c r="W1960" s="60"/>
      <c r="X1960" s="36">
        <f t="shared" si="307"/>
        <v>65</v>
      </c>
      <c r="Y1960" s="36"/>
      <c r="Z1960" s="60"/>
      <c r="AA1960" s="37">
        <f t="shared" si="308"/>
        <v>-26</v>
      </c>
    </row>
    <row r="1961" spans="1:29">
      <c r="A1961" s="31"/>
      <c r="B1961" s="59" t="s">
        <v>125</v>
      </c>
      <c r="C1961" s="60">
        <v>24</v>
      </c>
      <c r="D1961" s="60">
        <v>0</v>
      </c>
      <c r="E1961" s="60">
        <v>0</v>
      </c>
      <c r="F1961" s="60"/>
      <c r="G1961" s="60"/>
      <c r="H1961" s="60"/>
      <c r="I1961" s="60"/>
      <c r="J1961" s="60"/>
      <c r="K1961" s="60"/>
      <c r="L1961" s="60"/>
      <c r="M1961" s="60"/>
      <c r="N1961" s="60"/>
      <c r="O1961" s="60"/>
      <c r="P1961" s="60"/>
      <c r="Q1961" s="60"/>
      <c r="R1961" s="60">
        <v>21</v>
      </c>
      <c r="S1961" s="60">
        <v>1</v>
      </c>
      <c r="T1961" s="60">
        <v>1</v>
      </c>
      <c r="U1961" s="60"/>
      <c r="V1961" s="60"/>
      <c r="W1961" s="60"/>
      <c r="X1961" s="36">
        <f t="shared" si="307"/>
        <v>23</v>
      </c>
      <c r="Y1961" s="36"/>
      <c r="Z1961" s="60"/>
      <c r="AA1961" s="37">
        <f t="shared" si="308"/>
        <v>-1</v>
      </c>
    </row>
    <row r="1962" spans="1:29">
      <c r="A1962" s="31"/>
      <c r="B1962" s="59" t="s">
        <v>126</v>
      </c>
      <c r="C1962" s="60">
        <v>42</v>
      </c>
      <c r="D1962" s="60">
        <v>0</v>
      </c>
      <c r="E1962" s="60">
        <v>0</v>
      </c>
      <c r="F1962" s="60"/>
      <c r="G1962" s="60"/>
      <c r="H1962" s="60"/>
      <c r="I1962" s="60"/>
      <c r="J1962" s="60"/>
      <c r="K1962" s="60"/>
      <c r="L1962" s="60"/>
      <c r="M1962" s="60"/>
      <c r="N1962" s="60"/>
      <c r="O1962" s="60"/>
      <c r="P1962" s="60"/>
      <c r="Q1962" s="60"/>
      <c r="R1962" s="60">
        <v>6</v>
      </c>
      <c r="S1962" s="60">
        <v>15</v>
      </c>
      <c r="T1962" s="60">
        <v>13</v>
      </c>
      <c r="U1962" s="60"/>
      <c r="V1962" s="60"/>
      <c r="W1962" s="60"/>
      <c r="X1962" s="36">
        <f t="shared" si="307"/>
        <v>34</v>
      </c>
      <c r="Y1962" s="36"/>
      <c r="Z1962" s="60"/>
      <c r="AA1962" s="37">
        <f t="shared" si="308"/>
        <v>-8</v>
      </c>
    </row>
    <row r="1963" spans="1:29">
      <c r="A1963" s="31"/>
      <c r="B1963" s="59" t="s">
        <v>127</v>
      </c>
      <c r="C1963" s="60">
        <v>34</v>
      </c>
      <c r="D1963" s="60">
        <v>0</v>
      </c>
      <c r="E1963" s="60">
        <v>0</v>
      </c>
      <c r="F1963" s="60"/>
      <c r="G1963" s="60"/>
      <c r="H1963" s="60"/>
      <c r="I1963" s="60"/>
      <c r="J1963" s="60"/>
      <c r="K1963" s="60"/>
      <c r="L1963" s="60"/>
      <c r="M1963" s="60"/>
      <c r="N1963" s="60"/>
      <c r="O1963" s="60"/>
      <c r="P1963" s="60"/>
      <c r="Q1963" s="60"/>
      <c r="R1963" s="60"/>
      <c r="S1963" s="60"/>
      <c r="T1963" s="60"/>
      <c r="U1963" s="60">
        <v>3</v>
      </c>
      <c r="V1963" s="60"/>
      <c r="W1963" s="60"/>
      <c r="X1963" s="36">
        <f t="shared" si="307"/>
        <v>3</v>
      </c>
      <c r="Y1963" s="36"/>
      <c r="Z1963" s="60"/>
      <c r="AA1963" s="37">
        <f t="shared" si="308"/>
        <v>-31</v>
      </c>
    </row>
    <row r="1964" spans="1:29" ht="15" thickBot="1">
      <c r="A1964" s="31"/>
      <c r="B1964" s="61" t="s">
        <v>128</v>
      </c>
      <c r="C1964" s="60">
        <v>42</v>
      </c>
      <c r="D1964" s="56">
        <v>0</v>
      </c>
      <c r="E1964" s="56">
        <v>0</v>
      </c>
      <c r="F1964" s="56"/>
      <c r="G1964" s="56"/>
      <c r="H1964" s="56"/>
      <c r="I1964" s="56"/>
      <c r="J1964" s="56"/>
      <c r="K1964" s="56"/>
      <c r="L1964" s="56"/>
      <c r="M1964" s="56"/>
      <c r="N1964" s="56"/>
      <c r="O1964" s="56"/>
      <c r="P1964" s="56"/>
      <c r="Q1964" s="56"/>
      <c r="R1964" s="60"/>
      <c r="S1964" s="60"/>
      <c r="T1964" s="60"/>
      <c r="U1964" s="60"/>
      <c r="V1964" s="60">
        <v>2</v>
      </c>
      <c r="W1964" s="60">
        <v>4</v>
      </c>
      <c r="X1964" s="36">
        <f t="shared" si="307"/>
        <v>6</v>
      </c>
      <c r="Y1964" s="36"/>
      <c r="Z1964" s="60"/>
      <c r="AA1964" s="37">
        <f t="shared" si="308"/>
        <v>-36</v>
      </c>
    </row>
    <row r="1965" spans="1:29" ht="15" thickBot="1">
      <c r="A1965" s="62"/>
      <c r="B1965" s="63" t="s">
        <v>51</v>
      </c>
      <c r="C1965" s="64">
        <f>SUM(C1950:C1964)</f>
        <v>484</v>
      </c>
      <c r="D1965" s="41">
        <f>SUM(D1950:D1964)</f>
        <v>0</v>
      </c>
      <c r="E1965" s="41">
        <f t="shared" ref="E1965:W1965" si="309">SUM(E1950:E1964)</f>
        <v>0</v>
      </c>
      <c r="F1965" s="41">
        <f t="shared" si="309"/>
        <v>1</v>
      </c>
      <c r="G1965" s="41">
        <f>SUM(G1950:G1964)</f>
        <v>4</v>
      </c>
      <c r="H1965" s="41">
        <f t="shared" si="309"/>
        <v>20</v>
      </c>
      <c r="I1965" s="41">
        <f t="shared" si="309"/>
        <v>14</v>
      </c>
      <c r="J1965" s="41">
        <f t="shared" si="309"/>
        <v>22</v>
      </c>
      <c r="K1965" s="41">
        <f t="shared" si="309"/>
        <v>14</v>
      </c>
      <c r="L1965" s="41">
        <f t="shared" si="309"/>
        <v>4</v>
      </c>
      <c r="M1965" s="41">
        <f t="shared" si="309"/>
        <v>11</v>
      </c>
      <c r="N1965" s="41">
        <f t="shared" si="309"/>
        <v>15</v>
      </c>
      <c r="O1965" s="41">
        <f t="shared" si="309"/>
        <v>18</v>
      </c>
      <c r="P1965" s="41">
        <f t="shared" si="309"/>
        <v>20</v>
      </c>
      <c r="Q1965" s="41">
        <f t="shared" si="309"/>
        <v>48</v>
      </c>
      <c r="R1965" s="41">
        <f t="shared" si="309"/>
        <v>34</v>
      </c>
      <c r="S1965" s="41">
        <f t="shared" si="309"/>
        <v>16</v>
      </c>
      <c r="T1965" s="41">
        <f t="shared" si="309"/>
        <v>14</v>
      </c>
      <c r="U1965" s="41">
        <f t="shared" si="309"/>
        <v>3</v>
      </c>
      <c r="V1965" s="41">
        <f t="shared" si="309"/>
        <v>2</v>
      </c>
      <c r="W1965" s="41">
        <f t="shared" si="309"/>
        <v>4</v>
      </c>
      <c r="X1965" s="41">
        <f>SUM(X1950:X1964)</f>
        <v>264</v>
      </c>
      <c r="Y1965" s="64">
        <f>SUM(Y1950:Y1964)</f>
        <v>0</v>
      </c>
      <c r="Z1965" s="64">
        <f>SUM(Z1950:Z1964)</f>
        <v>0</v>
      </c>
      <c r="AA1965" s="70">
        <f>SUM(AA1950:AA1964)</f>
        <v>-220</v>
      </c>
    </row>
    <row r="1966" spans="1:29">
      <c r="A1966" s="29">
        <v>2</v>
      </c>
      <c r="B1966" s="67" t="s">
        <v>52</v>
      </c>
      <c r="C1966" s="56">
        <v>0</v>
      </c>
      <c r="D1966" s="57">
        <v>0</v>
      </c>
      <c r="E1966" s="57">
        <v>0</v>
      </c>
      <c r="F1966" s="57">
        <v>0</v>
      </c>
      <c r="G1966" s="57">
        <v>0</v>
      </c>
      <c r="H1966" s="57">
        <v>0</v>
      </c>
      <c r="I1966" s="57">
        <v>0</v>
      </c>
      <c r="J1966" s="57">
        <v>0</v>
      </c>
      <c r="K1966" s="57">
        <v>0</v>
      </c>
      <c r="L1966" s="57">
        <v>0</v>
      </c>
      <c r="M1966" s="57">
        <v>0</v>
      </c>
      <c r="N1966" s="57">
        <v>0</v>
      </c>
      <c r="O1966" s="57">
        <v>0</v>
      </c>
      <c r="P1966" s="57">
        <v>0</v>
      </c>
      <c r="Q1966" s="57">
        <v>0</v>
      </c>
      <c r="R1966" s="57">
        <v>0</v>
      </c>
      <c r="S1966" s="57">
        <v>0</v>
      </c>
      <c r="T1966" s="57">
        <v>0</v>
      </c>
      <c r="U1966" s="57">
        <v>0</v>
      </c>
      <c r="V1966" s="57">
        <v>0</v>
      </c>
      <c r="W1966" s="57">
        <v>0</v>
      </c>
      <c r="X1966" s="160"/>
      <c r="Y1966" s="57"/>
      <c r="Z1966" s="57"/>
      <c r="AA1966" s="68"/>
    </row>
    <row r="1967" spans="1:29">
      <c r="A1967" s="31"/>
      <c r="B1967" s="69" t="s">
        <v>53</v>
      </c>
      <c r="C1967" s="60">
        <v>0</v>
      </c>
      <c r="D1967" s="60">
        <v>0</v>
      </c>
      <c r="E1967" s="60">
        <v>0</v>
      </c>
      <c r="F1967" s="60">
        <v>0</v>
      </c>
      <c r="G1967" s="60">
        <v>0</v>
      </c>
      <c r="H1967" s="60">
        <v>0</v>
      </c>
      <c r="I1967" s="60">
        <v>0</v>
      </c>
      <c r="J1967" s="60">
        <v>0</v>
      </c>
      <c r="K1967" s="60">
        <v>0</v>
      </c>
      <c r="L1967" s="60">
        <v>0</v>
      </c>
      <c r="M1967" s="60">
        <v>0</v>
      </c>
      <c r="N1967" s="60">
        <v>0</v>
      </c>
      <c r="O1967" s="60">
        <v>0</v>
      </c>
      <c r="P1967" s="60">
        <v>0</v>
      </c>
      <c r="Q1967" s="60">
        <v>0</v>
      </c>
      <c r="R1967" s="60">
        <v>0</v>
      </c>
      <c r="S1967" s="60">
        <v>0</v>
      </c>
      <c r="T1967" s="60">
        <v>0</v>
      </c>
      <c r="U1967" s="60">
        <v>0</v>
      </c>
      <c r="V1967" s="60">
        <v>0</v>
      </c>
      <c r="W1967" s="60">
        <v>0</v>
      </c>
      <c r="X1967" s="36">
        <f>SUM(D1967:W1967)</f>
        <v>0</v>
      </c>
      <c r="Y1967" s="36"/>
      <c r="Z1967" s="60"/>
      <c r="AA1967" s="37">
        <f>(Z1967+X1967)-C1967</f>
        <v>0</v>
      </c>
    </row>
    <row r="1968" spans="1:29">
      <c r="A1968" s="31"/>
      <c r="B1968" s="69" t="s">
        <v>54</v>
      </c>
      <c r="C1968" s="60">
        <v>30</v>
      </c>
      <c r="D1968" s="60">
        <v>0</v>
      </c>
      <c r="E1968" s="60">
        <v>0</v>
      </c>
      <c r="F1968" s="60">
        <v>0</v>
      </c>
      <c r="G1968" s="60">
        <v>0</v>
      </c>
      <c r="H1968" s="60">
        <v>0</v>
      </c>
      <c r="I1968" s="60">
        <v>4</v>
      </c>
      <c r="J1968" s="60"/>
      <c r="K1968" s="60"/>
      <c r="L1968" s="60"/>
      <c r="M1968" s="60"/>
      <c r="N1968" s="60"/>
      <c r="O1968" s="60"/>
      <c r="P1968" s="60"/>
      <c r="Q1968" s="60"/>
      <c r="R1968" s="60"/>
      <c r="S1968" s="60">
        <v>0</v>
      </c>
      <c r="T1968" s="60">
        <v>0</v>
      </c>
      <c r="U1968" s="60">
        <v>0</v>
      </c>
      <c r="V1968" s="60">
        <v>0</v>
      </c>
      <c r="W1968" s="60">
        <v>0</v>
      </c>
      <c r="X1968" s="36">
        <f>SUM(D1968:W1968)</f>
        <v>4</v>
      </c>
      <c r="Y1968" s="36"/>
      <c r="Z1968" s="60"/>
      <c r="AA1968" s="37">
        <f>(Z1968+X1968)-C1968</f>
        <v>-26</v>
      </c>
      <c r="AC1968" s="1">
        <f>X1971+X1965</f>
        <v>379</v>
      </c>
    </row>
    <row r="1969" spans="1:27">
      <c r="A1969" s="31"/>
      <c r="B1969" s="69" t="s">
        <v>55</v>
      </c>
      <c r="C1969" s="60">
        <v>321</v>
      </c>
      <c r="D1969" s="60">
        <v>0</v>
      </c>
      <c r="E1969" s="60">
        <v>0</v>
      </c>
      <c r="F1969" s="60">
        <v>0</v>
      </c>
      <c r="G1969" s="60">
        <v>0</v>
      </c>
      <c r="H1969" s="60">
        <v>0</v>
      </c>
      <c r="I1969" s="60"/>
      <c r="J1969" s="60"/>
      <c r="K1969" s="60"/>
      <c r="L1969" s="60">
        <v>11</v>
      </c>
      <c r="M1969" s="60">
        <v>41</v>
      </c>
      <c r="N1969" s="60">
        <v>45</v>
      </c>
      <c r="O1969" s="60">
        <v>2</v>
      </c>
      <c r="P1969" s="60">
        <v>6</v>
      </c>
      <c r="Q1969" s="60">
        <v>2</v>
      </c>
      <c r="R1969" s="60">
        <v>4</v>
      </c>
      <c r="S1969" s="60"/>
      <c r="T1969" s="60">
        <v>0</v>
      </c>
      <c r="U1969" s="60">
        <v>0</v>
      </c>
      <c r="V1969" s="60">
        <v>0</v>
      </c>
      <c r="W1969" s="60">
        <v>0</v>
      </c>
      <c r="X1969" s="36">
        <f>SUM(D1969:W1969)</f>
        <v>111</v>
      </c>
      <c r="Y1969" s="36"/>
      <c r="Z1969" s="60"/>
      <c r="AA1969" s="37">
        <f>(Z1969+X1969)-C1969</f>
        <v>-210</v>
      </c>
    </row>
    <row r="1970" spans="1:27" ht="15" thickBot="1">
      <c r="A1970" s="31"/>
      <c r="B1970" s="57" t="s">
        <v>56</v>
      </c>
      <c r="C1970" s="60">
        <v>0</v>
      </c>
      <c r="D1970" s="56">
        <v>0</v>
      </c>
      <c r="E1970" s="56">
        <v>0</v>
      </c>
      <c r="F1970" s="56">
        <v>0</v>
      </c>
      <c r="G1970" s="56">
        <v>0</v>
      </c>
      <c r="H1970" s="56">
        <v>0</v>
      </c>
      <c r="I1970" s="56">
        <v>0</v>
      </c>
      <c r="J1970" s="56">
        <v>0</v>
      </c>
      <c r="K1970" s="56">
        <v>0</v>
      </c>
      <c r="L1970" s="56">
        <v>0</v>
      </c>
      <c r="M1970" s="56">
        <v>0</v>
      </c>
      <c r="N1970" s="60">
        <v>0</v>
      </c>
      <c r="O1970" s="60">
        <v>0</v>
      </c>
      <c r="P1970" s="60">
        <v>0</v>
      </c>
      <c r="Q1970" s="60">
        <v>0</v>
      </c>
      <c r="R1970" s="60">
        <v>0</v>
      </c>
      <c r="S1970" s="60">
        <v>0</v>
      </c>
      <c r="T1970" s="60">
        <v>0</v>
      </c>
      <c r="U1970" s="60">
        <v>0</v>
      </c>
      <c r="V1970" s="60">
        <v>0</v>
      </c>
      <c r="W1970" s="60">
        <v>0</v>
      </c>
      <c r="X1970" s="36">
        <f>SUM(D1970:W1970)</f>
        <v>0</v>
      </c>
      <c r="Y1970" s="36"/>
      <c r="Z1970" s="60"/>
      <c r="AA1970" s="37">
        <f>(Z1970+X1970)-C1970</f>
        <v>0</v>
      </c>
    </row>
    <row r="1971" spans="1:27" ht="15" thickBot="1">
      <c r="A1971" s="62"/>
      <c r="B1971" s="63" t="s">
        <v>51</v>
      </c>
      <c r="C1971" s="62">
        <v>351</v>
      </c>
      <c r="D1971" s="64">
        <f t="shared" ref="D1971:AA1971" si="310">SUM(D1967:D1970)</f>
        <v>0</v>
      </c>
      <c r="E1971" s="64">
        <f t="shared" si="310"/>
        <v>0</v>
      </c>
      <c r="F1971" s="64">
        <f t="shared" si="310"/>
        <v>0</v>
      </c>
      <c r="G1971" s="64">
        <f t="shared" si="310"/>
        <v>0</v>
      </c>
      <c r="H1971" s="64">
        <f t="shared" si="310"/>
        <v>0</v>
      </c>
      <c r="I1971" s="64">
        <f t="shared" si="310"/>
        <v>4</v>
      </c>
      <c r="J1971" s="64">
        <f t="shared" si="310"/>
        <v>0</v>
      </c>
      <c r="K1971" s="64">
        <f t="shared" si="310"/>
        <v>0</v>
      </c>
      <c r="L1971" s="64">
        <f t="shared" si="310"/>
        <v>11</v>
      </c>
      <c r="M1971" s="64">
        <f t="shared" si="310"/>
        <v>41</v>
      </c>
      <c r="N1971" s="64">
        <f t="shared" si="310"/>
        <v>45</v>
      </c>
      <c r="O1971" s="64">
        <f t="shared" si="310"/>
        <v>2</v>
      </c>
      <c r="P1971" s="64">
        <f t="shared" si="310"/>
        <v>6</v>
      </c>
      <c r="Q1971" s="64">
        <f t="shared" si="310"/>
        <v>2</v>
      </c>
      <c r="R1971" s="64">
        <f t="shared" si="310"/>
        <v>4</v>
      </c>
      <c r="S1971" s="64">
        <f t="shared" si="310"/>
        <v>0</v>
      </c>
      <c r="T1971" s="64">
        <f t="shared" si="310"/>
        <v>0</v>
      </c>
      <c r="U1971" s="64">
        <f t="shared" si="310"/>
        <v>0</v>
      </c>
      <c r="V1971" s="64">
        <f t="shared" si="310"/>
        <v>0</v>
      </c>
      <c r="W1971" s="64">
        <f t="shared" si="310"/>
        <v>0</v>
      </c>
      <c r="X1971" s="64">
        <f t="shared" si="310"/>
        <v>115</v>
      </c>
      <c r="Y1971" s="64">
        <f t="shared" si="310"/>
        <v>0</v>
      </c>
      <c r="Z1971" s="64">
        <f t="shared" si="310"/>
        <v>0</v>
      </c>
      <c r="AA1971" s="70">
        <f t="shared" si="310"/>
        <v>-236</v>
      </c>
    </row>
    <row r="1972" spans="1:27">
      <c r="A1972" s="46"/>
      <c r="B1972" s="46"/>
      <c r="C1972" s="46"/>
      <c r="D1972" s="46"/>
      <c r="E1972" s="46"/>
      <c r="F1972" s="46"/>
      <c r="G1972" s="46"/>
      <c r="H1972" s="46"/>
      <c r="I1972" s="46"/>
      <c r="J1972" s="46"/>
      <c r="K1972" s="46"/>
      <c r="L1972" s="46"/>
      <c r="M1972" s="46"/>
      <c r="N1972" s="46"/>
      <c r="O1972" s="46"/>
      <c r="P1972" s="46"/>
      <c r="Q1972" s="46"/>
      <c r="R1972" s="46"/>
      <c r="S1972" s="46"/>
      <c r="T1972" s="46"/>
      <c r="U1972" s="46"/>
      <c r="V1972" s="46"/>
      <c r="W1972" s="46"/>
      <c r="X1972" s="46"/>
      <c r="Y1972" s="46"/>
      <c r="Z1972" s="46"/>
      <c r="AA1972" s="47"/>
    </row>
    <row r="1973" spans="1:27">
      <c r="A1973" s="48" t="s">
        <v>140</v>
      </c>
      <c r="B1973" s="48"/>
      <c r="C1973" s="48"/>
      <c r="D1973" s="49"/>
      <c r="E1973" s="49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  <c r="Y1973" s="50"/>
      <c r="Z1973" s="50"/>
      <c r="AA1973" s="51"/>
    </row>
    <row r="1974" spans="1:27">
      <c r="A1974" s="177" t="s">
        <v>8</v>
      </c>
      <c r="B1974" s="177" t="s">
        <v>9</v>
      </c>
      <c r="C1974" s="181" t="s">
        <v>68</v>
      </c>
      <c r="D1974" s="183" t="s">
        <v>9</v>
      </c>
      <c r="E1974" s="184"/>
      <c r="F1974" s="184"/>
      <c r="G1974" s="184"/>
      <c r="H1974" s="184"/>
      <c r="I1974" s="184"/>
      <c r="J1974" s="184"/>
      <c r="K1974" s="184"/>
      <c r="L1974" s="184"/>
      <c r="M1974" s="184"/>
      <c r="N1974" s="184"/>
      <c r="O1974" s="184"/>
      <c r="P1974" s="184"/>
      <c r="Q1974" s="184"/>
      <c r="R1974" s="184"/>
      <c r="S1974" s="184"/>
      <c r="T1974" s="184"/>
      <c r="U1974" s="184"/>
      <c r="V1974" s="184"/>
      <c r="W1974" s="185"/>
      <c r="X1974" s="177" t="s">
        <v>10</v>
      </c>
      <c r="Y1974" s="177" t="s">
        <v>11</v>
      </c>
      <c r="Z1974" s="177" t="s">
        <v>12</v>
      </c>
      <c r="AA1974" s="179" t="s">
        <v>13</v>
      </c>
    </row>
    <row r="1975" spans="1:27">
      <c r="A1975" s="178"/>
      <c r="B1975" s="178"/>
      <c r="C1975" s="182"/>
      <c r="D1975" s="26" t="s">
        <v>14</v>
      </c>
      <c r="E1975" s="26" t="s">
        <v>15</v>
      </c>
      <c r="F1975" s="26" t="s">
        <v>16</v>
      </c>
      <c r="G1975" s="26" t="s">
        <v>17</v>
      </c>
      <c r="H1975" s="26" t="s">
        <v>18</v>
      </c>
      <c r="I1975" s="26" t="s">
        <v>19</v>
      </c>
      <c r="J1975" s="26" t="s">
        <v>20</v>
      </c>
      <c r="K1975" s="26" t="s">
        <v>21</v>
      </c>
      <c r="L1975" s="26" t="s">
        <v>22</v>
      </c>
      <c r="M1975" s="26" t="s">
        <v>23</v>
      </c>
      <c r="N1975" s="26" t="s">
        <v>24</v>
      </c>
      <c r="O1975" s="26" t="s">
        <v>25</v>
      </c>
      <c r="P1975" s="26" t="s">
        <v>26</v>
      </c>
      <c r="Q1975" s="26" t="s">
        <v>27</v>
      </c>
      <c r="R1975" s="26" t="s">
        <v>28</v>
      </c>
      <c r="S1975" s="26" t="s">
        <v>29</v>
      </c>
      <c r="T1975" s="26" t="s">
        <v>30</v>
      </c>
      <c r="U1975" s="26" t="s">
        <v>31</v>
      </c>
      <c r="V1975" s="26" t="s">
        <v>32</v>
      </c>
      <c r="W1975" s="26" t="s">
        <v>33</v>
      </c>
      <c r="X1975" s="178"/>
      <c r="Y1975" s="178"/>
      <c r="Z1975" s="178"/>
      <c r="AA1975" s="180"/>
    </row>
    <row r="1976" spans="1:27" ht="15" thickBot="1">
      <c r="A1976" s="27">
        <v>1</v>
      </c>
      <c r="B1976" s="27">
        <v>2</v>
      </c>
      <c r="C1976" s="27">
        <v>3</v>
      </c>
      <c r="D1976" s="27">
        <v>4</v>
      </c>
      <c r="E1976" s="27">
        <v>5</v>
      </c>
      <c r="F1976" s="27">
        <v>6</v>
      </c>
      <c r="G1976" s="27">
        <v>7</v>
      </c>
      <c r="H1976" s="27">
        <v>8</v>
      </c>
      <c r="I1976" s="27">
        <v>9</v>
      </c>
      <c r="J1976" s="27">
        <v>10</v>
      </c>
      <c r="K1976" s="27">
        <v>11</v>
      </c>
      <c r="L1976" s="27">
        <v>12</v>
      </c>
      <c r="M1976" s="27">
        <v>13</v>
      </c>
      <c r="N1976" s="27">
        <v>14</v>
      </c>
      <c r="O1976" s="27">
        <v>15</v>
      </c>
      <c r="P1976" s="27">
        <v>16</v>
      </c>
      <c r="Q1976" s="27">
        <v>17</v>
      </c>
      <c r="R1976" s="27">
        <v>18</v>
      </c>
      <c r="S1976" s="27">
        <v>19</v>
      </c>
      <c r="T1976" s="27">
        <v>20</v>
      </c>
      <c r="U1976" s="27">
        <v>21</v>
      </c>
      <c r="V1976" s="27">
        <v>22</v>
      </c>
      <c r="W1976" s="27">
        <v>23</v>
      </c>
      <c r="X1976" s="27">
        <v>24</v>
      </c>
      <c r="Y1976" s="27">
        <v>25</v>
      </c>
      <c r="Z1976" s="27">
        <v>26</v>
      </c>
      <c r="AA1976" s="28">
        <v>27</v>
      </c>
    </row>
    <row r="1977" spans="1:27" ht="15" thickTop="1">
      <c r="A1977" s="29">
        <v>1</v>
      </c>
      <c r="B1977" s="30" t="s">
        <v>34</v>
      </c>
      <c r="C1977" s="31"/>
      <c r="D1977" s="32"/>
      <c r="E1977" s="32"/>
      <c r="F1977" s="32"/>
      <c r="G1977" s="32"/>
      <c r="H1977" s="32"/>
      <c r="I1977" s="32"/>
      <c r="J1977" s="32"/>
      <c r="K1977" s="32"/>
      <c r="L1977" s="32"/>
      <c r="M1977" s="32"/>
      <c r="N1977" s="32"/>
      <c r="O1977" s="32"/>
      <c r="P1977" s="32"/>
      <c r="Q1977" s="32"/>
      <c r="R1977" s="32"/>
      <c r="S1977" s="32"/>
      <c r="T1977" s="32"/>
      <c r="U1977" s="32"/>
      <c r="V1977" s="32"/>
      <c r="W1977" s="32"/>
      <c r="X1977" s="32"/>
      <c r="Y1977" s="32"/>
      <c r="Z1977" s="32"/>
      <c r="AA1977" s="33"/>
    </row>
    <row r="1978" spans="1:27">
      <c r="A1978" s="31"/>
      <c r="B1978" s="59" t="s">
        <v>35</v>
      </c>
      <c r="C1978" s="60"/>
      <c r="D1978" s="60"/>
      <c r="E1978" s="60">
        <v>0</v>
      </c>
      <c r="F1978" s="60">
        <v>0</v>
      </c>
      <c r="G1978" s="60">
        <v>0</v>
      </c>
      <c r="H1978" s="60">
        <v>0</v>
      </c>
      <c r="I1978" s="60">
        <v>0</v>
      </c>
      <c r="J1978" s="60">
        <v>0</v>
      </c>
      <c r="K1978" s="60">
        <v>0</v>
      </c>
      <c r="L1978" s="60">
        <v>0</v>
      </c>
      <c r="M1978" s="60">
        <v>0</v>
      </c>
      <c r="N1978" s="60">
        <v>0</v>
      </c>
      <c r="O1978" s="60">
        <v>0</v>
      </c>
      <c r="P1978" s="60">
        <v>0</v>
      </c>
      <c r="Q1978" s="60">
        <v>0</v>
      </c>
      <c r="R1978" s="60">
        <v>0</v>
      </c>
      <c r="S1978" s="60">
        <v>0</v>
      </c>
      <c r="T1978" s="60">
        <v>0</v>
      </c>
      <c r="U1978" s="60">
        <v>0</v>
      </c>
      <c r="V1978" s="60">
        <v>0</v>
      </c>
      <c r="W1978" s="60">
        <v>0</v>
      </c>
      <c r="X1978" s="36">
        <f t="shared" ref="X1978:X1992" si="311">SUM(D1978:W1978)</f>
        <v>0</v>
      </c>
      <c r="Y1978" s="36"/>
      <c r="Z1978" s="60"/>
      <c r="AA1978" s="37">
        <f t="shared" ref="AA1978:AA1992" si="312">(Z1978+X1978)-C1978</f>
        <v>0</v>
      </c>
    </row>
    <row r="1979" spans="1:27">
      <c r="A1979" s="31"/>
      <c r="B1979" s="59" t="s">
        <v>36</v>
      </c>
      <c r="C1979" s="60"/>
      <c r="D1979" s="60">
        <v>0</v>
      </c>
      <c r="E1979" s="60"/>
      <c r="F1979" s="60"/>
      <c r="G1979" s="60">
        <v>0</v>
      </c>
      <c r="H1979" s="60">
        <v>0</v>
      </c>
      <c r="I1979" s="60">
        <v>0</v>
      </c>
      <c r="J1979" s="60">
        <v>0</v>
      </c>
      <c r="K1979" s="60">
        <v>0</v>
      </c>
      <c r="L1979" s="60">
        <v>0</v>
      </c>
      <c r="M1979" s="60">
        <v>0</v>
      </c>
      <c r="N1979" s="60">
        <v>0</v>
      </c>
      <c r="O1979" s="60">
        <v>0</v>
      </c>
      <c r="P1979" s="60">
        <v>0</v>
      </c>
      <c r="Q1979" s="60">
        <v>0</v>
      </c>
      <c r="R1979" s="60">
        <v>0</v>
      </c>
      <c r="S1979" s="60">
        <v>0</v>
      </c>
      <c r="T1979" s="60">
        <v>0</v>
      </c>
      <c r="U1979" s="60">
        <v>0</v>
      </c>
      <c r="V1979" s="60">
        <v>0</v>
      </c>
      <c r="W1979" s="60">
        <v>0</v>
      </c>
      <c r="X1979" s="36">
        <f t="shared" si="311"/>
        <v>0</v>
      </c>
      <c r="Y1979" s="36"/>
      <c r="Z1979" s="60"/>
      <c r="AA1979" s="37">
        <f t="shared" si="312"/>
        <v>0</v>
      </c>
    </row>
    <row r="1980" spans="1:27">
      <c r="A1980" s="31"/>
      <c r="B1980" s="59" t="s">
        <v>37</v>
      </c>
      <c r="C1980" s="60">
        <v>1</v>
      </c>
      <c r="D1980" s="60">
        <v>0</v>
      </c>
      <c r="E1980" s="60">
        <v>0</v>
      </c>
      <c r="F1980" s="60"/>
      <c r="G1980" s="60">
        <v>1</v>
      </c>
      <c r="H1980" s="60"/>
      <c r="I1980" s="60"/>
      <c r="J1980" s="60"/>
      <c r="K1980" s="60"/>
      <c r="L1980" s="60"/>
      <c r="M1980" s="60"/>
      <c r="N1980" s="60"/>
      <c r="O1980" s="60"/>
      <c r="P1980" s="60"/>
      <c r="Q1980" s="60"/>
      <c r="R1980" s="60"/>
      <c r="S1980" s="60"/>
      <c r="T1980" s="60"/>
      <c r="U1980" s="60"/>
      <c r="V1980" s="60"/>
      <c r="W1980" s="60"/>
      <c r="X1980" s="36">
        <f t="shared" si="311"/>
        <v>1</v>
      </c>
      <c r="Y1980" s="36"/>
      <c r="Z1980" s="60"/>
      <c r="AA1980" s="37">
        <f t="shared" si="312"/>
        <v>0</v>
      </c>
    </row>
    <row r="1981" spans="1:27">
      <c r="A1981" s="31"/>
      <c r="B1981" s="59" t="s">
        <v>38</v>
      </c>
      <c r="C1981" s="60">
        <v>1</v>
      </c>
      <c r="D1981" s="60">
        <v>0</v>
      </c>
      <c r="E1981" s="60">
        <v>0</v>
      </c>
      <c r="F1981" s="60"/>
      <c r="G1981" s="60">
        <v>1</v>
      </c>
      <c r="H1981" s="60">
        <v>0</v>
      </c>
      <c r="I1981" s="60"/>
      <c r="J1981" s="60"/>
      <c r="K1981" s="60"/>
      <c r="L1981" s="60"/>
      <c r="M1981" s="60"/>
      <c r="N1981" s="60"/>
      <c r="O1981" s="60"/>
      <c r="P1981" s="60"/>
      <c r="Q1981" s="60"/>
      <c r="R1981" s="60"/>
      <c r="S1981" s="60"/>
      <c r="T1981" s="60"/>
      <c r="U1981" s="60"/>
      <c r="V1981" s="60"/>
      <c r="W1981" s="60"/>
      <c r="X1981" s="36">
        <f t="shared" si="311"/>
        <v>1</v>
      </c>
      <c r="Y1981" s="36"/>
      <c r="Z1981" s="60"/>
      <c r="AA1981" s="37">
        <f t="shared" si="312"/>
        <v>0</v>
      </c>
    </row>
    <row r="1982" spans="1:27">
      <c r="A1982" s="31"/>
      <c r="B1982" s="59" t="s">
        <v>39</v>
      </c>
      <c r="C1982" s="60">
        <v>11</v>
      </c>
      <c r="D1982" s="60">
        <v>0</v>
      </c>
      <c r="E1982" s="60">
        <v>0</v>
      </c>
      <c r="F1982" s="60"/>
      <c r="G1982" s="60"/>
      <c r="H1982" s="60">
        <v>11</v>
      </c>
      <c r="I1982" s="60">
        <v>0</v>
      </c>
      <c r="J1982" s="60"/>
      <c r="K1982" s="60"/>
      <c r="L1982" s="60"/>
      <c r="M1982" s="60"/>
      <c r="N1982" s="60"/>
      <c r="O1982" s="60"/>
      <c r="P1982" s="60"/>
      <c r="Q1982" s="60"/>
      <c r="R1982" s="60"/>
      <c r="S1982" s="60"/>
      <c r="T1982" s="60"/>
      <c r="U1982" s="60"/>
      <c r="V1982" s="60"/>
      <c r="W1982" s="60"/>
      <c r="X1982" s="36">
        <f t="shared" si="311"/>
        <v>11</v>
      </c>
      <c r="Y1982" s="36"/>
      <c r="Z1982" s="60"/>
      <c r="AA1982" s="37">
        <f t="shared" si="312"/>
        <v>0</v>
      </c>
    </row>
    <row r="1983" spans="1:27">
      <c r="A1983" s="31"/>
      <c r="B1983" s="59" t="s">
        <v>40</v>
      </c>
      <c r="C1983" s="60">
        <v>20</v>
      </c>
      <c r="D1983" s="60">
        <v>0</v>
      </c>
      <c r="E1983" s="60">
        <v>0</v>
      </c>
      <c r="F1983" s="60"/>
      <c r="G1983" s="60"/>
      <c r="H1983" s="60"/>
      <c r="I1983" s="60">
        <v>18</v>
      </c>
      <c r="J1983" s="60"/>
      <c r="K1983" s="60"/>
      <c r="L1983" s="60"/>
      <c r="M1983" s="60"/>
      <c r="N1983" s="60"/>
      <c r="O1983" s="60"/>
      <c r="P1983" s="60"/>
      <c r="Q1983" s="60"/>
      <c r="R1983" s="60"/>
      <c r="S1983" s="60"/>
      <c r="T1983" s="60"/>
      <c r="U1983" s="60"/>
      <c r="V1983" s="60"/>
      <c r="W1983" s="60"/>
      <c r="X1983" s="36">
        <f t="shared" si="311"/>
        <v>18</v>
      </c>
      <c r="Y1983" s="36"/>
      <c r="Z1983" s="60"/>
      <c r="AA1983" s="37">
        <f t="shared" si="312"/>
        <v>-2</v>
      </c>
    </row>
    <row r="1984" spans="1:27">
      <c r="A1984" s="31"/>
      <c r="B1984" s="59" t="s">
        <v>41</v>
      </c>
      <c r="C1984" s="60">
        <v>42</v>
      </c>
      <c r="D1984" s="60">
        <v>0</v>
      </c>
      <c r="E1984" s="60">
        <v>0</v>
      </c>
      <c r="F1984" s="60"/>
      <c r="G1984" s="60"/>
      <c r="H1984" s="60"/>
      <c r="I1984" s="60">
        <v>0</v>
      </c>
      <c r="J1984" s="60">
        <v>10</v>
      </c>
      <c r="K1984" s="60">
        <v>6</v>
      </c>
      <c r="L1984" s="60">
        <v>0</v>
      </c>
      <c r="M1984" s="60">
        <v>0</v>
      </c>
      <c r="N1984" s="60"/>
      <c r="O1984" s="60"/>
      <c r="P1984" s="60"/>
      <c r="Q1984" s="60"/>
      <c r="R1984" s="60"/>
      <c r="S1984" s="60"/>
      <c r="T1984" s="60"/>
      <c r="U1984" s="60"/>
      <c r="V1984" s="60"/>
      <c r="W1984" s="60"/>
      <c r="X1984" s="36">
        <f t="shared" si="311"/>
        <v>16</v>
      </c>
      <c r="Y1984" s="36"/>
      <c r="Z1984" s="60"/>
      <c r="AA1984" s="37">
        <f t="shared" si="312"/>
        <v>-26</v>
      </c>
    </row>
    <row r="1985" spans="1:29">
      <c r="A1985" s="31"/>
      <c r="B1985" s="59" t="s">
        <v>42</v>
      </c>
      <c r="C1985" s="60">
        <v>37</v>
      </c>
      <c r="D1985" s="60">
        <v>0</v>
      </c>
      <c r="E1985" s="60">
        <v>0</v>
      </c>
      <c r="F1985" s="60"/>
      <c r="G1985" s="60"/>
      <c r="H1985" s="60"/>
      <c r="I1985" s="60"/>
      <c r="J1985" s="60">
        <v>0</v>
      </c>
      <c r="K1985" s="60">
        <v>0</v>
      </c>
      <c r="L1985" s="60">
        <v>7</v>
      </c>
      <c r="M1985" s="60">
        <v>13</v>
      </c>
      <c r="N1985" s="60">
        <v>13</v>
      </c>
      <c r="O1985" s="60">
        <v>0</v>
      </c>
      <c r="P1985" s="60">
        <v>0</v>
      </c>
      <c r="Q1985" s="60">
        <v>0</v>
      </c>
      <c r="R1985" s="60"/>
      <c r="S1985" s="60"/>
      <c r="T1985" s="60"/>
      <c r="U1985" s="60"/>
      <c r="V1985" s="60"/>
      <c r="W1985" s="60"/>
      <c r="X1985" s="36">
        <f t="shared" si="311"/>
        <v>33</v>
      </c>
      <c r="Y1985" s="36"/>
      <c r="Z1985" s="60"/>
      <c r="AA1985" s="37">
        <f t="shared" si="312"/>
        <v>-4</v>
      </c>
    </row>
    <row r="1986" spans="1:29">
      <c r="A1986" s="31"/>
      <c r="B1986" s="59" t="s">
        <v>43</v>
      </c>
      <c r="C1986" s="60">
        <v>50</v>
      </c>
      <c r="D1986" s="60">
        <v>0</v>
      </c>
      <c r="E1986" s="60">
        <v>0</v>
      </c>
      <c r="F1986" s="60"/>
      <c r="G1986" s="60"/>
      <c r="H1986" s="60"/>
      <c r="I1986" s="60"/>
      <c r="J1986" s="60"/>
      <c r="K1986" s="60"/>
      <c r="L1986" s="60">
        <v>0</v>
      </c>
      <c r="M1986" s="60"/>
      <c r="N1986" s="60">
        <v>17</v>
      </c>
      <c r="O1986" s="60">
        <v>14</v>
      </c>
      <c r="P1986" s="60">
        <v>4</v>
      </c>
      <c r="Q1986" s="60">
        <v>0</v>
      </c>
      <c r="R1986" s="60"/>
      <c r="S1986" s="60"/>
      <c r="T1986" s="60"/>
      <c r="U1986" s="60"/>
      <c r="V1986" s="60"/>
      <c r="W1986" s="60"/>
      <c r="X1986" s="36">
        <f t="shared" si="311"/>
        <v>35</v>
      </c>
      <c r="Y1986" s="36"/>
      <c r="Z1986" s="60"/>
      <c r="AA1986" s="37">
        <f t="shared" si="312"/>
        <v>-15</v>
      </c>
    </row>
    <row r="1987" spans="1:29">
      <c r="A1987" s="31"/>
      <c r="B1987" s="59" t="s">
        <v>44</v>
      </c>
      <c r="C1987" s="60">
        <v>12</v>
      </c>
      <c r="D1987" s="60">
        <v>0</v>
      </c>
      <c r="E1987" s="60">
        <v>0</v>
      </c>
      <c r="F1987" s="60"/>
      <c r="G1987" s="60"/>
      <c r="H1987" s="60"/>
      <c r="I1987" s="60"/>
      <c r="J1987" s="60"/>
      <c r="K1987" s="60"/>
      <c r="L1987" s="60">
        <v>0</v>
      </c>
      <c r="M1987" s="60">
        <v>0</v>
      </c>
      <c r="N1987" s="60"/>
      <c r="O1987" s="60">
        <v>6</v>
      </c>
      <c r="P1987" s="60">
        <v>3</v>
      </c>
      <c r="Q1987" s="60">
        <v>0</v>
      </c>
      <c r="R1987" s="60"/>
      <c r="S1987" s="60"/>
      <c r="T1987" s="60"/>
      <c r="U1987" s="60"/>
      <c r="V1987" s="60"/>
      <c r="W1987" s="60"/>
      <c r="X1987" s="36">
        <f t="shared" si="311"/>
        <v>9</v>
      </c>
      <c r="Y1987" s="36"/>
      <c r="Z1987" s="60"/>
      <c r="AA1987" s="37">
        <f t="shared" si="312"/>
        <v>-3</v>
      </c>
    </row>
    <row r="1988" spans="1:29">
      <c r="A1988" s="31"/>
      <c r="B1988" s="59" t="s">
        <v>45</v>
      </c>
      <c r="C1988" s="60">
        <v>73</v>
      </c>
      <c r="D1988" s="60">
        <v>0</v>
      </c>
      <c r="E1988" s="60">
        <v>0</v>
      </c>
      <c r="F1988" s="60"/>
      <c r="G1988" s="60"/>
      <c r="H1988" s="60"/>
      <c r="I1988" s="60"/>
      <c r="J1988" s="60"/>
      <c r="K1988" s="60"/>
      <c r="L1988" s="60">
        <v>0</v>
      </c>
      <c r="M1988" s="60">
        <v>0</v>
      </c>
      <c r="N1988" s="60">
        <v>2</v>
      </c>
      <c r="O1988" s="60">
        <v>3</v>
      </c>
      <c r="P1988" s="60">
        <v>20</v>
      </c>
      <c r="Q1988" s="60">
        <v>7</v>
      </c>
      <c r="R1988" s="60">
        <v>15</v>
      </c>
      <c r="S1988" s="60">
        <v>0</v>
      </c>
      <c r="T1988" s="60"/>
      <c r="U1988" s="60"/>
      <c r="V1988" s="60"/>
      <c r="W1988" s="60"/>
      <c r="X1988" s="36">
        <f t="shared" si="311"/>
        <v>47</v>
      </c>
      <c r="Y1988" s="36"/>
      <c r="Z1988" s="60"/>
      <c r="AA1988" s="37">
        <f t="shared" si="312"/>
        <v>-26</v>
      </c>
    </row>
    <row r="1989" spans="1:29">
      <c r="A1989" s="31"/>
      <c r="B1989" s="59" t="s">
        <v>125</v>
      </c>
      <c r="C1989" s="60">
        <v>15</v>
      </c>
      <c r="D1989" s="60">
        <v>0</v>
      </c>
      <c r="E1989" s="60">
        <v>0</v>
      </c>
      <c r="F1989" s="60"/>
      <c r="G1989" s="60"/>
      <c r="H1989" s="60"/>
      <c r="I1989" s="60"/>
      <c r="J1989" s="60"/>
      <c r="K1989" s="60"/>
      <c r="L1989" s="60"/>
      <c r="M1989" s="60"/>
      <c r="N1989" s="60"/>
      <c r="O1989" s="60"/>
      <c r="P1989" s="60"/>
      <c r="Q1989" s="60"/>
      <c r="R1989" s="60">
        <v>10</v>
      </c>
      <c r="S1989" s="60">
        <v>1</v>
      </c>
      <c r="T1989" s="60">
        <v>0</v>
      </c>
      <c r="U1989" s="60">
        <v>0</v>
      </c>
      <c r="V1989" s="60">
        <v>0</v>
      </c>
      <c r="W1989" s="60">
        <v>0</v>
      </c>
      <c r="X1989" s="36">
        <f t="shared" si="311"/>
        <v>11</v>
      </c>
      <c r="Y1989" s="36"/>
      <c r="Z1989" s="60"/>
      <c r="AA1989" s="37">
        <f t="shared" si="312"/>
        <v>-4</v>
      </c>
    </row>
    <row r="1990" spans="1:29">
      <c r="A1990" s="31"/>
      <c r="B1990" s="59" t="s">
        <v>126</v>
      </c>
      <c r="C1990" s="60">
        <v>53</v>
      </c>
      <c r="D1990" s="60">
        <v>0</v>
      </c>
      <c r="E1990" s="60">
        <v>0</v>
      </c>
      <c r="F1990" s="60"/>
      <c r="G1990" s="60"/>
      <c r="H1990" s="60"/>
      <c r="I1990" s="60"/>
      <c r="J1990" s="60"/>
      <c r="K1990" s="60"/>
      <c r="L1990" s="60"/>
      <c r="M1990" s="60"/>
      <c r="N1990" s="60"/>
      <c r="O1990" s="60"/>
      <c r="P1990" s="60"/>
      <c r="Q1990" s="60">
        <v>1</v>
      </c>
      <c r="R1990" s="60">
        <v>19</v>
      </c>
      <c r="S1990" s="60">
        <v>3</v>
      </c>
      <c r="T1990" s="60">
        <v>7</v>
      </c>
      <c r="U1990" s="60">
        <v>5</v>
      </c>
      <c r="V1990" s="60">
        <v>3</v>
      </c>
      <c r="W1990" s="60">
        <v>0</v>
      </c>
      <c r="X1990" s="36">
        <f t="shared" si="311"/>
        <v>38</v>
      </c>
      <c r="Y1990" s="36"/>
      <c r="Z1990" s="60"/>
      <c r="AA1990" s="37">
        <f t="shared" si="312"/>
        <v>-15</v>
      </c>
    </row>
    <row r="1991" spans="1:29">
      <c r="A1991" s="31"/>
      <c r="B1991" s="59" t="s">
        <v>127</v>
      </c>
      <c r="C1991" s="60">
        <v>6</v>
      </c>
      <c r="D1991" s="60">
        <v>0</v>
      </c>
      <c r="E1991" s="60">
        <v>0</v>
      </c>
      <c r="F1991" s="60"/>
      <c r="G1991" s="60"/>
      <c r="H1991" s="60"/>
      <c r="I1991" s="60"/>
      <c r="J1991" s="60"/>
      <c r="K1991" s="60"/>
      <c r="L1991" s="60"/>
      <c r="M1991" s="60"/>
      <c r="N1991" s="60"/>
      <c r="O1991" s="60"/>
      <c r="P1991" s="60"/>
      <c r="Q1991" s="60"/>
      <c r="R1991" s="60">
        <v>0</v>
      </c>
      <c r="S1991" s="60">
        <v>0</v>
      </c>
      <c r="T1991" s="60">
        <v>0</v>
      </c>
      <c r="U1991" s="60">
        <v>1</v>
      </c>
      <c r="V1991" s="60">
        <v>5</v>
      </c>
      <c r="W1991" s="60">
        <v>0</v>
      </c>
      <c r="X1991" s="36">
        <f t="shared" si="311"/>
        <v>6</v>
      </c>
      <c r="Y1991" s="36"/>
      <c r="Z1991" s="60"/>
      <c r="AA1991" s="37">
        <f t="shared" si="312"/>
        <v>0</v>
      </c>
    </row>
    <row r="1992" spans="1:29" ht="15" thickBot="1">
      <c r="A1992" s="31"/>
      <c r="B1992" s="61" t="s">
        <v>128</v>
      </c>
      <c r="C1992" s="60">
        <v>16</v>
      </c>
      <c r="D1992" s="56">
        <v>0</v>
      </c>
      <c r="E1992" s="56">
        <v>0</v>
      </c>
      <c r="F1992" s="56"/>
      <c r="G1992" s="56"/>
      <c r="H1992" s="56"/>
      <c r="I1992" s="56"/>
      <c r="J1992" s="56"/>
      <c r="K1992" s="56"/>
      <c r="L1992" s="56"/>
      <c r="M1992" s="56"/>
      <c r="N1992" s="56"/>
      <c r="O1992" s="56"/>
      <c r="P1992" s="56"/>
      <c r="Q1992" s="56"/>
      <c r="R1992" s="60">
        <v>0</v>
      </c>
      <c r="S1992" s="60">
        <v>0</v>
      </c>
      <c r="T1992" s="60">
        <v>0</v>
      </c>
      <c r="U1992" s="60">
        <v>0</v>
      </c>
      <c r="V1992" s="60">
        <v>5</v>
      </c>
      <c r="W1992" s="60">
        <v>0</v>
      </c>
      <c r="X1992" s="36">
        <f t="shared" si="311"/>
        <v>5</v>
      </c>
      <c r="Y1992" s="36"/>
      <c r="Z1992" s="60"/>
      <c r="AA1992" s="37">
        <f t="shared" si="312"/>
        <v>-11</v>
      </c>
    </row>
    <row r="1993" spans="1:29" ht="15" thickBot="1">
      <c r="A1993" s="62"/>
      <c r="B1993" s="63" t="s">
        <v>51</v>
      </c>
      <c r="C1993" s="64">
        <f>SUM(C1978:C1992)</f>
        <v>337</v>
      </c>
      <c r="D1993" s="41">
        <f>SUM(D1978:D1992)</f>
        <v>0</v>
      </c>
      <c r="E1993" s="41">
        <f t="shared" ref="E1993:X1993" si="313">SUM(E1978:E1992)</f>
        <v>0</v>
      </c>
      <c r="F1993" s="41">
        <f t="shared" si="313"/>
        <v>0</v>
      </c>
      <c r="G1993" s="41">
        <f>SUM(G1978:G1992)</f>
        <v>2</v>
      </c>
      <c r="H1993" s="41">
        <f t="shared" si="313"/>
        <v>11</v>
      </c>
      <c r="I1993" s="41">
        <f t="shared" si="313"/>
        <v>18</v>
      </c>
      <c r="J1993" s="41">
        <f t="shared" si="313"/>
        <v>10</v>
      </c>
      <c r="K1993" s="41">
        <f t="shared" si="313"/>
        <v>6</v>
      </c>
      <c r="L1993" s="41">
        <f t="shared" si="313"/>
        <v>7</v>
      </c>
      <c r="M1993" s="41">
        <f t="shared" si="313"/>
        <v>13</v>
      </c>
      <c r="N1993" s="41">
        <f t="shared" si="313"/>
        <v>32</v>
      </c>
      <c r="O1993" s="41">
        <f t="shared" si="313"/>
        <v>23</v>
      </c>
      <c r="P1993" s="41">
        <f t="shared" si="313"/>
        <v>27</v>
      </c>
      <c r="Q1993" s="41">
        <f t="shared" si="313"/>
        <v>8</v>
      </c>
      <c r="R1993" s="41">
        <f t="shared" si="313"/>
        <v>44</v>
      </c>
      <c r="S1993" s="41">
        <f t="shared" si="313"/>
        <v>4</v>
      </c>
      <c r="T1993" s="41">
        <f t="shared" si="313"/>
        <v>7</v>
      </c>
      <c r="U1993" s="41">
        <f t="shared" si="313"/>
        <v>6</v>
      </c>
      <c r="V1993" s="41">
        <f t="shared" si="313"/>
        <v>13</v>
      </c>
      <c r="W1993" s="41">
        <f t="shared" si="313"/>
        <v>0</v>
      </c>
      <c r="X1993" s="41">
        <f t="shared" si="313"/>
        <v>231</v>
      </c>
      <c r="Y1993" s="64">
        <f>SUM(Y1978:Y1992)</f>
        <v>0</v>
      </c>
      <c r="Z1993" s="64">
        <f>SUM(Z1978:Z1992)</f>
        <v>0</v>
      </c>
      <c r="AA1993" s="70">
        <f>SUM(AA1978:AA1992)</f>
        <v>-106</v>
      </c>
    </row>
    <row r="1994" spans="1:29">
      <c r="A1994" s="29">
        <v>2</v>
      </c>
      <c r="B1994" s="67" t="s">
        <v>52</v>
      </c>
      <c r="C1994" s="56">
        <v>0</v>
      </c>
      <c r="D1994" s="57">
        <v>0</v>
      </c>
      <c r="E1994" s="57">
        <v>0</v>
      </c>
      <c r="F1994" s="57">
        <v>0</v>
      </c>
      <c r="G1994" s="57">
        <v>0</v>
      </c>
      <c r="H1994" s="57">
        <v>0</v>
      </c>
      <c r="I1994" s="57">
        <v>0</v>
      </c>
      <c r="J1994" s="57">
        <v>0</v>
      </c>
      <c r="K1994" s="57">
        <v>0</v>
      </c>
      <c r="L1994" s="57">
        <v>0</v>
      </c>
      <c r="M1994" s="57">
        <v>0</v>
      </c>
      <c r="N1994" s="57">
        <v>0</v>
      </c>
      <c r="O1994" s="57">
        <v>0</v>
      </c>
      <c r="P1994" s="57">
        <v>0</v>
      </c>
      <c r="Q1994" s="57">
        <v>0</v>
      </c>
      <c r="R1994" s="57">
        <v>0</v>
      </c>
      <c r="S1994" s="57">
        <v>0</v>
      </c>
      <c r="T1994" s="57">
        <v>0</v>
      </c>
      <c r="U1994" s="57">
        <v>0</v>
      </c>
      <c r="V1994" s="57">
        <v>0</v>
      </c>
      <c r="W1994" s="57">
        <v>0</v>
      </c>
      <c r="X1994" s="160"/>
      <c r="Y1994" s="57"/>
      <c r="Z1994" s="57"/>
      <c r="AA1994" s="68"/>
      <c r="AC1994" s="1">
        <f>X1999+X1993</f>
        <v>311</v>
      </c>
    </row>
    <row r="1995" spans="1:29">
      <c r="A1995" s="31"/>
      <c r="B1995" s="69" t="s">
        <v>53</v>
      </c>
      <c r="C1995" s="60">
        <v>0</v>
      </c>
      <c r="D1995" s="60">
        <v>0</v>
      </c>
      <c r="E1995" s="60">
        <v>0</v>
      </c>
      <c r="F1995" s="60">
        <v>0</v>
      </c>
      <c r="G1995" s="60">
        <v>0</v>
      </c>
      <c r="H1995" s="60">
        <v>0</v>
      </c>
      <c r="I1995" s="60">
        <v>0</v>
      </c>
      <c r="J1995" s="60">
        <v>0</v>
      </c>
      <c r="K1995" s="60">
        <v>0</v>
      </c>
      <c r="L1995" s="60">
        <v>0</v>
      </c>
      <c r="M1995" s="60">
        <v>0</v>
      </c>
      <c r="N1995" s="60">
        <v>0</v>
      </c>
      <c r="O1995" s="60">
        <v>0</v>
      </c>
      <c r="P1995" s="60">
        <v>0</v>
      </c>
      <c r="Q1995" s="60">
        <v>0</v>
      </c>
      <c r="R1995" s="60">
        <v>0</v>
      </c>
      <c r="S1995" s="60">
        <v>0</v>
      </c>
      <c r="T1995" s="60">
        <v>0</v>
      </c>
      <c r="U1995" s="60">
        <v>0</v>
      </c>
      <c r="V1995" s="60">
        <v>0</v>
      </c>
      <c r="W1995" s="60">
        <v>0</v>
      </c>
      <c r="X1995" s="36">
        <f>SUM(D1995:W1995)</f>
        <v>0</v>
      </c>
      <c r="Y1995" s="36"/>
      <c r="Z1995" s="60"/>
      <c r="AA1995" s="37">
        <f>(Z1995+X1995)-C1995</f>
        <v>0</v>
      </c>
    </row>
    <row r="1996" spans="1:29">
      <c r="A1996" s="31"/>
      <c r="B1996" s="69" t="s">
        <v>54</v>
      </c>
      <c r="C1996" s="60">
        <v>24</v>
      </c>
      <c r="D1996" s="60">
        <v>0</v>
      </c>
      <c r="E1996" s="60">
        <v>0</v>
      </c>
      <c r="F1996" s="60">
        <v>0</v>
      </c>
      <c r="G1996" s="60">
        <v>0</v>
      </c>
      <c r="H1996" s="60">
        <v>0</v>
      </c>
      <c r="I1996" s="60">
        <v>5</v>
      </c>
      <c r="J1996" s="60"/>
      <c r="K1996" s="60">
        <v>0</v>
      </c>
      <c r="L1996" s="60"/>
      <c r="M1996" s="60"/>
      <c r="N1996" s="60"/>
      <c r="O1996" s="60"/>
      <c r="P1996" s="60"/>
      <c r="Q1996" s="60"/>
      <c r="R1996" s="60"/>
      <c r="S1996" s="60">
        <v>0</v>
      </c>
      <c r="T1996" s="60">
        <v>0</v>
      </c>
      <c r="U1996" s="60">
        <v>0</v>
      </c>
      <c r="V1996" s="60">
        <v>0</v>
      </c>
      <c r="W1996" s="60">
        <v>0</v>
      </c>
      <c r="X1996" s="36">
        <f>SUM(D1996:W1996)</f>
        <v>5</v>
      </c>
      <c r="Y1996" s="36"/>
      <c r="Z1996" s="60"/>
      <c r="AA1996" s="37">
        <f>(Z1996+X1996)-C1996</f>
        <v>-19</v>
      </c>
    </row>
    <row r="1997" spans="1:29">
      <c r="A1997" s="31"/>
      <c r="B1997" s="69" t="s">
        <v>55</v>
      </c>
      <c r="C1997" s="60">
        <v>189</v>
      </c>
      <c r="D1997" s="60">
        <v>0</v>
      </c>
      <c r="E1997" s="60">
        <v>0</v>
      </c>
      <c r="F1997" s="60">
        <v>0</v>
      </c>
      <c r="G1997" s="60">
        <v>0</v>
      </c>
      <c r="H1997" s="60">
        <v>0</v>
      </c>
      <c r="I1997" s="60"/>
      <c r="J1997" s="60"/>
      <c r="K1997" s="60"/>
      <c r="L1997" s="60">
        <v>3</v>
      </c>
      <c r="M1997" s="60">
        <v>13</v>
      </c>
      <c r="N1997" s="60">
        <v>14</v>
      </c>
      <c r="O1997" s="60">
        <v>23</v>
      </c>
      <c r="P1997" s="60">
        <v>9</v>
      </c>
      <c r="Q1997" s="60">
        <v>11</v>
      </c>
      <c r="R1997" s="60">
        <v>2</v>
      </c>
      <c r="S1997" s="60">
        <v>0</v>
      </c>
      <c r="T1997" s="60"/>
      <c r="U1997" s="60">
        <v>0</v>
      </c>
      <c r="V1997" s="60">
        <v>0</v>
      </c>
      <c r="W1997" s="60">
        <v>0</v>
      </c>
      <c r="X1997" s="36">
        <f>SUM(D1997:W1997)</f>
        <v>75</v>
      </c>
      <c r="Y1997" s="36"/>
      <c r="Z1997" s="60"/>
      <c r="AA1997" s="37">
        <f>(Z1997+X1997)-C1997</f>
        <v>-114</v>
      </c>
    </row>
    <row r="1998" spans="1:29" ht="15" thickBot="1">
      <c r="A1998" s="31"/>
      <c r="B1998" s="57" t="s">
        <v>56</v>
      </c>
      <c r="C1998" s="60">
        <v>0</v>
      </c>
      <c r="D1998" s="56">
        <v>0</v>
      </c>
      <c r="E1998" s="56">
        <v>0</v>
      </c>
      <c r="F1998" s="56">
        <v>0</v>
      </c>
      <c r="G1998" s="56">
        <v>0</v>
      </c>
      <c r="H1998" s="56">
        <v>0</v>
      </c>
      <c r="I1998" s="56"/>
      <c r="J1998" s="56"/>
      <c r="K1998" s="56"/>
      <c r="L1998" s="56"/>
      <c r="M1998" s="56"/>
      <c r="N1998" s="60">
        <v>0</v>
      </c>
      <c r="O1998" s="60">
        <v>0</v>
      </c>
      <c r="P1998" s="60">
        <v>0</v>
      </c>
      <c r="Q1998" s="60">
        <v>0</v>
      </c>
      <c r="R1998" s="60">
        <v>0</v>
      </c>
      <c r="S1998" s="60">
        <v>0</v>
      </c>
      <c r="T1998" s="60">
        <v>0</v>
      </c>
      <c r="U1998" s="60">
        <v>0</v>
      </c>
      <c r="V1998" s="60">
        <v>0</v>
      </c>
      <c r="W1998" s="60">
        <v>0</v>
      </c>
      <c r="X1998" s="36">
        <f>SUM(D1998:W1998)</f>
        <v>0</v>
      </c>
      <c r="Y1998" s="36"/>
      <c r="Z1998" s="60"/>
      <c r="AA1998" s="37">
        <f>(Z1998+X1998)-C1998</f>
        <v>0</v>
      </c>
    </row>
    <row r="1999" spans="1:29" ht="15" thickBot="1">
      <c r="A1999" s="62"/>
      <c r="B1999" s="63" t="s">
        <v>51</v>
      </c>
      <c r="C1999" s="62">
        <v>213</v>
      </c>
      <c r="D1999" s="64">
        <f t="shared" ref="D1999:AA1999" si="314">SUM(D1995:D1998)</f>
        <v>0</v>
      </c>
      <c r="E1999" s="64">
        <f t="shared" si="314"/>
        <v>0</v>
      </c>
      <c r="F1999" s="64">
        <f t="shared" si="314"/>
        <v>0</v>
      </c>
      <c r="G1999" s="64">
        <f t="shared" si="314"/>
        <v>0</v>
      </c>
      <c r="H1999" s="64">
        <f t="shared" si="314"/>
        <v>0</v>
      </c>
      <c r="I1999" s="64">
        <f t="shared" si="314"/>
        <v>5</v>
      </c>
      <c r="J1999" s="64">
        <f t="shared" si="314"/>
        <v>0</v>
      </c>
      <c r="K1999" s="64">
        <f t="shared" si="314"/>
        <v>0</v>
      </c>
      <c r="L1999" s="64">
        <f t="shared" si="314"/>
        <v>3</v>
      </c>
      <c r="M1999" s="64">
        <f t="shared" si="314"/>
        <v>13</v>
      </c>
      <c r="N1999" s="64">
        <f t="shared" si="314"/>
        <v>14</v>
      </c>
      <c r="O1999" s="64">
        <f t="shared" si="314"/>
        <v>23</v>
      </c>
      <c r="P1999" s="64">
        <f t="shared" si="314"/>
        <v>9</v>
      </c>
      <c r="Q1999" s="64">
        <f t="shared" si="314"/>
        <v>11</v>
      </c>
      <c r="R1999" s="64">
        <f t="shared" si="314"/>
        <v>2</v>
      </c>
      <c r="S1999" s="64">
        <f t="shared" si="314"/>
        <v>0</v>
      </c>
      <c r="T1999" s="64">
        <f t="shared" si="314"/>
        <v>0</v>
      </c>
      <c r="U1999" s="64">
        <f t="shared" si="314"/>
        <v>0</v>
      </c>
      <c r="V1999" s="64">
        <f t="shared" si="314"/>
        <v>0</v>
      </c>
      <c r="W1999" s="64">
        <f t="shared" si="314"/>
        <v>0</v>
      </c>
      <c r="X1999" s="64">
        <f t="shared" si="314"/>
        <v>80</v>
      </c>
      <c r="Y1999" s="64">
        <f t="shared" si="314"/>
        <v>0</v>
      </c>
      <c r="Z1999" s="64">
        <f t="shared" si="314"/>
        <v>0</v>
      </c>
      <c r="AA1999" s="70">
        <f t="shared" si="314"/>
        <v>-133</v>
      </c>
    </row>
    <row r="2000" spans="1:29">
      <c r="A2000" s="46"/>
      <c r="B2000" s="46"/>
      <c r="C2000" s="46"/>
      <c r="D2000" s="46"/>
      <c r="E2000" s="46"/>
      <c r="F2000" s="46"/>
      <c r="G2000" s="46"/>
      <c r="H2000" s="46"/>
      <c r="I2000" s="46"/>
      <c r="J2000" s="46"/>
      <c r="K2000" s="46"/>
      <c r="L2000" s="46"/>
      <c r="M2000" s="46"/>
      <c r="N2000" s="46"/>
      <c r="O2000" s="46"/>
      <c r="P2000" s="46"/>
      <c r="Q2000" s="46"/>
      <c r="R2000" s="46"/>
      <c r="S2000" s="46"/>
      <c r="T2000" s="46"/>
      <c r="U2000" s="46"/>
      <c r="V2000" s="46"/>
      <c r="W2000" s="46"/>
      <c r="X2000" s="46"/>
      <c r="Y2000" s="46"/>
      <c r="Z2000" s="46"/>
      <c r="AA2000" s="47"/>
    </row>
    <row r="2001" spans="1:27">
      <c r="A2001" s="48" t="s">
        <v>141</v>
      </c>
      <c r="B2001" s="48"/>
      <c r="C2001" s="48"/>
      <c r="D2001" s="49"/>
      <c r="E2001" s="49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  <c r="Y2001" s="50"/>
      <c r="Z2001" s="50"/>
      <c r="AA2001" s="51"/>
    </row>
    <row r="2002" spans="1:27">
      <c r="A2002" s="177" t="s">
        <v>8</v>
      </c>
      <c r="B2002" s="177" t="s">
        <v>9</v>
      </c>
      <c r="C2002" s="181" t="s">
        <v>68</v>
      </c>
      <c r="D2002" s="183" t="s">
        <v>9</v>
      </c>
      <c r="E2002" s="184"/>
      <c r="F2002" s="184"/>
      <c r="G2002" s="184"/>
      <c r="H2002" s="184"/>
      <c r="I2002" s="184"/>
      <c r="J2002" s="184"/>
      <c r="K2002" s="184"/>
      <c r="L2002" s="184"/>
      <c r="M2002" s="184"/>
      <c r="N2002" s="184"/>
      <c r="O2002" s="184"/>
      <c r="P2002" s="184"/>
      <c r="Q2002" s="184"/>
      <c r="R2002" s="184"/>
      <c r="S2002" s="184"/>
      <c r="T2002" s="184"/>
      <c r="U2002" s="184"/>
      <c r="V2002" s="184"/>
      <c r="W2002" s="185"/>
      <c r="X2002" s="177" t="s">
        <v>10</v>
      </c>
      <c r="Y2002" s="177" t="s">
        <v>11</v>
      </c>
      <c r="Z2002" s="177" t="s">
        <v>12</v>
      </c>
      <c r="AA2002" s="179" t="s">
        <v>13</v>
      </c>
    </row>
    <row r="2003" spans="1:27">
      <c r="A2003" s="178"/>
      <c r="B2003" s="178"/>
      <c r="C2003" s="182"/>
      <c r="D2003" s="26" t="s">
        <v>14</v>
      </c>
      <c r="E2003" s="26" t="s">
        <v>15</v>
      </c>
      <c r="F2003" s="26" t="s">
        <v>16</v>
      </c>
      <c r="G2003" s="26" t="s">
        <v>17</v>
      </c>
      <c r="H2003" s="26" t="s">
        <v>18</v>
      </c>
      <c r="I2003" s="26" t="s">
        <v>19</v>
      </c>
      <c r="J2003" s="26" t="s">
        <v>20</v>
      </c>
      <c r="K2003" s="26" t="s">
        <v>21</v>
      </c>
      <c r="L2003" s="26" t="s">
        <v>22</v>
      </c>
      <c r="M2003" s="26" t="s">
        <v>23</v>
      </c>
      <c r="N2003" s="26" t="s">
        <v>24</v>
      </c>
      <c r="O2003" s="26" t="s">
        <v>25</v>
      </c>
      <c r="P2003" s="26" t="s">
        <v>26</v>
      </c>
      <c r="Q2003" s="26" t="s">
        <v>27</v>
      </c>
      <c r="R2003" s="26" t="s">
        <v>28</v>
      </c>
      <c r="S2003" s="26" t="s">
        <v>29</v>
      </c>
      <c r="T2003" s="26" t="s">
        <v>30</v>
      </c>
      <c r="U2003" s="26" t="s">
        <v>31</v>
      </c>
      <c r="V2003" s="26" t="s">
        <v>32</v>
      </c>
      <c r="W2003" s="26" t="s">
        <v>33</v>
      </c>
      <c r="X2003" s="178"/>
      <c r="Y2003" s="178"/>
      <c r="Z2003" s="178"/>
      <c r="AA2003" s="180"/>
    </row>
    <row r="2004" spans="1:27" ht="15" thickBot="1">
      <c r="A2004" s="27">
        <v>1</v>
      </c>
      <c r="B2004" s="27">
        <v>2</v>
      </c>
      <c r="C2004" s="27">
        <v>3</v>
      </c>
      <c r="D2004" s="27">
        <v>4</v>
      </c>
      <c r="E2004" s="27">
        <v>5</v>
      </c>
      <c r="F2004" s="27">
        <v>6</v>
      </c>
      <c r="G2004" s="27">
        <v>7</v>
      </c>
      <c r="H2004" s="27">
        <v>8</v>
      </c>
      <c r="I2004" s="27">
        <v>9</v>
      </c>
      <c r="J2004" s="27">
        <v>10</v>
      </c>
      <c r="K2004" s="27">
        <v>11</v>
      </c>
      <c r="L2004" s="27">
        <v>12</v>
      </c>
      <c r="M2004" s="27">
        <v>13</v>
      </c>
      <c r="N2004" s="27">
        <v>14</v>
      </c>
      <c r="O2004" s="27">
        <v>15</v>
      </c>
      <c r="P2004" s="27">
        <v>16</v>
      </c>
      <c r="Q2004" s="27">
        <v>17</v>
      </c>
      <c r="R2004" s="27">
        <v>18</v>
      </c>
      <c r="S2004" s="27">
        <v>19</v>
      </c>
      <c r="T2004" s="27">
        <v>20</v>
      </c>
      <c r="U2004" s="27">
        <v>21</v>
      </c>
      <c r="V2004" s="27">
        <v>22</v>
      </c>
      <c r="W2004" s="27">
        <v>23</v>
      </c>
      <c r="X2004" s="27">
        <v>24</v>
      </c>
      <c r="Y2004" s="27">
        <v>25</v>
      </c>
      <c r="Z2004" s="27">
        <v>26</v>
      </c>
      <c r="AA2004" s="28">
        <v>27</v>
      </c>
    </row>
    <row r="2005" spans="1:27" ht="15" thickTop="1">
      <c r="A2005" s="29">
        <v>1</v>
      </c>
      <c r="B2005" s="30" t="s">
        <v>34</v>
      </c>
      <c r="C2005" s="31"/>
      <c r="D2005" s="32"/>
      <c r="E2005" s="32"/>
      <c r="F2005" s="32"/>
      <c r="G2005" s="32"/>
      <c r="H2005" s="32"/>
      <c r="I2005" s="32"/>
      <c r="J2005" s="32"/>
      <c r="K2005" s="32"/>
      <c r="L2005" s="32"/>
      <c r="M2005" s="32"/>
      <c r="N2005" s="32"/>
      <c r="O2005" s="32"/>
      <c r="P2005" s="32"/>
      <c r="Q2005" s="32"/>
      <c r="R2005" s="32"/>
      <c r="S2005" s="32"/>
      <c r="T2005" s="32"/>
      <c r="U2005" s="32"/>
      <c r="V2005" s="32"/>
      <c r="W2005" s="32"/>
      <c r="X2005" s="32"/>
      <c r="Y2005" s="32"/>
      <c r="Z2005" s="32"/>
      <c r="AA2005" s="33"/>
    </row>
    <row r="2006" spans="1:27">
      <c r="A2006" s="31"/>
      <c r="B2006" s="59" t="s">
        <v>35</v>
      </c>
      <c r="C2006" s="60"/>
      <c r="D2006" s="60"/>
      <c r="E2006" s="60">
        <v>0</v>
      </c>
      <c r="F2006" s="60">
        <v>0</v>
      </c>
      <c r="G2006" s="60">
        <v>0</v>
      </c>
      <c r="H2006" s="60">
        <v>0</v>
      </c>
      <c r="I2006" s="60">
        <v>0</v>
      </c>
      <c r="J2006" s="60">
        <v>0</v>
      </c>
      <c r="K2006" s="60">
        <v>0</v>
      </c>
      <c r="L2006" s="60">
        <v>0</v>
      </c>
      <c r="M2006" s="60">
        <v>0</v>
      </c>
      <c r="N2006" s="60">
        <v>0</v>
      </c>
      <c r="O2006" s="60">
        <v>0</v>
      </c>
      <c r="P2006" s="60">
        <v>0</v>
      </c>
      <c r="Q2006" s="60">
        <v>0</v>
      </c>
      <c r="R2006" s="60">
        <v>0</v>
      </c>
      <c r="S2006" s="60">
        <v>0</v>
      </c>
      <c r="T2006" s="60">
        <v>0</v>
      </c>
      <c r="U2006" s="60">
        <v>0</v>
      </c>
      <c r="V2006" s="60">
        <v>0</v>
      </c>
      <c r="W2006" s="60">
        <v>0</v>
      </c>
      <c r="X2006" s="36">
        <f t="shared" ref="X2006:X2020" si="315">SUM(D2006:W2006)</f>
        <v>0</v>
      </c>
      <c r="Y2006" s="36"/>
      <c r="Z2006" s="60"/>
      <c r="AA2006" s="37">
        <f t="shared" ref="AA2006:AA2020" si="316">(Z2006+X2006)-C2006</f>
        <v>0</v>
      </c>
    </row>
    <row r="2007" spans="1:27">
      <c r="A2007" s="31"/>
      <c r="B2007" s="59" t="s">
        <v>36</v>
      </c>
      <c r="C2007" s="60"/>
      <c r="D2007" s="60">
        <v>0</v>
      </c>
      <c r="E2007" s="60"/>
      <c r="F2007" s="60">
        <v>0</v>
      </c>
      <c r="G2007" s="60">
        <v>0</v>
      </c>
      <c r="H2007" s="60">
        <v>0</v>
      </c>
      <c r="I2007" s="60">
        <v>0</v>
      </c>
      <c r="J2007" s="60">
        <v>0</v>
      </c>
      <c r="K2007" s="60">
        <v>0</v>
      </c>
      <c r="L2007" s="60">
        <v>0</v>
      </c>
      <c r="M2007" s="60">
        <v>0</v>
      </c>
      <c r="N2007" s="60">
        <v>0</v>
      </c>
      <c r="O2007" s="60">
        <v>0</v>
      </c>
      <c r="P2007" s="60">
        <v>0</v>
      </c>
      <c r="Q2007" s="60">
        <v>0</v>
      </c>
      <c r="R2007" s="60">
        <v>0</v>
      </c>
      <c r="S2007" s="60">
        <v>0</v>
      </c>
      <c r="T2007" s="60">
        <v>0</v>
      </c>
      <c r="U2007" s="60">
        <v>0</v>
      </c>
      <c r="V2007" s="60">
        <v>0</v>
      </c>
      <c r="W2007" s="60">
        <v>0</v>
      </c>
      <c r="X2007" s="36">
        <f t="shared" si="315"/>
        <v>0</v>
      </c>
      <c r="Y2007" s="36"/>
      <c r="Z2007" s="60"/>
      <c r="AA2007" s="37">
        <f t="shared" si="316"/>
        <v>0</v>
      </c>
    </row>
    <row r="2008" spans="1:27">
      <c r="A2008" s="31"/>
      <c r="B2008" s="59" t="s">
        <v>37</v>
      </c>
      <c r="C2008" s="60">
        <v>1</v>
      </c>
      <c r="D2008" s="60">
        <v>0</v>
      </c>
      <c r="E2008" s="60">
        <v>0</v>
      </c>
      <c r="F2008" s="60">
        <v>1</v>
      </c>
      <c r="G2008" s="60"/>
      <c r="H2008" s="60"/>
      <c r="I2008" s="60"/>
      <c r="J2008" s="60"/>
      <c r="K2008" s="60"/>
      <c r="L2008" s="60"/>
      <c r="M2008" s="60"/>
      <c r="N2008" s="60"/>
      <c r="O2008" s="60"/>
      <c r="P2008" s="60"/>
      <c r="Q2008" s="60"/>
      <c r="R2008" s="60">
        <v>0</v>
      </c>
      <c r="S2008" s="60">
        <v>0</v>
      </c>
      <c r="T2008" s="60">
        <v>0</v>
      </c>
      <c r="U2008" s="60">
        <v>0</v>
      </c>
      <c r="V2008" s="60">
        <v>0</v>
      </c>
      <c r="W2008" s="60">
        <v>0</v>
      </c>
      <c r="X2008" s="36">
        <f t="shared" si="315"/>
        <v>1</v>
      </c>
      <c r="Y2008" s="36"/>
      <c r="Z2008" s="60"/>
      <c r="AA2008" s="37">
        <f t="shared" si="316"/>
        <v>0</v>
      </c>
    </row>
    <row r="2009" spans="1:27">
      <c r="A2009" s="31"/>
      <c r="B2009" s="59" t="s">
        <v>38</v>
      </c>
      <c r="C2009" s="60">
        <v>4</v>
      </c>
      <c r="D2009" s="60">
        <v>0</v>
      </c>
      <c r="E2009" s="60">
        <v>0</v>
      </c>
      <c r="F2009" s="60"/>
      <c r="G2009" s="60">
        <v>4</v>
      </c>
      <c r="H2009" s="60"/>
      <c r="I2009" s="60"/>
      <c r="J2009" s="60"/>
      <c r="K2009" s="60"/>
      <c r="L2009" s="60"/>
      <c r="M2009" s="60"/>
      <c r="N2009" s="60"/>
      <c r="O2009" s="60"/>
      <c r="P2009" s="60"/>
      <c r="Q2009" s="60"/>
      <c r="R2009" s="60">
        <v>0</v>
      </c>
      <c r="S2009" s="60">
        <v>0</v>
      </c>
      <c r="T2009" s="60">
        <v>0</v>
      </c>
      <c r="U2009" s="60">
        <v>0</v>
      </c>
      <c r="V2009" s="60">
        <v>0</v>
      </c>
      <c r="W2009" s="60">
        <v>0</v>
      </c>
      <c r="X2009" s="36">
        <f t="shared" si="315"/>
        <v>4</v>
      </c>
      <c r="Y2009" s="36"/>
      <c r="Z2009" s="60"/>
      <c r="AA2009" s="37">
        <f t="shared" si="316"/>
        <v>0</v>
      </c>
    </row>
    <row r="2010" spans="1:27">
      <c r="A2010" s="31"/>
      <c r="B2010" s="59" t="s">
        <v>39</v>
      </c>
      <c r="C2010" s="60">
        <v>35</v>
      </c>
      <c r="D2010" s="60">
        <v>0</v>
      </c>
      <c r="E2010" s="60">
        <v>0</v>
      </c>
      <c r="F2010" s="60"/>
      <c r="G2010" s="60"/>
      <c r="H2010" s="60">
        <v>35</v>
      </c>
      <c r="I2010" s="60"/>
      <c r="J2010" s="60"/>
      <c r="K2010" s="60"/>
      <c r="L2010" s="60"/>
      <c r="M2010" s="60"/>
      <c r="N2010" s="60"/>
      <c r="O2010" s="60"/>
      <c r="P2010" s="60"/>
      <c r="Q2010" s="60"/>
      <c r="R2010" s="60">
        <v>0</v>
      </c>
      <c r="S2010" s="60">
        <v>0</v>
      </c>
      <c r="T2010" s="60">
        <v>0</v>
      </c>
      <c r="U2010" s="60">
        <v>0</v>
      </c>
      <c r="V2010" s="60">
        <v>0</v>
      </c>
      <c r="W2010" s="60">
        <v>0</v>
      </c>
      <c r="X2010" s="36">
        <f t="shared" si="315"/>
        <v>35</v>
      </c>
      <c r="Y2010" s="36"/>
      <c r="Z2010" s="60"/>
      <c r="AA2010" s="37">
        <f t="shared" si="316"/>
        <v>0</v>
      </c>
    </row>
    <row r="2011" spans="1:27">
      <c r="A2011" s="31"/>
      <c r="B2011" s="59" t="s">
        <v>40</v>
      </c>
      <c r="C2011" s="60">
        <v>66</v>
      </c>
      <c r="D2011" s="60">
        <v>0</v>
      </c>
      <c r="E2011" s="60">
        <v>0</v>
      </c>
      <c r="F2011" s="60"/>
      <c r="G2011" s="60"/>
      <c r="H2011" s="60"/>
      <c r="I2011" s="60">
        <v>63</v>
      </c>
      <c r="J2011" s="60">
        <v>2</v>
      </c>
      <c r="K2011" s="60"/>
      <c r="L2011" s="60"/>
      <c r="M2011" s="60"/>
      <c r="N2011" s="60"/>
      <c r="O2011" s="60"/>
      <c r="P2011" s="60"/>
      <c r="Q2011" s="60"/>
      <c r="R2011" s="60">
        <v>0</v>
      </c>
      <c r="S2011" s="60">
        <v>0</v>
      </c>
      <c r="T2011" s="60">
        <v>0</v>
      </c>
      <c r="U2011" s="60">
        <v>0</v>
      </c>
      <c r="V2011" s="60">
        <v>0</v>
      </c>
      <c r="W2011" s="60">
        <v>0</v>
      </c>
      <c r="X2011" s="36">
        <f t="shared" si="315"/>
        <v>65</v>
      </c>
      <c r="Y2011" s="36"/>
      <c r="Z2011" s="60"/>
      <c r="AA2011" s="37">
        <f t="shared" si="316"/>
        <v>-1</v>
      </c>
    </row>
    <row r="2012" spans="1:27">
      <c r="A2012" s="31"/>
      <c r="B2012" s="59" t="s">
        <v>41</v>
      </c>
      <c r="C2012" s="60">
        <v>0</v>
      </c>
      <c r="D2012" s="60">
        <v>0</v>
      </c>
      <c r="E2012" s="60">
        <v>0</v>
      </c>
      <c r="F2012" s="60"/>
      <c r="G2012" s="60"/>
      <c r="H2012" s="60"/>
      <c r="I2012" s="60"/>
      <c r="J2012" s="60"/>
      <c r="K2012" s="60"/>
      <c r="L2012" s="60"/>
      <c r="M2012" s="60"/>
      <c r="N2012" s="60"/>
      <c r="O2012" s="60"/>
      <c r="P2012" s="60"/>
      <c r="Q2012" s="60"/>
      <c r="R2012" s="60">
        <v>0</v>
      </c>
      <c r="S2012" s="60">
        <v>0</v>
      </c>
      <c r="T2012" s="60">
        <v>0</v>
      </c>
      <c r="U2012" s="60">
        <v>0</v>
      </c>
      <c r="V2012" s="60">
        <v>0</v>
      </c>
      <c r="W2012" s="60">
        <v>0</v>
      </c>
      <c r="X2012" s="36">
        <f t="shared" si="315"/>
        <v>0</v>
      </c>
      <c r="Y2012" s="36"/>
      <c r="Z2012" s="60"/>
      <c r="AA2012" s="37">
        <f t="shared" si="316"/>
        <v>0</v>
      </c>
    </row>
    <row r="2013" spans="1:27">
      <c r="A2013" s="31"/>
      <c r="B2013" s="59" t="s">
        <v>42</v>
      </c>
      <c r="C2013" s="60">
        <v>112</v>
      </c>
      <c r="D2013" s="60">
        <v>0</v>
      </c>
      <c r="E2013" s="60">
        <v>0</v>
      </c>
      <c r="F2013" s="60"/>
      <c r="G2013" s="60"/>
      <c r="H2013" s="60"/>
      <c r="I2013" s="60"/>
      <c r="J2013" s="60"/>
      <c r="K2013" s="60"/>
      <c r="L2013" s="60">
        <v>29</v>
      </c>
      <c r="M2013" s="60">
        <v>53</v>
      </c>
      <c r="N2013" s="60">
        <v>23</v>
      </c>
      <c r="O2013" s="60">
        <v>6</v>
      </c>
      <c r="P2013" s="60"/>
      <c r="Q2013" s="60"/>
      <c r="R2013" s="60">
        <v>0</v>
      </c>
      <c r="S2013" s="60">
        <v>0</v>
      </c>
      <c r="T2013" s="60">
        <v>0</v>
      </c>
      <c r="U2013" s="60">
        <v>0</v>
      </c>
      <c r="V2013" s="60">
        <v>0</v>
      </c>
      <c r="W2013" s="60">
        <v>0</v>
      </c>
      <c r="X2013" s="36">
        <f t="shared" si="315"/>
        <v>111</v>
      </c>
      <c r="Y2013" s="36"/>
      <c r="Z2013" s="60"/>
      <c r="AA2013" s="37">
        <f t="shared" si="316"/>
        <v>-1</v>
      </c>
    </row>
    <row r="2014" spans="1:27">
      <c r="A2014" s="31"/>
      <c r="B2014" s="59" t="s">
        <v>43</v>
      </c>
      <c r="C2014" s="60">
        <v>99</v>
      </c>
      <c r="D2014" s="60">
        <v>0</v>
      </c>
      <c r="E2014" s="60">
        <v>0</v>
      </c>
      <c r="F2014" s="60"/>
      <c r="G2014" s="60"/>
      <c r="H2014" s="60"/>
      <c r="I2014" s="60"/>
      <c r="J2014" s="60"/>
      <c r="K2014" s="60"/>
      <c r="L2014" s="60"/>
      <c r="M2014" s="60">
        <v>3</v>
      </c>
      <c r="N2014" s="60">
        <v>51</v>
      </c>
      <c r="O2014" s="60">
        <v>34</v>
      </c>
      <c r="P2014" s="60">
        <v>9</v>
      </c>
      <c r="Q2014" s="60">
        <v>2</v>
      </c>
      <c r="R2014" s="60">
        <v>0</v>
      </c>
      <c r="S2014" s="60">
        <v>0</v>
      </c>
      <c r="T2014" s="60">
        <v>0</v>
      </c>
      <c r="U2014" s="60">
        <v>0</v>
      </c>
      <c r="V2014" s="60">
        <v>0</v>
      </c>
      <c r="W2014" s="60">
        <v>0</v>
      </c>
      <c r="X2014" s="36">
        <f t="shared" si="315"/>
        <v>99</v>
      </c>
      <c r="Y2014" s="36"/>
      <c r="Z2014" s="60"/>
      <c r="AA2014" s="37">
        <f t="shared" si="316"/>
        <v>0</v>
      </c>
    </row>
    <row r="2015" spans="1:27">
      <c r="A2015" s="31"/>
      <c r="B2015" s="59" t="s">
        <v>44</v>
      </c>
      <c r="C2015" s="60">
        <v>0</v>
      </c>
      <c r="D2015" s="60">
        <v>0</v>
      </c>
      <c r="E2015" s="60">
        <v>0</v>
      </c>
      <c r="F2015" s="60"/>
      <c r="G2015" s="60"/>
      <c r="H2015" s="60"/>
      <c r="I2015" s="60"/>
      <c r="J2015" s="60"/>
      <c r="K2015" s="60"/>
      <c r="L2015" s="60"/>
      <c r="M2015" s="60"/>
      <c r="N2015" s="60"/>
      <c r="O2015" s="60"/>
      <c r="P2015" s="60"/>
      <c r="Q2015" s="60"/>
      <c r="R2015" s="60">
        <v>0</v>
      </c>
      <c r="S2015" s="60">
        <v>0</v>
      </c>
      <c r="T2015" s="60">
        <v>0</v>
      </c>
      <c r="U2015" s="60">
        <v>0</v>
      </c>
      <c r="V2015" s="60">
        <v>0</v>
      </c>
      <c r="W2015" s="60">
        <v>0</v>
      </c>
      <c r="X2015" s="36">
        <f t="shared" si="315"/>
        <v>0</v>
      </c>
      <c r="Y2015" s="36"/>
      <c r="Z2015" s="60"/>
      <c r="AA2015" s="37">
        <f t="shared" si="316"/>
        <v>0</v>
      </c>
    </row>
    <row r="2016" spans="1:27">
      <c r="A2016" s="31"/>
      <c r="B2016" s="59" t="s">
        <v>45</v>
      </c>
      <c r="C2016" s="60">
        <v>4</v>
      </c>
      <c r="D2016" s="60">
        <v>0</v>
      </c>
      <c r="E2016" s="60">
        <v>0</v>
      </c>
      <c r="F2016" s="60"/>
      <c r="G2016" s="60"/>
      <c r="H2016" s="60"/>
      <c r="I2016" s="60"/>
      <c r="J2016" s="60"/>
      <c r="K2016" s="60"/>
      <c r="L2016" s="60"/>
      <c r="M2016" s="60"/>
      <c r="N2016" s="60">
        <v>1</v>
      </c>
      <c r="O2016" s="60">
        <v>1</v>
      </c>
      <c r="P2016" s="60">
        <v>1</v>
      </c>
      <c r="Q2016" s="60"/>
      <c r="R2016" s="60">
        <v>0</v>
      </c>
      <c r="S2016" s="60">
        <v>0</v>
      </c>
      <c r="T2016" s="60">
        <v>0</v>
      </c>
      <c r="U2016" s="60">
        <v>0</v>
      </c>
      <c r="V2016" s="60">
        <v>0</v>
      </c>
      <c r="W2016" s="60">
        <v>0</v>
      </c>
      <c r="X2016" s="36">
        <f t="shared" si="315"/>
        <v>3</v>
      </c>
      <c r="Y2016" s="36"/>
      <c r="Z2016" s="60"/>
      <c r="AA2016" s="37">
        <f t="shared" si="316"/>
        <v>-1</v>
      </c>
    </row>
    <row r="2017" spans="1:29">
      <c r="A2017" s="31"/>
      <c r="B2017" s="59" t="s">
        <v>125</v>
      </c>
      <c r="C2017" s="60">
        <v>0</v>
      </c>
      <c r="D2017" s="60">
        <v>0</v>
      </c>
      <c r="E2017" s="60">
        <v>0</v>
      </c>
      <c r="F2017" s="60">
        <v>0</v>
      </c>
      <c r="G2017" s="60">
        <v>0</v>
      </c>
      <c r="H2017" s="60">
        <v>0</v>
      </c>
      <c r="I2017" s="60">
        <v>0</v>
      </c>
      <c r="J2017" s="60">
        <v>0</v>
      </c>
      <c r="K2017" s="60">
        <v>0</v>
      </c>
      <c r="L2017" s="60">
        <v>0</v>
      </c>
      <c r="M2017" s="60">
        <v>0</v>
      </c>
      <c r="N2017" s="60">
        <v>0</v>
      </c>
      <c r="O2017" s="60">
        <v>0</v>
      </c>
      <c r="P2017" s="60">
        <v>0</v>
      </c>
      <c r="Q2017" s="60">
        <v>0</v>
      </c>
      <c r="R2017" s="60">
        <v>0</v>
      </c>
      <c r="S2017" s="60">
        <v>0</v>
      </c>
      <c r="T2017" s="60">
        <v>0</v>
      </c>
      <c r="U2017" s="60">
        <v>0</v>
      </c>
      <c r="V2017" s="60">
        <v>0</v>
      </c>
      <c r="W2017" s="60">
        <v>0</v>
      </c>
      <c r="X2017" s="36">
        <f t="shared" si="315"/>
        <v>0</v>
      </c>
      <c r="Y2017" s="36"/>
      <c r="Z2017" s="60"/>
      <c r="AA2017" s="37">
        <f t="shared" si="316"/>
        <v>0</v>
      </c>
    </row>
    <row r="2018" spans="1:29">
      <c r="A2018" s="31"/>
      <c r="B2018" s="59" t="s">
        <v>126</v>
      </c>
      <c r="C2018" s="60">
        <v>0</v>
      </c>
      <c r="D2018" s="60">
        <v>0</v>
      </c>
      <c r="E2018" s="60">
        <v>0</v>
      </c>
      <c r="F2018" s="60">
        <v>0</v>
      </c>
      <c r="G2018" s="60">
        <v>0</v>
      </c>
      <c r="H2018" s="60">
        <v>0</v>
      </c>
      <c r="I2018" s="60">
        <v>0</v>
      </c>
      <c r="J2018" s="60">
        <v>0</v>
      </c>
      <c r="K2018" s="60">
        <v>0</v>
      </c>
      <c r="L2018" s="60">
        <v>0</v>
      </c>
      <c r="M2018" s="60">
        <v>0</v>
      </c>
      <c r="N2018" s="60">
        <v>0</v>
      </c>
      <c r="O2018" s="60">
        <v>0</v>
      </c>
      <c r="P2018" s="60">
        <v>0</v>
      </c>
      <c r="Q2018" s="60">
        <v>0</v>
      </c>
      <c r="R2018" s="60">
        <v>0</v>
      </c>
      <c r="S2018" s="60">
        <v>0</v>
      </c>
      <c r="T2018" s="60">
        <v>0</v>
      </c>
      <c r="U2018" s="60">
        <v>0</v>
      </c>
      <c r="V2018" s="60">
        <v>0</v>
      </c>
      <c r="W2018" s="60">
        <v>0</v>
      </c>
      <c r="X2018" s="36">
        <f t="shared" si="315"/>
        <v>0</v>
      </c>
      <c r="Y2018" s="36"/>
      <c r="Z2018" s="60"/>
      <c r="AA2018" s="37">
        <f t="shared" si="316"/>
        <v>0</v>
      </c>
    </row>
    <row r="2019" spans="1:29">
      <c r="A2019" s="31"/>
      <c r="B2019" s="59" t="s">
        <v>127</v>
      </c>
      <c r="C2019" s="60">
        <v>0</v>
      </c>
      <c r="D2019" s="60">
        <v>0</v>
      </c>
      <c r="E2019" s="60">
        <v>0</v>
      </c>
      <c r="F2019" s="60">
        <v>0</v>
      </c>
      <c r="G2019" s="60">
        <v>0</v>
      </c>
      <c r="H2019" s="60">
        <v>0</v>
      </c>
      <c r="I2019" s="60">
        <v>0</v>
      </c>
      <c r="J2019" s="60">
        <v>0</v>
      </c>
      <c r="K2019" s="60">
        <v>0</v>
      </c>
      <c r="L2019" s="60">
        <v>0</v>
      </c>
      <c r="M2019" s="60">
        <v>0</v>
      </c>
      <c r="N2019" s="60">
        <v>0</v>
      </c>
      <c r="O2019" s="60">
        <v>0</v>
      </c>
      <c r="P2019" s="60">
        <v>0</v>
      </c>
      <c r="Q2019" s="60">
        <v>0</v>
      </c>
      <c r="R2019" s="60">
        <v>0</v>
      </c>
      <c r="S2019" s="60">
        <v>0</v>
      </c>
      <c r="T2019" s="60">
        <v>0</v>
      </c>
      <c r="U2019" s="60">
        <v>0</v>
      </c>
      <c r="V2019" s="60">
        <v>0</v>
      </c>
      <c r="W2019" s="60">
        <v>0</v>
      </c>
      <c r="X2019" s="36">
        <f t="shared" si="315"/>
        <v>0</v>
      </c>
      <c r="Y2019" s="36"/>
      <c r="Z2019" s="60"/>
      <c r="AA2019" s="37">
        <f t="shared" si="316"/>
        <v>0</v>
      </c>
    </row>
    <row r="2020" spans="1:29" ht="15" thickBot="1">
      <c r="A2020" s="31"/>
      <c r="B2020" s="61" t="s">
        <v>128</v>
      </c>
      <c r="C2020" s="60">
        <v>0</v>
      </c>
      <c r="D2020" s="56">
        <v>0</v>
      </c>
      <c r="E2020" s="56">
        <v>0</v>
      </c>
      <c r="F2020" s="56">
        <v>0</v>
      </c>
      <c r="G2020" s="56">
        <v>0</v>
      </c>
      <c r="H2020" s="56">
        <v>0</v>
      </c>
      <c r="I2020" s="56">
        <v>0</v>
      </c>
      <c r="J2020" s="56">
        <v>0</v>
      </c>
      <c r="K2020" s="56">
        <v>0</v>
      </c>
      <c r="L2020" s="56">
        <v>0</v>
      </c>
      <c r="M2020" s="56">
        <v>0</v>
      </c>
      <c r="N2020" s="56">
        <v>0</v>
      </c>
      <c r="O2020" s="56">
        <v>0</v>
      </c>
      <c r="P2020" s="56">
        <v>0</v>
      </c>
      <c r="Q2020" s="56">
        <v>0</v>
      </c>
      <c r="R2020" s="60">
        <v>0</v>
      </c>
      <c r="S2020" s="60">
        <v>0</v>
      </c>
      <c r="T2020" s="60">
        <v>0</v>
      </c>
      <c r="U2020" s="60">
        <v>0</v>
      </c>
      <c r="V2020" s="60">
        <v>0</v>
      </c>
      <c r="W2020" s="60">
        <v>0</v>
      </c>
      <c r="X2020" s="36">
        <f t="shared" si="315"/>
        <v>0</v>
      </c>
      <c r="Y2020" s="36"/>
      <c r="Z2020" s="60"/>
      <c r="AA2020" s="37">
        <f t="shared" si="316"/>
        <v>0</v>
      </c>
    </row>
    <row r="2021" spans="1:29" ht="15" thickBot="1">
      <c r="A2021" s="62"/>
      <c r="B2021" s="63" t="s">
        <v>51</v>
      </c>
      <c r="C2021" s="64">
        <f>SUM(C2006:C2020)</f>
        <v>321</v>
      </c>
      <c r="D2021" s="41">
        <f>SUM(D2006:D2020)</f>
        <v>0</v>
      </c>
      <c r="E2021" s="41">
        <f t="shared" ref="E2021:X2021" si="317">SUM(E2006:E2020)</f>
        <v>0</v>
      </c>
      <c r="F2021" s="41">
        <f t="shared" si="317"/>
        <v>1</v>
      </c>
      <c r="G2021" s="41">
        <f>SUM(G2006:G2020)</f>
        <v>4</v>
      </c>
      <c r="H2021" s="41">
        <f t="shared" si="317"/>
        <v>35</v>
      </c>
      <c r="I2021" s="41">
        <f t="shared" si="317"/>
        <v>63</v>
      </c>
      <c r="J2021" s="41">
        <f t="shared" si="317"/>
        <v>2</v>
      </c>
      <c r="K2021" s="41">
        <f t="shared" si="317"/>
        <v>0</v>
      </c>
      <c r="L2021" s="41">
        <f t="shared" si="317"/>
        <v>29</v>
      </c>
      <c r="M2021" s="41">
        <f t="shared" si="317"/>
        <v>56</v>
      </c>
      <c r="N2021" s="41">
        <f t="shared" si="317"/>
        <v>75</v>
      </c>
      <c r="O2021" s="41">
        <f t="shared" si="317"/>
        <v>41</v>
      </c>
      <c r="P2021" s="41">
        <f t="shared" si="317"/>
        <v>10</v>
      </c>
      <c r="Q2021" s="41">
        <f t="shared" si="317"/>
        <v>2</v>
      </c>
      <c r="R2021" s="41">
        <f t="shared" si="317"/>
        <v>0</v>
      </c>
      <c r="S2021" s="41">
        <f t="shared" si="317"/>
        <v>0</v>
      </c>
      <c r="T2021" s="41">
        <f t="shared" si="317"/>
        <v>0</v>
      </c>
      <c r="U2021" s="41">
        <f t="shared" si="317"/>
        <v>0</v>
      </c>
      <c r="V2021" s="41">
        <f t="shared" si="317"/>
        <v>0</v>
      </c>
      <c r="W2021" s="41">
        <f t="shared" si="317"/>
        <v>0</v>
      </c>
      <c r="X2021" s="41">
        <f t="shared" si="317"/>
        <v>318</v>
      </c>
      <c r="Y2021" s="64">
        <f>SUM(Y2006:Y2020)</f>
        <v>0</v>
      </c>
      <c r="Z2021" s="64">
        <f>SUM(Z2006:Z2020)</f>
        <v>0</v>
      </c>
      <c r="AA2021" s="70">
        <f>SUM(AA2006:AA2020)</f>
        <v>-3</v>
      </c>
    </row>
    <row r="2022" spans="1:29">
      <c r="A2022" s="29">
        <v>2</v>
      </c>
      <c r="B2022" s="67" t="s">
        <v>52</v>
      </c>
      <c r="C2022" s="56"/>
      <c r="D2022" s="57">
        <v>0</v>
      </c>
      <c r="E2022" s="57">
        <v>0</v>
      </c>
      <c r="F2022" s="57">
        <v>0</v>
      </c>
      <c r="G2022" s="57">
        <v>0</v>
      </c>
      <c r="H2022" s="57">
        <v>0</v>
      </c>
      <c r="I2022" s="57">
        <v>0</v>
      </c>
      <c r="J2022" s="57">
        <v>0</v>
      </c>
      <c r="K2022" s="57">
        <v>0</v>
      </c>
      <c r="L2022" s="57">
        <v>0</v>
      </c>
      <c r="M2022" s="57">
        <v>0</v>
      </c>
      <c r="N2022" s="57">
        <v>0</v>
      </c>
      <c r="O2022" s="57">
        <v>0</v>
      </c>
      <c r="P2022" s="57">
        <v>0</v>
      </c>
      <c r="Q2022" s="57">
        <v>0</v>
      </c>
      <c r="R2022" s="57">
        <v>0</v>
      </c>
      <c r="S2022" s="57">
        <v>0</v>
      </c>
      <c r="T2022" s="57">
        <v>0</v>
      </c>
      <c r="U2022" s="57">
        <v>0</v>
      </c>
      <c r="V2022" s="57">
        <v>0</v>
      </c>
      <c r="W2022" s="57">
        <v>0</v>
      </c>
      <c r="X2022" s="32"/>
      <c r="Y2022" s="57"/>
      <c r="Z2022" s="57"/>
      <c r="AA2022" s="68"/>
      <c r="AC2022" s="1">
        <f>X2027+X2021</f>
        <v>396</v>
      </c>
    </row>
    <row r="2023" spans="1:29">
      <c r="A2023" s="31"/>
      <c r="B2023" s="69" t="s">
        <v>53</v>
      </c>
      <c r="C2023" s="60">
        <v>0</v>
      </c>
      <c r="D2023" s="60">
        <v>0</v>
      </c>
      <c r="E2023" s="60">
        <v>0</v>
      </c>
      <c r="F2023" s="60">
        <v>0</v>
      </c>
      <c r="G2023" s="60">
        <v>0</v>
      </c>
      <c r="H2023" s="60">
        <v>0</v>
      </c>
      <c r="I2023" s="60">
        <v>0</v>
      </c>
      <c r="J2023" s="60">
        <v>0</v>
      </c>
      <c r="K2023" s="60">
        <v>0</v>
      </c>
      <c r="L2023" s="60">
        <v>0</v>
      </c>
      <c r="M2023" s="60">
        <v>0</v>
      </c>
      <c r="N2023" s="60">
        <v>0</v>
      </c>
      <c r="O2023" s="60">
        <v>0</v>
      </c>
      <c r="P2023" s="60">
        <v>0</v>
      </c>
      <c r="Q2023" s="60">
        <v>0</v>
      </c>
      <c r="R2023" s="60">
        <v>0</v>
      </c>
      <c r="S2023" s="60">
        <v>0</v>
      </c>
      <c r="T2023" s="60">
        <v>0</v>
      </c>
      <c r="U2023" s="60">
        <v>0</v>
      </c>
      <c r="V2023" s="60">
        <v>0</v>
      </c>
      <c r="W2023" s="60">
        <v>0</v>
      </c>
      <c r="X2023" s="36">
        <f>SUM(D2023:W2023)</f>
        <v>0</v>
      </c>
      <c r="Y2023" s="36"/>
      <c r="Z2023" s="60"/>
      <c r="AA2023" s="37">
        <f>(Z2023+X2023)-C2023</f>
        <v>0</v>
      </c>
    </row>
    <row r="2024" spans="1:29">
      <c r="A2024" s="31"/>
      <c r="B2024" s="69" t="s">
        <v>54</v>
      </c>
      <c r="C2024" s="60">
        <v>33</v>
      </c>
      <c r="D2024" s="60">
        <v>0</v>
      </c>
      <c r="E2024" s="60">
        <v>0</v>
      </c>
      <c r="F2024" s="60">
        <v>0</v>
      </c>
      <c r="G2024" s="60">
        <v>0</v>
      </c>
      <c r="H2024" s="60">
        <v>0</v>
      </c>
      <c r="I2024" s="60">
        <v>0</v>
      </c>
      <c r="J2024" s="60">
        <v>0</v>
      </c>
      <c r="K2024" s="60">
        <v>0</v>
      </c>
      <c r="L2024" s="60">
        <v>0</v>
      </c>
      <c r="M2024" s="60">
        <v>0</v>
      </c>
      <c r="N2024" s="60">
        <v>0</v>
      </c>
      <c r="O2024" s="60">
        <v>0</v>
      </c>
      <c r="P2024" s="60">
        <v>0</v>
      </c>
      <c r="Q2024" s="60">
        <v>0</v>
      </c>
      <c r="R2024" s="60">
        <v>0</v>
      </c>
      <c r="S2024" s="60">
        <v>0</v>
      </c>
      <c r="T2024" s="60">
        <v>0</v>
      </c>
      <c r="U2024" s="60">
        <v>0</v>
      </c>
      <c r="V2024" s="60">
        <v>0</v>
      </c>
      <c r="W2024" s="60">
        <v>0</v>
      </c>
      <c r="X2024" s="36">
        <f>SUM(D2024:W2024)</f>
        <v>0</v>
      </c>
      <c r="Y2024" s="36"/>
      <c r="Z2024" s="60"/>
      <c r="AA2024" s="37">
        <f>(Z2024+X2024)-C2024</f>
        <v>-33</v>
      </c>
    </row>
    <row r="2025" spans="1:29">
      <c r="A2025" s="31"/>
      <c r="B2025" s="69" t="s">
        <v>55</v>
      </c>
      <c r="C2025" s="60">
        <v>569</v>
      </c>
      <c r="D2025" s="60">
        <v>0</v>
      </c>
      <c r="E2025" s="60">
        <v>0</v>
      </c>
      <c r="F2025" s="60">
        <v>0</v>
      </c>
      <c r="G2025" s="60">
        <v>0</v>
      </c>
      <c r="H2025" s="60">
        <v>0</v>
      </c>
      <c r="I2025" s="60">
        <v>0</v>
      </c>
      <c r="J2025" s="60">
        <v>0</v>
      </c>
      <c r="K2025" s="60">
        <v>0</v>
      </c>
      <c r="L2025" s="60">
        <v>12</v>
      </c>
      <c r="M2025" s="60">
        <v>4</v>
      </c>
      <c r="N2025" s="60">
        <v>2</v>
      </c>
      <c r="O2025" s="60">
        <v>5</v>
      </c>
      <c r="P2025" s="60"/>
      <c r="Q2025" s="60">
        <v>6</v>
      </c>
      <c r="R2025" s="60"/>
      <c r="S2025" s="60"/>
      <c r="T2025" s="60"/>
      <c r="U2025" s="60"/>
      <c r="V2025" s="60"/>
      <c r="W2025" s="60">
        <v>0</v>
      </c>
      <c r="X2025" s="36">
        <f>SUM(D2025:W2025)</f>
        <v>29</v>
      </c>
      <c r="Y2025" s="36"/>
      <c r="Z2025" s="60"/>
      <c r="AA2025" s="37">
        <f>(Z2025+X2025)-C2025</f>
        <v>-540</v>
      </c>
    </row>
    <row r="2026" spans="1:29" ht="15" thickBot="1">
      <c r="A2026" s="31"/>
      <c r="B2026" s="57" t="s">
        <v>56</v>
      </c>
      <c r="C2026" s="60">
        <v>86</v>
      </c>
      <c r="D2026" s="56">
        <v>0</v>
      </c>
      <c r="E2026" s="56">
        <v>0</v>
      </c>
      <c r="F2026" s="56">
        <v>0</v>
      </c>
      <c r="G2026" s="56">
        <v>0</v>
      </c>
      <c r="H2026" s="56">
        <v>0</v>
      </c>
      <c r="I2026" s="56">
        <v>0</v>
      </c>
      <c r="J2026" s="56">
        <v>0</v>
      </c>
      <c r="K2026" s="56">
        <v>0</v>
      </c>
      <c r="L2026" s="56"/>
      <c r="M2026" s="56"/>
      <c r="N2026" s="60"/>
      <c r="O2026" s="60"/>
      <c r="P2026" s="60"/>
      <c r="Q2026" s="60"/>
      <c r="R2026" s="60">
        <v>33</v>
      </c>
      <c r="S2026" s="60">
        <v>7</v>
      </c>
      <c r="T2026" s="60">
        <v>4</v>
      </c>
      <c r="U2026" s="60">
        <v>4</v>
      </c>
      <c r="V2026" s="60">
        <v>1</v>
      </c>
      <c r="W2026" s="60">
        <v>0</v>
      </c>
      <c r="X2026" s="36">
        <f>SUM(D2026:W2026)</f>
        <v>49</v>
      </c>
      <c r="Y2026" s="36"/>
      <c r="Z2026" s="60"/>
      <c r="AA2026" s="37">
        <f>(Z2026+X2026)-C2026</f>
        <v>-37</v>
      </c>
    </row>
    <row r="2027" spans="1:29" ht="15" thickBot="1">
      <c r="A2027" s="62"/>
      <c r="B2027" s="63" t="s">
        <v>51</v>
      </c>
      <c r="C2027" s="62">
        <v>87</v>
      </c>
      <c r="D2027" s="64">
        <f t="shared" ref="D2027:AA2027" si="318">SUM(D2023:D2026)</f>
        <v>0</v>
      </c>
      <c r="E2027" s="64">
        <f t="shared" si="318"/>
        <v>0</v>
      </c>
      <c r="F2027" s="64">
        <f t="shared" si="318"/>
        <v>0</v>
      </c>
      <c r="G2027" s="64">
        <f t="shared" si="318"/>
        <v>0</v>
      </c>
      <c r="H2027" s="64">
        <f t="shared" si="318"/>
        <v>0</v>
      </c>
      <c r="I2027" s="64">
        <f t="shared" si="318"/>
        <v>0</v>
      </c>
      <c r="J2027" s="64">
        <f t="shared" si="318"/>
        <v>0</v>
      </c>
      <c r="K2027" s="64">
        <f t="shared" si="318"/>
        <v>0</v>
      </c>
      <c r="L2027" s="64">
        <f t="shared" si="318"/>
        <v>12</v>
      </c>
      <c r="M2027" s="64">
        <f t="shared" si="318"/>
        <v>4</v>
      </c>
      <c r="N2027" s="64">
        <f t="shared" si="318"/>
        <v>2</v>
      </c>
      <c r="O2027" s="64">
        <f t="shared" si="318"/>
        <v>5</v>
      </c>
      <c r="P2027" s="64">
        <f t="shared" si="318"/>
        <v>0</v>
      </c>
      <c r="Q2027" s="64">
        <f t="shared" si="318"/>
        <v>6</v>
      </c>
      <c r="R2027" s="64">
        <f t="shared" si="318"/>
        <v>33</v>
      </c>
      <c r="S2027" s="64">
        <f t="shared" si="318"/>
        <v>7</v>
      </c>
      <c r="T2027" s="64">
        <f t="shared" si="318"/>
        <v>4</v>
      </c>
      <c r="U2027" s="64">
        <f t="shared" si="318"/>
        <v>4</v>
      </c>
      <c r="V2027" s="64">
        <f t="shared" si="318"/>
        <v>1</v>
      </c>
      <c r="W2027" s="64">
        <f t="shared" si="318"/>
        <v>0</v>
      </c>
      <c r="X2027" s="64">
        <f t="shared" si="318"/>
        <v>78</v>
      </c>
      <c r="Y2027" s="64">
        <f t="shared" si="318"/>
        <v>0</v>
      </c>
      <c r="Z2027" s="64">
        <f t="shared" si="318"/>
        <v>0</v>
      </c>
      <c r="AA2027" s="70">
        <f t="shared" si="318"/>
        <v>-610</v>
      </c>
    </row>
    <row r="2028" spans="1:29">
      <c r="A2028" s="46"/>
      <c r="B2028" s="46"/>
      <c r="C2028" s="46"/>
      <c r="D2028" s="46"/>
      <c r="E2028" s="46"/>
      <c r="F2028" s="46"/>
      <c r="G2028" s="46"/>
      <c r="H2028" s="46"/>
      <c r="I2028" s="46"/>
      <c r="J2028" s="46"/>
      <c r="K2028" s="46"/>
      <c r="L2028" s="46"/>
      <c r="M2028" s="46"/>
      <c r="N2028" s="46"/>
      <c r="O2028" s="46"/>
      <c r="P2028" s="46"/>
      <c r="Q2028" s="46"/>
      <c r="R2028" s="46"/>
      <c r="S2028" s="46"/>
      <c r="T2028" s="46"/>
      <c r="U2028" s="46"/>
      <c r="V2028" s="46"/>
      <c r="W2028" s="46"/>
      <c r="X2028" s="46"/>
      <c r="Y2028" s="46"/>
      <c r="Z2028" s="46"/>
      <c r="AA2028" s="47"/>
    </row>
    <row r="2029" spans="1:29">
      <c r="A2029" s="48" t="s">
        <v>142</v>
      </c>
      <c r="B2029" s="48"/>
      <c r="C2029" s="48"/>
      <c r="D2029" s="49"/>
      <c r="E2029" s="49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  <c r="Y2029" s="50"/>
      <c r="Z2029" s="50"/>
      <c r="AA2029" s="51"/>
    </row>
    <row r="2030" spans="1:29">
      <c r="A2030" s="177" t="s">
        <v>8</v>
      </c>
      <c r="B2030" s="177" t="s">
        <v>9</v>
      </c>
      <c r="C2030" s="181" t="s">
        <v>68</v>
      </c>
      <c r="D2030" s="183" t="s">
        <v>9</v>
      </c>
      <c r="E2030" s="184"/>
      <c r="F2030" s="184"/>
      <c r="G2030" s="184"/>
      <c r="H2030" s="184"/>
      <c r="I2030" s="184"/>
      <c r="J2030" s="184"/>
      <c r="K2030" s="184"/>
      <c r="L2030" s="184"/>
      <c r="M2030" s="184"/>
      <c r="N2030" s="184"/>
      <c r="O2030" s="184"/>
      <c r="P2030" s="184"/>
      <c r="Q2030" s="184"/>
      <c r="R2030" s="184"/>
      <c r="S2030" s="184"/>
      <c r="T2030" s="184"/>
      <c r="U2030" s="184"/>
      <c r="V2030" s="184"/>
      <c r="W2030" s="185"/>
      <c r="X2030" s="177" t="s">
        <v>10</v>
      </c>
      <c r="Y2030" s="177" t="s">
        <v>11</v>
      </c>
      <c r="Z2030" s="177" t="s">
        <v>12</v>
      </c>
      <c r="AA2030" s="179" t="s">
        <v>13</v>
      </c>
    </row>
    <row r="2031" spans="1:29">
      <c r="A2031" s="178"/>
      <c r="B2031" s="178"/>
      <c r="C2031" s="182"/>
      <c r="D2031" s="26" t="s">
        <v>14</v>
      </c>
      <c r="E2031" s="26" t="s">
        <v>15</v>
      </c>
      <c r="F2031" s="26" t="s">
        <v>16</v>
      </c>
      <c r="G2031" s="26" t="s">
        <v>17</v>
      </c>
      <c r="H2031" s="26" t="s">
        <v>18</v>
      </c>
      <c r="I2031" s="26" t="s">
        <v>19</v>
      </c>
      <c r="J2031" s="26" t="s">
        <v>20</v>
      </c>
      <c r="K2031" s="26" t="s">
        <v>21</v>
      </c>
      <c r="L2031" s="26" t="s">
        <v>22</v>
      </c>
      <c r="M2031" s="26" t="s">
        <v>23</v>
      </c>
      <c r="N2031" s="26" t="s">
        <v>24</v>
      </c>
      <c r="O2031" s="26" t="s">
        <v>25</v>
      </c>
      <c r="P2031" s="26" t="s">
        <v>26</v>
      </c>
      <c r="Q2031" s="26" t="s">
        <v>27</v>
      </c>
      <c r="R2031" s="26" t="s">
        <v>28</v>
      </c>
      <c r="S2031" s="26" t="s">
        <v>29</v>
      </c>
      <c r="T2031" s="26" t="s">
        <v>30</v>
      </c>
      <c r="U2031" s="26" t="s">
        <v>31</v>
      </c>
      <c r="V2031" s="26" t="s">
        <v>32</v>
      </c>
      <c r="W2031" s="26" t="s">
        <v>33</v>
      </c>
      <c r="X2031" s="178"/>
      <c r="Y2031" s="178"/>
      <c r="Z2031" s="178"/>
      <c r="AA2031" s="180"/>
    </row>
    <row r="2032" spans="1:29" ht="15" thickBot="1">
      <c r="A2032" s="27">
        <v>1</v>
      </c>
      <c r="B2032" s="27">
        <v>2</v>
      </c>
      <c r="C2032" s="27">
        <v>3</v>
      </c>
      <c r="D2032" s="27">
        <v>4</v>
      </c>
      <c r="E2032" s="27">
        <v>5</v>
      </c>
      <c r="F2032" s="27">
        <v>6</v>
      </c>
      <c r="G2032" s="27">
        <v>7</v>
      </c>
      <c r="H2032" s="27">
        <v>8</v>
      </c>
      <c r="I2032" s="27">
        <v>9</v>
      </c>
      <c r="J2032" s="27">
        <v>10</v>
      </c>
      <c r="K2032" s="27">
        <v>11</v>
      </c>
      <c r="L2032" s="27">
        <v>12</v>
      </c>
      <c r="M2032" s="27">
        <v>13</v>
      </c>
      <c r="N2032" s="27">
        <v>14</v>
      </c>
      <c r="O2032" s="27">
        <v>15</v>
      </c>
      <c r="P2032" s="27">
        <v>16</v>
      </c>
      <c r="Q2032" s="27">
        <v>17</v>
      </c>
      <c r="R2032" s="27">
        <v>18</v>
      </c>
      <c r="S2032" s="27">
        <v>19</v>
      </c>
      <c r="T2032" s="27">
        <v>20</v>
      </c>
      <c r="U2032" s="27">
        <v>21</v>
      </c>
      <c r="V2032" s="27">
        <v>22</v>
      </c>
      <c r="W2032" s="27">
        <v>23</v>
      </c>
      <c r="X2032" s="27">
        <v>24</v>
      </c>
      <c r="Y2032" s="27">
        <v>25</v>
      </c>
      <c r="Z2032" s="27">
        <v>26</v>
      </c>
      <c r="AA2032" s="28">
        <v>27</v>
      </c>
    </row>
    <row r="2033" spans="1:27" ht="15" thickTop="1">
      <c r="A2033" s="29">
        <v>1</v>
      </c>
      <c r="B2033" s="30" t="s">
        <v>34</v>
      </c>
      <c r="C2033" s="31"/>
      <c r="D2033" s="32"/>
      <c r="E2033" s="32"/>
      <c r="F2033" s="32"/>
      <c r="G2033" s="32"/>
      <c r="H2033" s="32"/>
      <c r="I2033" s="32"/>
      <c r="J2033" s="32"/>
      <c r="K2033" s="32"/>
      <c r="L2033" s="32"/>
      <c r="M2033" s="32"/>
      <c r="N2033" s="32"/>
      <c r="O2033" s="32"/>
      <c r="P2033" s="32"/>
      <c r="Q2033" s="32"/>
      <c r="R2033" s="32"/>
      <c r="S2033" s="32"/>
      <c r="T2033" s="32"/>
      <c r="U2033" s="32"/>
      <c r="V2033" s="32"/>
      <c r="W2033" s="32"/>
      <c r="X2033" s="32"/>
      <c r="Y2033" s="32"/>
      <c r="Z2033" s="32"/>
      <c r="AA2033" s="33"/>
    </row>
    <row r="2034" spans="1:27">
      <c r="A2034" s="31"/>
      <c r="B2034" s="59" t="s">
        <v>35</v>
      </c>
      <c r="C2034" s="60"/>
      <c r="D2034" s="60"/>
      <c r="E2034" s="60">
        <v>0</v>
      </c>
      <c r="F2034" s="60">
        <v>0</v>
      </c>
      <c r="G2034" s="60">
        <v>0</v>
      </c>
      <c r="H2034" s="60">
        <v>0</v>
      </c>
      <c r="I2034" s="60">
        <v>0</v>
      </c>
      <c r="J2034" s="60">
        <v>0</v>
      </c>
      <c r="K2034" s="60">
        <v>0</v>
      </c>
      <c r="L2034" s="60">
        <v>0</v>
      </c>
      <c r="M2034" s="60">
        <v>0</v>
      </c>
      <c r="N2034" s="60">
        <v>0</v>
      </c>
      <c r="O2034" s="60">
        <v>0</v>
      </c>
      <c r="P2034" s="60">
        <v>0</v>
      </c>
      <c r="Q2034" s="60">
        <v>0</v>
      </c>
      <c r="R2034" s="60">
        <v>0</v>
      </c>
      <c r="S2034" s="60">
        <v>0</v>
      </c>
      <c r="T2034" s="60">
        <v>0</v>
      </c>
      <c r="U2034" s="60">
        <v>0</v>
      </c>
      <c r="V2034" s="60">
        <v>0</v>
      </c>
      <c r="W2034" s="60">
        <v>0</v>
      </c>
      <c r="X2034" s="36">
        <f t="shared" ref="X2034:X2048" si="319">SUM(D2034:W2034)</f>
        <v>0</v>
      </c>
      <c r="Y2034" s="36"/>
      <c r="Z2034" s="60"/>
      <c r="AA2034" s="37">
        <f t="shared" ref="AA2034:AA2048" si="320">(Z2034+X2034)-C2034</f>
        <v>0</v>
      </c>
    </row>
    <row r="2035" spans="1:27">
      <c r="A2035" s="31"/>
      <c r="B2035" s="59" t="s">
        <v>36</v>
      </c>
      <c r="C2035" s="60"/>
      <c r="D2035" s="60">
        <v>0</v>
      </c>
      <c r="E2035" s="60"/>
      <c r="F2035" s="60">
        <v>0</v>
      </c>
      <c r="G2035" s="60">
        <v>0</v>
      </c>
      <c r="H2035" s="60">
        <v>0</v>
      </c>
      <c r="I2035" s="60">
        <v>0</v>
      </c>
      <c r="J2035" s="60">
        <v>0</v>
      </c>
      <c r="K2035" s="60">
        <v>0</v>
      </c>
      <c r="L2035" s="60">
        <v>0</v>
      </c>
      <c r="M2035" s="60">
        <v>0</v>
      </c>
      <c r="N2035" s="60">
        <v>0</v>
      </c>
      <c r="O2035" s="60">
        <v>0</v>
      </c>
      <c r="P2035" s="60">
        <v>0</v>
      </c>
      <c r="Q2035" s="60">
        <v>0</v>
      </c>
      <c r="R2035" s="60">
        <v>0</v>
      </c>
      <c r="S2035" s="60">
        <v>0</v>
      </c>
      <c r="T2035" s="60">
        <v>0</v>
      </c>
      <c r="U2035" s="60">
        <v>0</v>
      </c>
      <c r="V2035" s="60">
        <v>0</v>
      </c>
      <c r="W2035" s="60">
        <v>0</v>
      </c>
      <c r="X2035" s="36">
        <f t="shared" si="319"/>
        <v>0</v>
      </c>
      <c r="Y2035" s="36"/>
      <c r="Z2035" s="60"/>
      <c r="AA2035" s="37">
        <f t="shared" si="320"/>
        <v>0</v>
      </c>
    </row>
    <row r="2036" spans="1:27">
      <c r="A2036" s="31"/>
      <c r="B2036" s="59" t="s">
        <v>37</v>
      </c>
      <c r="C2036" s="60">
        <v>2</v>
      </c>
      <c r="D2036" s="60">
        <v>0</v>
      </c>
      <c r="E2036" s="60">
        <v>0</v>
      </c>
      <c r="F2036" s="60">
        <v>2</v>
      </c>
      <c r="G2036" s="60"/>
      <c r="H2036" s="60"/>
      <c r="I2036" s="60"/>
      <c r="J2036" s="60"/>
      <c r="K2036" s="60"/>
      <c r="L2036" s="60"/>
      <c r="M2036" s="60"/>
      <c r="N2036" s="60"/>
      <c r="O2036" s="60"/>
      <c r="P2036" s="60"/>
      <c r="Q2036" s="60"/>
      <c r="R2036" s="60"/>
      <c r="S2036" s="60"/>
      <c r="T2036" s="60"/>
      <c r="U2036" s="60"/>
      <c r="V2036" s="60"/>
      <c r="W2036" s="60"/>
      <c r="X2036" s="36">
        <f t="shared" si="319"/>
        <v>2</v>
      </c>
      <c r="Y2036" s="36"/>
      <c r="Z2036" s="60"/>
      <c r="AA2036" s="37">
        <f t="shared" si="320"/>
        <v>0</v>
      </c>
    </row>
    <row r="2037" spans="1:27">
      <c r="A2037" s="31"/>
      <c r="B2037" s="59" t="s">
        <v>38</v>
      </c>
      <c r="C2037" s="60">
        <v>23</v>
      </c>
      <c r="D2037" s="60">
        <v>0</v>
      </c>
      <c r="E2037" s="60">
        <v>0</v>
      </c>
      <c r="F2037" s="60"/>
      <c r="G2037" s="60">
        <v>20</v>
      </c>
      <c r="H2037" s="60"/>
      <c r="I2037" s="60"/>
      <c r="J2037" s="60"/>
      <c r="K2037" s="60"/>
      <c r="L2037" s="60"/>
      <c r="M2037" s="60"/>
      <c r="N2037" s="60"/>
      <c r="O2037" s="60"/>
      <c r="P2037" s="60"/>
      <c r="Q2037" s="60"/>
      <c r="R2037" s="60"/>
      <c r="S2037" s="60"/>
      <c r="T2037" s="60"/>
      <c r="U2037" s="60"/>
      <c r="V2037" s="60"/>
      <c r="W2037" s="60"/>
      <c r="X2037" s="36">
        <f t="shared" si="319"/>
        <v>20</v>
      </c>
      <c r="Y2037" s="36"/>
      <c r="Z2037" s="60"/>
      <c r="AA2037" s="37">
        <f t="shared" si="320"/>
        <v>-3</v>
      </c>
    </row>
    <row r="2038" spans="1:27">
      <c r="A2038" s="31"/>
      <c r="B2038" s="59" t="s">
        <v>39</v>
      </c>
      <c r="C2038" s="60">
        <v>56</v>
      </c>
      <c r="D2038" s="60">
        <v>0</v>
      </c>
      <c r="E2038" s="60">
        <v>0</v>
      </c>
      <c r="F2038" s="60"/>
      <c r="G2038" s="60"/>
      <c r="H2038" s="60">
        <v>33</v>
      </c>
      <c r="I2038" s="60">
        <v>1</v>
      </c>
      <c r="J2038" s="60"/>
      <c r="K2038" s="60"/>
      <c r="L2038" s="60"/>
      <c r="M2038" s="60"/>
      <c r="N2038" s="60"/>
      <c r="O2038" s="60"/>
      <c r="P2038" s="60"/>
      <c r="Q2038" s="60"/>
      <c r="R2038" s="60"/>
      <c r="S2038" s="60"/>
      <c r="T2038" s="60"/>
      <c r="U2038" s="60"/>
      <c r="V2038" s="60"/>
      <c r="W2038" s="60"/>
      <c r="X2038" s="36">
        <f t="shared" si="319"/>
        <v>34</v>
      </c>
      <c r="Y2038" s="36"/>
      <c r="Z2038" s="60"/>
      <c r="AA2038" s="37">
        <f t="shared" si="320"/>
        <v>-22</v>
      </c>
    </row>
    <row r="2039" spans="1:27">
      <c r="A2039" s="31"/>
      <c r="B2039" s="59" t="s">
        <v>40</v>
      </c>
      <c r="C2039" s="60">
        <v>59</v>
      </c>
      <c r="D2039" s="60">
        <v>0</v>
      </c>
      <c r="E2039" s="60">
        <v>0</v>
      </c>
      <c r="F2039" s="60"/>
      <c r="G2039" s="60"/>
      <c r="H2039" s="60"/>
      <c r="I2039" s="60">
        <v>24</v>
      </c>
      <c r="J2039" s="60">
        <v>11</v>
      </c>
      <c r="K2039" s="60"/>
      <c r="L2039" s="60"/>
      <c r="M2039" s="60"/>
      <c r="N2039" s="60"/>
      <c r="O2039" s="60"/>
      <c r="P2039" s="60"/>
      <c r="Q2039" s="60"/>
      <c r="R2039" s="60"/>
      <c r="S2039" s="60"/>
      <c r="T2039" s="60"/>
      <c r="U2039" s="60"/>
      <c r="V2039" s="60"/>
      <c r="W2039" s="60"/>
      <c r="X2039" s="36">
        <f t="shared" si="319"/>
        <v>35</v>
      </c>
      <c r="Y2039" s="36"/>
      <c r="Z2039" s="60"/>
      <c r="AA2039" s="37">
        <f t="shared" si="320"/>
        <v>-24</v>
      </c>
    </row>
    <row r="2040" spans="1:27">
      <c r="A2040" s="31"/>
      <c r="B2040" s="59" t="s">
        <v>41</v>
      </c>
      <c r="C2040" s="60">
        <v>53</v>
      </c>
      <c r="D2040" s="60">
        <v>0</v>
      </c>
      <c r="E2040" s="60">
        <v>0</v>
      </c>
      <c r="F2040" s="60"/>
      <c r="G2040" s="60"/>
      <c r="H2040" s="60"/>
      <c r="I2040" s="60"/>
      <c r="J2040" s="60">
        <v>7</v>
      </c>
      <c r="K2040" s="60">
        <v>11</v>
      </c>
      <c r="L2040" s="60"/>
      <c r="M2040" s="60"/>
      <c r="N2040" s="60"/>
      <c r="O2040" s="60"/>
      <c r="P2040" s="60"/>
      <c r="Q2040" s="60"/>
      <c r="R2040" s="60"/>
      <c r="S2040" s="60"/>
      <c r="T2040" s="60"/>
      <c r="U2040" s="60"/>
      <c r="V2040" s="60"/>
      <c r="W2040" s="60"/>
      <c r="X2040" s="36">
        <f t="shared" si="319"/>
        <v>18</v>
      </c>
      <c r="Y2040" s="36"/>
      <c r="Z2040" s="60"/>
      <c r="AA2040" s="37">
        <f t="shared" si="320"/>
        <v>-35</v>
      </c>
    </row>
    <row r="2041" spans="1:27">
      <c r="A2041" s="31"/>
      <c r="B2041" s="59" t="s">
        <v>42</v>
      </c>
      <c r="C2041" s="60">
        <v>47</v>
      </c>
      <c r="D2041" s="60">
        <v>0</v>
      </c>
      <c r="E2041" s="60">
        <v>0</v>
      </c>
      <c r="F2041" s="60"/>
      <c r="G2041" s="60"/>
      <c r="H2041" s="60"/>
      <c r="I2041" s="60"/>
      <c r="J2041" s="60"/>
      <c r="K2041" s="60"/>
      <c r="L2041" s="60">
        <v>6</v>
      </c>
      <c r="M2041" s="60">
        <v>18</v>
      </c>
      <c r="N2041" s="60">
        <v>15</v>
      </c>
      <c r="O2041" s="60"/>
      <c r="P2041" s="60"/>
      <c r="Q2041" s="60"/>
      <c r="R2041" s="60"/>
      <c r="S2041" s="60"/>
      <c r="T2041" s="60"/>
      <c r="U2041" s="60"/>
      <c r="V2041" s="60"/>
      <c r="W2041" s="60"/>
      <c r="X2041" s="36">
        <f t="shared" si="319"/>
        <v>39</v>
      </c>
      <c r="Y2041" s="36"/>
      <c r="Z2041" s="60"/>
      <c r="AA2041" s="37">
        <f t="shared" si="320"/>
        <v>-8</v>
      </c>
    </row>
    <row r="2042" spans="1:27">
      <c r="A2042" s="31"/>
      <c r="B2042" s="59" t="s">
        <v>43</v>
      </c>
      <c r="C2042" s="60">
        <v>28</v>
      </c>
      <c r="D2042" s="60">
        <v>0</v>
      </c>
      <c r="E2042" s="60">
        <v>0</v>
      </c>
      <c r="F2042" s="60"/>
      <c r="G2042" s="60"/>
      <c r="H2042" s="60"/>
      <c r="I2042" s="60"/>
      <c r="J2042" s="60"/>
      <c r="K2042" s="60"/>
      <c r="L2042" s="60"/>
      <c r="M2042" s="60"/>
      <c r="N2042" s="60">
        <v>15</v>
      </c>
      <c r="O2042" s="60">
        <v>8</v>
      </c>
      <c r="P2042" s="60"/>
      <c r="Q2042" s="60"/>
      <c r="R2042" s="60"/>
      <c r="S2042" s="60"/>
      <c r="T2042" s="60"/>
      <c r="U2042" s="60"/>
      <c r="V2042" s="60"/>
      <c r="W2042" s="60"/>
      <c r="X2042" s="36">
        <f t="shared" si="319"/>
        <v>23</v>
      </c>
      <c r="Y2042" s="36"/>
      <c r="Z2042" s="60"/>
      <c r="AA2042" s="37">
        <f t="shared" si="320"/>
        <v>-5</v>
      </c>
    </row>
    <row r="2043" spans="1:27">
      <c r="A2043" s="31"/>
      <c r="B2043" s="59" t="s">
        <v>44</v>
      </c>
      <c r="C2043" s="60">
        <v>49</v>
      </c>
      <c r="D2043" s="60">
        <v>0</v>
      </c>
      <c r="E2043" s="60">
        <v>0</v>
      </c>
      <c r="F2043" s="60"/>
      <c r="G2043" s="60"/>
      <c r="H2043" s="60"/>
      <c r="I2043" s="60"/>
      <c r="J2043" s="60"/>
      <c r="K2043" s="60"/>
      <c r="L2043" s="60"/>
      <c r="M2043" s="60"/>
      <c r="N2043" s="60"/>
      <c r="O2043" s="60">
        <v>10</v>
      </c>
      <c r="P2043" s="60">
        <v>22</v>
      </c>
      <c r="Q2043" s="60">
        <v>1</v>
      </c>
      <c r="R2043" s="60"/>
      <c r="S2043" s="60"/>
      <c r="T2043" s="60"/>
      <c r="U2043" s="60"/>
      <c r="V2043" s="60"/>
      <c r="W2043" s="60"/>
      <c r="X2043" s="36">
        <f t="shared" si="319"/>
        <v>33</v>
      </c>
      <c r="Y2043" s="36"/>
      <c r="Z2043" s="60"/>
      <c r="AA2043" s="37">
        <f t="shared" si="320"/>
        <v>-16</v>
      </c>
    </row>
    <row r="2044" spans="1:27">
      <c r="A2044" s="31"/>
      <c r="B2044" s="59" t="s">
        <v>45</v>
      </c>
      <c r="C2044" s="60">
        <v>99</v>
      </c>
      <c r="D2044" s="60">
        <v>0</v>
      </c>
      <c r="E2044" s="60">
        <v>0</v>
      </c>
      <c r="F2044" s="60"/>
      <c r="G2044" s="60"/>
      <c r="H2044" s="60"/>
      <c r="I2044" s="60"/>
      <c r="J2044" s="60"/>
      <c r="K2044" s="60"/>
      <c r="L2044" s="60"/>
      <c r="M2044" s="60"/>
      <c r="N2044" s="60"/>
      <c r="O2044" s="60">
        <v>1</v>
      </c>
      <c r="P2044" s="60">
        <v>25</v>
      </c>
      <c r="Q2044" s="60">
        <v>36</v>
      </c>
      <c r="R2044" s="60">
        <v>5</v>
      </c>
      <c r="S2044" s="60">
        <v>2</v>
      </c>
      <c r="T2044" s="60"/>
      <c r="U2044" s="60"/>
      <c r="V2044" s="60"/>
      <c r="W2044" s="60"/>
      <c r="X2044" s="36">
        <f t="shared" si="319"/>
        <v>69</v>
      </c>
      <c r="Y2044" s="36"/>
      <c r="Z2044" s="60"/>
      <c r="AA2044" s="37">
        <f t="shared" si="320"/>
        <v>-30</v>
      </c>
    </row>
    <row r="2045" spans="1:27">
      <c r="A2045" s="31"/>
      <c r="B2045" s="59" t="s">
        <v>125</v>
      </c>
      <c r="C2045" s="60">
        <v>0</v>
      </c>
      <c r="D2045" s="60">
        <v>0</v>
      </c>
      <c r="E2045" s="60">
        <v>0</v>
      </c>
      <c r="F2045" s="60"/>
      <c r="G2045" s="60"/>
      <c r="H2045" s="60"/>
      <c r="I2045" s="60"/>
      <c r="J2045" s="60"/>
      <c r="K2045" s="60"/>
      <c r="L2045" s="60"/>
      <c r="M2045" s="60"/>
      <c r="N2045" s="60"/>
      <c r="O2045" s="60"/>
      <c r="P2045" s="60"/>
      <c r="Q2045" s="60"/>
      <c r="R2045" s="60"/>
      <c r="S2045" s="60"/>
      <c r="T2045" s="60"/>
      <c r="U2045" s="60"/>
      <c r="V2045" s="60"/>
      <c r="W2045" s="60"/>
      <c r="X2045" s="36">
        <f t="shared" si="319"/>
        <v>0</v>
      </c>
      <c r="Y2045" s="36"/>
      <c r="Z2045" s="60"/>
      <c r="AA2045" s="37">
        <f t="shared" si="320"/>
        <v>0</v>
      </c>
    </row>
    <row r="2046" spans="1:27">
      <c r="A2046" s="31"/>
      <c r="B2046" s="59" t="s">
        <v>126</v>
      </c>
      <c r="C2046" s="60">
        <v>78</v>
      </c>
      <c r="D2046" s="60">
        <v>0</v>
      </c>
      <c r="E2046" s="60">
        <v>0</v>
      </c>
      <c r="F2046" s="60"/>
      <c r="G2046" s="60"/>
      <c r="H2046" s="60"/>
      <c r="I2046" s="60"/>
      <c r="J2046" s="60"/>
      <c r="K2046" s="60"/>
      <c r="L2046" s="60"/>
      <c r="M2046" s="60"/>
      <c r="N2046" s="60"/>
      <c r="O2046" s="60"/>
      <c r="P2046" s="60"/>
      <c r="Q2046" s="60"/>
      <c r="R2046" s="60">
        <v>13</v>
      </c>
      <c r="S2046" s="60">
        <v>43</v>
      </c>
      <c r="T2046" s="60">
        <v>14</v>
      </c>
      <c r="U2046" s="60">
        <v>6</v>
      </c>
      <c r="V2046" s="60"/>
      <c r="W2046" s="60"/>
      <c r="X2046" s="36">
        <f t="shared" si="319"/>
        <v>76</v>
      </c>
      <c r="Y2046" s="36"/>
      <c r="Z2046" s="60"/>
      <c r="AA2046" s="37">
        <f t="shared" si="320"/>
        <v>-2</v>
      </c>
    </row>
    <row r="2047" spans="1:27">
      <c r="A2047" s="31"/>
      <c r="B2047" s="59" t="s">
        <v>127</v>
      </c>
      <c r="C2047" s="60">
        <v>5</v>
      </c>
      <c r="D2047" s="60">
        <v>0</v>
      </c>
      <c r="E2047" s="60">
        <v>0</v>
      </c>
      <c r="F2047" s="60"/>
      <c r="G2047" s="60"/>
      <c r="H2047" s="60"/>
      <c r="I2047" s="60"/>
      <c r="J2047" s="60"/>
      <c r="K2047" s="60"/>
      <c r="L2047" s="60"/>
      <c r="M2047" s="60"/>
      <c r="N2047" s="60"/>
      <c r="O2047" s="60"/>
      <c r="P2047" s="60"/>
      <c r="Q2047" s="60"/>
      <c r="R2047" s="60"/>
      <c r="S2047" s="60"/>
      <c r="T2047" s="60"/>
      <c r="U2047" s="60">
        <v>1</v>
      </c>
      <c r="V2047" s="60">
        <v>4</v>
      </c>
      <c r="W2047" s="60"/>
      <c r="X2047" s="36">
        <f t="shared" si="319"/>
        <v>5</v>
      </c>
      <c r="Y2047" s="36"/>
      <c r="Z2047" s="60"/>
      <c r="AA2047" s="37">
        <f t="shared" si="320"/>
        <v>0</v>
      </c>
    </row>
    <row r="2048" spans="1:27" ht="15" thickBot="1">
      <c r="A2048" s="31"/>
      <c r="B2048" s="61" t="s">
        <v>128</v>
      </c>
      <c r="C2048" s="60">
        <v>0</v>
      </c>
      <c r="D2048" s="56">
        <v>0</v>
      </c>
      <c r="E2048" s="56">
        <v>0</v>
      </c>
      <c r="F2048" s="56"/>
      <c r="G2048" s="56"/>
      <c r="H2048" s="56"/>
      <c r="I2048" s="56"/>
      <c r="J2048" s="56"/>
      <c r="K2048" s="56"/>
      <c r="L2048" s="56"/>
      <c r="M2048" s="56"/>
      <c r="N2048" s="56"/>
      <c r="O2048" s="56"/>
      <c r="P2048" s="56"/>
      <c r="Q2048" s="56"/>
      <c r="R2048" s="60"/>
      <c r="S2048" s="60"/>
      <c r="T2048" s="60"/>
      <c r="U2048" s="60"/>
      <c r="V2048" s="60"/>
      <c r="W2048" s="60"/>
      <c r="X2048" s="36">
        <f t="shared" si="319"/>
        <v>0</v>
      </c>
      <c r="Y2048" s="36"/>
      <c r="Z2048" s="60"/>
      <c r="AA2048" s="37">
        <f t="shared" si="320"/>
        <v>0</v>
      </c>
    </row>
    <row r="2049" spans="1:28" ht="15" thickBot="1">
      <c r="A2049" s="62"/>
      <c r="B2049" s="63" t="s">
        <v>51</v>
      </c>
      <c r="C2049" s="64">
        <f>SUM(C2034:C2048)</f>
        <v>499</v>
      </c>
      <c r="D2049" s="41">
        <f>SUM(D2034:D2048)</f>
        <v>0</v>
      </c>
      <c r="E2049" s="41">
        <f t="shared" ref="E2049:X2049" si="321">SUM(E2034:E2048)</f>
        <v>0</v>
      </c>
      <c r="F2049" s="41">
        <f t="shared" si="321"/>
        <v>2</v>
      </c>
      <c r="G2049" s="41">
        <f>SUM(G2034:G2048)</f>
        <v>20</v>
      </c>
      <c r="H2049" s="41">
        <f t="shared" si="321"/>
        <v>33</v>
      </c>
      <c r="I2049" s="41">
        <f t="shared" si="321"/>
        <v>25</v>
      </c>
      <c r="J2049" s="41">
        <f t="shared" si="321"/>
        <v>18</v>
      </c>
      <c r="K2049" s="41">
        <f t="shared" si="321"/>
        <v>11</v>
      </c>
      <c r="L2049" s="41">
        <f t="shared" si="321"/>
        <v>6</v>
      </c>
      <c r="M2049" s="41">
        <f t="shared" si="321"/>
        <v>18</v>
      </c>
      <c r="N2049" s="41">
        <f t="shared" si="321"/>
        <v>30</v>
      </c>
      <c r="O2049" s="41">
        <f t="shared" si="321"/>
        <v>19</v>
      </c>
      <c r="P2049" s="41">
        <f t="shared" si="321"/>
        <v>47</v>
      </c>
      <c r="Q2049" s="41">
        <f t="shared" si="321"/>
        <v>37</v>
      </c>
      <c r="R2049" s="41">
        <f t="shared" si="321"/>
        <v>18</v>
      </c>
      <c r="S2049" s="41">
        <f t="shared" si="321"/>
        <v>45</v>
      </c>
      <c r="T2049" s="41">
        <f t="shared" si="321"/>
        <v>14</v>
      </c>
      <c r="U2049" s="41">
        <f t="shared" si="321"/>
        <v>7</v>
      </c>
      <c r="V2049" s="41">
        <f t="shared" si="321"/>
        <v>4</v>
      </c>
      <c r="W2049" s="41">
        <f t="shared" si="321"/>
        <v>0</v>
      </c>
      <c r="X2049" s="41">
        <f t="shared" si="321"/>
        <v>354</v>
      </c>
      <c r="Y2049" s="64">
        <f>SUM(Y2034:Y2048)</f>
        <v>0</v>
      </c>
      <c r="Z2049" s="64">
        <f>SUM(Z2034:Z2048)</f>
        <v>0</v>
      </c>
      <c r="AA2049" s="70">
        <f>SUM(AA2034:AA2048)</f>
        <v>-145</v>
      </c>
    </row>
    <row r="2050" spans="1:28">
      <c r="A2050" s="29">
        <v>2</v>
      </c>
      <c r="B2050" s="67" t="s">
        <v>52</v>
      </c>
      <c r="C2050" s="56">
        <v>0</v>
      </c>
      <c r="D2050" s="57">
        <v>0</v>
      </c>
      <c r="E2050" s="57">
        <v>0</v>
      </c>
      <c r="F2050" s="57">
        <v>0</v>
      </c>
      <c r="G2050" s="57">
        <v>0</v>
      </c>
      <c r="H2050" s="57">
        <v>0</v>
      </c>
      <c r="I2050" s="57">
        <v>0</v>
      </c>
      <c r="J2050" s="57">
        <v>0</v>
      </c>
      <c r="K2050" s="57">
        <v>0</v>
      </c>
      <c r="L2050" s="57">
        <v>0</v>
      </c>
      <c r="M2050" s="57">
        <v>0</v>
      </c>
      <c r="N2050" s="57">
        <v>0</v>
      </c>
      <c r="O2050" s="57">
        <v>0</v>
      </c>
      <c r="P2050" s="57">
        <v>0</v>
      </c>
      <c r="Q2050" s="57">
        <v>0</v>
      </c>
      <c r="R2050" s="57">
        <v>0</v>
      </c>
      <c r="S2050" s="57">
        <v>0</v>
      </c>
      <c r="T2050" s="57">
        <v>0</v>
      </c>
      <c r="U2050" s="57">
        <v>0</v>
      </c>
      <c r="V2050" s="57">
        <v>0</v>
      </c>
      <c r="W2050" s="57">
        <v>0</v>
      </c>
      <c r="X2050" s="160"/>
      <c r="Y2050" s="57"/>
      <c r="Z2050" s="57"/>
      <c r="AA2050" s="68"/>
    </row>
    <row r="2051" spans="1:28">
      <c r="A2051" s="31"/>
      <c r="B2051" s="69" t="s">
        <v>53</v>
      </c>
      <c r="C2051" s="60">
        <v>19</v>
      </c>
      <c r="D2051" s="60">
        <v>0</v>
      </c>
      <c r="E2051" s="60">
        <v>0</v>
      </c>
      <c r="F2051" s="60">
        <v>0</v>
      </c>
      <c r="G2051" s="60">
        <v>0</v>
      </c>
      <c r="H2051" s="60">
        <v>2</v>
      </c>
      <c r="I2051" s="60"/>
      <c r="J2051" s="60"/>
      <c r="K2051" s="60"/>
      <c r="L2051" s="60"/>
      <c r="M2051" s="60"/>
      <c r="N2051" s="60"/>
      <c r="O2051" s="60"/>
      <c r="P2051" s="60"/>
      <c r="Q2051" s="60"/>
      <c r="R2051" s="60"/>
      <c r="S2051" s="60"/>
      <c r="T2051" s="60">
        <v>0</v>
      </c>
      <c r="U2051" s="60">
        <v>0</v>
      </c>
      <c r="V2051" s="60">
        <v>0</v>
      </c>
      <c r="W2051" s="60">
        <v>0</v>
      </c>
      <c r="X2051" s="36">
        <f>SUM(D2051:W2051)</f>
        <v>2</v>
      </c>
      <c r="Y2051" s="36"/>
      <c r="Z2051" s="60"/>
      <c r="AA2051" s="37">
        <f>(Z2051+X2051)-C2051</f>
        <v>-17</v>
      </c>
    </row>
    <row r="2052" spans="1:28">
      <c r="A2052" s="31"/>
      <c r="B2052" s="69" t="s">
        <v>54</v>
      </c>
      <c r="C2052" s="60">
        <v>103</v>
      </c>
      <c r="D2052" s="60">
        <v>0</v>
      </c>
      <c r="E2052" s="60">
        <v>0</v>
      </c>
      <c r="F2052" s="60">
        <v>0</v>
      </c>
      <c r="G2052" s="60">
        <v>0</v>
      </c>
      <c r="H2052" s="60"/>
      <c r="I2052" s="60">
        <v>2</v>
      </c>
      <c r="J2052" s="60"/>
      <c r="K2052" s="60"/>
      <c r="L2052" s="60"/>
      <c r="M2052" s="60"/>
      <c r="N2052" s="60"/>
      <c r="O2052" s="60"/>
      <c r="P2052" s="60"/>
      <c r="Q2052" s="60"/>
      <c r="R2052" s="60"/>
      <c r="S2052" s="60"/>
      <c r="T2052" s="60">
        <v>0</v>
      </c>
      <c r="U2052" s="60">
        <v>0</v>
      </c>
      <c r="V2052" s="60">
        <v>0</v>
      </c>
      <c r="W2052" s="60">
        <v>0</v>
      </c>
      <c r="X2052" s="36">
        <f>SUM(D2052:W2052)</f>
        <v>2</v>
      </c>
      <c r="Y2052" s="36"/>
      <c r="Z2052" s="60"/>
      <c r="AA2052" s="37">
        <f>(Z2052+X2052)-C2052</f>
        <v>-101</v>
      </c>
    </row>
    <row r="2053" spans="1:28">
      <c r="A2053" s="31"/>
      <c r="B2053" s="69" t="s">
        <v>55</v>
      </c>
      <c r="C2053" s="60">
        <v>832</v>
      </c>
      <c r="D2053" s="60">
        <v>0</v>
      </c>
      <c r="E2053" s="60">
        <v>0</v>
      </c>
      <c r="F2053" s="60">
        <v>0</v>
      </c>
      <c r="G2053" s="60">
        <v>0</v>
      </c>
      <c r="H2053" s="60"/>
      <c r="I2053" s="60"/>
      <c r="J2053" s="60"/>
      <c r="K2053" s="60"/>
      <c r="L2053" s="60">
        <v>10</v>
      </c>
      <c r="M2053" s="60">
        <v>46</v>
      </c>
      <c r="N2053" s="60">
        <v>89</v>
      </c>
      <c r="O2053" s="60">
        <v>28</v>
      </c>
      <c r="P2053" s="60">
        <v>9</v>
      </c>
      <c r="Q2053" s="60">
        <v>2</v>
      </c>
      <c r="R2053" s="60">
        <v>33</v>
      </c>
      <c r="S2053" s="60">
        <v>12</v>
      </c>
      <c r="T2053" s="60">
        <v>0</v>
      </c>
      <c r="U2053" s="60">
        <v>0</v>
      </c>
      <c r="V2053" s="60">
        <v>0</v>
      </c>
      <c r="W2053" s="60">
        <v>0</v>
      </c>
      <c r="X2053" s="36">
        <f>SUM(D2053:W2053)</f>
        <v>229</v>
      </c>
      <c r="Y2053" s="36"/>
      <c r="Z2053" s="60"/>
      <c r="AA2053" s="37">
        <f>(Z2053+X2053)-C2053</f>
        <v>-603</v>
      </c>
    </row>
    <row r="2054" spans="1:28" ht="15" thickBot="1">
      <c r="A2054" s="31"/>
      <c r="B2054" s="57" t="s">
        <v>56</v>
      </c>
      <c r="C2054" s="60">
        <v>0</v>
      </c>
      <c r="D2054" s="56">
        <v>0</v>
      </c>
      <c r="E2054" s="56">
        <v>0</v>
      </c>
      <c r="F2054" s="56">
        <v>0</v>
      </c>
      <c r="G2054" s="56">
        <v>0</v>
      </c>
      <c r="H2054" s="56">
        <v>0</v>
      </c>
      <c r="I2054" s="56">
        <v>0</v>
      </c>
      <c r="J2054" s="56">
        <v>0</v>
      </c>
      <c r="K2054" s="56">
        <v>0</v>
      </c>
      <c r="L2054" s="56">
        <v>0</v>
      </c>
      <c r="M2054" s="56">
        <v>0</v>
      </c>
      <c r="N2054" s="60">
        <v>0</v>
      </c>
      <c r="O2054" s="60">
        <v>0</v>
      </c>
      <c r="P2054" s="60">
        <v>0</v>
      </c>
      <c r="Q2054" s="60">
        <v>0</v>
      </c>
      <c r="R2054" s="60">
        <v>0</v>
      </c>
      <c r="S2054" s="60">
        <v>0</v>
      </c>
      <c r="T2054" s="60">
        <v>0</v>
      </c>
      <c r="U2054" s="60">
        <v>0</v>
      </c>
      <c r="V2054" s="60">
        <v>0</v>
      </c>
      <c r="W2054" s="60">
        <v>0</v>
      </c>
      <c r="X2054" s="36">
        <f>SUM(D2054:W2054)</f>
        <v>0</v>
      </c>
      <c r="Y2054" s="36"/>
      <c r="Z2054" s="60"/>
      <c r="AA2054" s="37">
        <f>(Z2054+X2054)-C2054</f>
        <v>0</v>
      </c>
    </row>
    <row r="2055" spans="1:28" ht="15" thickBot="1">
      <c r="A2055" s="62"/>
      <c r="B2055" s="63" t="s">
        <v>51</v>
      </c>
      <c r="C2055" s="62">
        <v>0</v>
      </c>
      <c r="D2055" s="64">
        <f t="shared" ref="D2055:AA2055" si="322">SUM(D2051:D2054)</f>
        <v>0</v>
      </c>
      <c r="E2055" s="64">
        <f t="shared" si="322"/>
        <v>0</v>
      </c>
      <c r="F2055" s="64">
        <f t="shared" si="322"/>
        <v>0</v>
      </c>
      <c r="G2055" s="64">
        <f t="shared" si="322"/>
        <v>0</v>
      </c>
      <c r="H2055" s="64">
        <f t="shared" si="322"/>
        <v>2</v>
      </c>
      <c r="I2055" s="64">
        <f t="shared" si="322"/>
        <v>2</v>
      </c>
      <c r="J2055" s="64">
        <f t="shared" si="322"/>
        <v>0</v>
      </c>
      <c r="K2055" s="64">
        <f t="shared" si="322"/>
        <v>0</v>
      </c>
      <c r="L2055" s="64">
        <f t="shared" si="322"/>
        <v>10</v>
      </c>
      <c r="M2055" s="64">
        <f t="shared" si="322"/>
        <v>46</v>
      </c>
      <c r="N2055" s="64">
        <f t="shared" si="322"/>
        <v>89</v>
      </c>
      <c r="O2055" s="64">
        <f t="shared" si="322"/>
        <v>28</v>
      </c>
      <c r="P2055" s="64">
        <f t="shared" si="322"/>
        <v>9</v>
      </c>
      <c r="Q2055" s="64">
        <f t="shared" si="322"/>
        <v>2</v>
      </c>
      <c r="R2055" s="64">
        <f t="shared" si="322"/>
        <v>33</v>
      </c>
      <c r="S2055" s="64">
        <f t="shared" si="322"/>
        <v>12</v>
      </c>
      <c r="T2055" s="64">
        <f t="shared" si="322"/>
        <v>0</v>
      </c>
      <c r="U2055" s="64">
        <f t="shared" si="322"/>
        <v>0</v>
      </c>
      <c r="V2055" s="64">
        <f t="shared" si="322"/>
        <v>0</v>
      </c>
      <c r="W2055" s="64">
        <f t="shared" si="322"/>
        <v>0</v>
      </c>
      <c r="X2055" s="64">
        <f t="shared" si="322"/>
        <v>233</v>
      </c>
      <c r="Y2055" s="64">
        <f t="shared" si="322"/>
        <v>0</v>
      </c>
      <c r="Z2055" s="64">
        <f t="shared" si="322"/>
        <v>0</v>
      </c>
      <c r="AA2055" s="70">
        <f t="shared" si="322"/>
        <v>-721</v>
      </c>
      <c r="AB2055" s="1">
        <f>X2049+X2055+X2058</f>
        <v>696</v>
      </c>
    </row>
    <row r="2056" spans="1:28">
      <c r="A2056" s="29">
        <v>3</v>
      </c>
      <c r="B2056" s="161" t="s">
        <v>143</v>
      </c>
      <c r="C2056" s="60"/>
      <c r="D2056" s="60"/>
      <c r="E2056" s="60"/>
      <c r="F2056" s="60"/>
      <c r="G2056" s="60"/>
      <c r="H2056" s="60"/>
      <c r="I2056" s="60"/>
      <c r="J2056" s="60"/>
      <c r="K2056" s="60"/>
      <c r="L2056" s="60"/>
      <c r="M2056" s="60"/>
      <c r="N2056" s="60"/>
      <c r="O2056" s="60"/>
      <c r="P2056" s="60"/>
      <c r="Q2056" s="60"/>
      <c r="R2056" s="60"/>
      <c r="S2056" s="60"/>
      <c r="T2056" s="60"/>
      <c r="U2056" s="60"/>
      <c r="V2056" s="60"/>
      <c r="W2056" s="60"/>
      <c r="X2056" s="36"/>
      <c r="Y2056" s="36"/>
      <c r="Z2056" s="60"/>
      <c r="AA2056" s="37"/>
    </row>
    <row r="2057" spans="1:28" ht="15" thickBot="1">
      <c r="A2057" s="31"/>
      <c r="B2057" s="57" t="s">
        <v>144</v>
      </c>
      <c r="C2057" s="60">
        <v>0</v>
      </c>
      <c r="D2057" s="56">
        <v>0</v>
      </c>
      <c r="E2057" s="56">
        <v>0</v>
      </c>
      <c r="F2057" s="56">
        <v>1</v>
      </c>
      <c r="G2057" s="56">
        <v>30</v>
      </c>
      <c r="H2057" s="56">
        <v>15</v>
      </c>
      <c r="I2057" s="56">
        <v>7</v>
      </c>
      <c r="J2057" s="56">
        <v>1</v>
      </c>
      <c r="K2057" s="56">
        <v>0</v>
      </c>
      <c r="L2057" s="56">
        <v>3</v>
      </c>
      <c r="M2057" s="56">
        <v>5</v>
      </c>
      <c r="N2057" s="60">
        <v>15</v>
      </c>
      <c r="O2057" s="60">
        <v>10</v>
      </c>
      <c r="P2057" s="60">
        <v>2</v>
      </c>
      <c r="Q2057" s="60">
        <v>2</v>
      </c>
      <c r="R2057" s="60">
        <v>10</v>
      </c>
      <c r="S2057" s="60">
        <v>3</v>
      </c>
      <c r="T2057" s="60">
        <v>2</v>
      </c>
      <c r="U2057" s="60">
        <v>1</v>
      </c>
      <c r="V2057" s="60">
        <v>2</v>
      </c>
      <c r="W2057" s="60">
        <v>0</v>
      </c>
      <c r="X2057" s="36">
        <f>SUM(D2057:W2057)</f>
        <v>109</v>
      </c>
      <c r="Y2057" s="36"/>
      <c r="Z2057" s="60"/>
      <c r="AA2057" s="37">
        <f>(Z2057+X2057)-C2057</f>
        <v>109</v>
      </c>
    </row>
    <row r="2058" spans="1:28" ht="15" thickBot="1">
      <c r="A2058" s="62"/>
      <c r="B2058" s="63" t="s">
        <v>51</v>
      </c>
      <c r="C2058" s="62">
        <v>0</v>
      </c>
      <c r="D2058" s="64">
        <f>D2057</f>
        <v>0</v>
      </c>
      <c r="E2058" s="64">
        <f t="shared" ref="E2058:AA2058" si="323">E2057</f>
        <v>0</v>
      </c>
      <c r="F2058" s="64">
        <f t="shared" si="323"/>
        <v>1</v>
      </c>
      <c r="G2058" s="64">
        <f t="shared" si="323"/>
        <v>30</v>
      </c>
      <c r="H2058" s="64">
        <f t="shared" si="323"/>
        <v>15</v>
      </c>
      <c r="I2058" s="64">
        <f t="shared" si="323"/>
        <v>7</v>
      </c>
      <c r="J2058" s="64">
        <f t="shared" si="323"/>
        <v>1</v>
      </c>
      <c r="K2058" s="64">
        <f t="shared" si="323"/>
        <v>0</v>
      </c>
      <c r="L2058" s="64">
        <f t="shared" si="323"/>
        <v>3</v>
      </c>
      <c r="M2058" s="64">
        <f t="shared" si="323"/>
        <v>5</v>
      </c>
      <c r="N2058" s="64">
        <f t="shared" si="323"/>
        <v>15</v>
      </c>
      <c r="O2058" s="64">
        <f t="shared" si="323"/>
        <v>10</v>
      </c>
      <c r="P2058" s="64">
        <f t="shared" si="323"/>
        <v>2</v>
      </c>
      <c r="Q2058" s="64">
        <f t="shared" si="323"/>
        <v>2</v>
      </c>
      <c r="R2058" s="64">
        <f t="shared" si="323"/>
        <v>10</v>
      </c>
      <c r="S2058" s="64">
        <f t="shared" si="323"/>
        <v>3</v>
      </c>
      <c r="T2058" s="64">
        <f t="shared" si="323"/>
        <v>2</v>
      </c>
      <c r="U2058" s="64">
        <f t="shared" si="323"/>
        <v>1</v>
      </c>
      <c r="V2058" s="64">
        <f t="shared" si="323"/>
        <v>2</v>
      </c>
      <c r="W2058" s="64">
        <f t="shared" si="323"/>
        <v>0</v>
      </c>
      <c r="X2058" s="64">
        <f t="shared" si="323"/>
        <v>109</v>
      </c>
      <c r="Y2058" s="64">
        <f t="shared" si="323"/>
        <v>0</v>
      </c>
      <c r="Z2058" s="64">
        <f t="shared" si="323"/>
        <v>0</v>
      </c>
      <c r="AA2058" s="64">
        <f t="shared" si="323"/>
        <v>109</v>
      </c>
    </row>
    <row r="2059" spans="1:28" ht="15">
      <c r="A2059" s="46"/>
      <c r="B2059" s="46"/>
      <c r="C2059" s="46"/>
      <c r="D2059" s="46"/>
      <c r="E2059" s="46"/>
      <c r="F2059" s="162"/>
      <c r="G2059" s="162"/>
      <c r="H2059" s="162"/>
      <c r="I2059" s="162"/>
      <c r="J2059" s="162"/>
      <c r="K2059" s="162"/>
      <c r="L2059" s="162"/>
      <c r="M2059" s="162"/>
      <c r="N2059" s="162"/>
      <c r="O2059" s="162"/>
      <c r="P2059" s="162"/>
      <c r="Q2059" s="162"/>
      <c r="R2059" s="162"/>
      <c r="S2059" s="162"/>
      <c r="T2059" s="162"/>
      <c r="U2059" s="162"/>
      <c r="V2059" s="162"/>
      <c r="W2059" s="46"/>
      <c r="X2059" s="46"/>
      <c r="Y2059" s="46"/>
      <c r="Z2059" s="46"/>
      <c r="AA2059" s="47"/>
    </row>
    <row r="2060" spans="1:28">
      <c r="A2060" s="48" t="s">
        <v>145</v>
      </c>
      <c r="B2060" s="48"/>
      <c r="C2060" s="48"/>
      <c r="D2060" s="49"/>
      <c r="E2060" s="49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  <c r="Y2060" s="50"/>
      <c r="Z2060" s="50"/>
      <c r="AA2060" s="51"/>
    </row>
    <row r="2061" spans="1:28">
      <c r="A2061" s="177" t="s">
        <v>8</v>
      </c>
      <c r="B2061" s="177" t="s">
        <v>9</v>
      </c>
      <c r="C2061" s="181" t="s">
        <v>68</v>
      </c>
      <c r="D2061" s="183" t="s">
        <v>9</v>
      </c>
      <c r="E2061" s="184"/>
      <c r="F2061" s="184"/>
      <c r="G2061" s="184"/>
      <c r="H2061" s="184"/>
      <c r="I2061" s="184"/>
      <c r="J2061" s="184"/>
      <c r="K2061" s="184"/>
      <c r="L2061" s="184"/>
      <c r="M2061" s="184"/>
      <c r="N2061" s="184"/>
      <c r="O2061" s="184"/>
      <c r="P2061" s="184"/>
      <c r="Q2061" s="184"/>
      <c r="R2061" s="184"/>
      <c r="S2061" s="184"/>
      <c r="T2061" s="184"/>
      <c r="U2061" s="184"/>
      <c r="V2061" s="184"/>
      <c r="W2061" s="185"/>
      <c r="X2061" s="177" t="s">
        <v>10</v>
      </c>
      <c r="Y2061" s="177" t="s">
        <v>11</v>
      </c>
      <c r="Z2061" s="177" t="s">
        <v>12</v>
      </c>
      <c r="AA2061" s="179" t="s">
        <v>13</v>
      </c>
    </row>
    <row r="2062" spans="1:28">
      <c r="A2062" s="178"/>
      <c r="B2062" s="178"/>
      <c r="C2062" s="182"/>
      <c r="D2062" s="26" t="s">
        <v>14</v>
      </c>
      <c r="E2062" s="26" t="s">
        <v>15</v>
      </c>
      <c r="F2062" s="26" t="s">
        <v>16</v>
      </c>
      <c r="G2062" s="26" t="s">
        <v>17</v>
      </c>
      <c r="H2062" s="26" t="s">
        <v>18</v>
      </c>
      <c r="I2062" s="26" t="s">
        <v>19</v>
      </c>
      <c r="J2062" s="26" t="s">
        <v>20</v>
      </c>
      <c r="K2062" s="26" t="s">
        <v>21</v>
      </c>
      <c r="L2062" s="26" t="s">
        <v>22</v>
      </c>
      <c r="M2062" s="26" t="s">
        <v>23</v>
      </c>
      <c r="N2062" s="26" t="s">
        <v>24</v>
      </c>
      <c r="O2062" s="26" t="s">
        <v>25</v>
      </c>
      <c r="P2062" s="26" t="s">
        <v>26</v>
      </c>
      <c r="Q2062" s="26" t="s">
        <v>27</v>
      </c>
      <c r="R2062" s="26" t="s">
        <v>28</v>
      </c>
      <c r="S2062" s="26" t="s">
        <v>29</v>
      </c>
      <c r="T2062" s="26" t="s">
        <v>30</v>
      </c>
      <c r="U2062" s="26" t="s">
        <v>31</v>
      </c>
      <c r="V2062" s="26" t="s">
        <v>32</v>
      </c>
      <c r="W2062" s="26" t="s">
        <v>33</v>
      </c>
      <c r="X2062" s="178"/>
      <c r="Y2062" s="178"/>
      <c r="Z2062" s="178"/>
      <c r="AA2062" s="180"/>
    </row>
    <row r="2063" spans="1:28" ht="15" thickBot="1">
      <c r="A2063" s="27">
        <v>1</v>
      </c>
      <c r="B2063" s="27">
        <v>2</v>
      </c>
      <c r="C2063" s="27">
        <v>3</v>
      </c>
      <c r="D2063" s="27">
        <v>4</v>
      </c>
      <c r="E2063" s="27">
        <v>5</v>
      </c>
      <c r="F2063" s="27">
        <v>6</v>
      </c>
      <c r="G2063" s="27">
        <v>7</v>
      </c>
      <c r="H2063" s="27">
        <v>8</v>
      </c>
      <c r="I2063" s="27">
        <v>9</v>
      </c>
      <c r="J2063" s="27">
        <v>10</v>
      </c>
      <c r="K2063" s="27">
        <v>11</v>
      </c>
      <c r="L2063" s="27">
        <v>12</v>
      </c>
      <c r="M2063" s="27">
        <v>13</v>
      </c>
      <c r="N2063" s="27">
        <v>14</v>
      </c>
      <c r="O2063" s="27">
        <v>15</v>
      </c>
      <c r="P2063" s="27">
        <v>16</v>
      </c>
      <c r="Q2063" s="27">
        <v>17</v>
      </c>
      <c r="R2063" s="27">
        <v>18</v>
      </c>
      <c r="S2063" s="27">
        <v>19</v>
      </c>
      <c r="T2063" s="27">
        <v>20</v>
      </c>
      <c r="U2063" s="27">
        <v>21</v>
      </c>
      <c r="V2063" s="27">
        <v>22</v>
      </c>
      <c r="W2063" s="27">
        <v>23</v>
      </c>
      <c r="X2063" s="27">
        <v>24</v>
      </c>
      <c r="Y2063" s="27">
        <v>25</v>
      </c>
      <c r="Z2063" s="27">
        <v>26</v>
      </c>
      <c r="AA2063" s="28">
        <v>27</v>
      </c>
    </row>
    <row r="2064" spans="1:28" ht="15" thickTop="1">
      <c r="A2064" s="29">
        <v>1</v>
      </c>
      <c r="B2064" s="30" t="s">
        <v>34</v>
      </c>
      <c r="C2064" s="31"/>
      <c r="D2064" s="32"/>
      <c r="E2064" s="32"/>
      <c r="F2064" s="32"/>
      <c r="G2064" s="32"/>
      <c r="H2064" s="32"/>
      <c r="I2064" s="32"/>
      <c r="J2064" s="32"/>
      <c r="K2064" s="32"/>
      <c r="L2064" s="32"/>
      <c r="M2064" s="32"/>
      <c r="N2064" s="32"/>
      <c r="O2064" s="32"/>
      <c r="P2064" s="32"/>
      <c r="Q2064" s="32"/>
      <c r="R2064" s="32"/>
      <c r="S2064" s="32"/>
      <c r="T2064" s="32"/>
      <c r="U2064" s="32"/>
      <c r="V2064" s="32"/>
      <c r="W2064" s="32"/>
      <c r="X2064" s="32"/>
      <c r="Y2064" s="32"/>
      <c r="Z2064" s="32"/>
      <c r="AA2064" s="33"/>
    </row>
    <row r="2065" spans="1:27">
      <c r="A2065" s="31"/>
      <c r="B2065" s="59" t="s">
        <v>35</v>
      </c>
      <c r="C2065" s="60"/>
      <c r="D2065" s="60"/>
      <c r="E2065" s="60">
        <v>0</v>
      </c>
      <c r="F2065" s="60">
        <v>0</v>
      </c>
      <c r="G2065" s="60">
        <v>0</v>
      </c>
      <c r="H2065" s="60">
        <v>0</v>
      </c>
      <c r="I2065" s="60">
        <v>0</v>
      </c>
      <c r="J2065" s="60">
        <v>0</v>
      </c>
      <c r="K2065" s="60">
        <v>0</v>
      </c>
      <c r="L2065" s="60">
        <v>0</v>
      </c>
      <c r="M2065" s="60">
        <v>0</v>
      </c>
      <c r="N2065" s="60">
        <v>0</v>
      </c>
      <c r="O2065" s="60">
        <v>0</v>
      </c>
      <c r="P2065" s="60">
        <v>0</v>
      </c>
      <c r="Q2065" s="60">
        <v>0</v>
      </c>
      <c r="R2065" s="60">
        <v>0</v>
      </c>
      <c r="S2065" s="60">
        <v>0</v>
      </c>
      <c r="T2065" s="60">
        <v>0</v>
      </c>
      <c r="U2065" s="60">
        <v>0</v>
      </c>
      <c r="V2065" s="60">
        <v>0</v>
      </c>
      <c r="W2065" s="60">
        <v>0</v>
      </c>
      <c r="X2065" s="36">
        <f t="shared" ref="X2065:X2079" si="324">SUM(D2065:W2065)</f>
        <v>0</v>
      </c>
      <c r="Y2065" s="36"/>
      <c r="Z2065" s="60"/>
      <c r="AA2065" s="37">
        <f t="shared" ref="AA2065:AA2079" si="325">(Z2065+X2065)-C2065</f>
        <v>0</v>
      </c>
    </row>
    <row r="2066" spans="1:27">
      <c r="A2066" s="31"/>
      <c r="B2066" s="59" t="s">
        <v>36</v>
      </c>
      <c r="C2066" s="60"/>
      <c r="D2066" s="60">
        <v>0</v>
      </c>
      <c r="E2066" s="60"/>
      <c r="F2066" s="60">
        <v>0</v>
      </c>
      <c r="G2066" s="60">
        <v>0</v>
      </c>
      <c r="H2066" s="60">
        <v>0</v>
      </c>
      <c r="I2066" s="60">
        <v>0</v>
      </c>
      <c r="J2066" s="60">
        <v>0</v>
      </c>
      <c r="K2066" s="60">
        <v>0</v>
      </c>
      <c r="L2066" s="60">
        <v>0</v>
      </c>
      <c r="M2066" s="60">
        <v>0</v>
      </c>
      <c r="N2066" s="60">
        <v>0</v>
      </c>
      <c r="O2066" s="60">
        <v>0</v>
      </c>
      <c r="P2066" s="60">
        <v>0</v>
      </c>
      <c r="Q2066" s="60">
        <v>0</v>
      </c>
      <c r="R2066" s="60">
        <v>0</v>
      </c>
      <c r="S2066" s="60">
        <v>0</v>
      </c>
      <c r="T2066" s="60">
        <v>0</v>
      </c>
      <c r="U2066" s="60">
        <v>0</v>
      </c>
      <c r="V2066" s="60">
        <v>0</v>
      </c>
      <c r="W2066" s="60">
        <v>0</v>
      </c>
      <c r="X2066" s="36">
        <f t="shared" si="324"/>
        <v>0</v>
      </c>
      <c r="Y2066" s="36"/>
      <c r="Z2066" s="60"/>
      <c r="AA2066" s="37">
        <f t="shared" si="325"/>
        <v>0</v>
      </c>
    </row>
    <row r="2067" spans="1:27">
      <c r="A2067" s="31"/>
      <c r="B2067" s="59" t="s">
        <v>37</v>
      </c>
      <c r="C2067" s="60">
        <v>1</v>
      </c>
      <c r="D2067" s="60">
        <v>0</v>
      </c>
      <c r="E2067" s="60">
        <v>0</v>
      </c>
      <c r="F2067" s="60">
        <v>1</v>
      </c>
      <c r="G2067" s="60"/>
      <c r="H2067" s="60"/>
      <c r="I2067" s="60"/>
      <c r="J2067" s="60"/>
      <c r="K2067" s="60"/>
      <c r="L2067" s="60"/>
      <c r="M2067" s="60"/>
      <c r="N2067" s="60"/>
      <c r="O2067" s="60"/>
      <c r="P2067" s="60"/>
      <c r="Q2067" s="60"/>
      <c r="R2067" s="60"/>
      <c r="S2067" s="60"/>
      <c r="T2067" s="60"/>
      <c r="U2067" s="60"/>
      <c r="V2067" s="60"/>
      <c r="W2067" s="60"/>
      <c r="X2067" s="36">
        <f t="shared" si="324"/>
        <v>1</v>
      </c>
      <c r="Y2067" s="36"/>
      <c r="Z2067" s="60"/>
      <c r="AA2067" s="37">
        <f t="shared" si="325"/>
        <v>0</v>
      </c>
    </row>
    <row r="2068" spans="1:27">
      <c r="A2068" s="31"/>
      <c r="B2068" s="59" t="s">
        <v>38</v>
      </c>
      <c r="C2068" s="60">
        <v>2</v>
      </c>
      <c r="D2068" s="60">
        <v>0</v>
      </c>
      <c r="E2068" s="60">
        <v>0</v>
      </c>
      <c r="F2068" s="60"/>
      <c r="G2068" s="60">
        <v>1</v>
      </c>
      <c r="H2068" s="60">
        <v>1</v>
      </c>
      <c r="I2068" s="60"/>
      <c r="J2068" s="60"/>
      <c r="K2068" s="60"/>
      <c r="L2068" s="60"/>
      <c r="M2068" s="60"/>
      <c r="N2068" s="60"/>
      <c r="O2068" s="60"/>
      <c r="P2068" s="60"/>
      <c r="Q2068" s="60"/>
      <c r="R2068" s="60"/>
      <c r="S2068" s="60"/>
      <c r="T2068" s="60"/>
      <c r="U2068" s="60"/>
      <c r="V2068" s="60"/>
      <c r="W2068" s="60"/>
      <c r="X2068" s="36">
        <f t="shared" si="324"/>
        <v>2</v>
      </c>
      <c r="Y2068" s="36"/>
      <c r="Z2068" s="60"/>
      <c r="AA2068" s="37">
        <f t="shared" si="325"/>
        <v>0</v>
      </c>
    </row>
    <row r="2069" spans="1:27">
      <c r="A2069" s="31"/>
      <c r="B2069" s="59" t="s">
        <v>39</v>
      </c>
      <c r="C2069" s="60">
        <v>11</v>
      </c>
      <c r="D2069" s="60">
        <v>0</v>
      </c>
      <c r="E2069" s="60">
        <v>0</v>
      </c>
      <c r="F2069" s="60"/>
      <c r="G2069" s="60"/>
      <c r="H2069" s="60">
        <v>9</v>
      </c>
      <c r="I2069" s="60">
        <v>1</v>
      </c>
      <c r="J2069" s="60"/>
      <c r="K2069" s="60"/>
      <c r="L2069" s="60"/>
      <c r="M2069" s="60"/>
      <c r="N2069" s="60"/>
      <c r="O2069" s="60"/>
      <c r="P2069" s="60"/>
      <c r="Q2069" s="60"/>
      <c r="R2069" s="60"/>
      <c r="S2069" s="60"/>
      <c r="T2069" s="60"/>
      <c r="U2069" s="60"/>
      <c r="V2069" s="60"/>
      <c r="W2069" s="60"/>
      <c r="X2069" s="36">
        <f t="shared" si="324"/>
        <v>10</v>
      </c>
      <c r="Y2069" s="36"/>
      <c r="Z2069" s="60"/>
      <c r="AA2069" s="37">
        <f t="shared" si="325"/>
        <v>-1</v>
      </c>
    </row>
    <row r="2070" spans="1:27">
      <c r="A2070" s="31"/>
      <c r="B2070" s="59" t="s">
        <v>40</v>
      </c>
      <c r="C2070" s="60">
        <v>10</v>
      </c>
      <c r="D2070" s="60">
        <v>0</v>
      </c>
      <c r="E2070" s="60">
        <v>0</v>
      </c>
      <c r="F2070" s="60"/>
      <c r="G2070" s="60"/>
      <c r="H2070" s="60"/>
      <c r="I2070" s="60">
        <v>9</v>
      </c>
      <c r="J2070" s="60"/>
      <c r="K2070" s="60"/>
      <c r="L2070" s="60"/>
      <c r="M2070" s="60"/>
      <c r="N2070" s="60"/>
      <c r="O2070" s="60"/>
      <c r="P2070" s="60"/>
      <c r="Q2070" s="60"/>
      <c r="R2070" s="60"/>
      <c r="S2070" s="60"/>
      <c r="T2070" s="60"/>
      <c r="U2070" s="60"/>
      <c r="V2070" s="60"/>
      <c r="W2070" s="60"/>
      <c r="X2070" s="36">
        <f t="shared" si="324"/>
        <v>9</v>
      </c>
      <c r="Y2070" s="36"/>
      <c r="Z2070" s="60"/>
      <c r="AA2070" s="37">
        <f t="shared" si="325"/>
        <v>-1</v>
      </c>
    </row>
    <row r="2071" spans="1:27">
      <c r="A2071" s="31"/>
      <c r="B2071" s="59" t="s">
        <v>41</v>
      </c>
      <c r="C2071" s="60">
        <v>19</v>
      </c>
      <c r="D2071" s="60">
        <v>0</v>
      </c>
      <c r="E2071" s="60">
        <v>0</v>
      </c>
      <c r="F2071" s="60"/>
      <c r="G2071" s="60"/>
      <c r="H2071" s="60"/>
      <c r="I2071" s="60"/>
      <c r="J2071" s="60">
        <v>18</v>
      </c>
      <c r="K2071" s="60">
        <v>1</v>
      </c>
      <c r="L2071" s="60"/>
      <c r="M2071" s="60"/>
      <c r="N2071" s="60"/>
      <c r="O2071" s="60"/>
      <c r="P2071" s="60"/>
      <c r="Q2071" s="60"/>
      <c r="R2071" s="60"/>
      <c r="S2071" s="60"/>
      <c r="T2071" s="60"/>
      <c r="U2071" s="60"/>
      <c r="V2071" s="60"/>
      <c r="W2071" s="60"/>
      <c r="X2071" s="36">
        <f t="shared" si="324"/>
        <v>19</v>
      </c>
      <c r="Y2071" s="36"/>
      <c r="Z2071" s="60"/>
      <c r="AA2071" s="37">
        <f t="shared" si="325"/>
        <v>0</v>
      </c>
    </row>
    <row r="2072" spans="1:27">
      <c r="A2072" s="31"/>
      <c r="B2072" s="59" t="s">
        <v>42</v>
      </c>
      <c r="C2072" s="60">
        <v>22</v>
      </c>
      <c r="D2072" s="60">
        <v>0</v>
      </c>
      <c r="E2072" s="60">
        <v>0</v>
      </c>
      <c r="F2072" s="60"/>
      <c r="G2072" s="60"/>
      <c r="H2072" s="60"/>
      <c r="I2072" s="60"/>
      <c r="J2072" s="60"/>
      <c r="K2072" s="60"/>
      <c r="L2072" s="60"/>
      <c r="M2072" s="60">
        <v>10</v>
      </c>
      <c r="N2072" s="60">
        <v>11</v>
      </c>
      <c r="O2072" s="60"/>
      <c r="P2072" s="60"/>
      <c r="Q2072" s="60"/>
      <c r="R2072" s="60"/>
      <c r="S2072" s="60"/>
      <c r="T2072" s="60"/>
      <c r="U2072" s="60"/>
      <c r="V2072" s="60"/>
      <c r="W2072" s="60"/>
      <c r="X2072" s="36">
        <f t="shared" si="324"/>
        <v>21</v>
      </c>
      <c r="Y2072" s="36"/>
      <c r="Z2072" s="60"/>
      <c r="AA2072" s="37">
        <f t="shared" si="325"/>
        <v>-1</v>
      </c>
    </row>
    <row r="2073" spans="1:27">
      <c r="A2073" s="31"/>
      <c r="B2073" s="59" t="s">
        <v>43</v>
      </c>
      <c r="C2073" s="60">
        <v>16</v>
      </c>
      <c r="D2073" s="60">
        <v>0</v>
      </c>
      <c r="E2073" s="60">
        <v>0</v>
      </c>
      <c r="F2073" s="60"/>
      <c r="G2073" s="60"/>
      <c r="H2073" s="60"/>
      <c r="I2073" s="60"/>
      <c r="J2073" s="60"/>
      <c r="K2073" s="60"/>
      <c r="L2073" s="60"/>
      <c r="M2073" s="60"/>
      <c r="N2073" s="60">
        <v>10</v>
      </c>
      <c r="O2073" s="60">
        <v>4</v>
      </c>
      <c r="P2073" s="60"/>
      <c r="Q2073" s="60"/>
      <c r="R2073" s="60"/>
      <c r="S2073" s="60"/>
      <c r="T2073" s="60"/>
      <c r="U2073" s="60"/>
      <c r="V2073" s="60"/>
      <c r="W2073" s="60"/>
      <c r="X2073" s="36">
        <f t="shared" si="324"/>
        <v>14</v>
      </c>
      <c r="Y2073" s="36"/>
      <c r="Z2073" s="60"/>
      <c r="AA2073" s="37">
        <f t="shared" si="325"/>
        <v>-2</v>
      </c>
    </row>
    <row r="2074" spans="1:27">
      <c r="A2074" s="31"/>
      <c r="B2074" s="59" t="s">
        <v>44</v>
      </c>
      <c r="C2074" s="60">
        <v>23</v>
      </c>
      <c r="D2074" s="60">
        <v>0</v>
      </c>
      <c r="E2074" s="60">
        <v>0</v>
      </c>
      <c r="F2074" s="60"/>
      <c r="G2074" s="60"/>
      <c r="H2074" s="60"/>
      <c r="I2074" s="60"/>
      <c r="J2074" s="60"/>
      <c r="K2074" s="60"/>
      <c r="L2074" s="60"/>
      <c r="M2074" s="60"/>
      <c r="N2074" s="60"/>
      <c r="O2074" s="60"/>
      <c r="P2074" s="60"/>
      <c r="Q2074" s="60"/>
      <c r="R2074" s="60"/>
      <c r="S2074" s="60"/>
      <c r="T2074" s="60"/>
      <c r="U2074" s="60"/>
      <c r="V2074" s="60"/>
      <c r="W2074" s="60"/>
      <c r="X2074" s="36">
        <f t="shared" si="324"/>
        <v>0</v>
      </c>
      <c r="Y2074" s="36"/>
      <c r="Z2074" s="60"/>
      <c r="AA2074" s="37">
        <f t="shared" si="325"/>
        <v>-23</v>
      </c>
    </row>
    <row r="2075" spans="1:27">
      <c r="A2075" s="31"/>
      <c r="B2075" s="59" t="s">
        <v>45</v>
      </c>
      <c r="C2075" s="60">
        <v>43</v>
      </c>
      <c r="D2075" s="60">
        <v>0</v>
      </c>
      <c r="E2075" s="60">
        <v>0</v>
      </c>
      <c r="F2075" s="60"/>
      <c r="G2075" s="60"/>
      <c r="H2075" s="60"/>
      <c r="I2075" s="60"/>
      <c r="J2075" s="60"/>
      <c r="K2075" s="60"/>
      <c r="L2075" s="60"/>
      <c r="M2075" s="60"/>
      <c r="N2075" s="60"/>
      <c r="O2075" s="60">
        <v>2</v>
      </c>
      <c r="P2075" s="60">
        <v>13</v>
      </c>
      <c r="Q2075" s="60">
        <v>26</v>
      </c>
      <c r="R2075" s="60"/>
      <c r="S2075" s="60"/>
      <c r="T2075" s="60"/>
      <c r="U2075" s="60"/>
      <c r="V2075" s="60"/>
      <c r="W2075" s="60"/>
      <c r="X2075" s="36">
        <f t="shared" si="324"/>
        <v>41</v>
      </c>
      <c r="Y2075" s="36"/>
      <c r="Z2075" s="60"/>
      <c r="AA2075" s="37">
        <f t="shared" si="325"/>
        <v>-2</v>
      </c>
    </row>
    <row r="2076" spans="1:27">
      <c r="A2076" s="31"/>
      <c r="B2076" s="59" t="s">
        <v>125</v>
      </c>
      <c r="C2076" s="60">
        <v>2</v>
      </c>
      <c r="D2076" s="60">
        <v>0</v>
      </c>
      <c r="E2076" s="60">
        <v>0</v>
      </c>
      <c r="F2076" s="60"/>
      <c r="G2076" s="60"/>
      <c r="H2076" s="60"/>
      <c r="I2076" s="60"/>
      <c r="J2076" s="60"/>
      <c r="K2076" s="60"/>
      <c r="L2076" s="60"/>
      <c r="M2076" s="60"/>
      <c r="N2076" s="60"/>
      <c r="O2076" s="60"/>
      <c r="P2076" s="60"/>
      <c r="Q2076" s="60"/>
      <c r="R2076" s="60">
        <v>2</v>
      </c>
      <c r="S2076" s="60"/>
      <c r="T2076" s="60"/>
      <c r="U2076" s="60"/>
      <c r="V2076" s="60"/>
      <c r="W2076" s="60"/>
      <c r="X2076" s="36">
        <f t="shared" si="324"/>
        <v>2</v>
      </c>
      <c r="Y2076" s="36"/>
      <c r="Z2076" s="60"/>
      <c r="AA2076" s="37">
        <f t="shared" si="325"/>
        <v>0</v>
      </c>
    </row>
    <row r="2077" spans="1:27">
      <c r="A2077" s="31"/>
      <c r="B2077" s="59" t="s">
        <v>126</v>
      </c>
      <c r="C2077" s="60">
        <v>3</v>
      </c>
      <c r="D2077" s="60">
        <v>0</v>
      </c>
      <c r="E2077" s="60">
        <v>0</v>
      </c>
      <c r="F2077" s="60"/>
      <c r="G2077" s="60"/>
      <c r="H2077" s="60"/>
      <c r="I2077" s="60"/>
      <c r="J2077" s="60"/>
      <c r="K2077" s="60"/>
      <c r="L2077" s="60"/>
      <c r="M2077" s="60"/>
      <c r="N2077" s="60"/>
      <c r="O2077" s="60"/>
      <c r="P2077" s="60"/>
      <c r="Q2077" s="60"/>
      <c r="R2077" s="60">
        <v>2</v>
      </c>
      <c r="S2077" s="60"/>
      <c r="T2077" s="60"/>
      <c r="U2077" s="60"/>
      <c r="V2077" s="60"/>
      <c r="W2077" s="60">
        <v>1</v>
      </c>
      <c r="X2077" s="36">
        <f t="shared" si="324"/>
        <v>3</v>
      </c>
      <c r="Y2077" s="36"/>
      <c r="Z2077" s="60"/>
      <c r="AA2077" s="37">
        <f t="shared" si="325"/>
        <v>0</v>
      </c>
    </row>
    <row r="2078" spans="1:27">
      <c r="A2078" s="31"/>
      <c r="B2078" s="59" t="s">
        <v>127</v>
      </c>
      <c r="C2078" s="60">
        <v>0</v>
      </c>
      <c r="D2078" s="60">
        <v>0</v>
      </c>
      <c r="E2078" s="60">
        <v>0</v>
      </c>
      <c r="F2078" s="60"/>
      <c r="G2078" s="60"/>
      <c r="H2078" s="60"/>
      <c r="I2078" s="60"/>
      <c r="J2078" s="60"/>
      <c r="K2078" s="60"/>
      <c r="L2078" s="60"/>
      <c r="M2078" s="60"/>
      <c r="N2078" s="60"/>
      <c r="O2078" s="60"/>
      <c r="P2078" s="60"/>
      <c r="Q2078" s="60"/>
      <c r="R2078" s="60"/>
      <c r="S2078" s="60"/>
      <c r="T2078" s="60"/>
      <c r="U2078" s="60"/>
      <c r="V2078" s="60"/>
      <c r="W2078" s="60"/>
      <c r="X2078" s="36">
        <f t="shared" si="324"/>
        <v>0</v>
      </c>
      <c r="Y2078" s="36"/>
      <c r="Z2078" s="60"/>
      <c r="AA2078" s="37">
        <f t="shared" si="325"/>
        <v>0</v>
      </c>
    </row>
    <row r="2079" spans="1:27" ht="15" thickBot="1">
      <c r="A2079" s="31"/>
      <c r="B2079" s="61" t="s">
        <v>128</v>
      </c>
      <c r="C2079" s="60">
        <v>3</v>
      </c>
      <c r="D2079" s="56">
        <v>0</v>
      </c>
      <c r="E2079" s="56">
        <v>0</v>
      </c>
      <c r="F2079" s="56">
        <v>0</v>
      </c>
      <c r="G2079" s="56">
        <v>0</v>
      </c>
      <c r="H2079" s="56">
        <v>0</v>
      </c>
      <c r="I2079" s="56">
        <v>0</v>
      </c>
      <c r="J2079" s="56">
        <v>0</v>
      </c>
      <c r="K2079" s="56">
        <v>0</v>
      </c>
      <c r="L2079" s="56">
        <v>0</v>
      </c>
      <c r="M2079" s="56">
        <v>0</v>
      </c>
      <c r="N2079" s="56">
        <v>0</v>
      </c>
      <c r="O2079" s="56">
        <v>0</v>
      </c>
      <c r="P2079" s="56">
        <v>0</v>
      </c>
      <c r="Q2079" s="56">
        <v>0</v>
      </c>
      <c r="R2079" s="60">
        <v>0</v>
      </c>
      <c r="S2079" s="60">
        <v>0</v>
      </c>
      <c r="T2079" s="60">
        <v>0</v>
      </c>
      <c r="U2079" s="60">
        <v>0</v>
      </c>
      <c r="V2079" s="60">
        <v>2</v>
      </c>
      <c r="W2079" s="60">
        <v>1</v>
      </c>
      <c r="X2079" s="36">
        <f t="shared" si="324"/>
        <v>3</v>
      </c>
      <c r="Y2079" s="36"/>
      <c r="Z2079" s="60"/>
      <c r="AA2079" s="37">
        <f t="shared" si="325"/>
        <v>0</v>
      </c>
    </row>
    <row r="2080" spans="1:27" ht="15" thickBot="1">
      <c r="A2080" s="62"/>
      <c r="B2080" s="63" t="s">
        <v>51</v>
      </c>
      <c r="C2080" s="64">
        <f>SUM(C2065:C2079)</f>
        <v>155</v>
      </c>
      <c r="D2080" s="41">
        <f>SUM(D2065:D2079)</f>
        <v>0</v>
      </c>
      <c r="E2080" s="41">
        <f t="shared" ref="E2080:X2080" si="326">SUM(E2065:E2079)</f>
        <v>0</v>
      </c>
      <c r="F2080" s="41">
        <f t="shared" si="326"/>
        <v>1</v>
      </c>
      <c r="G2080" s="41">
        <f>SUM(G2065:G2079)</f>
        <v>1</v>
      </c>
      <c r="H2080" s="41">
        <f t="shared" si="326"/>
        <v>10</v>
      </c>
      <c r="I2080" s="41">
        <f t="shared" si="326"/>
        <v>10</v>
      </c>
      <c r="J2080" s="41">
        <f t="shared" si="326"/>
        <v>18</v>
      </c>
      <c r="K2080" s="41">
        <f t="shared" si="326"/>
        <v>1</v>
      </c>
      <c r="L2080" s="41">
        <f t="shared" si="326"/>
        <v>0</v>
      </c>
      <c r="M2080" s="41">
        <f t="shared" si="326"/>
        <v>10</v>
      </c>
      <c r="N2080" s="41">
        <f t="shared" si="326"/>
        <v>21</v>
      </c>
      <c r="O2080" s="41">
        <f t="shared" si="326"/>
        <v>6</v>
      </c>
      <c r="P2080" s="41">
        <f t="shared" si="326"/>
        <v>13</v>
      </c>
      <c r="Q2080" s="41">
        <f t="shared" si="326"/>
        <v>26</v>
      </c>
      <c r="R2080" s="41">
        <f t="shared" si="326"/>
        <v>4</v>
      </c>
      <c r="S2080" s="41">
        <f t="shared" si="326"/>
        <v>0</v>
      </c>
      <c r="T2080" s="41">
        <f t="shared" si="326"/>
        <v>0</v>
      </c>
      <c r="U2080" s="41">
        <f t="shared" si="326"/>
        <v>0</v>
      </c>
      <c r="V2080" s="41">
        <f t="shared" si="326"/>
        <v>2</v>
      </c>
      <c r="W2080" s="41">
        <f t="shared" si="326"/>
        <v>2</v>
      </c>
      <c r="X2080" s="41">
        <f t="shared" si="326"/>
        <v>125</v>
      </c>
      <c r="Y2080" s="64">
        <f>SUM(Y2065:Y2079)</f>
        <v>0</v>
      </c>
      <c r="Z2080" s="64">
        <f>SUM(Z2065:Z2079)</f>
        <v>0</v>
      </c>
      <c r="AA2080" s="70">
        <f>SUM(AA2065:AA2079)</f>
        <v>-30</v>
      </c>
    </row>
    <row r="2081" spans="1:30">
      <c r="A2081" s="29">
        <v>2</v>
      </c>
      <c r="B2081" s="67" t="s">
        <v>52</v>
      </c>
      <c r="C2081" s="56">
        <v>0</v>
      </c>
      <c r="D2081" s="57">
        <v>0</v>
      </c>
      <c r="E2081" s="57">
        <v>0</v>
      </c>
      <c r="F2081" s="57">
        <v>0</v>
      </c>
      <c r="G2081" s="57">
        <v>0</v>
      </c>
      <c r="H2081" s="57">
        <v>0</v>
      </c>
      <c r="I2081" s="57">
        <v>0</v>
      </c>
      <c r="J2081" s="57">
        <v>0</v>
      </c>
      <c r="K2081" s="57">
        <v>0</v>
      </c>
      <c r="L2081" s="57">
        <v>0</v>
      </c>
      <c r="M2081" s="57">
        <v>0</v>
      </c>
      <c r="N2081" s="57">
        <v>0</v>
      </c>
      <c r="O2081" s="57">
        <v>0</v>
      </c>
      <c r="P2081" s="57">
        <v>0</v>
      </c>
      <c r="Q2081" s="57">
        <v>0</v>
      </c>
      <c r="R2081" s="57">
        <v>0</v>
      </c>
      <c r="S2081" s="57">
        <v>0</v>
      </c>
      <c r="T2081" s="57">
        <v>0</v>
      </c>
      <c r="U2081" s="57">
        <v>0</v>
      </c>
      <c r="V2081" s="57">
        <v>0</v>
      </c>
      <c r="W2081" s="57">
        <v>0</v>
      </c>
      <c r="X2081" s="160"/>
      <c r="Y2081" s="57"/>
      <c r="Z2081" s="57"/>
      <c r="AA2081" s="68"/>
    </row>
    <row r="2082" spans="1:30">
      <c r="A2082" s="31"/>
      <c r="B2082" s="69" t="s">
        <v>53</v>
      </c>
      <c r="C2082" s="60">
        <v>0</v>
      </c>
      <c r="D2082" s="60">
        <v>0</v>
      </c>
      <c r="E2082" s="60">
        <v>0</v>
      </c>
      <c r="F2082" s="60">
        <v>0</v>
      </c>
      <c r="G2082" s="60">
        <v>0</v>
      </c>
      <c r="H2082" s="60">
        <v>0</v>
      </c>
      <c r="I2082" s="60">
        <v>0</v>
      </c>
      <c r="J2082" s="60">
        <v>0</v>
      </c>
      <c r="K2082" s="60">
        <v>0</v>
      </c>
      <c r="L2082" s="60">
        <v>0</v>
      </c>
      <c r="M2082" s="60">
        <v>0</v>
      </c>
      <c r="N2082" s="60">
        <v>0</v>
      </c>
      <c r="O2082" s="60">
        <v>0</v>
      </c>
      <c r="P2082" s="60">
        <v>0</v>
      </c>
      <c r="Q2082" s="60">
        <v>0</v>
      </c>
      <c r="R2082" s="60">
        <v>0</v>
      </c>
      <c r="S2082" s="60">
        <v>0</v>
      </c>
      <c r="T2082" s="60">
        <v>0</v>
      </c>
      <c r="U2082" s="60">
        <v>0</v>
      </c>
      <c r="V2082" s="60">
        <v>0</v>
      </c>
      <c r="W2082" s="60">
        <v>0</v>
      </c>
      <c r="X2082" s="36">
        <f>SUM(D2082:W2082)</f>
        <v>0</v>
      </c>
      <c r="Y2082" s="36"/>
      <c r="Z2082" s="60"/>
      <c r="AA2082" s="37">
        <f>(Z2082+X2082)-C2082</f>
        <v>0</v>
      </c>
      <c r="AD2082" s="1">
        <f>X2086+X2080</f>
        <v>146</v>
      </c>
    </row>
    <row r="2083" spans="1:30">
      <c r="A2083" s="31"/>
      <c r="B2083" s="69" t="s">
        <v>54</v>
      </c>
      <c r="C2083" s="60">
        <v>14</v>
      </c>
      <c r="D2083" s="60">
        <v>0</v>
      </c>
      <c r="E2083" s="60">
        <v>0</v>
      </c>
      <c r="F2083" s="60">
        <v>0</v>
      </c>
      <c r="G2083" s="60">
        <v>0</v>
      </c>
      <c r="H2083" s="60">
        <v>0</v>
      </c>
      <c r="I2083" s="60">
        <v>6</v>
      </c>
      <c r="J2083" s="60"/>
      <c r="K2083" s="60"/>
      <c r="L2083" s="60"/>
      <c r="M2083" s="60"/>
      <c r="N2083" s="60"/>
      <c r="O2083" s="60"/>
      <c r="P2083" s="60">
        <v>0</v>
      </c>
      <c r="Q2083" s="60">
        <v>0</v>
      </c>
      <c r="R2083" s="60">
        <v>0</v>
      </c>
      <c r="S2083" s="60">
        <v>0</v>
      </c>
      <c r="T2083" s="60">
        <v>0</v>
      </c>
      <c r="U2083" s="60">
        <v>0</v>
      </c>
      <c r="V2083" s="60">
        <v>0</v>
      </c>
      <c r="W2083" s="60">
        <v>0</v>
      </c>
      <c r="X2083" s="36">
        <f>SUM(D2083:W2083)</f>
        <v>6</v>
      </c>
      <c r="Y2083" s="36"/>
      <c r="Z2083" s="60"/>
      <c r="AA2083" s="37">
        <f>(Z2083+X2083)-C2083</f>
        <v>-8</v>
      </c>
    </row>
    <row r="2084" spans="1:30">
      <c r="A2084" s="31"/>
      <c r="B2084" s="69" t="s">
        <v>55</v>
      </c>
      <c r="C2084" s="60">
        <v>77</v>
      </c>
      <c r="D2084" s="60">
        <v>0</v>
      </c>
      <c r="E2084" s="60">
        <v>0</v>
      </c>
      <c r="F2084" s="60">
        <v>0</v>
      </c>
      <c r="G2084" s="60">
        <v>0</v>
      </c>
      <c r="H2084" s="60">
        <v>0</v>
      </c>
      <c r="I2084" s="60"/>
      <c r="J2084" s="60"/>
      <c r="K2084" s="60"/>
      <c r="L2084" s="60">
        <v>1</v>
      </c>
      <c r="M2084" s="60">
        <v>3</v>
      </c>
      <c r="N2084" s="60">
        <v>8</v>
      </c>
      <c r="O2084" s="60">
        <v>3</v>
      </c>
      <c r="P2084" s="60">
        <v>0</v>
      </c>
      <c r="Q2084" s="60">
        <v>0</v>
      </c>
      <c r="R2084" s="60"/>
      <c r="S2084" s="60">
        <v>0</v>
      </c>
      <c r="T2084" s="60">
        <v>0</v>
      </c>
      <c r="U2084" s="60">
        <v>0</v>
      </c>
      <c r="V2084" s="60">
        <v>0</v>
      </c>
      <c r="W2084" s="60">
        <v>0</v>
      </c>
      <c r="X2084" s="36">
        <f>SUM(D2084:W2084)</f>
        <v>15</v>
      </c>
      <c r="Y2084" s="36"/>
      <c r="Z2084" s="60"/>
      <c r="AA2084" s="37">
        <f>(Z2084+X2084)-C2084</f>
        <v>-62</v>
      </c>
    </row>
    <row r="2085" spans="1:30" ht="15" thickBot="1">
      <c r="A2085" s="31"/>
      <c r="B2085" s="57" t="s">
        <v>56</v>
      </c>
      <c r="C2085" s="60">
        <v>0</v>
      </c>
      <c r="D2085" s="56">
        <v>0</v>
      </c>
      <c r="E2085" s="56">
        <v>0</v>
      </c>
      <c r="F2085" s="56">
        <v>0</v>
      </c>
      <c r="G2085" s="56">
        <v>0</v>
      </c>
      <c r="H2085" s="56">
        <v>0</v>
      </c>
      <c r="I2085" s="56">
        <v>0</v>
      </c>
      <c r="J2085" s="56">
        <v>0</v>
      </c>
      <c r="K2085" s="56">
        <v>0</v>
      </c>
      <c r="L2085" s="56">
        <v>0</v>
      </c>
      <c r="M2085" s="56">
        <v>0</v>
      </c>
      <c r="N2085" s="60">
        <v>0</v>
      </c>
      <c r="O2085" s="60">
        <v>0</v>
      </c>
      <c r="P2085" s="60">
        <v>0</v>
      </c>
      <c r="Q2085" s="60">
        <v>0</v>
      </c>
      <c r="R2085" s="60">
        <v>0</v>
      </c>
      <c r="S2085" s="60">
        <v>0</v>
      </c>
      <c r="T2085" s="60">
        <v>0</v>
      </c>
      <c r="U2085" s="60">
        <v>0</v>
      </c>
      <c r="V2085" s="60">
        <v>0</v>
      </c>
      <c r="W2085" s="60">
        <v>0</v>
      </c>
      <c r="X2085" s="36">
        <f>SUM(D2085:W2085)</f>
        <v>0</v>
      </c>
      <c r="Y2085" s="36"/>
      <c r="Z2085" s="60"/>
      <c r="AA2085" s="37">
        <f>(Z2085+X2085)-C2085</f>
        <v>0</v>
      </c>
    </row>
    <row r="2086" spans="1:30" ht="15" thickBot="1">
      <c r="A2086" s="62"/>
      <c r="B2086" s="63" t="s">
        <v>51</v>
      </c>
      <c r="C2086" s="62">
        <v>0</v>
      </c>
      <c r="D2086" s="64">
        <f t="shared" ref="D2086:AA2086" si="327">SUM(D2082:D2085)</f>
        <v>0</v>
      </c>
      <c r="E2086" s="64">
        <f t="shared" si="327"/>
        <v>0</v>
      </c>
      <c r="F2086" s="64">
        <f t="shared" si="327"/>
        <v>0</v>
      </c>
      <c r="G2086" s="64">
        <f t="shared" si="327"/>
        <v>0</v>
      </c>
      <c r="H2086" s="64">
        <f t="shared" si="327"/>
        <v>0</v>
      </c>
      <c r="I2086" s="64">
        <f t="shared" si="327"/>
        <v>6</v>
      </c>
      <c r="J2086" s="64">
        <f t="shared" si="327"/>
        <v>0</v>
      </c>
      <c r="K2086" s="64">
        <f t="shared" si="327"/>
        <v>0</v>
      </c>
      <c r="L2086" s="64">
        <f t="shared" si="327"/>
        <v>1</v>
      </c>
      <c r="M2086" s="64">
        <f t="shared" si="327"/>
        <v>3</v>
      </c>
      <c r="N2086" s="64">
        <f t="shared" si="327"/>
        <v>8</v>
      </c>
      <c r="O2086" s="64">
        <f t="shared" si="327"/>
        <v>3</v>
      </c>
      <c r="P2086" s="64">
        <f t="shared" si="327"/>
        <v>0</v>
      </c>
      <c r="Q2086" s="64">
        <f t="shared" si="327"/>
        <v>0</v>
      </c>
      <c r="R2086" s="64">
        <f t="shared" si="327"/>
        <v>0</v>
      </c>
      <c r="S2086" s="64">
        <f t="shared" si="327"/>
        <v>0</v>
      </c>
      <c r="T2086" s="64">
        <f t="shared" si="327"/>
        <v>0</v>
      </c>
      <c r="U2086" s="64">
        <f t="shared" si="327"/>
        <v>0</v>
      </c>
      <c r="V2086" s="64">
        <f t="shared" si="327"/>
        <v>0</v>
      </c>
      <c r="W2086" s="64">
        <f t="shared" si="327"/>
        <v>0</v>
      </c>
      <c r="X2086" s="64">
        <f t="shared" si="327"/>
        <v>21</v>
      </c>
      <c r="Y2086" s="64">
        <f t="shared" si="327"/>
        <v>0</v>
      </c>
      <c r="Z2086" s="64">
        <f t="shared" si="327"/>
        <v>0</v>
      </c>
      <c r="AA2086" s="70">
        <f t="shared" si="327"/>
        <v>-70</v>
      </c>
    </row>
    <row r="2087" spans="1:30">
      <c r="A2087" s="46"/>
      <c r="B2087" s="46"/>
      <c r="C2087" s="46"/>
      <c r="D2087" s="46"/>
      <c r="E2087" s="46"/>
      <c r="F2087" s="46"/>
      <c r="G2087" s="46"/>
      <c r="H2087" s="46"/>
      <c r="I2087" s="46"/>
      <c r="J2087" s="46"/>
      <c r="K2087" s="46"/>
      <c r="L2087" s="46"/>
      <c r="M2087" s="46"/>
      <c r="N2087" s="46"/>
      <c r="O2087" s="46"/>
      <c r="P2087" s="46"/>
      <c r="Q2087" s="46"/>
      <c r="R2087" s="46"/>
      <c r="S2087" s="46"/>
      <c r="T2087" s="46"/>
      <c r="U2087" s="46"/>
      <c r="V2087" s="46"/>
      <c r="W2087" s="46"/>
      <c r="X2087" s="46"/>
      <c r="Y2087" s="46"/>
      <c r="Z2087" s="46"/>
      <c r="AA2087" s="47"/>
    </row>
    <row r="2088" spans="1:30">
      <c r="A2088" s="48" t="s">
        <v>146</v>
      </c>
      <c r="B2088" s="48"/>
      <c r="C2088" s="48"/>
      <c r="D2088" s="49"/>
      <c r="E2088" s="49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  <c r="Y2088" s="50"/>
      <c r="Z2088" s="50"/>
      <c r="AA2088" s="51"/>
    </row>
    <row r="2089" spans="1:30">
      <c r="A2089" s="177" t="s">
        <v>8</v>
      </c>
      <c r="B2089" s="177" t="s">
        <v>9</v>
      </c>
      <c r="C2089" s="181" t="s">
        <v>68</v>
      </c>
      <c r="D2089" s="183" t="s">
        <v>9</v>
      </c>
      <c r="E2089" s="184"/>
      <c r="F2089" s="184"/>
      <c r="G2089" s="184"/>
      <c r="H2089" s="184"/>
      <c r="I2089" s="184"/>
      <c r="J2089" s="184"/>
      <c r="K2089" s="184"/>
      <c r="L2089" s="184"/>
      <c r="M2089" s="184"/>
      <c r="N2089" s="184"/>
      <c r="O2089" s="184"/>
      <c r="P2089" s="184"/>
      <c r="Q2089" s="184"/>
      <c r="R2089" s="184"/>
      <c r="S2089" s="184"/>
      <c r="T2089" s="184"/>
      <c r="U2089" s="184"/>
      <c r="V2089" s="184"/>
      <c r="W2089" s="185"/>
      <c r="X2089" s="177" t="s">
        <v>10</v>
      </c>
      <c r="Y2089" s="177" t="s">
        <v>11</v>
      </c>
      <c r="Z2089" s="177" t="s">
        <v>12</v>
      </c>
      <c r="AA2089" s="179" t="s">
        <v>13</v>
      </c>
    </row>
    <row r="2090" spans="1:30">
      <c r="A2090" s="178"/>
      <c r="B2090" s="178"/>
      <c r="C2090" s="182"/>
      <c r="D2090" s="26" t="s">
        <v>14</v>
      </c>
      <c r="E2090" s="26" t="s">
        <v>15</v>
      </c>
      <c r="F2090" s="26" t="s">
        <v>16</v>
      </c>
      <c r="G2090" s="26" t="s">
        <v>17</v>
      </c>
      <c r="H2090" s="26" t="s">
        <v>18</v>
      </c>
      <c r="I2090" s="26" t="s">
        <v>19</v>
      </c>
      <c r="J2090" s="26" t="s">
        <v>20</v>
      </c>
      <c r="K2090" s="26" t="s">
        <v>21</v>
      </c>
      <c r="L2090" s="26" t="s">
        <v>22</v>
      </c>
      <c r="M2090" s="26" t="s">
        <v>23</v>
      </c>
      <c r="N2090" s="26" t="s">
        <v>24</v>
      </c>
      <c r="O2090" s="26" t="s">
        <v>25</v>
      </c>
      <c r="P2090" s="26" t="s">
        <v>26</v>
      </c>
      <c r="Q2090" s="26" t="s">
        <v>27</v>
      </c>
      <c r="R2090" s="26" t="s">
        <v>28</v>
      </c>
      <c r="S2090" s="26" t="s">
        <v>29</v>
      </c>
      <c r="T2090" s="26" t="s">
        <v>30</v>
      </c>
      <c r="U2090" s="26" t="s">
        <v>31</v>
      </c>
      <c r="V2090" s="26" t="s">
        <v>32</v>
      </c>
      <c r="W2090" s="26" t="s">
        <v>33</v>
      </c>
      <c r="X2090" s="178"/>
      <c r="Y2090" s="178"/>
      <c r="Z2090" s="178"/>
      <c r="AA2090" s="180"/>
    </row>
    <row r="2091" spans="1:30" ht="15" thickBot="1">
      <c r="A2091" s="27">
        <v>1</v>
      </c>
      <c r="B2091" s="27">
        <v>2</v>
      </c>
      <c r="C2091" s="27">
        <v>3</v>
      </c>
      <c r="D2091" s="27">
        <v>4</v>
      </c>
      <c r="E2091" s="27">
        <v>5</v>
      </c>
      <c r="F2091" s="27">
        <v>6</v>
      </c>
      <c r="G2091" s="27">
        <v>7</v>
      </c>
      <c r="H2091" s="27">
        <v>8</v>
      </c>
      <c r="I2091" s="27">
        <v>9</v>
      </c>
      <c r="J2091" s="27">
        <v>10</v>
      </c>
      <c r="K2091" s="27">
        <v>11</v>
      </c>
      <c r="L2091" s="27">
        <v>12</v>
      </c>
      <c r="M2091" s="27">
        <v>13</v>
      </c>
      <c r="N2091" s="27">
        <v>14</v>
      </c>
      <c r="O2091" s="27">
        <v>15</v>
      </c>
      <c r="P2091" s="27">
        <v>16</v>
      </c>
      <c r="Q2091" s="27">
        <v>17</v>
      </c>
      <c r="R2091" s="27">
        <v>18</v>
      </c>
      <c r="S2091" s="27">
        <v>19</v>
      </c>
      <c r="T2091" s="27">
        <v>20</v>
      </c>
      <c r="U2091" s="27">
        <v>21</v>
      </c>
      <c r="V2091" s="27">
        <v>22</v>
      </c>
      <c r="W2091" s="27">
        <v>23</v>
      </c>
      <c r="X2091" s="27">
        <v>24</v>
      </c>
      <c r="Y2091" s="27">
        <v>25</v>
      </c>
      <c r="Z2091" s="27">
        <v>26</v>
      </c>
      <c r="AA2091" s="28">
        <v>27</v>
      </c>
    </row>
    <row r="2092" spans="1:30" ht="15" thickTop="1">
      <c r="A2092" s="29">
        <v>1</v>
      </c>
      <c r="B2092" s="30" t="s">
        <v>34</v>
      </c>
      <c r="C2092" s="31"/>
      <c r="D2092" s="32"/>
      <c r="E2092" s="32"/>
      <c r="F2092" s="32"/>
      <c r="G2092" s="32"/>
      <c r="H2092" s="32"/>
      <c r="I2092" s="32"/>
      <c r="J2092" s="32"/>
      <c r="K2092" s="32"/>
      <c r="L2092" s="32"/>
      <c r="M2092" s="32"/>
      <c r="N2092" s="32"/>
      <c r="O2092" s="32"/>
      <c r="P2092" s="32"/>
      <c r="Q2092" s="32"/>
      <c r="R2092" s="32"/>
      <c r="S2092" s="32"/>
      <c r="T2092" s="32"/>
      <c r="U2092" s="32"/>
      <c r="V2092" s="32"/>
      <c r="W2092" s="32"/>
      <c r="X2092" s="32"/>
      <c r="Y2092" s="32"/>
      <c r="Z2092" s="32"/>
      <c r="AA2092" s="33"/>
    </row>
    <row r="2093" spans="1:30">
      <c r="A2093" s="31"/>
      <c r="B2093" s="59" t="s">
        <v>35</v>
      </c>
      <c r="C2093" s="60"/>
      <c r="D2093" s="60"/>
      <c r="E2093" s="60">
        <v>0</v>
      </c>
      <c r="F2093" s="60">
        <v>0</v>
      </c>
      <c r="G2093" s="60">
        <v>0</v>
      </c>
      <c r="H2093" s="60">
        <v>0</v>
      </c>
      <c r="I2093" s="60">
        <v>0</v>
      </c>
      <c r="J2093" s="60">
        <v>0</v>
      </c>
      <c r="K2093" s="60">
        <v>0</v>
      </c>
      <c r="L2093" s="60">
        <v>0</v>
      </c>
      <c r="M2093" s="60">
        <v>0</v>
      </c>
      <c r="N2093" s="60">
        <v>0</v>
      </c>
      <c r="O2093" s="60">
        <v>0</v>
      </c>
      <c r="P2093" s="60">
        <v>0</v>
      </c>
      <c r="Q2093" s="60">
        <v>0</v>
      </c>
      <c r="R2093" s="60">
        <v>0</v>
      </c>
      <c r="S2093" s="60">
        <v>0</v>
      </c>
      <c r="T2093" s="60">
        <v>0</v>
      </c>
      <c r="U2093" s="60">
        <v>0</v>
      </c>
      <c r="V2093" s="60">
        <v>0</v>
      </c>
      <c r="W2093" s="60">
        <v>0</v>
      </c>
      <c r="X2093" s="36">
        <f t="shared" ref="X2093:X2107" si="328">SUM(D2093:W2093)</f>
        <v>0</v>
      </c>
      <c r="Y2093" s="36"/>
      <c r="Z2093" s="60"/>
      <c r="AA2093" s="37">
        <f t="shared" ref="AA2093:AA2107" si="329">(Z2093+X2093)-C2093</f>
        <v>0</v>
      </c>
    </row>
    <row r="2094" spans="1:30">
      <c r="A2094" s="31"/>
      <c r="B2094" s="59" t="s">
        <v>36</v>
      </c>
      <c r="C2094" s="60"/>
      <c r="D2094" s="60">
        <v>0</v>
      </c>
      <c r="E2094" s="60"/>
      <c r="F2094" s="60">
        <v>0</v>
      </c>
      <c r="G2094" s="60">
        <v>0</v>
      </c>
      <c r="H2094" s="60">
        <v>0</v>
      </c>
      <c r="I2094" s="60">
        <v>0</v>
      </c>
      <c r="J2094" s="60">
        <v>0</v>
      </c>
      <c r="K2094" s="60"/>
      <c r="L2094" s="60">
        <v>0</v>
      </c>
      <c r="M2094" s="60">
        <v>0</v>
      </c>
      <c r="N2094" s="60">
        <v>0</v>
      </c>
      <c r="O2094" s="60">
        <v>0</v>
      </c>
      <c r="P2094" s="60">
        <v>0</v>
      </c>
      <c r="Q2094" s="60">
        <v>0</v>
      </c>
      <c r="R2094" s="60">
        <v>0</v>
      </c>
      <c r="S2094" s="60">
        <v>0</v>
      </c>
      <c r="T2094" s="60">
        <v>0</v>
      </c>
      <c r="U2094" s="60">
        <v>0</v>
      </c>
      <c r="V2094" s="60">
        <v>0</v>
      </c>
      <c r="W2094" s="60">
        <v>0</v>
      </c>
      <c r="X2094" s="36">
        <f t="shared" si="328"/>
        <v>0</v>
      </c>
      <c r="Y2094" s="36"/>
      <c r="Z2094" s="60"/>
      <c r="AA2094" s="37">
        <f t="shared" si="329"/>
        <v>0</v>
      </c>
    </row>
    <row r="2095" spans="1:30">
      <c r="A2095" s="31"/>
      <c r="B2095" s="59" t="s">
        <v>37</v>
      </c>
      <c r="C2095" s="60">
        <v>1</v>
      </c>
      <c r="D2095" s="60">
        <v>0</v>
      </c>
      <c r="E2095" s="60">
        <v>0</v>
      </c>
      <c r="F2095" s="60">
        <v>1</v>
      </c>
      <c r="G2095" s="60"/>
      <c r="H2095" s="60"/>
      <c r="I2095" s="60"/>
      <c r="J2095" s="60"/>
      <c r="K2095" s="60"/>
      <c r="L2095" s="60"/>
      <c r="M2095" s="60"/>
      <c r="N2095" s="60"/>
      <c r="O2095" s="60"/>
      <c r="P2095" s="60"/>
      <c r="Q2095" s="60"/>
      <c r="R2095" s="60"/>
      <c r="S2095" s="60"/>
      <c r="T2095" s="60"/>
      <c r="U2095" s="60"/>
      <c r="V2095" s="60"/>
      <c r="W2095" s="60"/>
      <c r="X2095" s="36">
        <f t="shared" si="328"/>
        <v>1</v>
      </c>
      <c r="Y2095" s="36"/>
      <c r="Z2095" s="60"/>
      <c r="AA2095" s="37">
        <f t="shared" si="329"/>
        <v>0</v>
      </c>
    </row>
    <row r="2096" spans="1:30">
      <c r="A2096" s="31"/>
      <c r="B2096" s="59" t="s">
        <v>38</v>
      </c>
      <c r="C2096" s="60">
        <v>1</v>
      </c>
      <c r="D2096" s="60">
        <v>0</v>
      </c>
      <c r="E2096" s="60">
        <v>0</v>
      </c>
      <c r="F2096" s="60"/>
      <c r="G2096" s="60">
        <v>1</v>
      </c>
      <c r="H2096" s="60"/>
      <c r="I2096" s="60"/>
      <c r="J2096" s="60"/>
      <c r="K2096" s="60"/>
      <c r="L2096" s="60"/>
      <c r="M2096" s="60"/>
      <c r="N2096" s="60"/>
      <c r="O2096" s="60"/>
      <c r="P2096" s="60"/>
      <c r="Q2096" s="60"/>
      <c r="R2096" s="60"/>
      <c r="S2096" s="60"/>
      <c r="T2096" s="60"/>
      <c r="U2096" s="60"/>
      <c r="V2096" s="60"/>
      <c r="W2096" s="60"/>
      <c r="X2096" s="36">
        <f t="shared" si="328"/>
        <v>1</v>
      </c>
      <c r="Y2096" s="36"/>
      <c r="Z2096" s="60"/>
      <c r="AA2096" s="37">
        <f t="shared" si="329"/>
        <v>0</v>
      </c>
    </row>
    <row r="2097" spans="1:29">
      <c r="A2097" s="31"/>
      <c r="B2097" s="59" t="s">
        <v>39</v>
      </c>
      <c r="C2097" s="60">
        <v>4</v>
      </c>
      <c r="D2097" s="60">
        <v>0</v>
      </c>
      <c r="E2097" s="60">
        <v>0</v>
      </c>
      <c r="F2097" s="60"/>
      <c r="G2097" s="60"/>
      <c r="H2097" s="60">
        <v>4</v>
      </c>
      <c r="I2097" s="60"/>
      <c r="J2097" s="60"/>
      <c r="K2097" s="60"/>
      <c r="L2097" s="60"/>
      <c r="M2097" s="60"/>
      <c r="N2097" s="60"/>
      <c r="O2097" s="60"/>
      <c r="P2097" s="60"/>
      <c r="Q2097" s="60"/>
      <c r="R2097" s="60"/>
      <c r="S2097" s="60"/>
      <c r="T2097" s="60"/>
      <c r="U2097" s="60"/>
      <c r="V2097" s="60"/>
      <c r="W2097" s="60"/>
      <c r="X2097" s="36">
        <f t="shared" si="328"/>
        <v>4</v>
      </c>
      <c r="Y2097" s="36"/>
      <c r="Z2097" s="60"/>
      <c r="AA2097" s="37">
        <f t="shared" si="329"/>
        <v>0</v>
      </c>
    </row>
    <row r="2098" spans="1:29">
      <c r="A2098" s="31"/>
      <c r="B2098" s="59" t="s">
        <v>40</v>
      </c>
      <c r="C2098" s="60">
        <v>5</v>
      </c>
      <c r="D2098" s="60">
        <v>0</v>
      </c>
      <c r="E2098" s="60">
        <v>0</v>
      </c>
      <c r="F2098" s="60"/>
      <c r="G2098" s="60"/>
      <c r="H2098" s="60"/>
      <c r="I2098" s="60">
        <v>5</v>
      </c>
      <c r="J2098" s="60"/>
      <c r="K2098" s="60"/>
      <c r="L2098" s="60"/>
      <c r="M2098" s="60"/>
      <c r="N2098" s="60"/>
      <c r="O2098" s="60"/>
      <c r="P2098" s="60"/>
      <c r="Q2098" s="60"/>
      <c r="R2098" s="60"/>
      <c r="S2098" s="60"/>
      <c r="T2098" s="60"/>
      <c r="U2098" s="60"/>
      <c r="V2098" s="60"/>
      <c r="W2098" s="60"/>
      <c r="X2098" s="36">
        <f t="shared" si="328"/>
        <v>5</v>
      </c>
      <c r="Y2098" s="36"/>
      <c r="Z2098" s="60"/>
      <c r="AA2098" s="37">
        <f t="shared" si="329"/>
        <v>0</v>
      </c>
    </row>
    <row r="2099" spans="1:29">
      <c r="A2099" s="31"/>
      <c r="B2099" s="59" t="s">
        <v>41</v>
      </c>
      <c r="C2099" s="60">
        <v>7</v>
      </c>
      <c r="D2099" s="60">
        <v>0</v>
      </c>
      <c r="E2099" s="60">
        <v>0</v>
      </c>
      <c r="F2099" s="60"/>
      <c r="G2099" s="60"/>
      <c r="H2099" s="60"/>
      <c r="I2099" s="60"/>
      <c r="J2099" s="60">
        <v>2</v>
      </c>
      <c r="K2099" s="60"/>
      <c r="L2099" s="60"/>
      <c r="M2099" s="60"/>
      <c r="N2099" s="60"/>
      <c r="O2099" s="60"/>
      <c r="P2099" s="60"/>
      <c r="Q2099" s="60"/>
      <c r="R2099" s="60"/>
      <c r="S2099" s="60"/>
      <c r="T2099" s="60"/>
      <c r="U2099" s="60"/>
      <c r="V2099" s="60"/>
      <c r="W2099" s="60"/>
      <c r="X2099" s="36">
        <f t="shared" si="328"/>
        <v>2</v>
      </c>
      <c r="Y2099" s="36"/>
      <c r="Z2099" s="60"/>
      <c r="AA2099" s="37">
        <f t="shared" si="329"/>
        <v>-5</v>
      </c>
    </row>
    <row r="2100" spans="1:29">
      <c r="A2100" s="31"/>
      <c r="B2100" s="59" t="s">
        <v>42</v>
      </c>
      <c r="C2100" s="60">
        <v>1</v>
      </c>
      <c r="D2100" s="60">
        <v>0</v>
      </c>
      <c r="E2100" s="60">
        <v>0</v>
      </c>
      <c r="F2100" s="60"/>
      <c r="G2100" s="60"/>
      <c r="H2100" s="60"/>
      <c r="I2100" s="60"/>
      <c r="J2100" s="60"/>
      <c r="K2100" s="60"/>
      <c r="L2100" s="60"/>
      <c r="M2100" s="60"/>
      <c r="N2100" s="60"/>
      <c r="O2100" s="60"/>
      <c r="P2100" s="60"/>
      <c r="Q2100" s="60"/>
      <c r="R2100" s="60"/>
      <c r="S2100" s="60"/>
      <c r="T2100" s="60"/>
      <c r="U2100" s="60"/>
      <c r="V2100" s="60"/>
      <c r="W2100" s="60"/>
      <c r="X2100" s="36">
        <f t="shared" si="328"/>
        <v>0</v>
      </c>
      <c r="Y2100" s="36"/>
      <c r="Z2100" s="60"/>
      <c r="AA2100" s="37">
        <f t="shared" si="329"/>
        <v>-1</v>
      </c>
    </row>
    <row r="2101" spans="1:29">
      <c r="A2101" s="31"/>
      <c r="B2101" s="59" t="s">
        <v>43</v>
      </c>
      <c r="C2101" s="60">
        <v>1</v>
      </c>
      <c r="D2101" s="60">
        <v>0</v>
      </c>
      <c r="E2101" s="60">
        <v>0</v>
      </c>
      <c r="F2101" s="60"/>
      <c r="G2101" s="60"/>
      <c r="H2101" s="60"/>
      <c r="I2101" s="60"/>
      <c r="J2101" s="60"/>
      <c r="K2101" s="60"/>
      <c r="L2101" s="60"/>
      <c r="M2101" s="60"/>
      <c r="N2101" s="60">
        <v>1</v>
      </c>
      <c r="O2101" s="60"/>
      <c r="P2101" s="60"/>
      <c r="Q2101" s="60"/>
      <c r="R2101" s="60"/>
      <c r="S2101" s="60"/>
      <c r="T2101" s="60"/>
      <c r="U2101" s="60"/>
      <c r="V2101" s="60"/>
      <c r="W2101" s="60">
        <v>0</v>
      </c>
      <c r="X2101" s="36">
        <f t="shared" si="328"/>
        <v>1</v>
      </c>
      <c r="Y2101" s="36"/>
      <c r="Z2101" s="60"/>
      <c r="AA2101" s="37">
        <f t="shared" si="329"/>
        <v>0</v>
      </c>
    </row>
    <row r="2102" spans="1:29">
      <c r="A2102" s="31"/>
      <c r="B2102" s="59" t="s">
        <v>44</v>
      </c>
      <c r="C2102" s="60">
        <v>4</v>
      </c>
      <c r="D2102" s="60">
        <v>0</v>
      </c>
      <c r="E2102" s="60">
        <v>0</v>
      </c>
      <c r="F2102" s="60"/>
      <c r="G2102" s="60"/>
      <c r="H2102" s="60"/>
      <c r="I2102" s="60"/>
      <c r="J2102" s="60"/>
      <c r="K2102" s="60"/>
      <c r="L2102" s="60"/>
      <c r="M2102" s="60"/>
      <c r="N2102" s="60"/>
      <c r="O2102" s="60">
        <v>2</v>
      </c>
      <c r="P2102" s="60">
        <v>2</v>
      </c>
      <c r="Q2102" s="60"/>
      <c r="R2102" s="60"/>
      <c r="S2102" s="60"/>
      <c r="T2102" s="60"/>
      <c r="U2102" s="60"/>
      <c r="V2102" s="60"/>
      <c r="W2102" s="60">
        <v>0</v>
      </c>
      <c r="X2102" s="36">
        <f t="shared" si="328"/>
        <v>4</v>
      </c>
      <c r="Y2102" s="36"/>
      <c r="Z2102" s="60"/>
      <c r="AA2102" s="37">
        <f t="shared" si="329"/>
        <v>0</v>
      </c>
    </row>
    <row r="2103" spans="1:29">
      <c r="A2103" s="31"/>
      <c r="B2103" s="59" t="s">
        <v>45</v>
      </c>
      <c r="C2103" s="60">
        <v>6</v>
      </c>
      <c r="D2103" s="60">
        <v>0</v>
      </c>
      <c r="E2103" s="60">
        <v>0</v>
      </c>
      <c r="F2103" s="60"/>
      <c r="G2103" s="60"/>
      <c r="H2103" s="60"/>
      <c r="I2103" s="60"/>
      <c r="J2103" s="60"/>
      <c r="K2103" s="60"/>
      <c r="L2103" s="60"/>
      <c r="M2103" s="60"/>
      <c r="N2103" s="60"/>
      <c r="O2103" s="60"/>
      <c r="P2103" s="60">
        <v>2</v>
      </c>
      <c r="Q2103" s="60">
        <v>2</v>
      </c>
      <c r="R2103" s="60"/>
      <c r="S2103" s="60"/>
      <c r="T2103" s="60"/>
      <c r="U2103" s="60"/>
      <c r="V2103" s="60"/>
      <c r="W2103" s="60">
        <v>0</v>
      </c>
      <c r="X2103" s="36">
        <f t="shared" si="328"/>
        <v>4</v>
      </c>
      <c r="Y2103" s="36"/>
      <c r="Z2103" s="60"/>
      <c r="AA2103" s="37">
        <f t="shared" si="329"/>
        <v>-2</v>
      </c>
    </row>
    <row r="2104" spans="1:29">
      <c r="A2104" s="31"/>
      <c r="B2104" s="59" t="s">
        <v>125</v>
      </c>
      <c r="C2104" s="60">
        <v>1</v>
      </c>
      <c r="D2104" s="60">
        <v>0</v>
      </c>
      <c r="E2104" s="60">
        <v>0</v>
      </c>
      <c r="F2104" s="60"/>
      <c r="G2104" s="60"/>
      <c r="H2104" s="60"/>
      <c r="I2104" s="60"/>
      <c r="J2104" s="60"/>
      <c r="K2104" s="60"/>
      <c r="L2104" s="60"/>
      <c r="M2104" s="60"/>
      <c r="N2104" s="60"/>
      <c r="O2104" s="60"/>
      <c r="P2104" s="60"/>
      <c r="Q2104" s="60"/>
      <c r="R2104" s="60"/>
      <c r="S2104" s="60">
        <v>1</v>
      </c>
      <c r="T2104" s="60"/>
      <c r="U2104" s="60"/>
      <c r="V2104" s="60"/>
      <c r="W2104" s="60">
        <v>0</v>
      </c>
      <c r="X2104" s="36">
        <f t="shared" si="328"/>
        <v>1</v>
      </c>
      <c r="Y2104" s="36"/>
      <c r="Z2104" s="60"/>
      <c r="AA2104" s="37">
        <f t="shared" si="329"/>
        <v>0</v>
      </c>
    </row>
    <row r="2105" spans="1:29">
      <c r="A2105" s="31"/>
      <c r="B2105" s="59" t="s">
        <v>126</v>
      </c>
      <c r="C2105" s="60">
        <v>2</v>
      </c>
      <c r="D2105" s="60">
        <v>0</v>
      </c>
      <c r="E2105" s="60">
        <v>0</v>
      </c>
      <c r="F2105" s="60"/>
      <c r="G2105" s="60"/>
      <c r="H2105" s="60"/>
      <c r="I2105" s="60"/>
      <c r="J2105" s="60"/>
      <c r="K2105" s="60"/>
      <c r="L2105" s="60"/>
      <c r="M2105" s="60"/>
      <c r="N2105" s="60"/>
      <c r="O2105" s="60"/>
      <c r="P2105" s="60"/>
      <c r="Q2105" s="60"/>
      <c r="R2105" s="60"/>
      <c r="S2105" s="60">
        <v>2</v>
      </c>
      <c r="T2105" s="60"/>
      <c r="U2105" s="60"/>
      <c r="V2105" s="60"/>
      <c r="W2105" s="60">
        <v>0</v>
      </c>
      <c r="X2105" s="36">
        <f t="shared" si="328"/>
        <v>2</v>
      </c>
      <c r="Y2105" s="36"/>
      <c r="Z2105" s="60"/>
      <c r="AA2105" s="37">
        <f t="shared" si="329"/>
        <v>0</v>
      </c>
    </row>
    <row r="2106" spans="1:29">
      <c r="A2106" s="31"/>
      <c r="B2106" s="59" t="s">
        <v>127</v>
      </c>
      <c r="C2106" s="60"/>
      <c r="D2106" s="60">
        <v>0</v>
      </c>
      <c r="E2106" s="60">
        <v>0</v>
      </c>
      <c r="F2106" s="60"/>
      <c r="G2106" s="60"/>
      <c r="H2106" s="60"/>
      <c r="I2106" s="60"/>
      <c r="J2106" s="60"/>
      <c r="K2106" s="60"/>
      <c r="L2106" s="60"/>
      <c r="M2106" s="60"/>
      <c r="N2106" s="60"/>
      <c r="O2106" s="60"/>
      <c r="P2106" s="60"/>
      <c r="Q2106" s="60"/>
      <c r="R2106" s="60"/>
      <c r="S2106" s="60"/>
      <c r="T2106" s="60"/>
      <c r="U2106" s="60"/>
      <c r="V2106" s="60"/>
      <c r="W2106" s="60">
        <v>0</v>
      </c>
      <c r="X2106" s="36">
        <f t="shared" si="328"/>
        <v>0</v>
      </c>
      <c r="Y2106" s="36"/>
      <c r="Z2106" s="60"/>
      <c r="AA2106" s="37">
        <f t="shared" si="329"/>
        <v>0</v>
      </c>
    </row>
    <row r="2107" spans="1:29" ht="15" thickBot="1">
      <c r="A2107" s="31"/>
      <c r="B2107" s="61" t="s">
        <v>128</v>
      </c>
      <c r="C2107" s="60">
        <v>1</v>
      </c>
      <c r="D2107" s="56">
        <v>0</v>
      </c>
      <c r="E2107" s="56">
        <v>0</v>
      </c>
      <c r="F2107" s="56">
        <v>0</v>
      </c>
      <c r="G2107" s="56">
        <v>0</v>
      </c>
      <c r="H2107" s="56">
        <v>0</v>
      </c>
      <c r="I2107" s="56">
        <v>0</v>
      </c>
      <c r="J2107" s="56">
        <v>0</v>
      </c>
      <c r="K2107" s="56">
        <v>0</v>
      </c>
      <c r="L2107" s="56">
        <v>0</v>
      </c>
      <c r="M2107" s="56">
        <v>0</v>
      </c>
      <c r="N2107" s="56">
        <v>0</v>
      </c>
      <c r="O2107" s="56">
        <v>0</v>
      </c>
      <c r="P2107" s="56"/>
      <c r="Q2107" s="56"/>
      <c r="R2107" s="60"/>
      <c r="S2107" s="60">
        <v>0</v>
      </c>
      <c r="T2107" s="60">
        <v>0</v>
      </c>
      <c r="U2107" s="60">
        <v>0</v>
      </c>
      <c r="V2107" s="60">
        <v>1</v>
      </c>
      <c r="W2107" s="60">
        <v>0</v>
      </c>
      <c r="X2107" s="36">
        <f t="shared" si="328"/>
        <v>1</v>
      </c>
      <c r="Y2107" s="36"/>
      <c r="Z2107" s="60"/>
      <c r="AA2107" s="37">
        <f t="shared" si="329"/>
        <v>0</v>
      </c>
    </row>
    <row r="2108" spans="1:29" ht="15" thickBot="1">
      <c r="A2108" s="62"/>
      <c r="B2108" s="63" t="s">
        <v>51</v>
      </c>
      <c r="C2108" s="64">
        <f>SUM(C2093:C2107)</f>
        <v>34</v>
      </c>
      <c r="D2108" s="41">
        <f>SUM(D2093:D2107)</f>
        <v>0</v>
      </c>
      <c r="E2108" s="41">
        <f t="shared" ref="E2108:X2108" si="330">SUM(E2093:E2107)</f>
        <v>0</v>
      </c>
      <c r="F2108" s="41">
        <f t="shared" si="330"/>
        <v>1</v>
      </c>
      <c r="G2108" s="41">
        <f>SUM(G2093:G2107)</f>
        <v>1</v>
      </c>
      <c r="H2108" s="41">
        <f t="shared" si="330"/>
        <v>4</v>
      </c>
      <c r="I2108" s="41">
        <f t="shared" si="330"/>
        <v>5</v>
      </c>
      <c r="J2108" s="41">
        <f t="shared" si="330"/>
        <v>2</v>
      </c>
      <c r="K2108" s="41">
        <f t="shared" si="330"/>
        <v>0</v>
      </c>
      <c r="L2108" s="41">
        <f t="shared" si="330"/>
        <v>0</v>
      </c>
      <c r="M2108" s="41">
        <f t="shared" si="330"/>
        <v>0</v>
      </c>
      <c r="N2108" s="41">
        <f t="shared" si="330"/>
        <v>1</v>
      </c>
      <c r="O2108" s="41">
        <f t="shared" si="330"/>
        <v>2</v>
      </c>
      <c r="P2108" s="41">
        <f t="shared" si="330"/>
        <v>4</v>
      </c>
      <c r="Q2108" s="41">
        <f t="shared" si="330"/>
        <v>2</v>
      </c>
      <c r="R2108" s="41">
        <f t="shared" si="330"/>
        <v>0</v>
      </c>
      <c r="S2108" s="41">
        <f t="shared" si="330"/>
        <v>3</v>
      </c>
      <c r="T2108" s="41">
        <f t="shared" si="330"/>
        <v>0</v>
      </c>
      <c r="U2108" s="41">
        <f t="shared" si="330"/>
        <v>0</v>
      </c>
      <c r="V2108" s="41">
        <f t="shared" si="330"/>
        <v>1</v>
      </c>
      <c r="W2108" s="41">
        <f t="shared" si="330"/>
        <v>0</v>
      </c>
      <c r="X2108" s="41">
        <f t="shared" si="330"/>
        <v>26</v>
      </c>
      <c r="Y2108" s="64">
        <f>SUM(Y2093:Y2107)</f>
        <v>0</v>
      </c>
      <c r="Z2108" s="64">
        <f>SUM(Z2093:Z2107)</f>
        <v>0</v>
      </c>
      <c r="AA2108" s="70">
        <f>SUM(AA2093:AA2107)</f>
        <v>-8</v>
      </c>
    </row>
    <row r="2109" spans="1:29">
      <c r="A2109" s="29">
        <v>2</v>
      </c>
      <c r="B2109" s="67" t="s">
        <v>52</v>
      </c>
      <c r="C2109" s="56">
        <v>0</v>
      </c>
      <c r="D2109" s="57">
        <v>0</v>
      </c>
      <c r="E2109" s="57">
        <v>0</v>
      </c>
      <c r="F2109" s="57">
        <v>0</v>
      </c>
      <c r="G2109" s="57">
        <v>0</v>
      </c>
      <c r="H2109" s="57">
        <v>0</v>
      </c>
      <c r="I2109" s="57">
        <v>0</v>
      </c>
      <c r="J2109" s="57">
        <v>0</v>
      </c>
      <c r="K2109" s="57">
        <v>0</v>
      </c>
      <c r="L2109" s="57">
        <v>0</v>
      </c>
      <c r="M2109" s="57">
        <v>0</v>
      </c>
      <c r="N2109" s="57">
        <v>0</v>
      </c>
      <c r="O2109" s="57">
        <v>0</v>
      </c>
      <c r="P2109" s="57">
        <v>0</v>
      </c>
      <c r="Q2109" s="57">
        <v>0</v>
      </c>
      <c r="R2109" s="57">
        <v>0</v>
      </c>
      <c r="S2109" s="57">
        <v>0</v>
      </c>
      <c r="T2109" s="57">
        <v>0</v>
      </c>
      <c r="U2109" s="57">
        <v>0</v>
      </c>
      <c r="V2109" s="57">
        <v>0</v>
      </c>
      <c r="W2109" s="57">
        <v>0</v>
      </c>
      <c r="X2109" s="32"/>
      <c r="Y2109" s="57"/>
      <c r="Z2109" s="57"/>
      <c r="AA2109" s="68"/>
      <c r="AC2109" s="1">
        <f>X2108+X2114</f>
        <v>34</v>
      </c>
    </row>
    <row r="2110" spans="1:29">
      <c r="A2110" s="31"/>
      <c r="B2110" s="69" t="s">
        <v>53</v>
      </c>
      <c r="C2110" s="60">
        <v>0</v>
      </c>
      <c r="D2110" s="60">
        <v>0</v>
      </c>
      <c r="E2110" s="60">
        <v>0</v>
      </c>
      <c r="F2110" s="60">
        <v>0</v>
      </c>
      <c r="G2110" s="60">
        <v>0</v>
      </c>
      <c r="H2110" s="60">
        <v>0</v>
      </c>
      <c r="I2110" s="60">
        <v>0</v>
      </c>
      <c r="J2110" s="60">
        <v>0</v>
      </c>
      <c r="K2110" s="60">
        <v>0</v>
      </c>
      <c r="L2110" s="60">
        <v>0</v>
      </c>
      <c r="M2110" s="60">
        <v>0</v>
      </c>
      <c r="N2110" s="60">
        <v>0</v>
      </c>
      <c r="O2110" s="60">
        <v>0</v>
      </c>
      <c r="P2110" s="60">
        <v>0</v>
      </c>
      <c r="Q2110" s="60">
        <v>0</v>
      </c>
      <c r="R2110" s="60">
        <v>0</v>
      </c>
      <c r="S2110" s="60">
        <v>0</v>
      </c>
      <c r="T2110" s="60">
        <v>0</v>
      </c>
      <c r="U2110" s="60">
        <v>0</v>
      </c>
      <c r="V2110" s="60">
        <v>0</v>
      </c>
      <c r="W2110" s="60">
        <v>0</v>
      </c>
      <c r="X2110" s="36">
        <f>SUM(D2110:W2110)</f>
        <v>0</v>
      </c>
      <c r="Y2110" s="36"/>
      <c r="Z2110" s="60"/>
      <c r="AA2110" s="37">
        <f>(Z2110+X2110)-C2110</f>
        <v>0</v>
      </c>
    </row>
    <row r="2111" spans="1:29">
      <c r="A2111" s="31"/>
      <c r="B2111" s="69" t="s">
        <v>54</v>
      </c>
      <c r="C2111" s="60">
        <v>1</v>
      </c>
      <c r="D2111" s="60">
        <v>0</v>
      </c>
      <c r="E2111" s="60">
        <v>0</v>
      </c>
      <c r="F2111" s="60">
        <v>0</v>
      </c>
      <c r="G2111" s="60">
        <v>0</v>
      </c>
      <c r="H2111" s="60">
        <v>0</v>
      </c>
      <c r="I2111" s="60">
        <v>0</v>
      </c>
      <c r="J2111" s="60">
        <v>0</v>
      </c>
      <c r="K2111" s="60">
        <v>0</v>
      </c>
      <c r="L2111" s="60">
        <v>0</v>
      </c>
      <c r="M2111" s="60">
        <v>0</v>
      </c>
      <c r="N2111" s="60">
        <v>0</v>
      </c>
      <c r="O2111" s="60">
        <v>0</v>
      </c>
      <c r="P2111" s="60">
        <v>0</v>
      </c>
      <c r="Q2111" s="60">
        <v>0</v>
      </c>
      <c r="R2111" s="60">
        <v>0</v>
      </c>
      <c r="S2111" s="60">
        <v>0</v>
      </c>
      <c r="T2111" s="60">
        <v>0</v>
      </c>
      <c r="U2111" s="60">
        <v>0</v>
      </c>
      <c r="V2111" s="60">
        <v>0</v>
      </c>
      <c r="W2111" s="60">
        <v>0</v>
      </c>
      <c r="X2111" s="36">
        <f>SUM(D2111:W2111)</f>
        <v>0</v>
      </c>
      <c r="Y2111" s="36"/>
      <c r="Z2111" s="60"/>
      <c r="AA2111" s="37">
        <f>(Z2111+X2111)-C2111</f>
        <v>-1</v>
      </c>
    </row>
    <row r="2112" spans="1:29">
      <c r="A2112" s="31"/>
      <c r="B2112" s="69" t="s">
        <v>55</v>
      </c>
      <c r="C2112" s="60">
        <v>19</v>
      </c>
      <c r="D2112" s="60">
        <v>0</v>
      </c>
      <c r="E2112" s="60">
        <v>0</v>
      </c>
      <c r="F2112" s="60">
        <v>0</v>
      </c>
      <c r="G2112" s="60">
        <v>0</v>
      </c>
      <c r="H2112" s="60">
        <v>0</v>
      </c>
      <c r="I2112" s="60">
        <v>0</v>
      </c>
      <c r="J2112" s="60">
        <v>0</v>
      </c>
      <c r="K2112" s="60">
        <v>0</v>
      </c>
      <c r="L2112" s="60">
        <v>1</v>
      </c>
      <c r="M2112" s="60"/>
      <c r="N2112" s="60">
        <v>1</v>
      </c>
      <c r="O2112" s="60">
        <v>2</v>
      </c>
      <c r="P2112" s="60">
        <v>2</v>
      </c>
      <c r="Q2112" s="60">
        <v>1</v>
      </c>
      <c r="R2112" s="60">
        <v>1</v>
      </c>
      <c r="S2112" s="60">
        <v>0</v>
      </c>
      <c r="T2112" s="60">
        <v>0</v>
      </c>
      <c r="U2112" s="60">
        <v>0</v>
      </c>
      <c r="V2112" s="60">
        <v>0</v>
      </c>
      <c r="W2112" s="60">
        <v>0</v>
      </c>
      <c r="X2112" s="36">
        <f>SUM(D2112:W2112)</f>
        <v>8</v>
      </c>
      <c r="Y2112" s="36"/>
      <c r="Z2112" s="60"/>
      <c r="AA2112" s="37">
        <f>(Z2112+X2112)-C2112</f>
        <v>-11</v>
      </c>
    </row>
    <row r="2113" spans="1:27" ht="15" thickBot="1">
      <c r="A2113" s="31"/>
      <c r="B2113" s="57" t="s">
        <v>56</v>
      </c>
      <c r="C2113" s="60">
        <v>0</v>
      </c>
      <c r="D2113" s="56">
        <v>0</v>
      </c>
      <c r="E2113" s="56">
        <v>0</v>
      </c>
      <c r="F2113" s="56">
        <v>0</v>
      </c>
      <c r="G2113" s="56">
        <v>0</v>
      </c>
      <c r="H2113" s="56">
        <v>0</v>
      </c>
      <c r="I2113" s="56">
        <v>0</v>
      </c>
      <c r="J2113" s="56">
        <v>0</v>
      </c>
      <c r="K2113" s="56">
        <v>0</v>
      </c>
      <c r="L2113" s="56">
        <v>0</v>
      </c>
      <c r="M2113" s="56">
        <v>0</v>
      </c>
      <c r="N2113" s="60">
        <v>0</v>
      </c>
      <c r="O2113" s="60">
        <v>0</v>
      </c>
      <c r="P2113" s="60">
        <v>0</v>
      </c>
      <c r="Q2113" s="60">
        <v>0</v>
      </c>
      <c r="R2113" s="60">
        <v>0</v>
      </c>
      <c r="S2113" s="60">
        <v>0</v>
      </c>
      <c r="T2113" s="60">
        <v>0</v>
      </c>
      <c r="U2113" s="60">
        <v>0</v>
      </c>
      <c r="V2113" s="60">
        <v>0</v>
      </c>
      <c r="W2113" s="60">
        <v>0</v>
      </c>
      <c r="X2113" s="36">
        <f>SUM(D2113:W2113)</f>
        <v>0</v>
      </c>
      <c r="Y2113" s="36"/>
      <c r="Z2113" s="60"/>
      <c r="AA2113" s="37">
        <f>(Z2113+X2113)-C2113</f>
        <v>0</v>
      </c>
    </row>
    <row r="2114" spans="1:27" ht="15" thickBot="1">
      <c r="A2114" s="62"/>
      <c r="B2114" s="63" t="s">
        <v>51</v>
      </c>
      <c r="C2114" s="62">
        <v>0</v>
      </c>
      <c r="D2114" s="64">
        <f t="shared" ref="D2114:AA2114" si="331">SUM(D2110:D2113)</f>
        <v>0</v>
      </c>
      <c r="E2114" s="64">
        <f t="shared" si="331"/>
        <v>0</v>
      </c>
      <c r="F2114" s="64">
        <f t="shared" si="331"/>
        <v>0</v>
      </c>
      <c r="G2114" s="64">
        <f t="shared" si="331"/>
        <v>0</v>
      </c>
      <c r="H2114" s="64">
        <f t="shared" si="331"/>
        <v>0</v>
      </c>
      <c r="I2114" s="64">
        <f t="shared" si="331"/>
        <v>0</v>
      </c>
      <c r="J2114" s="64">
        <f t="shared" si="331"/>
        <v>0</v>
      </c>
      <c r="K2114" s="64">
        <f t="shared" si="331"/>
        <v>0</v>
      </c>
      <c r="L2114" s="64">
        <f t="shared" si="331"/>
        <v>1</v>
      </c>
      <c r="M2114" s="64">
        <f t="shared" si="331"/>
        <v>0</v>
      </c>
      <c r="N2114" s="64">
        <f t="shared" si="331"/>
        <v>1</v>
      </c>
      <c r="O2114" s="64">
        <f t="shared" si="331"/>
        <v>2</v>
      </c>
      <c r="P2114" s="64">
        <f t="shared" si="331"/>
        <v>2</v>
      </c>
      <c r="Q2114" s="64">
        <f t="shared" si="331"/>
        <v>1</v>
      </c>
      <c r="R2114" s="64">
        <f t="shared" si="331"/>
        <v>1</v>
      </c>
      <c r="S2114" s="64">
        <f t="shared" si="331"/>
        <v>0</v>
      </c>
      <c r="T2114" s="64">
        <f t="shared" si="331"/>
        <v>0</v>
      </c>
      <c r="U2114" s="64">
        <f t="shared" si="331"/>
        <v>0</v>
      </c>
      <c r="V2114" s="64">
        <f t="shared" si="331"/>
        <v>0</v>
      </c>
      <c r="W2114" s="64">
        <f t="shared" si="331"/>
        <v>0</v>
      </c>
      <c r="X2114" s="64">
        <f t="shared" si="331"/>
        <v>8</v>
      </c>
      <c r="Y2114" s="64">
        <f t="shared" si="331"/>
        <v>0</v>
      </c>
      <c r="Z2114" s="64">
        <f t="shared" si="331"/>
        <v>0</v>
      </c>
      <c r="AA2114" s="70">
        <f t="shared" si="331"/>
        <v>-12</v>
      </c>
    </row>
    <row r="2115" spans="1:27">
      <c r="A2115" s="46"/>
      <c r="B2115" s="46"/>
      <c r="C2115" s="46"/>
      <c r="D2115" s="46"/>
      <c r="E2115" s="46"/>
      <c r="F2115" s="46"/>
      <c r="G2115" s="46"/>
      <c r="H2115" s="46"/>
      <c r="I2115" s="46"/>
      <c r="J2115" s="46"/>
      <c r="K2115" s="46"/>
      <c r="L2115" s="46"/>
      <c r="M2115" s="46"/>
      <c r="N2115" s="46"/>
      <c r="O2115" s="46"/>
      <c r="P2115" s="46"/>
      <c r="Q2115" s="46"/>
      <c r="R2115" s="46"/>
      <c r="S2115" s="46"/>
      <c r="T2115" s="46"/>
      <c r="U2115" s="46"/>
      <c r="V2115" s="46"/>
      <c r="W2115" s="46"/>
      <c r="X2115" s="46"/>
      <c r="Y2115" s="46"/>
      <c r="Z2115" s="46"/>
      <c r="AA2115" s="47"/>
    </row>
    <row r="2116" spans="1:27">
      <c r="A2116" s="48" t="s">
        <v>147</v>
      </c>
      <c r="B2116" s="48"/>
      <c r="C2116" s="48"/>
      <c r="D2116" s="49"/>
      <c r="E2116" s="49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  <c r="Y2116" s="50"/>
      <c r="Z2116" s="50"/>
      <c r="AA2116" s="51"/>
    </row>
    <row r="2117" spans="1:27">
      <c r="A2117" s="177" t="s">
        <v>8</v>
      </c>
      <c r="B2117" s="177" t="s">
        <v>9</v>
      </c>
      <c r="C2117" s="181" t="s">
        <v>68</v>
      </c>
      <c r="D2117" s="183" t="s">
        <v>9</v>
      </c>
      <c r="E2117" s="184"/>
      <c r="F2117" s="184"/>
      <c r="G2117" s="184"/>
      <c r="H2117" s="184"/>
      <c r="I2117" s="184"/>
      <c r="J2117" s="184"/>
      <c r="K2117" s="184"/>
      <c r="L2117" s="184"/>
      <c r="M2117" s="184"/>
      <c r="N2117" s="184"/>
      <c r="O2117" s="184"/>
      <c r="P2117" s="184"/>
      <c r="Q2117" s="184"/>
      <c r="R2117" s="184"/>
      <c r="S2117" s="184"/>
      <c r="T2117" s="184"/>
      <c r="U2117" s="184"/>
      <c r="V2117" s="184"/>
      <c r="W2117" s="185"/>
      <c r="X2117" s="177" t="s">
        <v>10</v>
      </c>
      <c r="Y2117" s="177" t="s">
        <v>11</v>
      </c>
      <c r="Z2117" s="177" t="s">
        <v>12</v>
      </c>
      <c r="AA2117" s="179" t="s">
        <v>13</v>
      </c>
    </row>
    <row r="2118" spans="1:27">
      <c r="A2118" s="178"/>
      <c r="B2118" s="178"/>
      <c r="C2118" s="182"/>
      <c r="D2118" s="26" t="s">
        <v>14</v>
      </c>
      <c r="E2118" s="26" t="s">
        <v>15</v>
      </c>
      <c r="F2118" s="26" t="s">
        <v>16</v>
      </c>
      <c r="G2118" s="26" t="s">
        <v>17</v>
      </c>
      <c r="H2118" s="26" t="s">
        <v>18</v>
      </c>
      <c r="I2118" s="26" t="s">
        <v>19</v>
      </c>
      <c r="J2118" s="26" t="s">
        <v>20</v>
      </c>
      <c r="K2118" s="26" t="s">
        <v>21</v>
      </c>
      <c r="L2118" s="26" t="s">
        <v>22</v>
      </c>
      <c r="M2118" s="26" t="s">
        <v>23</v>
      </c>
      <c r="N2118" s="26" t="s">
        <v>24</v>
      </c>
      <c r="O2118" s="26" t="s">
        <v>25</v>
      </c>
      <c r="P2118" s="26" t="s">
        <v>26</v>
      </c>
      <c r="Q2118" s="26" t="s">
        <v>27</v>
      </c>
      <c r="R2118" s="26" t="s">
        <v>28</v>
      </c>
      <c r="S2118" s="26" t="s">
        <v>29</v>
      </c>
      <c r="T2118" s="26" t="s">
        <v>30</v>
      </c>
      <c r="U2118" s="26" t="s">
        <v>31</v>
      </c>
      <c r="V2118" s="26" t="s">
        <v>32</v>
      </c>
      <c r="W2118" s="26" t="s">
        <v>33</v>
      </c>
      <c r="X2118" s="178"/>
      <c r="Y2118" s="178"/>
      <c r="Z2118" s="178"/>
      <c r="AA2118" s="180"/>
    </row>
    <row r="2119" spans="1:27" ht="15" thickBot="1">
      <c r="A2119" s="27">
        <v>1</v>
      </c>
      <c r="B2119" s="27">
        <v>2</v>
      </c>
      <c r="C2119" s="27">
        <v>3</v>
      </c>
      <c r="D2119" s="27">
        <v>4</v>
      </c>
      <c r="E2119" s="27">
        <v>5</v>
      </c>
      <c r="F2119" s="27">
        <v>6</v>
      </c>
      <c r="G2119" s="27">
        <v>7</v>
      </c>
      <c r="H2119" s="27">
        <v>8</v>
      </c>
      <c r="I2119" s="27">
        <v>9</v>
      </c>
      <c r="J2119" s="27">
        <v>10</v>
      </c>
      <c r="K2119" s="27">
        <v>11</v>
      </c>
      <c r="L2119" s="27">
        <v>12</v>
      </c>
      <c r="M2119" s="27">
        <v>13</v>
      </c>
      <c r="N2119" s="27">
        <v>14</v>
      </c>
      <c r="O2119" s="27">
        <v>15</v>
      </c>
      <c r="P2119" s="27">
        <v>16</v>
      </c>
      <c r="Q2119" s="27">
        <v>17</v>
      </c>
      <c r="R2119" s="27">
        <v>18</v>
      </c>
      <c r="S2119" s="27">
        <v>19</v>
      </c>
      <c r="T2119" s="27">
        <v>20</v>
      </c>
      <c r="U2119" s="27">
        <v>21</v>
      </c>
      <c r="V2119" s="27">
        <v>22</v>
      </c>
      <c r="W2119" s="27">
        <v>23</v>
      </c>
      <c r="X2119" s="27">
        <v>24</v>
      </c>
      <c r="Y2119" s="27">
        <v>25</v>
      </c>
      <c r="Z2119" s="27">
        <v>26</v>
      </c>
      <c r="AA2119" s="28">
        <v>27</v>
      </c>
    </row>
    <row r="2120" spans="1:27" ht="15" thickTop="1">
      <c r="A2120" s="29">
        <v>1</v>
      </c>
      <c r="B2120" s="30" t="s">
        <v>34</v>
      </c>
      <c r="C2120" s="31"/>
      <c r="D2120" s="32"/>
      <c r="E2120" s="32"/>
      <c r="F2120" s="32"/>
      <c r="G2120" s="32"/>
      <c r="H2120" s="32"/>
      <c r="I2120" s="32"/>
      <c r="J2120" s="32"/>
      <c r="K2120" s="32"/>
      <c r="L2120" s="32"/>
      <c r="M2120" s="32"/>
      <c r="N2120" s="32"/>
      <c r="O2120" s="32"/>
      <c r="P2120" s="32"/>
      <c r="Q2120" s="32"/>
      <c r="R2120" s="32"/>
      <c r="S2120" s="32"/>
      <c r="T2120" s="32"/>
      <c r="U2120" s="32"/>
      <c r="V2120" s="32"/>
      <c r="W2120" s="32"/>
      <c r="X2120" s="32"/>
      <c r="Y2120" s="32"/>
      <c r="Z2120" s="32"/>
      <c r="AA2120" s="33"/>
    </row>
    <row r="2121" spans="1:27">
      <c r="A2121" s="31"/>
      <c r="B2121" s="59" t="s">
        <v>35</v>
      </c>
      <c r="C2121" s="60"/>
      <c r="D2121" s="60"/>
      <c r="E2121" s="60">
        <v>0</v>
      </c>
      <c r="F2121" s="60">
        <v>0</v>
      </c>
      <c r="G2121" s="60">
        <v>0</v>
      </c>
      <c r="H2121" s="60">
        <v>0</v>
      </c>
      <c r="I2121" s="60">
        <v>0</v>
      </c>
      <c r="J2121" s="60">
        <v>0</v>
      </c>
      <c r="K2121" s="60">
        <v>0</v>
      </c>
      <c r="L2121" s="60">
        <v>0</v>
      </c>
      <c r="M2121" s="60">
        <v>0</v>
      </c>
      <c r="N2121" s="60">
        <v>0</v>
      </c>
      <c r="O2121" s="60">
        <v>0</v>
      </c>
      <c r="P2121" s="60">
        <v>0</v>
      </c>
      <c r="Q2121" s="60">
        <v>0</v>
      </c>
      <c r="R2121" s="60">
        <v>0</v>
      </c>
      <c r="S2121" s="60">
        <v>0</v>
      </c>
      <c r="T2121" s="60">
        <v>0</v>
      </c>
      <c r="U2121" s="60">
        <v>0</v>
      </c>
      <c r="V2121" s="60">
        <v>0</v>
      </c>
      <c r="W2121" s="60">
        <v>0</v>
      </c>
      <c r="X2121" s="36">
        <f t="shared" ref="X2121:X2135" si="332">SUM(D2121:W2121)</f>
        <v>0</v>
      </c>
      <c r="Y2121" s="36"/>
      <c r="Z2121" s="60"/>
      <c r="AA2121" s="37">
        <f t="shared" ref="AA2121:AA2135" si="333">(Z2121+X2121)-C2121</f>
        <v>0</v>
      </c>
    </row>
    <row r="2122" spans="1:27">
      <c r="A2122" s="31"/>
      <c r="B2122" s="59" t="s">
        <v>36</v>
      </c>
      <c r="C2122" s="60"/>
      <c r="D2122" s="60">
        <v>0</v>
      </c>
      <c r="E2122" s="60"/>
      <c r="F2122" s="60">
        <v>0</v>
      </c>
      <c r="G2122" s="60">
        <v>0</v>
      </c>
      <c r="H2122" s="60">
        <v>0</v>
      </c>
      <c r="I2122" s="60">
        <v>0</v>
      </c>
      <c r="J2122" s="60">
        <v>0</v>
      </c>
      <c r="K2122" s="60"/>
      <c r="L2122" s="60">
        <v>0</v>
      </c>
      <c r="M2122" s="60">
        <v>0</v>
      </c>
      <c r="N2122" s="60">
        <v>0</v>
      </c>
      <c r="O2122" s="60">
        <v>0</v>
      </c>
      <c r="P2122" s="60">
        <v>0</v>
      </c>
      <c r="Q2122" s="60">
        <v>0</v>
      </c>
      <c r="R2122" s="60">
        <v>0</v>
      </c>
      <c r="S2122" s="60">
        <v>0</v>
      </c>
      <c r="T2122" s="60">
        <v>0</v>
      </c>
      <c r="U2122" s="60">
        <v>0</v>
      </c>
      <c r="V2122" s="60">
        <v>0</v>
      </c>
      <c r="W2122" s="60">
        <v>0</v>
      </c>
      <c r="X2122" s="36">
        <f t="shared" si="332"/>
        <v>0</v>
      </c>
      <c r="Y2122" s="36"/>
      <c r="Z2122" s="60"/>
      <c r="AA2122" s="37">
        <f t="shared" si="333"/>
        <v>0</v>
      </c>
    </row>
    <row r="2123" spans="1:27">
      <c r="A2123" s="31"/>
      <c r="B2123" s="59" t="s">
        <v>37</v>
      </c>
      <c r="C2123" s="60">
        <v>1</v>
      </c>
      <c r="D2123" s="60">
        <v>0</v>
      </c>
      <c r="E2123" s="60">
        <v>0</v>
      </c>
      <c r="F2123" s="163">
        <v>1</v>
      </c>
      <c r="G2123" s="163"/>
      <c r="H2123" s="163"/>
      <c r="I2123" s="163"/>
      <c r="J2123" s="163"/>
      <c r="K2123" s="163"/>
      <c r="L2123" s="163"/>
      <c r="M2123" s="163"/>
      <c r="N2123" s="163"/>
      <c r="O2123" s="163"/>
      <c r="P2123" s="163"/>
      <c r="Q2123" s="163"/>
      <c r="R2123" s="163"/>
      <c r="S2123" s="163"/>
      <c r="T2123" s="163"/>
      <c r="U2123" s="163"/>
      <c r="V2123" s="163"/>
      <c r="W2123" s="163"/>
      <c r="X2123" s="36">
        <f t="shared" si="332"/>
        <v>1</v>
      </c>
      <c r="Y2123" s="36"/>
      <c r="Z2123" s="60"/>
      <c r="AA2123" s="37">
        <f t="shared" si="333"/>
        <v>0</v>
      </c>
    </row>
    <row r="2124" spans="1:27">
      <c r="A2124" s="31"/>
      <c r="B2124" s="59" t="s">
        <v>38</v>
      </c>
      <c r="C2124" s="60">
        <v>1</v>
      </c>
      <c r="D2124" s="60">
        <v>0</v>
      </c>
      <c r="E2124" s="60">
        <v>0</v>
      </c>
      <c r="F2124" s="163"/>
      <c r="G2124" s="163">
        <v>1</v>
      </c>
      <c r="H2124" s="163"/>
      <c r="I2124" s="163"/>
      <c r="J2124" s="163"/>
      <c r="K2124" s="163"/>
      <c r="L2124" s="163"/>
      <c r="M2124" s="163"/>
      <c r="N2124" s="163"/>
      <c r="O2124" s="163"/>
      <c r="P2124" s="163"/>
      <c r="Q2124" s="163"/>
      <c r="R2124" s="163"/>
      <c r="S2124" s="163"/>
      <c r="T2124" s="163"/>
      <c r="U2124" s="163"/>
      <c r="V2124" s="163"/>
      <c r="W2124" s="163"/>
      <c r="X2124" s="36">
        <f t="shared" si="332"/>
        <v>1</v>
      </c>
      <c r="Y2124" s="36"/>
      <c r="Z2124" s="60"/>
      <c r="AA2124" s="37">
        <f t="shared" si="333"/>
        <v>0</v>
      </c>
    </row>
    <row r="2125" spans="1:27">
      <c r="A2125" s="31"/>
      <c r="B2125" s="59" t="s">
        <v>39</v>
      </c>
      <c r="C2125" s="60">
        <v>6</v>
      </c>
      <c r="D2125" s="60">
        <v>0</v>
      </c>
      <c r="E2125" s="60">
        <v>0</v>
      </c>
      <c r="F2125" s="163"/>
      <c r="G2125" s="163"/>
      <c r="H2125" s="163">
        <v>5</v>
      </c>
      <c r="I2125" s="163"/>
      <c r="J2125" s="163"/>
      <c r="K2125" s="163"/>
      <c r="L2125" s="163"/>
      <c r="M2125" s="163"/>
      <c r="N2125" s="163"/>
      <c r="O2125" s="163"/>
      <c r="P2125" s="163"/>
      <c r="Q2125" s="163"/>
      <c r="R2125" s="163"/>
      <c r="S2125" s="163"/>
      <c r="T2125" s="163"/>
      <c r="U2125" s="163"/>
      <c r="V2125" s="163"/>
      <c r="W2125" s="163"/>
      <c r="X2125" s="36">
        <f t="shared" si="332"/>
        <v>5</v>
      </c>
      <c r="Y2125" s="36"/>
      <c r="Z2125" s="60"/>
      <c r="AA2125" s="37">
        <f t="shared" si="333"/>
        <v>-1</v>
      </c>
    </row>
    <row r="2126" spans="1:27">
      <c r="A2126" s="31"/>
      <c r="B2126" s="59" t="s">
        <v>40</v>
      </c>
      <c r="C2126" s="60">
        <v>9</v>
      </c>
      <c r="D2126" s="60">
        <v>0</v>
      </c>
      <c r="E2126" s="60">
        <v>0</v>
      </c>
      <c r="F2126" s="163"/>
      <c r="G2126" s="163"/>
      <c r="H2126" s="163"/>
      <c r="I2126" s="163">
        <v>8</v>
      </c>
      <c r="J2126" s="163">
        <v>1</v>
      </c>
      <c r="K2126" s="163"/>
      <c r="L2126" s="163"/>
      <c r="M2126" s="163"/>
      <c r="N2126" s="163"/>
      <c r="O2126" s="163"/>
      <c r="P2126" s="163"/>
      <c r="Q2126" s="163"/>
      <c r="R2126" s="163"/>
      <c r="S2126" s="163"/>
      <c r="T2126" s="163"/>
      <c r="U2126" s="163"/>
      <c r="V2126" s="163"/>
      <c r="W2126" s="163"/>
      <c r="X2126" s="36">
        <f t="shared" si="332"/>
        <v>9</v>
      </c>
      <c r="Y2126" s="36"/>
      <c r="Z2126" s="60"/>
      <c r="AA2126" s="37">
        <f t="shared" si="333"/>
        <v>0</v>
      </c>
    </row>
    <row r="2127" spans="1:27">
      <c r="A2127" s="31"/>
      <c r="B2127" s="59" t="s">
        <v>41</v>
      </c>
      <c r="C2127" s="60">
        <v>4</v>
      </c>
      <c r="D2127" s="60">
        <v>0</v>
      </c>
      <c r="E2127" s="60">
        <v>0</v>
      </c>
      <c r="F2127" s="163"/>
      <c r="G2127" s="163"/>
      <c r="H2127" s="163"/>
      <c r="I2127" s="163"/>
      <c r="J2127" s="163">
        <v>1</v>
      </c>
      <c r="K2127" s="163">
        <v>1</v>
      </c>
      <c r="L2127" s="163"/>
      <c r="M2127" s="163"/>
      <c r="N2127" s="163"/>
      <c r="O2127" s="163"/>
      <c r="P2127" s="163"/>
      <c r="Q2127" s="163"/>
      <c r="R2127" s="163"/>
      <c r="S2127" s="163"/>
      <c r="T2127" s="163"/>
      <c r="U2127" s="163"/>
      <c r="V2127" s="163"/>
      <c r="W2127" s="163"/>
      <c r="X2127" s="36">
        <f t="shared" si="332"/>
        <v>2</v>
      </c>
      <c r="Y2127" s="36"/>
      <c r="Z2127" s="60"/>
      <c r="AA2127" s="37">
        <f t="shared" si="333"/>
        <v>-2</v>
      </c>
    </row>
    <row r="2128" spans="1:27">
      <c r="A2128" s="31"/>
      <c r="B2128" s="59" t="s">
        <v>42</v>
      </c>
      <c r="C2128" s="60">
        <v>3</v>
      </c>
      <c r="D2128" s="60"/>
      <c r="E2128" s="60">
        <v>0</v>
      </c>
      <c r="F2128" s="163"/>
      <c r="G2128" s="163"/>
      <c r="H2128" s="163"/>
      <c r="I2128" s="163"/>
      <c r="J2128" s="163"/>
      <c r="K2128" s="163"/>
      <c r="L2128" s="163"/>
      <c r="M2128" s="163">
        <v>3</v>
      </c>
      <c r="N2128" s="163"/>
      <c r="O2128" s="163"/>
      <c r="P2128" s="163"/>
      <c r="Q2128" s="163"/>
      <c r="R2128" s="163"/>
      <c r="S2128" s="163"/>
      <c r="T2128" s="163"/>
      <c r="U2128" s="163"/>
      <c r="V2128" s="163"/>
      <c r="W2128" s="163"/>
      <c r="X2128" s="36">
        <f t="shared" si="332"/>
        <v>3</v>
      </c>
      <c r="Y2128" s="36"/>
      <c r="Z2128" s="60"/>
      <c r="AA2128" s="37">
        <f t="shared" si="333"/>
        <v>0</v>
      </c>
    </row>
    <row r="2129" spans="1:27">
      <c r="A2129" s="31"/>
      <c r="B2129" s="59" t="s">
        <v>43</v>
      </c>
      <c r="C2129" s="60">
        <v>3</v>
      </c>
      <c r="D2129" s="60">
        <v>0</v>
      </c>
      <c r="E2129" s="60">
        <v>0</v>
      </c>
      <c r="F2129" s="163"/>
      <c r="G2129" s="163"/>
      <c r="H2129" s="163"/>
      <c r="I2129" s="163"/>
      <c r="J2129" s="163"/>
      <c r="K2129" s="163"/>
      <c r="L2129" s="163"/>
      <c r="M2129" s="163"/>
      <c r="N2129" s="163">
        <v>1</v>
      </c>
      <c r="O2129" s="163">
        <v>2</v>
      </c>
      <c r="P2129" s="163"/>
      <c r="Q2129" s="163"/>
      <c r="R2129" s="163"/>
      <c r="S2129" s="163"/>
      <c r="T2129" s="163"/>
      <c r="U2129" s="163"/>
      <c r="V2129" s="163"/>
      <c r="W2129" s="163"/>
      <c r="X2129" s="36">
        <f t="shared" si="332"/>
        <v>3</v>
      </c>
      <c r="Y2129" s="36"/>
      <c r="Z2129" s="60"/>
      <c r="AA2129" s="37">
        <f t="shared" si="333"/>
        <v>0</v>
      </c>
    </row>
    <row r="2130" spans="1:27">
      <c r="A2130" s="31"/>
      <c r="B2130" s="59" t="s">
        <v>44</v>
      </c>
      <c r="C2130" s="60">
        <v>5</v>
      </c>
      <c r="D2130" s="60">
        <v>0</v>
      </c>
      <c r="E2130" s="60">
        <v>0</v>
      </c>
      <c r="F2130" s="163"/>
      <c r="G2130" s="163"/>
      <c r="H2130" s="163"/>
      <c r="I2130" s="163"/>
      <c r="J2130" s="163"/>
      <c r="K2130" s="163"/>
      <c r="L2130" s="163"/>
      <c r="M2130" s="163"/>
      <c r="N2130" s="163"/>
      <c r="O2130" s="163">
        <v>3</v>
      </c>
      <c r="P2130" s="163"/>
      <c r="Q2130" s="163"/>
      <c r="R2130" s="163"/>
      <c r="S2130" s="163"/>
      <c r="T2130" s="163"/>
      <c r="U2130" s="163"/>
      <c r="V2130" s="163"/>
      <c r="W2130" s="163"/>
      <c r="X2130" s="36">
        <f t="shared" si="332"/>
        <v>3</v>
      </c>
      <c r="Y2130" s="36"/>
      <c r="Z2130" s="60"/>
      <c r="AA2130" s="37">
        <f t="shared" si="333"/>
        <v>-2</v>
      </c>
    </row>
    <row r="2131" spans="1:27">
      <c r="A2131" s="31"/>
      <c r="B2131" s="59" t="s">
        <v>45</v>
      </c>
      <c r="C2131" s="60">
        <v>5</v>
      </c>
      <c r="D2131" s="60">
        <v>0</v>
      </c>
      <c r="E2131" s="60">
        <v>0</v>
      </c>
      <c r="F2131" s="163"/>
      <c r="G2131" s="163"/>
      <c r="H2131" s="163"/>
      <c r="I2131" s="163"/>
      <c r="J2131" s="163"/>
      <c r="K2131" s="163"/>
      <c r="L2131" s="163"/>
      <c r="M2131" s="163"/>
      <c r="N2131" s="163"/>
      <c r="O2131" s="163"/>
      <c r="P2131" s="163">
        <v>3</v>
      </c>
      <c r="Q2131" s="163">
        <v>2</v>
      </c>
      <c r="R2131" s="163"/>
      <c r="S2131" s="163"/>
      <c r="T2131" s="163"/>
      <c r="U2131" s="163"/>
      <c r="V2131" s="163"/>
      <c r="W2131" s="163"/>
      <c r="X2131" s="36">
        <f t="shared" si="332"/>
        <v>5</v>
      </c>
      <c r="Y2131" s="36"/>
      <c r="Z2131" s="60"/>
      <c r="AA2131" s="37">
        <f t="shared" si="333"/>
        <v>0</v>
      </c>
    </row>
    <row r="2132" spans="1:27">
      <c r="A2132" s="31"/>
      <c r="B2132" s="59" t="s">
        <v>125</v>
      </c>
      <c r="C2132" s="60">
        <v>0</v>
      </c>
      <c r="D2132" s="60">
        <v>0</v>
      </c>
      <c r="E2132" s="60">
        <v>0</v>
      </c>
      <c r="F2132" s="163"/>
      <c r="G2132" s="163"/>
      <c r="H2132" s="163"/>
      <c r="I2132" s="163"/>
      <c r="J2132" s="163"/>
      <c r="K2132" s="163"/>
      <c r="L2132" s="163"/>
      <c r="M2132" s="163"/>
      <c r="N2132" s="163"/>
      <c r="O2132" s="163"/>
      <c r="P2132" s="163"/>
      <c r="Q2132" s="163"/>
      <c r="R2132" s="163"/>
      <c r="S2132" s="163"/>
      <c r="T2132" s="163"/>
      <c r="U2132" s="163"/>
      <c r="V2132" s="163"/>
      <c r="W2132" s="163"/>
      <c r="X2132" s="36">
        <f t="shared" si="332"/>
        <v>0</v>
      </c>
      <c r="Y2132" s="36"/>
      <c r="Z2132" s="60"/>
      <c r="AA2132" s="37">
        <f t="shared" si="333"/>
        <v>0</v>
      </c>
    </row>
    <row r="2133" spans="1:27">
      <c r="A2133" s="31"/>
      <c r="B2133" s="59" t="s">
        <v>126</v>
      </c>
      <c r="C2133" s="60">
        <v>4</v>
      </c>
      <c r="D2133" s="60">
        <v>0</v>
      </c>
      <c r="E2133" s="60">
        <v>0</v>
      </c>
      <c r="F2133" s="163"/>
      <c r="G2133" s="163"/>
      <c r="H2133" s="163"/>
      <c r="I2133" s="163"/>
      <c r="J2133" s="163"/>
      <c r="K2133" s="163"/>
      <c r="L2133" s="163"/>
      <c r="M2133" s="163"/>
      <c r="N2133" s="163"/>
      <c r="O2133" s="163"/>
      <c r="P2133" s="163"/>
      <c r="Q2133" s="163"/>
      <c r="R2133" s="163"/>
      <c r="S2133" s="163"/>
      <c r="T2133" s="163">
        <v>2</v>
      </c>
      <c r="U2133" s="163">
        <v>1</v>
      </c>
      <c r="V2133" s="163"/>
      <c r="W2133" s="163"/>
      <c r="X2133" s="36">
        <f t="shared" si="332"/>
        <v>3</v>
      </c>
      <c r="Y2133" s="36"/>
      <c r="Z2133" s="60"/>
      <c r="AA2133" s="37">
        <f t="shared" si="333"/>
        <v>-1</v>
      </c>
    </row>
    <row r="2134" spans="1:27">
      <c r="A2134" s="31"/>
      <c r="B2134" s="59" t="s">
        <v>127</v>
      </c>
      <c r="C2134" s="60">
        <v>0</v>
      </c>
      <c r="D2134" s="60">
        <v>0</v>
      </c>
      <c r="E2134" s="60">
        <v>0</v>
      </c>
      <c r="F2134" s="163"/>
      <c r="G2134" s="163"/>
      <c r="H2134" s="163"/>
      <c r="I2134" s="163"/>
      <c r="J2134" s="163"/>
      <c r="K2134" s="163"/>
      <c r="L2134" s="163"/>
      <c r="M2134" s="163"/>
      <c r="N2134" s="163"/>
      <c r="O2134" s="163"/>
      <c r="P2134" s="163"/>
      <c r="Q2134" s="163"/>
      <c r="R2134" s="163"/>
      <c r="S2134" s="163"/>
      <c r="T2134" s="163"/>
      <c r="U2134" s="163"/>
      <c r="V2134" s="163"/>
      <c r="W2134" s="163"/>
      <c r="X2134" s="36">
        <f t="shared" si="332"/>
        <v>0</v>
      </c>
      <c r="Y2134" s="36"/>
      <c r="Z2134" s="60"/>
      <c r="AA2134" s="37">
        <f t="shared" si="333"/>
        <v>0</v>
      </c>
    </row>
    <row r="2135" spans="1:27" ht="15" thickBot="1">
      <c r="A2135" s="31"/>
      <c r="B2135" s="61" t="s">
        <v>128</v>
      </c>
      <c r="C2135" s="60">
        <v>0</v>
      </c>
      <c r="D2135" s="56">
        <v>0</v>
      </c>
      <c r="E2135" s="56">
        <v>0</v>
      </c>
      <c r="F2135" s="164"/>
      <c r="G2135" s="164"/>
      <c r="H2135" s="164"/>
      <c r="I2135" s="164"/>
      <c r="J2135" s="164"/>
      <c r="K2135" s="164"/>
      <c r="L2135" s="164"/>
      <c r="M2135" s="164"/>
      <c r="N2135" s="164"/>
      <c r="O2135" s="164"/>
      <c r="P2135" s="164"/>
      <c r="Q2135" s="164"/>
      <c r="R2135" s="163"/>
      <c r="S2135" s="163"/>
      <c r="T2135" s="163"/>
      <c r="U2135" s="163"/>
      <c r="V2135" s="163"/>
      <c r="W2135" s="163"/>
      <c r="X2135" s="36">
        <f t="shared" si="332"/>
        <v>0</v>
      </c>
      <c r="Y2135" s="36"/>
      <c r="Z2135" s="60"/>
      <c r="AA2135" s="37">
        <f t="shared" si="333"/>
        <v>0</v>
      </c>
    </row>
    <row r="2136" spans="1:27" ht="15" thickBot="1">
      <c r="A2136" s="62"/>
      <c r="B2136" s="63" t="s">
        <v>51</v>
      </c>
      <c r="C2136" s="64">
        <f>SUM(C2121:C2135)</f>
        <v>41</v>
      </c>
      <c r="D2136" s="41">
        <f>SUM(D2121:D2135)</f>
        <v>0</v>
      </c>
      <c r="E2136" s="41">
        <f>SUM(E2121:E2135)</f>
        <v>0</v>
      </c>
      <c r="F2136" s="41">
        <f>SUM(F2121:F2135)</f>
        <v>1</v>
      </c>
      <c r="G2136" s="41">
        <f t="shared" ref="G2136:W2136" si="334">SUM(G2121:G2135)</f>
        <v>1</v>
      </c>
      <c r="H2136" s="41">
        <f t="shared" si="334"/>
        <v>5</v>
      </c>
      <c r="I2136" s="41">
        <f t="shared" si="334"/>
        <v>8</v>
      </c>
      <c r="J2136" s="41">
        <f t="shared" si="334"/>
        <v>2</v>
      </c>
      <c r="K2136" s="41">
        <f t="shared" si="334"/>
        <v>1</v>
      </c>
      <c r="L2136" s="41">
        <f t="shared" si="334"/>
        <v>0</v>
      </c>
      <c r="M2136" s="41">
        <f t="shared" si="334"/>
        <v>3</v>
      </c>
      <c r="N2136" s="41">
        <f t="shared" si="334"/>
        <v>1</v>
      </c>
      <c r="O2136" s="41">
        <f t="shared" si="334"/>
        <v>5</v>
      </c>
      <c r="P2136" s="41">
        <f t="shared" si="334"/>
        <v>3</v>
      </c>
      <c r="Q2136" s="41">
        <f t="shared" si="334"/>
        <v>2</v>
      </c>
      <c r="R2136" s="41">
        <f t="shared" si="334"/>
        <v>0</v>
      </c>
      <c r="S2136" s="41">
        <f t="shared" si="334"/>
        <v>0</v>
      </c>
      <c r="T2136" s="41">
        <f t="shared" si="334"/>
        <v>2</v>
      </c>
      <c r="U2136" s="41">
        <f t="shared" si="334"/>
        <v>1</v>
      </c>
      <c r="V2136" s="41">
        <f t="shared" si="334"/>
        <v>0</v>
      </c>
      <c r="W2136" s="41">
        <f t="shared" si="334"/>
        <v>0</v>
      </c>
      <c r="X2136" s="41">
        <f>SUM(X2121:X2135)</f>
        <v>35</v>
      </c>
      <c r="Y2136" s="64">
        <f>SUM(Y2121:Y2135)</f>
        <v>0</v>
      </c>
      <c r="Z2136" s="64">
        <f>SUM(Z2121:Z2135)</f>
        <v>0</v>
      </c>
      <c r="AA2136" s="70">
        <f>SUM(AA2121:AA2135)</f>
        <v>-6</v>
      </c>
    </row>
    <row r="2137" spans="1:27">
      <c r="A2137" s="29">
        <v>2</v>
      </c>
      <c r="B2137" s="67" t="s">
        <v>52</v>
      </c>
      <c r="C2137" s="56">
        <v>0</v>
      </c>
      <c r="D2137" s="57">
        <v>0</v>
      </c>
      <c r="E2137" s="57">
        <v>0</v>
      </c>
      <c r="F2137" s="57">
        <v>0</v>
      </c>
      <c r="G2137" s="57">
        <v>0</v>
      </c>
      <c r="H2137" s="57">
        <v>0</v>
      </c>
      <c r="I2137" s="57">
        <v>0</v>
      </c>
      <c r="J2137" s="57">
        <v>0</v>
      </c>
      <c r="K2137" s="57">
        <v>0</v>
      </c>
      <c r="L2137" s="57">
        <v>0</v>
      </c>
      <c r="M2137" s="57">
        <v>0</v>
      </c>
      <c r="N2137" s="57">
        <v>0</v>
      </c>
      <c r="O2137" s="57">
        <v>0</v>
      </c>
      <c r="P2137" s="57">
        <v>0</v>
      </c>
      <c r="Q2137" s="57">
        <v>0</v>
      </c>
      <c r="R2137" s="57">
        <v>0</v>
      </c>
      <c r="S2137" s="57">
        <v>0</v>
      </c>
      <c r="T2137" s="57">
        <v>0</v>
      </c>
      <c r="U2137" s="57">
        <v>0</v>
      </c>
      <c r="V2137" s="57">
        <v>0</v>
      </c>
      <c r="W2137" s="57">
        <v>0</v>
      </c>
      <c r="X2137" s="160"/>
      <c r="Y2137" s="57"/>
      <c r="Z2137" s="57"/>
      <c r="AA2137" s="68"/>
    </row>
    <row r="2138" spans="1:27">
      <c r="A2138" s="31"/>
      <c r="B2138" s="69" t="s">
        <v>53</v>
      </c>
      <c r="C2138" s="60">
        <v>0</v>
      </c>
      <c r="D2138" s="60">
        <v>0</v>
      </c>
      <c r="E2138" s="60">
        <v>0</v>
      </c>
      <c r="F2138" s="60">
        <v>0</v>
      </c>
      <c r="G2138" s="60">
        <v>0</v>
      </c>
      <c r="H2138" s="60">
        <v>0</v>
      </c>
      <c r="I2138" s="60">
        <v>0</v>
      </c>
      <c r="J2138" s="60">
        <v>0</v>
      </c>
      <c r="K2138" s="60">
        <v>0</v>
      </c>
      <c r="L2138" s="60">
        <v>0</v>
      </c>
      <c r="M2138" s="60">
        <v>0</v>
      </c>
      <c r="N2138" s="60">
        <v>0</v>
      </c>
      <c r="O2138" s="60">
        <v>0</v>
      </c>
      <c r="P2138" s="60">
        <v>0</v>
      </c>
      <c r="Q2138" s="60">
        <v>0</v>
      </c>
      <c r="R2138" s="60">
        <v>0</v>
      </c>
      <c r="S2138" s="60">
        <v>0</v>
      </c>
      <c r="T2138" s="60">
        <v>0</v>
      </c>
      <c r="U2138" s="60">
        <v>0</v>
      </c>
      <c r="V2138" s="60">
        <v>0</v>
      </c>
      <c r="W2138" s="60">
        <v>0</v>
      </c>
      <c r="X2138" s="36">
        <f>SUM(D2138:W2138)</f>
        <v>0</v>
      </c>
      <c r="Y2138" s="36"/>
      <c r="Z2138" s="60"/>
      <c r="AA2138" s="37">
        <f>(Z2138+X2138)-C2138</f>
        <v>0</v>
      </c>
    </row>
    <row r="2139" spans="1:27">
      <c r="A2139" s="31"/>
      <c r="B2139" s="69" t="s">
        <v>54</v>
      </c>
      <c r="C2139" s="60">
        <v>7</v>
      </c>
      <c r="D2139" s="60">
        <v>0</v>
      </c>
      <c r="E2139" s="60">
        <v>0</v>
      </c>
      <c r="F2139" s="60">
        <v>0</v>
      </c>
      <c r="G2139" s="60">
        <v>0</v>
      </c>
      <c r="H2139" s="60">
        <v>0</v>
      </c>
      <c r="I2139" s="60">
        <v>0</v>
      </c>
      <c r="J2139" s="60">
        <v>0</v>
      </c>
      <c r="K2139" s="60">
        <v>0</v>
      </c>
      <c r="L2139" s="60">
        <v>0</v>
      </c>
      <c r="M2139" s="60">
        <v>0</v>
      </c>
      <c r="N2139" s="60">
        <v>0</v>
      </c>
      <c r="O2139" s="60">
        <v>0</v>
      </c>
      <c r="P2139" s="60">
        <v>0</v>
      </c>
      <c r="Q2139" s="60">
        <v>0</v>
      </c>
      <c r="R2139" s="60">
        <v>0</v>
      </c>
      <c r="S2139" s="60">
        <v>0</v>
      </c>
      <c r="T2139" s="60">
        <v>0</v>
      </c>
      <c r="U2139" s="60">
        <v>0</v>
      </c>
      <c r="V2139" s="60">
        <v>0</v>
      </c>
      <c r="W2139" s="60">
        <v>0</v>
      </c>
      <c r="X2139" s="36">
        <f>SUM(D2139:W2139)</f>
        <v>0</v>
      </c>
      <c r="Y2139" s="36"/>
      <c r="Z2139" s="60"/>
      <c r="AA2139" s="37">
        <f>(Z2139+X2139)-C2139</f>
        <v>-7</v>
      </c>
    </row>
    <row r="2140" spans="1:27">
      <c r="A2140" s="31"/>
      <c r="B2140" s="69" t="s">
        <v>55</v>
      </c>
      <c r="C2140" s="60">
        <v>15</v>
      </c>
      <c r="D2140" s="60">
        <v>0</v>
      </c>
      <c r="E2140" s="60">
        <v>0</v>
      </c>
      <c r="F2140" s="60">
        <v>0</v>
      </c>
      <c r="G2140" s="60">
        <v>0</v>
      </c>
      <c r="H2140" s="60">
        <v>0</v>
      </c>
      <c r="I2140" s="60">
        <v>0</v>
      </c>
      <c r="J2140" s="60">
        <v>0</v>
      </c>
      <c r="K2140" s="60">
        <v>0</v>
      </c>
      <c r="L2140" s="60">
        <v>0</v>
      </c>
      <c r="M2140" s="60"/>
      <c r="N2140" s="60">
        <v>0</v>
      </c>
      <c r="O2140" s="60">
        <v>0</v>
      </c>
      <c r="P2140" s="60">
        <v>0</v>
      </c>
      <c r="Q2140" s="60">
        <v>0</v>
      </c>
      <c r="R2140" s="60">
        <v>0</v>
      </c>
      <c r="S2140" s="60">
        <v>0</v>
      </c>
      <c r="T2140" s="60">
        <v>0</v>
      </c>
      <c r="U2140" s="60">
        <v>0</v>
      </c>
      <c r="V2140" s="60">
        <v>0</v>
      </c>
      <c r="W2140" s="60">
        <v>0</v>
      </c>
      <c r="X2140" s="36">
        <f>SUM(D2140:W2140)</f>
        <v>0</v>
      </c>
      <c r="Y2140" s="36"/>
      <c r="Z2140" s="60"/>
      <c r="AA2140" s="37">
        <f>(Z2140+X2140)-C2140</f>
        <v>-15</v>
      </c>
    </row>
    <row r="2141" spans="1:27" ht="15" thickBot="1">
      <c r="A2141" s="31"/>
      <c r="B2141" s="57" t="s">
        <v>56</v>
      </c>
      <c r="C2141" s="60">
        <v>0</v>
      </c>
      <c r="D2141" s="56">
        <v>0</v>
      </c>
      <c r="E2141" s="56">
        <v>0</v>
      </c>
      <c r="F2141" s="56">
        <v>0</v>
      </c>
      <c r="G2141" s="56">
        <v>0</v>
      </c>
      <c r="H2141" s="56">
        <v>0</v>
      </c>
      <c r="I2141" s="56">
        <v>0</v>
      </c>
      <c r="J2141" s="56">
        <v>0</v>
      </c>
      <c r="K2141" s="56">
        <v>0</v>
      </c>
      <c r="L2141" s="56">
        <v>0</v>
      </c>
      <c r="M2141" s="56">
        <v>0</v>
      </c>
      <c r="N2141" s="60">
        <v>0</v>
      </c>
      <c r="O2141" s="60">
        <v>0</v>
      </c>
      <c r="P2141" s="60">
        <v>0</v>
      </c>
      <c r="Q2141" s="60">
        <v>0</v>
      </c>
      <c r="R2141" s="60">
        <v>0</v>
      </c>
      <c r="S2141" s="60">
        <v>0</v>
      </c>
      <c r="T2141" s="60">
        <v>0</v>
      </c>
      <c r="U2141" s="60">
        <v>0</v>
      </c>
      <c r="V2141" s="60">
        <v>0</v>
      </c>
      <c r="W2141" s="60">
        <v>0</v>
      </c>
      <c r="X2141" s="36">
        <f>SUM(D2141:W2141)</f>
        <v>0</v>
      </c>
      <c r="Y2141" s="36"/>
      <c r="Z2141" s="60"/>
      <c r="AA2141" s="37">
        <f>(Z2141+X2141)-C2141</f>
        <v>0</v>
      </c>
    </row>
    <row r="2142" spans="1:27" ht="15" thickBot="1">
      <c r="A2142" s="62"/>
      <c r="B2142" s="63" t="s">
        <v>51</v>
      </c>
      <c r="C2142" s="62">
        <v>0</v>
      </c>
      <c r="D2142" s="64">
        <f>SUM(D2138:D2141)</f>
        <v>0</v>
      </c>
      <c r="E2142" s="64">
        <f>SUM(E2138:E2141)</f>
        <v>0</v>
      </c>
      <c r="F2142" s="64">
        <f>SUM(F2138:F2141)</f>
        <v>0</v>
      </c>
      <c r="G2142" s="64">
        <f t="shared" ref="G2142:W2142" si="335">SUM(G2138:G2141)</f>
        <v>0</v>
      </c>
      <c r="H2142" s="64">
        <f t="shared" si="335"/>
        <v>0</v>
      </c>
      <c r="I2142" s="64">
        <f t="shared" si="335"/>
        <v>0</v>
      </c>
      <c r="J2142" s="64">
        <f t="shared" si="335"/>
        <v>0</v>
      </c>
      <c r="K2142" s="64">
        <f t="shared" si="335"/>
        <v>0</v>
      </c>
      <c r="L2142" s="64">
        <f t="shared" si="335"/>
        <v>0</v>
      </c>
      <c r="M2142" s="64">
        <f t="shared" si="335"/>
        <v>0</v>
      </c>
      <c r="N2142" s="64">
        <f t="shared" si="335"/>
        <v>0</v>
      </c>
      <c r="O2142" s="64">
        <f t="shared" si="335"/>
        <v>0</v>
      </c>
      <c r="P2142" s="64">
        <f t="shared" si="335"/>
        <v>0</v>
      </c>
      <c r="Q2142" s="64">
        <f t="shared" si="335"/>
        <v>0</v>
      </c>
      <c r="R2142" s="64">
        <f t="shared" si="335"/>
        <v>0</v>
      </c>
      <c r="S2142" s="64">
        <f t="shared" si="335"/>
        <v>0</v>
      </c>
      <c r="T2142" s="64">
        <f t="shared" si="335"/>
        <v>0</v>
      </c>
      <c r="U2142" s="64">
        <f t="shared" si="335"/>
        <v>0</v>
      </c>
      <c r="V2142" s="64">
        <f t="shared" si="335"/>
        <v>0</v>
      </c>
      <c r="W2142" s="64">
        <f t="shared" si="335"/>
        <v>0</v>
      </c>
      <c r="X2142" s="64">
        <f>SUM(X2138:X2141)</f>
        <v>0</v>
      </c>
      <c r="Y2142" s="64">
        <f>SUM(Y2138:Y2141)</f>
        <v>0</v>
      </c>
      <c r="Z2142" s="64">
        <f>SUM(Z2138:Z2141)</f>
        <v>0</v>
      </c>
      <c r="AA2142" s="70">
        <f>SUM(AA2138:AA2141)</f>
        <v>-22</v>
      </c>
    </row>
    <row r="2143" spans="1:27">
      <c r="A2143" s="46"/>
      <c r="B2143" s="46"/>
      <c r="C2143" s="46"/>
      <c r="D2143" s="46"/>
      <c r="E2143" s="46"/>
      <c r="F2143" s="46"/>
      <c r="G2143" s="46"/>
      <c r="H2143" s="46"/>
      <c r="I2143" s="46"/>
      <c r="J2143" s="46"/>
      <c r="K2143" s="46"/>
      <c r="L2143" s="46"/>
      <c r="M2143" s="46"/>
      <c r="N2143" s="46"/>
      <c r="O2143" s="46"/>
      <c r="P2143" s="46"/>
      <c r="Q2143" s="46"/>
      <c r="R2143" s="46"/>
      <c r="S2143" s="46"/>
      <c r="T2143" s="46"/>
      <c r="U2143" s="46"/>
      <c r="V2143" s="46"/>
      <c r="W2143" s="46"/>
      <c r="X2143" s="46"/>
      <c r="Y2143" s="46"/>
      <c r="Z2143" s="46"/>
      <c r="AA2143" s="47"/>
    </row>
    <row r="2144" spans="1:27">
      <c r="A2144" s="48" t="s">
        <v>148</v>
      </c>
      <c r="B2144" s="48"/>
      <c r="C2144" s="48"/>
      <c r="D2144" s="49"/>
      <c r="E2144" s="49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  <c r="Y2144" s="50"/>
      <c r="Z2144" s="50"/>
      <c r="AA2144" s="51"/>
    </row>
    <row r="2145" spans="1:27">
      <c r="A2145" s="177" t="s">
        <v>8</v>
      </c>
      <c r="B2145" s="177" t="s">
        <v>9</v>
      </c>
      <c r="C2145" s="181" t="s">
        <v>68</v>
      </c>
      <c r="D2145" s="183" t="s">
        <v>9</v>
      </c>
      <c r="E2145" s="184"/>
      <c r="F2145" s="184"/>
      <c r="G2145" s="184"/>
      <c r="H2145" s="184"/>
      <c r="I2145" s="184"/>
      <c r="J2145" s="184"/>
      <c r="K2145" s="184"/>
      <c r="L2145" s="184"/>
      <c r="M2145" s="184"/>
      <c r="N2145" s="184"/>
      <c r="O2145" s="184"/>
      <c r="P2145" s="184"/>
      <c r="Q2145" s="184"/>
      <c r="R2145" s="184"/>
      <c r="S2145" s="184"/>
      <c r="T2145" s="184"/>
      <c r="U2145" s="184"/>
      <c r="V2145" s="184"/>
      <c r="W2145" s="185"/>
      <c r="X2145" s="177" t="s">
        <v>10</v>
      </c>
      <c r="Y2145" s="177" t="s">
        <v>11</v>
      </c>
      <c r="Z2145" s="177" t="s">
        <v>12</v>
      </c>
      <c r="AA2145" s="179" t="s">
        <v>13</v>
      </c>
    </row>
    <row r="2146" spans="1:27">
      <c r="A2146" s="178"/>
      <c r="B2146" s="178"/>
      <c r="C2146" s="182"/>
      <c r="D2146" s="26" t="s">
        <v>14</v>
      </c>
      <c r="E2146" s="26" t="s">
        <v>15</v>
      </c>
      <c r="F2146" s="26" t="s">
        <v>16</v>
      </c>
      <c r="G2146" s="26" t="s">
        <v>17</v>
      </c>
      <c r="H2146" s="26" t="s">
        <v>18</v>
      </c>
      <c r="I2146" s="26" t="s">
        <v>19</v>
      </c>
      <c r="J2146" s="26" t="s">
        <v>20</v>
      </c>
      <c r="K2146" s="26" t="s">
        <v>21</v>
      </c>
      <c r="L2146" s="26" t="s">
        <v>22</v>
      </c>
      <c r="M2146" s="26" t="s">
        <v>23</v>
      </c>
      <c r="N2146" s="26" t="s">
        <v>24</v>
      </c>
      <c r="O2146" s="26" t="s">
        <v>25</v>
      </c>
      <c r="P2146" s="26" t="s">
        <v>26</v>
      </c>
      <c r="Q2146" s="26" t="s">
        <v>27</v>
      </c>
      <c r="R2146" s="26" t="s">
        <v>28</v>
      </c>
      <c r="S2146" s="26" t="s">
        <v>29</v>
      </c>
      <c r="T2146" s="26" t="s">
        <v>30</v>
      </c>
      <c r="U2146" s="26" t="s">
        <v>31</v>
      </c>
      <c r="V2146" s="26" t="s">
        <v>32</v>
      </c>
      <c r="W2146" s="26" t="s">
        <v>33</v>
      </c>
      <c r="X2146" s="178"/>
      <c r="Y2146" s="178"/>
      <c r="Z2146" s="178"/>
      <c r="AA2146" s="180"/>
    </row>
    <row r="2147" spans="1:27" ht="15" thickBot="1">
      <c r="A2147" s="27">
        <v>1</v>
      </c>
      <c r="B2147" s="27">
        <v>2</v>
      </c>
      <c r="C2147" s="27">
        <v>3</v>
      </c>
      <c r="D2147" s="27">
        <v>4</v>
      </c>
      <c r="E2147" s="27">
        <v>5</v>
      </c>
      <c r="F2147" s="27">
        <v>6</v>
      </c>
      <c r="G2147" s="27">
        <v>7</v>
      </c>
      <c r="H2147" s="27">
        <v>8</v>
      </c>
      <c r="I2147" s="27">
        <v>9</v>
      </c>
      <c r="J2147" s="27">
        <v>10</v>
      </c>
      <c r="K2147" s="27">
        <v>11</v>
      </c>
      <c r="L2147" s="27">
        <v>12</v>
      </c>
      <c r="M2147" s="27">
        <v>13</v>
      </c>
      <c r="N2147" s="27">
        <v>14</v>
      </c>
      <c r="O2147" s="27">
        <v>15</v>
      </c>
      <c r="P2147" s="27">
        <v>16</v>
      </c>
      <c r="Q2147" s="27">
        <v>17</v>
      </c>
      <c r="R2147" s="27">
        <v>18</v>
      </c>
      <c r="S2147" s="27">
        <v>19</v>
      </c>
      <c r="T2147" s="27">
        <v>20</v>
      </c>
      <c r="U2147" s="27">
        <v>21</v>
      </c>
      <c r="V2147" s="27">
        <v>22</v>
      </c>
      <c r="W2147" s="27">
        <v>23</v>
      </c>
      <c r="X2147" s="27">
        <v>24</v>
      </c>
      <c r="Y2147" s="27">
        <v>25</v>
      </c>
      <c r="Z2147" s="27">
        <v>26</v>
      </c>
      <c r="AA2147" s="28">
        <v>27</v>
      </c>
    </row>
    <row r="2148" spans="1:27" ht="15" thickTop="1">
      <c r="A2148" s="29">
        <v>1</v>
      </c>
      <c r="B2148" s="30" t="s">
        <v>34</v>
      </c>
      <c r="C2148" s="31"/>
      <c r="D2148" s="32"/>
      <c r="E2148" s="32"/>
      <c r="F2148" s="32"/>
      <c r="G2148" s="32"/>
      <c r="H2148" s="32"/>
      <c r="I2148" s="32"/>
      <c r="J2148" s="32"/>
      <c r="K2148" s="32"/>
      <c r="L2148" s="32"/>
      <c r="M2148" s="32"/>
      <c r="N2148" s="32"/>
      <c r="O2148" s="32"/>
      <c r="P2148" s="32"/>
      <c r="Q2148" s="32"/>
      <c r="R2148" s="32"/>
      <c r="S2148" s="32"/>
      <c r="T2148" s="32"/>
      <c r="U2148" s="32"/>
      <c r="V2148" s="32"/>
      <c r="W2148" s="32"/>
      <c r="X2148" s="32"/>
      <c r="Y2148" s="32"/>
      <c r="Z2148" s="32"/>
      <c r="AA2148" s="33"/>
    </row>
    <row r="2149" spans="1:27">
      <c r="A2149" s="31"/>
      <c r="B2149" s="59" t="s">
        <v>35</v>
      </c>
      <c r="C2149" s="60"/>
      <c r="D2149" s="60"/>
      <c r="E2149" s="60">
        <v>0</v>
      </c>
      <c r="F2149" s="60">
        <v>0</v>
      </c>
      <c r="G2149" s="60">
        <v>0</v>
      </c>
      <c r="H2149" s="60">
        <v>0</v>
      </c>
      <c r="I2149" s="60">
        <v>0</v>
      </c>
      <c r="J2149" s="60">
        <v>0</v>
      </c>
      <c r="K2149" s="60">
        <v>0</v>
      </c>
      <c r="L2149" s="60">
        <v>0</v>
      </c>
      <c r="M2149" s="60">
        <v>0</v>
      </c>
      <c r="N2149" s="60">
        <v>0</v>
      </c>
      <c r="O2149" s="60">
        <v>0</v>
      </c>
      <c r="P2149" s="60">
        <v>0</v>
      </c>
      <c r="Q2149" s="60">
        <v>0</v>
      </c>
      <c r="R2149" s="60">
        <v>0</v>
      </c>
      <c r="S2149" s="60">
        <v>0</v>
      </c>
      <c r="T2149" s="60">
        <v>0</v>
      </c>
      <c r="U2149" s="60">
        <v>0</v>
      </c>
      <c r="V2149" s="60">
        <v>0</v>
      </c>
      <c r="W2149" s="60">
        <v>0</v>
      </c>
      <c r="X2149" s="36">
        <f t="shared" ref="X2149:X2163" si="336">SUM(D2149:W2149)</f>
        <v>0</v>
      </c>
      <c r="Y2149" s="36"/>
      <c r="Z2149" s="60"/>
      <c r="AA2149" s="37">
        <f t="shared" ref="AA2149:AA2163" si="337">(Z2149+X2149)-C2149</f>
        <v>0</v>
      </c>
    </row>
    <row r="2150" spans="1:27">
      <c r="A2150" s="31"/>
      <c r="B2150" s="59" t="s">
        <v>36</v>
      </c>
      <c r="C2150" s="60"/>
      <c r="D2150" s="60">
        <v>0</v>
      </c>
      <c r="E2150" s="60"/>
      <c r="F2150" s="60">
        <v>0</v>
      </c>
      <c r="G2150" s="60">
        <v>0</v>
      </c>
      <c r="H2150" s="60">
        <v>0</v>
      </c>
      <c r="I2150" s="60">
        <v>0</v>
      </c>
      <c r="J2150" s="60">
        <v>0</v>
      </c>
      <c r="K2150" s="60">
        <v>0</v>
      </c>
      <c r="L2150" s="60">
        <v>0</v>
      </c>
      <c r="M2150" s="60">
        <v>0</v>
      </c>
      <c r="N2150" s="60">
        <v>0</v>
      </c>
      <c r="O2150" s="60">
        <v>0</v>
      </c>
      <c r="P2150" s="60">
        <v>0</v>
      </c>
      <c r="Q2150" s="60">
        <v>0</v>
      </c>
      <c r="R2150" s="60">
        <v>0</v>
      </c>
      <c r="S2150" s="60">
        <v>0</v>
      </c>
      <c r="T2150" s="60">
        <v>0</v>
      </c>
      <c r="U2150" s="60">
        <v>0</v>
      </c>
      <c r="V2150" s="60">
        <v>0</v>
      </c>
      <c r="W2150" s="60">
        <v>0</v>
      </c>
      <c r="X2150" s="36">
        <f t="shared" si="336"/>
        <v>0</v>
      </c>
      <c r="Y2150" s="36"/>
      <c r="Z2150" s="60"/>
      <c r="AA2150" s="37">
        <f t="shared" si="337"/>
        <v>0</v>
      </c>
    </row>
    <row r="2151" spans="1:27">
      <c r="A2151" s="31"/>
      <c r="B2151" s="59" t="s">
        <v>37</v>
      </c>
      <c r="C2151" s="60">
        <v>1</v>
      </c>
      <c r="D2151" s="60">
        <v>0</v>
      </c>
      <c r="E2151" s="60">
        <v>0</v>
      </c>
      <c r="F2151" s="60">
        <v>1</v>
      </c>
      <c r="G2151" s="60">
        <v>0</v>
      </c>
      <c r="H2151" s="60"/>
      <c r="I2151" s="60"/>
      <c r="J2151" s="60"/>
      <c r="K2151" s="60"/>
      <c r="L2151" s="60"/>
      <c r="M2151" s="60"/>
      <c r="N2151" s="60"/>
      <c r="O2151" s="60"/>
      <c r="P2151" s="60"/>
      <c r="Q2151" s="60"/>
      <c r="R2151" s="60"/>
      <c r="S2151" s="60"/>
      <c r="T2151" s="60"/>
      <c r="U2151" s="60"/>
      <c r="V2151" s="60"/>
      <c r="W2151" s="60"/>
      <c r="X2151" s="36">
        <f t="shared" si="336"/>
        <v>1</v>
      </c>
      <c r="Y2151" s="36"/>
      <c r="Z2151" s="60"/>
      <c r="AA2151" s="37">
        <f t="shared" si="337"/>
        <v>0</v>
      </c>
    </row>
    <row r="2152" spans="1:27">
      <c r="A2152" s="31"/>
      <c r="B2152" s="59" t="s">
        <v>38</v>
      </c>
      <c r="C2152" s="60">
        <v>1</v>
      </c>
      <c r="D2152" s="60">
        <v>0</v>
      </c>
      <c r="E2152" s="60">
        <v>0</v>
      </c>
      <c r="F2152" s="60"/>
      <c r="G2152" s="60">
        <v>1</v>
      </c>
      <c r="H2152" s="60">
        <v>0</v>
      </c>
      <c r="I2152" s="60"/>
      <c r="J2152" s="60"/>
      <c r="K2152" s="60"/>
      <c r="L2152" s="60"/>
      <c r="M2152" s="60"/>
      <c r="N2152" s="60"/>
      <c r="O2152" s="60"/>
      <c r="P2152" s="60"/>
      <c r="Q2152" s="60"/>
      <c r="R2152" s="60"/>
      <c r="S2152" s="60"/>
      <c r="T2152" s="60"/>
      <c r="U2152" s="60"/>
      <c r="V2152" s="60"/>
      <c r="W2152" s="60"/>
      <c r="X2152" s="36">
        <f t="shared" si="336"/>
        <v>1</v>
      </c>
      <c r="Y2152" s="36"/>
      <c r="Z2152" s="60"/>
      <c r="AA2152" s="37">
        <f t="shared" si="337"/>
        <v>0</v>
      </c>
    </row>
    <row r="2153" spans="1:27">
      <c r="A2153" s="31"/>
      <c r="B2153" s="59" t="s">
        <v>39</v>
      </c>
      <c r="C2153" s="60">
        <v>4</v>
      </c>
      <c r="D2153" s="60">
        <v>0</v>
      </c>
      <c r="E2153" s="60">
        <v>0</v>
      </c>
      <c r="F2153" s="60"/>
      <c r="G2153" s="60"/>
      <c r="H2153" s="60">
        <v>3</v>
      </c>
      <c r="I2153" s="60">
        <v>0</v>
      </c>
      <c r="J2153" s="60"/>
      <c r="K2153" s="60"/>
      <c r="L2153" s="60"/>
      <c r="M2153" s="60"/>
      <c r="N2153" s="60"/>
      <c r="O2153" s="60"/>
      <c r="P2153" s="60"/>
      <c r="Q2153" s="60"/>
      <c r="R2153" s="60"/>
      <c r="S2153" s="60"/>
      <c r="T2153" s="60"/>
      <c r="U2153" s="60"/>
      <c r="V2153" s="60"/>
      <c r="W2153" s="60"/>
      <c r="X2153" s="36">
        <f t="shared" si="336"/>
        <v>3</v>
      </c>
      <c r="Y2153" s="36"/>
      <c r="Z2153" s="60"/>
      <c r="AA2153" s="37">
        <f t="shared" si="337"/>
        <v>-1</v>
      </c>
    </row>
    <row r="2154" spans="1:27">
      <c r="A2154" s="31"/>
      <c r="B2154" s="59" t="s">
        <v>40</v>
      </c>
      <c r="C2154" s="60">
        <v>5</v>
      </c>
      <c r="D2154" s="60">
        <v>0</v>
      </c>
      <c r="E2154" s="60">
        <v>0</v>
      </c>
      <c r="F2154" s="60"/>
      <c r="G2154" s="60"/>
      <c r="H2154" s="60"/>
      <c r="I2154" s="60">
        <v>2</v>
      </c>
      <c r="J2154" s="60">
        <v>2</v>
      </c>
      <c r="K2154" s="60"/>
      <c r="L2154" s="60"/>
      <c r="M2154" s="60"/>
      <c r="N2154" s="60"/>
      <c r="O2154" s="60"/>
      <c r="P2154" s="60"/>
      <c r="Q2154" s="60"/>
      <c r="R2154" s="60"/>
      <c r="S2154" s="60"/>
      <c r="T2154" s="60"/>
      <c r="U2154" s="60"/>
      <c r="V2154" s="60"/>
      <c r="W2154" s="60"/>
      <c r="X2154" s="36">
        <f t="shared" si="336"/>
        <v>4</v>
      </c>
      <c r="Y2154" s="36"/>
      <c r="Z2154" s="60"/>
      <c r="AA2154" s="37">
        <f t="shared" si="337"/>
        <v>-1</v>
      </c>
    </row>
    <row r="2155" spans="1:27">
      <c r="A2155" s="31"/>
      <c r="B2155" s="59" t="s">
        <v>41</v>
      </c>
      <c r="C2155" s="60">
        <v>6</v>
      </c>
      <c r="D2155" s="60">
        <v>0</v>
      </c>
      <c r="E2155" s="60">
        <v>0</v>
      </c>
      <c r="F2155" s="60"/>
      <c r="G2155" s="60"/>
      <c r="H2155" s="60"/>
      <c r="I2155" s="60">
        <v>0</v>
      </c>
      <c r="J2155" s="60">
        <v>0</v>
      </c>
      <c r="K2155" s="60">
        <v>1</v>
      </c>
      <c r="L2155" s="60">
        <v>0</v>
      </c>
      <c r="M2155" s="60">
        <v>0</v>
      </c>
      <c r="N2155" s="60"/>
      <c r="O2155" s="60"/>
      <c r="P2155" s="60"/>
      <c r="Q2155" s="60"/>
      <c r="R2155" s="60"/>
      <c r="S2155" s="60"/>
      <c r="T2155" s="60"/>
      <c r="U2155" s="60"/>
      <c r="V2155" s="60"/>
      <c r="W2155" s="60"/>
      <c r="X2155" s="36">
        <f t="shared" si="336"/>
        <v>1</v>
      </c>
      <c r="Y2155" s="36"/>
      <c r="Z2155" s="60"/>
      <c r="AA2155" s="37">
        <f t="shared" si="337"/>
        <v>-5</v>
      </c>
    </row>
    <row r="2156" spans="1:27">
      <c r="A2156" s="31"/>
      <c r="B2156" s="59" t="s">
        <v>42</v>
      </c>
      <c r="C2156" s="60">
        <v>2</v>
      </c>
      <c r="D2156" s="60">
        <v>0</v>
      </c>
      <c r="E2156" s="60">
        <v>0</v>
      </c>
      <c r="F2156" s="60"/>
      <c r="G2156" s="60"/>
      <c r="H2156" s="60"/>
      <c r="I2156" s="60"/>
      <c r="J2156" s="60">
        <v>0</v>
      </c>
      <c r="K2156" s="60">
        <v>0</v>
      </c>
      <c r="L2156" s="60">
        <v>0</v>
      </c>
      <c r="M2156" s="60">
        <v>0</v>
      </c>
      <c r="N2156" s="60">
        <v>2</v>
      </c>
      <c r="O2156" s="60">
        <v>0</v>
      </c>
      <c r="P2156" s="60">
        <v>0</v>
      </c>
      <c r="Q2156" s="60">
        <v>0</v>
      </c>
      <c r="R2156" s="60"/>
      <c r="S2156" s="60"/>
      <c r="T2156" s="60"/>
      <c r="U2156" s="60"/>
      <c r="V2156" s="60"/>
      <c r="W2156" s="60"/>
      <c r="X2156" s="36">
        <f t="shared" si="336"/>
        <v>2</v>
      </c>
      <c r="Y2156" s="36"/>
      <c r="Z2156" s="60"/>
      <c r="AA2156" s="37">
        <f t="shared" si="337"/>
        <v>0</v>
      </c>
    </row>
    <row r="2157" spans="1:27">
      <c r="A2157" s="31"/>
      <c r="B2157" s="59" t="s">
        <v>43</v>
      </c>
      <c r="C2157" s="60">
        <v>2</v>
      </c>
      <c r="D2157" s="60">
        <v>0</v>
      </c>
      <c r="E2157" s="60">
        <v>0</v>
      </c>
      <c r="F2157" s="60"/>
      <c r="G2157" s="60"/>
      <c r="H2157" s="60"/>
      <c r="I2157" s="60"/>
      <c r="J2157" s="60"/>
      <c r="K2157" s="60"/>
      <c r="L2157" s="60">
        <v>0</v>
      </c>
      <c r="M2157" s="60">
        <v>0</v>
      </c>
      <c r="N2157" s="60">
        <v>2</v>
      </c>
      <c r="O2157" s="60">
        <v>0</v>
      </c>
      <c r="P2157" s="60">
        <v>0</v>
      </c>
      <c r="Q2157" s="60">
        <v>0</v>
      </c>
      <c r="R2157" s="60"/>
      <c r="S2157" s="60"/>
      <c r="T2157" s="60"/>
      <c r="U2157" s="60"/>
      <c r="V2157" s="60"/>
      <c r="W2157" s="60"/>
      <c r="X2157" s="36">
        <f t="shared" si="336"/>
        <v>2</v>
      </c>
      <c r="Y2157" s="36"/>
      <c r="Z2157" s="60"/>
      <c r="AA2157" s="37">
        <f t="shared" si="337"/>
        <v>0</v>
      </c>
    </row>
    <row r="2158" spans="1:27">
      <c r="A2158" s="31"/>
      <c r="B2158" s="59" t="s">
        <v>44</v>
      </c>
      <c r="C2158" s="60">
        <v>3</v>
      </c>
      <c r="D2158" s="60">
        <v>0</v>
      </c>
      <c r="E2158" s="60">
        <v>0</v>
      </c>
      <c r="F2158" s="60"/>
      <c r="G2158" s="60"/>
      <c r="H2158" s="60"/>
      <c r="I2158" s="60"/>
      <c r="J2158" s="60"/>
      <c r="K2158" s="60"/>
      <c r="L2158" s="60">
        <v>0</v>
      </c>
      <c r="M2158" s="60">
        <v>0</v>
      </c>
      <c r="N2158" s="60"/>
      <c r="O2158" s="60">
        <v>3</v>
      </c>
      <c r="P2158" s="60">
        <v>0</v>
      </c>
      <c r="Q2158" s="60">
        <v>0</v>
      </c>
      <c r="R2158" s="60"/>
      <c r="S2158" s="60"/>
      <c r="T2158" s="60"/>
      <c r="U2158" s="60"/>
      <c r="V2158" s="60"/>
      <c r="W2158" s="60"/>
      <c r="X2158" s="36">
        <f t="shared" si="336"/>
        <v>3</v>
      </c>
      <c r="Y2158" s="36"/>
      <c r="Z2158" s="60"/>
      <c r="AA2158" s="37">
        <f t="shared" si="337"/>
        <v>0</v>
      </c>
    </row>
    <row r="2159" spans="1:27">
      <c r="A2159" s="31"/>
      <c r="B2159" s="59" t="s">
        <v>45</v>
      </c>
      <c r="C2159" s="60">
        <v>7</v>
      </c>
      <c r="D2159" s="60">
        <v>0</v>
      </c>
      <c r="E2159" s="60">
        <v>0</v>
      </c>
      <c r="F2159" s="60"/>
      <c r="G2159" s="60"/>
      <c r="H2159" s="60"/>
      <c r="I2159" s="60"/>
      <c r="J2159" s="60"/>
      <c r="K2159" s="60"/>
      <c r="L2159" s="60">
        <v>0</v>
      </c>
      <c r="M2159" s="60">
        <v>0</v>
      </c>
      <c r="N2159" s="60"/>
      <c r="O2159" s="60"/>
      <c r="P2159" s="60">
        <v>2</v>
      </c>
      <c r="Q2159" s="60">
        <v>1</v>
      </c>
      <c r="R2159" s="60"/>
      <c r="S2159" s="60"/>
      <c r="T2159" s="60"/>
      <c r="U2159" s="60"/>
      <c r="V2159" s="60"/>
      <c r="W2159" s="60"/>
      <c r="X2159" s="36">
        <f t="shared" si="336"/>
        <v>3</v>
      </c>
      <c r="Y2159" s="36"/>
      <c r="Z2159" s="60"/>
      <c r="AA2159" s="37">
        <f t="shared" si="337"/>
        <v>-4</v>
      </c>
    </row>
    <row r="2160" spans="1:27">
      <c r="A2160" s="31"/>
      <c r="B2160" s="59" t="s">
        <v>125</v>
      </c>
      <c r="C2160" s="60">
        <v>2</v>
      </c>
      <c r="D2160" s="60">
        <v>0</v>
      </c>
      <c r="E2160" s="60">
        <v>0</v>
      </c>
      <c r="F2160" s="60"/>
      <c r="G2160" s="60"/>
      <c r="H2160" s="60"/>
      <c r="I2160" s="60"/>
      <c r="J2160" s="60"/>
      <c r="K2160" s="60"/>
      <c r="L2160" s="60"/>
      <c r="M2160" s="60"/>
      <c r="N2160" s="60"/>
      <c r="O2160" s="60"/>
      <c r="P2160" s="60"/>
      <c r="Q2160" s="60"/>
      <c r="R2160" s="60">
        <v>2</v>
      </c>
      <c r="S2160" s="60">
        <v>0</v>
      </c>
      <c r="T2160" s="60">
        <v>0</v>
      </c>
      <c r="U2160" s="60">
        <v>0</v>
      </c>
      <c r="V2160" s="60">
        <v>0</v>
      </c>
      <c r="W2160" s="60">
        <v>0</v>
      </c>
      <c r="X2160" s="36">
        <f t="shared" si="336"/>
        <v>2</v>
      </c>
      <c r="Y2160" s="36"/>
      <c r="Z2160" s="60"/>
      <c r="AA2160" s="37">
        <f t="shared" si="337"/>
        <v>0</v>
      </c>
    </row>
    <row r="2161" spans="1:29">
      <c r="A2161" s="31"/>
      <c r="B2161" s="59" t="s">
        <v>126</v>
      </c>
      <c r="C2161" s="60">
        <v>2</v>
      </c>
      <c r="D2161" s="60">
        <v>0</v>
      </c>
      <c r="E2161" s="60">
        <v>0</v>
      </c>
      <c r="F2161" s="60"/>
      <c r="G2161" s="60"/>
      <c r="H2161" s="60"/>
      <c r="I2161" s="60"/>
      <c r="J2161" s="60"/>
      <c r="K2161" s="60"/>
      <c r="L2161" s="60"/>
      <c r="M2161" s="60"/>
      <c r="N2161" s="60"/>
      <c r="O2161" s="60"/>
      <c r="P2161" s="60"/>
      <c r="Q2161" s="60"/>
      <c r="R2161" s="60">
        <v>0</v>
      </c>
      <c r="S2161" s="60">
        <v>1</v>
      </c>
      <c r="T2161" s="60">
        <v>1</v>
      </c>
      <c r="U2161" s="60">
        <v>0</v>
      </c>
      <c r="V2161" s="60">
        <v>0</v>
      </c>
      <c r="W2161" s="60">
        <v>0</v>
      </c>
      <c r="X2161" s="36">
        <f t="shared" si="336"/>
        <v>2</v>
      </c>
      <c r="Y2161" s="36"/>
      <c r="Z2161" s="60"/>
      <c r="AA2161" s="37">
        <f t="shared" si="337"/>
        <v>0</v>
      </c>
    </row>
    <row r="2162" spans="1:29">
      <c r="A2162" s="31"/>
      <c r="B2162" s="59" t="s">
        <v>127</v>
      </c>
      <c r="C2162" s="60">
        <v>2</v>
      </c>
      <c r="D2162" s="60">
        <v>0</v>
      </c>
      <c r="E2162" s="60">
        <v>0</v>
      </c>
      <c r="F2162" s="60"/>
      <c r="G2162" s="60"/>
      <c r="H2162" s="60"/>
      <c r="I2162" s="60"/>
      <c r="J2162" s="60"/>
      <c r="K2162" s="60"/>
      <c r="L2162" s="60"/>
      <c r="M2162" s="60"/>
      <c r="N2162" s="60"/>
      <c r="O2162" s="60"/>
      <c r="P2162" s="60"/>
      <c r="Q2162" s="60"/>
      <c r="R2162" s="60">
        <v>0</v>
      </c>
      <c r="S2162" s="60">
        <v>0</v>
      </c>
      <c r="T2162" s="60">
        <v>0</v>
      </c>
      <c r="U2162" s="60">
        <v>1</v>
      </c>
      <c r="V2162" s="60">
        <v>0</v>
      </c>
      <c r="W2162" s="60">
        <v>0</v>
      </c>
      <c r="X2162" s="36">
        <f t="shared" si="336"/>
        <v>1</v>
      </c>
      <c r="Y2162" s="36"/>
      <c r="Z2162" s="60"/>
      <c r="AA2162" s="37">
        <f t="shared" si="337"/>
        <v>-1</v>
      </c>
    </row>
    <row r="2163" spans="1:29" ht="15" thickBot="1">
      <c r="A2163" s="31"/>
      <c r="B2163" s="61" t="s">
        <v>128</v>
      </c>
      <c r="C2163" s="60">
        <v>3</v>
      </c>
      <c r="D2163" s="56">
        <v>0</v>
      </c>
      <c r="E2163" s="56">
        <v>0</v>
      </c>
      <c r="F2163" s="56"/>
      <c r="G2163" s="56"/>
      <c r="H2163" s="56"/>
      <c r="I2163" s="56"/>
      <c r="J2163" s="56"/>
      <c r="K2163" s="56"/>
      <c r="L2163" s="56"/>
      <c r="M2163" s="56"/>
      <c r="N2163" s="56"/>
      <c r="O2163" s="56"/>
      <c r="P2163" s="56"/>
      <c r="Q2163" s="56"/>
      <c r="R2163" s="60">
        <v>0</v>
      </c>
      <c r="S2163" s="60">
        <v>0</v>
      </c>
      <c r="T2163" s="60">
        <v>0</v>
      </c>
      <c r="U2163" s="60">
        <v>0</v>
      </c>
      <c r="V2163" s="60">
        <v>2</v>
      </c>
      <c r="W2163" s="60">
        <v>0</v>
      </c>
      <c r="X2163" s="36">
        <f t="shared" si="336"/>
        <v>2</v>
      </c>
      <c r="Y2163" s="36"/>
      <c r="Z2163" s="60"/>
      <c r="AA2163" s="37">
        <f t="shared" si="337"/>
        <v>-1</v>
      </c>
    </row>
    <row r="2164" spans="1:29" ht="15" thickBot="1">
      <c r="A2164" s="62"/>
      <c r="B2164" s="63" t="s">
        <v>51</v>
      </c>
      <c r="C2164" s="64">
        <f>SUM(C2149:C2163)</f>
        <v>40</v>
      </c>
      <c r="D2164" s="41">
        <f>SUM(D2149:D2163)</f>
        <v>0</v>
      </c>
      <c r="E2164" s="41">
        <f t="shared" ref="E2164:X2164" si="338">SUM(E2149:E2163)</f>
        <v>0</v>
      </c>
      <c r="F2164" s="41">
        <f t="shared" si="338"/>
        <v>1</v>
      </c>
      <c r="G2164" s="41">
        <f>SUM(G2149:G2163)</f>
        <v>1</v>
      </c>
      <c r="H2164" s="41">
        <f t="shared" si="338"/>
        <v>3</v>
      </c>
      <c r="I2164" s="41">
        <f t="shared" si="338"/>
        <v>2</v>
      </c>
      <c r="J2164" s="41">
        <f t="shared" si="338"/>
        <v>2</v>
      </c>
      <c r="K2164" s="41">
        <f t="shared" si="338"/>
        <v>1</v>
      </c>
      <c r="L2164" s="41">
        <f t="shared" si="338"/>
        <v>0</v>
      </c>
      <c r="M2164" s="41">
        <f t="shared" si="338"/>
        <v>0</v>
      </c>
      <c r="N2164" s="41">
        <f t="shared" si="338"/>
        <v>4</v>
      </c>
      <c r="O2164" s="41">
        <f t="shared" si="338"/>
        <v>3</v>
      </c>
      <c r="P2164" s="41">
        <f t="shared" si="338"/>
        <v>2</v>
      </c>
      <c r="Q2164" s="41">
        <f t="shared" si="338"/>
        <v>1</v>
      </c>
      <c r="R2164" s="41">
        <f t="shared" si="338"/>
        <v>2</v>
      </c>
      <c r="S2164" s="41">
        <f t="shared" si="338"/>
        <v>1</v>
      </c>
      <c r="T2164" s="41">
        <f t="shared" si="338"/>
        <v>1</v>
      </c>
      <c r="U2164" s="41">
        <f t="shared" si="338"/>
        <v>1</v>
      </c>
      <c r="V2164" s="41">
        <f t="shared" si="338"/>
        <v>2</v>
      </c>
      <c r="W2164" s="41">
        <f t="shared" si="338"/>
        <v>0</v>
      </c>
      <c r="X2164" s="41">
        <f t="shared" si="338"/>
        <v>27</v>
      </c>
      <c r="Y2164" s="64">
        <f>SUM(Y2149:Y2163)</f>
        <v>0</v>
      </c>
      <c r="Z2164" s="64">
        <f>SUM(Z2149:Z2163)</f>
        <v>0</v>
      </c>
      <c r="AA2164" s="70">
        <f>SUM(AA2149:AA2163)</f>
        <v>-13</v>
      </c>
    </row>
    <row r="2165" spans="1:29">
      <c r="A2165" s="29">
        <v>2</v>
      </c>
      <c r="B2165" s="67" t="s">
        <v>52</v>
      </c>
      <c r="C2165" s="56">
        <v>0</v>
      </c>
      <c r="D2165" s="57">
        <v>0</v>
      </c>
      <c r="E2165" s="57">
        <v>0</v>
      </c>
      <c r="F2165" s="57">
        <v>0</v>
      </c>
      <c r="G2165" s="57">
        <v>0</v>
      </c>
      <c r="H2165" s="57">
        <v>0</v>
      </c>
      <c r="I2165" s="57">
        <v>0</v>
      </c>
      <c r="J2165" s="57">
        <v>0</v>
      </c>
      <c r="K2165" s="57">
        <v>0</v>
      </c>
      <c r="L2165" s="57">
        <v>0</v>
      </c>
      <c r="M2165" s="57">
        <v>0</v>
      </c>
      <c r="N2165" s="57">
        <v>0</v>
      </c>
      <c r="O2165" s="57">
        <v>0</v>
      </c>
      <c r="P2165" s="57">
        <v>0</v>
      </c>
      <c r="Q2165" s="57">
        <v>0</v>
      </c>
      <c r="R2165" s="57">
        <v>0</v>
      </c>
      <c r="S2165" s="57">
        <v>0</v>
      </c>
      <c r="T2165" s="57">
        <v>0</v>
      </c>
      <c r="U2165" s="57">
        <v>0</v>
      </c>
      <c r="V2165" s="57">
        <v>0</v>
      </c>
      <c r="W2165" s="57">
        <v>0</v>
      </c>
      <c r="X2165" s="160"/>
      <c r="Y2165" s="57"/>
      <c r="Z2165" s="57"/>
      <c r="AA2165" s="68"/>
    </row>
    <row r="2166" spans="1:29">
      <c r="A2166" s="31"/>
      <c r="B2166" s="69" t="s">
        <v>53</v>
      </c>
      <c r="C2166" s="60">
        <v>0</v>
      </c>
      <c r="D2166" s="60">
        <v>0</v>
      </c>
      <c r="E2166" s="60">
        <v>0</v>
      </c>
      <c r="F2166" s="60">
        <v>0</v>
      </c>
      <c r="G2166" s="60">
        <v>0</v>
      </c>
      <c r="H2166" s="60">
        <v>0</v>
      </c>
      <c r="I2166" s="60">
        <v>0</v>
      </c>
      <c r="J2166" s="60">
        <v>0</v>
      </c>
      <c r="K2166" s="60">
        <v>0</v>
      </c>
      <c r="L2166" s="60">
        <v>0</v>
      </c>
      <c r="M2166" s="60">
        <v>0</v>
      </c>
      <c r="N2166" s="60">
        <v>0</v>
      </c>
      <c r="O2166" s="60">
        <v>0</v>
      </c>
      <c r="P2166" s="60">
        <v>0</v>
      </c>
      <c r="Q2166" s="60">
        <v>0</v>
      </c>
      <c r="R2166" s="60">
        <v>0</v>
      </c>
      <c r="S2166" s="60">
        <v>0</v>
      </c>
      <c r="T2166" s="60">
        <v>0</v>
      </c>
      <c r="U2166" s="60">
        <v>0</v>
      </c>
      <c r="V2166" s="60">
        <v>0</v>
      </c>
      <c r="W2166" s="60">
        <v>0</v>
      </c>
      <c r="X2166" s="36">
        <f>SUM(D2166:W2166)</f>
        <v>0</v>
      </c>
      <c r="Y2166" s="36"/>
      <c r="Z2166" s="60"/>
      <c r="AA2166" s="37">
        <f>(Z2166+X2166)-C2166</f>
        <v>0</v>
      </c>
    </row>
    <row r="2167" spans="1:29">
      <c r="A2167" s="31"/>
      <c r="B2167" s="69" t="s">
        <v>54</v>
      </c>
      <c r="C2167" s="60">
        <v>2</v>
      </c>
      <c r="D2167" s="60">
        <v>0</v>
      </c>
      <c r="E2167" s="60">
        <v>0</v>
      </c>
      <c r="F2167" s="60">
        <v>0</v>
      </c>
      <c r="G2167" s="60">
        <v>0</v>
      </c>
      <c r="H2167" s="60">
        <v>0</v>
      </c>
      <c r="I2167" s="60">
        <v>2</v>
      </c>
      <c r="J2167" s="60">
        <v>0</v>
      </c>
      <c r="K2167" s="60">
        <v>0</v>
      </c>
      <c r="L2167" s="60">
        <v>0</v>
      </c>
      <c r="M2167" s="60">
        <v>0</v>
      </c>
      <c r="N2167" s="60">
        <v>0</v>
      </c>
      <c r="O2167" s="60">
        <v>0</v>
      </c>
      <c r="P2167" s="60">
        <v>0</v>
      </c>
      <c r="Q2167" s="60">
        <v>0</v>
      </c>
      <c r="R2167" s="60"/>
      <c r="S2167" s="60">
        <v>0</v>
      </c>
      <c r="T2167" s="60">
        <v>0</v>
      </c>
      <c r="U2167" s="60">
        <v>0</v>
      </c>
      <c r="V2167" s="60">
        <v>0</v>
      </c>
      <c r="W2167" s="60">
        <v>0</v>
      </c>
      <c r="X2167" s="36">
        <f>SUM(D2167:W2167)</f>
        <v>2</v>
      </c>
      <c r="Y2167" s="36"/>
      <c r="Z2167" s="60"/>
      <c r="AA2167" s="37">
        <f>(Z2167+X2167)-C2167</f>
        <v>0</v>
      </c>
    </row>
    <row r="2168" spans="1:29">
      <c r="A2168" s="31"/>
      <c r="B2168" s="69" t="s">
        <v>55</v>
      </c>
      <c r="C2168" s="60">
        <v>4</v>
      </c>
      <c r="D2168" s="60">
        <v>0</v>
      </c>
      <c r="E2168" s="60">
        <v>0</v>
      </c>
      <c r="F2168" s="60">
        <v>0</v>
      </c>
      <c r="G2168" s="60">
        <v>0</v>
      </c>
      <c r="H2168" s="60">
        <v>0</v>
      </c>
      <c r="I2168" s="60"/>
      <c r="J2168" s="60">
        <v>0</v>
      </c>
      <c r="K2168" s="60">
        <v>0</v>
      </c>
      <c r="L2168" s="60">
        <v>0</v>
      </c>
      <c r="M2168" s="60">
        <v>0</v>
      </c>
      <c r="N2168" s="60">
        <v>2</v>
      </c>
      <c r="O2168" s="60"/>
      <c r="P2168" s="60">
        <v>0</v>
      </c>
      <c r="Q2168" s="60">
        <v>0</v>
      </c>
      <c r="R2168" s="60">
        <v>0</v>
      </c>
      <c r="S2168" s="60">
        <v>0</v>
      </c>
      <c r="T2168" s="60">
        <v>0</v>
      </c>
      <c r="U2168" s="60">
        <v>0</v>
      </c>
      <c r="V2168" s="60">
        <v>0</v>
      </c>
      <c r="W2168" s="60">
        <v>0</v>
      </c>
      <c r="X2168" s="36">
        <f>SUM(D2168:W2168)</f>
        <v>2</v>
      </c>
      <c r="Y2168" s="36"/>
      <c r="Z2168" s="60"/>
      <c r="AA2168" s="37">
        <f>(Z2168+X2168)-C2168</f>
        <v>-2</v>
      </c>
    </row>
    <row r="2169" spans="1:29" ht="15" thickBot="1">
      <c r="A2169" s="31"/>
      <c r="B2169" s="57" t="s">
        <v>56</v>
      </c>
      <c r="C2169" s="60">
        <v>0</v>
      </c>
      <c r="D2169" s="56">
        <v>0</v>
      </c>
      <c r="E2169" s="56">
        <v>0</v>
      </c>
      <c r="F2169" s="56">
        <v>0</v>
      </c>
      <c r="G2169" s="56">
        <v>0</v>
      </c>
      <c r="H2169" s="56">
        <v>0</v>
      </c>
      <c r="I2169" s="56">
        <v>0</v>
      </c>
      <c r="J2169" s="56">
        <v>0</v>
      </c>
      <c r="K2169" s="56">
        <v>0</v>
      </c>
      <c r="L2169" s="56">
        <v>0</v>
      </c>
      <c r="M2169" s="56">
        <v>0</v>
      </c>
      <c r="N2169" s="60">
        <v>0</v>
      </c>
      <c r="O2169" s="60">
        <v>0</v>
      </c>
      <c r="P2169" s="60">
        <v>0</v>
      </c>
      <c r="Q2169" s="60">
        <v>0</v>
      </c>
      <c r="R2169" s="60">
        <v>0</v>
      </c>
      <c r="S2169" s="60">
        <v>0</v>
      </c>
      <c r="T2169" s="60">
        <v>0</v>
      </c>
      <c r="U2169" s="60">
        <v>0</v>
      </c>
      <c r="V2169" s="60">
        <v>0</v>
      </c>
      <c r="W2169" s="60">
        <v>0</v>
      </c>
      <c r="X2169" s="36">
        <f>SUM(D2169:W2169)</f>
        <v>0</v>
      </c>
      <c r="Y2169" s="36"/>
      <c r="Z2169" s="60"/>
      <c r="AA2169" s="37">
        <f>(Z2169+X2169)-C2169</f>
        <v>0</v>
      </c>
      <c r="AC2169" s="1">
        <f>X2170+X2164</f>
        <v>31</v>
      </c>
    </row>
    <row r="2170" spans="1:29" ht="15" thickBot="1">
      <c r="A2170" s="62"/>
      <c r="B2170" s="63" t="s">
        <v>51</v>
      </c>
      <c r="C2170" s="62">
        <f t="shared" ref="C2170:AA2170" si="339">SUM(C2166:C2169)</f>
        <v>6</v>
      </c>
      <c r="D2170" s="64">
        <f t="shared" si="339"/>
        <v>0</v>
      </c>
      <c r="E2170" s="64">
        <f t="shared" si="339"/>
        <v>0</v>
      </c>
      <c r="F2170" s="64">
        <f t="shared" si="339"/>
        <v>0</v>
      </c>
      <c r="G2170" s="64">
        <f t="shared" si="339"/>
        <v>0</v>
      </c>
      <c r="H2170" s="64">
        <f t="shared" si="339"/>
        <v>0</v>
      </c>
      <c r="I2170" s="64">
        <f t="shared" si="339"/>
        <v>2</v>
      </c>
      <c r="J2170" s="64">
        <f t="shared" si="339"/>
        <v>0</v>
      </c>
      <c r="K2170" s="64">
        <f t="shared" si="339"/>
        <v>0</v>
      </c>
      <c r="L2170" s="64">
        <f t="shared" si="339"/>
        <v>0</v>
      </c>
      <c r="M2170" s="64">
        <f t="shared" si="339"/>
        <v>0</v>
      </c>
      <c r="N2170" s="64">
        <f t="shared" si="339"/>
        <v>2</v>
      </c>
      <c r="O2170" s="64">
        <f t="shared" si="339"/>
        <v>0</v>
      </c>
      <c r="P2170" s="64">
        <f t="shared" si="339"/>
        <v>0</v>
      </c>
      <c r="Q2170" s="64">
        <f t="shared" si="339"/>
        <v>0</v>
      </c>
      <c r="R2170" s="64">
        <f t="shared" si="339"/>
        <v>0</v>
      </c>
      <c r="S2170" s="64">
        <f t="shared" si="339"/>
        <v>0</v>
      </c>
      <c r="T2170" s="64">
        <f t="shared" si="339"/>
        <v>0</v>
      </c>
      <c r="U2170" s="64">
        <f t="shared" si="339"/>
        <v>0</v>
      </c>
      <c r="V2170" s="64">
        <f t="shared" si="339"/>
        <v>0</v>
      </c>
      <c r="W2170" s="64">
        <f t="shared" si="339"/>
        <v>0</v>
      </c>
      <c r="X2170" s="64">
        <f t="shared" si="339"/>
        <v>4</v>
      </c>
      <c r="Y2170" s="64">
        <f t="shared" si="339"/>
        <v>0</v>
      </c>
      <c r="Z2170" s="64">
        <f t="shared" si="339"/>
        <v>0</v>
      </c>
      <c r="AA2170" s="70">
        <f t="shared" si="339"/>
        <v>-2</v>
      </c>
    </row>
    <row r="2171" spans="1:29">
      <c r="A2171" s="46"/>
      <c r="B2171" s="46"/>
      <c r="C2171" s="46"/>
      <c r="D2171" s="46"/>
      <c r="E2171" s="46"/>
      <c r="F2171" s="46"/>
      <c r="G2171" s="46"/>
      <c r="H2171" s="46"/>
      <c r="I2171" s="46"/>
      <c r="J2171" s="46"/>
      <c r="K2171" s="46"/>
      <c r="L2171" s="46"/>
      <c r="M2171" s="46"/>
      <c r="N2171" s="46"/>
      <c r="O2171" s="46"/>
      <c r="P2171" s="46"/>
      <c r="Q2171" s="46"/>
      <c r="R2171" s="46"/>
      <c r="S2171" s="46"/>
      <c r="T2171" s="46"/>
      <c r="U2171" s="46"/>
      <c r="V2171" s="46"/>
      <c r="W2171" s="46"/>
      <c r="X2171" s="46"/>
      <c r="Y2171" s="46"/>
      <c r="Z2171" s="46"/>
      <c r="AA2171" s="47"/>
    </row>
    <row r="2172" spans="1:29">
      <c r="A2172" s="48" t="s">
        <v>149</v>
      </c>
      <c r="B2172" s="48"/>
      <c r="C2172" s="48"/>
      <c r="D2172" s="49"/>
      <c r="E2172" s="49"/>
      <c r="F2172" s="50"/>
      <c r="G2172" s="50"/>
      <c r="H2172" s="50"/>
      <c r="I2172" s="50"/>
      <c r="J2172" s="50"/>
      <c r="K2172" s="50"/>
      <c r="L2172" s="50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  <c r="Y2172" s="50"/>
      <c r="Z2172" s="50"/>
      <c r="AA2172" s="51"/>
    </row>
    <row r="2173" spans="1:29">
      <c r="A2173" s="177" t="s">
        <v>8</v>
      </c>
      <c r="B2173" s="177" t="s">
        <v>9</v>
      </c>
      <c r="C2173" s="181" t="s">
        <v>68</v>
      </c>
      <c r="D2173" s="183" t="s">
        <v>9</v>
      </c>
      <c r="E2173" s="184"/>
      <c r="F2173" s="184"/>
      <c r="G2173" s="184"/>
      <c r="H2173" s="184"/>
      <c r="I2173" s="184"/>
      <c r="J2173" s="184"/>
      <c r="K2173" s="184"/>
      <c r="L2173" s="184"/>
      <c r="M2173" s="184"/>
      <c r="N2173" s="184"/>
      <c r="O2173" s="184"/>
      <c r="P2173" s="184"/>
      <c r="Q2173" s="184"/>
      <c r="R2173" s="184"/>
      <c r="S2173" s="184"/>
      <c r="T2173" s="184"/>
      <c r="U2173" s="184"/>
      <c r="V2173" s="184"/>
      <c r="W2173" s="185"/>
      <c r="X2173" s="177" t="s">
        <v>10</v>
      </c>
      <c r="Y2173" s="177" t="s">
        <v>11</v>
      </c>
      <c r="Z2173" s="177" t="s">
        <v>12</v>
      </c>
      <c r="AA2173" s="179" t="s">
        <v>13</v>
      </c>
    </row>
    <row r="2174" spans="1:29">
      <c r="A2174" s="178"/>
      <c r="B2174" s="178"/>
      <c r="C2174" s="182"/>
      <c r="D2174" s="26" t="s">
        <v>14</v>
      </c>
      <c r="E2174" s="26" t="s">
        <v>15</v>
      </c>
      <c r="F2174" s="26" t="s">
        <v>16</v>
      </c>
      <c r="G2174" s="26" t="s">
        <v>17</v>
      </c>
      <c r="H2174" s="26" t="s">
        <v>18</v>
      </c>
      <c r="I2174" s="26" t="s">
        <v>19</v>
      </c>
      <c r="J2174" s="26" t="s">
        <v>20</v>
      </c>
      <c r="K2174" s="26" t="s">
        <v>21</v>
      </c>
      <c r="L2174" s="26" t="s">
        <v>22</v>
      </c>
      <c r="M2174" s="26" t="s">
        <v>23</v>
      </c>
      <c r="N2174" s="26" t="s">
        <v>24</v>
      </c>
      <c r="O2174" s="26" t="s">
        <v>25</v>
      </c>
      <c r="P2174" s="26" t="s">
        <v>26</v>
      </c>
      <c r="Q2174" s="26" t="s">
        <v>27</v>
      </c>
      <c r="R2174" s="26" t="s">
        <v>28</v>
      </c>
      <c r="S2174" s="26" t="s">
        <v>29</v>
      </c>
      <c r="T2174" s="26" t="s">
        <v>30</v>
      </c>
      <c r="U2174" s="26" t="s">
        <v>31</v>
      </c>
      <c r="V2174" s="26" t="s">
        <v>32</v>
      </c>
      <c r="W2174" s="26" t="s">
        <v>33</v>
      </c>
      <c r="X2174" s="178"/>
      <c r="Y2174" s="178"/>
      <c r="Z2174" s="178"/>
      <c r="AA2174" s="180"/>
    </row>
    <row r="2175" spans="1:29" ht="15" thickBot="1">
      <c r="A2175" s="27">
        <v>1</v>
      </c>
      <c r="B2175" s="27">
        <v>2</v>
      </c>
      <c r="C2175" s="27">
        <v>3</v>
      </c>
      <c r="D2175" s="27">
        <v>4</v>
      </c>
      <c r="E2175" s="27">
        <v>5</v>
      </c>
      <c r="F2175" s="27">
        <v>6</v>
      </c>
      <c r="G2175" s="27">
        <v>7</v>
      </c>
      <c r="H2175" s="27">
        <v>8</v>
      </c>
      <c r="I2175" s="27">
        <v>9</v>
      </c>
      <c r="J2175" s="27">
        <v>10</v>
      </c>
      <c r="K2175" s="27">
        <v>11</v>
      </c>
      <c r="L2175" s="27">
        <v>12</v>
      </c>
      <c r="M2175" s="27">
        <v>13</v>
      </c>
      <c r="N2175" s="27">
        <v>14</v>
      </c>
      <c r="O2175" s="27">
        <v>15</v>
      </c>
      <c r="P2175" s="27">
        <v>16</v>
      </c>
      <c r="Q2175" s="27">
        <v>17</v>
      </c>
      <c r="R2175" s="27">
        <v>18</v>
      </c>
      <c r="S2175" s="27">
        <v>19</v>
      </c>
      <c r="T2175" s="27">
        <v>20</v>
      </c>
      <c r="U2175" s="27">
        <v>21</v>
      </c>
      <c r="V2175" s="27">
        <v>22</v>
      </c>
      <c r="W2175" s="27">
        <v>23</v>
      </c>
      <c r="X2175" s="27">
        <v>24</v>
      </c>
      <c r="Y2175" s="27">
        <v>25</v>
      </c>
      <c r="Z2175" s="27">
        <v>26</v>
      </c>
      <c r="AA2175" s="28">
        <v>27</v>
      </c>
    </row>
    <row r="2176" spans="1:29" ht="15" thickTop="1">
      <c r="A2176" s="29">
        <v>1</v>
      </c>
      <c r="B2176" s="30" t="s">
        <v>34</v>
      </c>
      <c r="C2176" s="31"/>
      <c r="D2176" s="32"/>
      <c r="E2176" s="32"/>
      <c r="F2176" s="32"/>
      <c r="G2176" s="32"/>
      <c r="H2176" s="32"/>
      <c r="I2176" s="32"/>
      <c r="J2176" s="32"/>
      <c r="K2176" s="32"/>
      <c r="L2176" s="32"/>
      <c r="M2176" s="32"/>
      <c r="N2176" s="32"/>
      <c r="O2176" s="32"/>
      <c r="P2176" s="32"/>
      <c r="Q2176" s="32"/>
      <c r="R2176" s="32"/>
      <c r="S2176" s="32"/>
      <c r="T2176" s="32"/>
      <c r="U2176" s="32"/>
      <c r="V2176" s="32"/>
      <c r="W2176" s="32"/>
      <c r="X2176" s="32"/>
      <c r="Y2176" s="32"/>
      <c r="Z2176" s="32"/>
      <c r="AA2176" s="33"/>
    </row>
    <row r="2177" spans="1:27">
      <c r="A2177" s="31"/>
      <c r="B2177" s="59" t="s">
        <v>35</v>
      </c>
      <c r="C2177" s="60"/>
      <c r="D2177" s="60"/>
      <c r="E2177" s="60">
        <v>0</v>
      </c>
      <c r="F2177" s="60">
        <v>0</v>
      </c>
      <c r="G2177" s="60">
        <v>0</v>
      </c>
      <c r="H2177" s="60">
        <v>0</v>
      </c>
      <c r="I2177" s="60">
        <v>0</v>
      </c>
      <c r="J2177" s="60">
        <v>0</v>
      </c>
      <c r="K2177" s="60">
        <v>0</v>
      </c>
      <c r="L2177" s="60">
        <v>0</v>
      </c>
      <c r="M2177" s="60">
        <v>0</v>
      </c>
      <c r="N2177" s="60">
        <v>0</v>
      </c>
      <c r="O2177" s="60">
        <v>0</v>
      </c>
      <c r="P2177" s="60">
        <v>0</v>
      </c>
      <c r="Q2177" s="60">
        <v>0</v>
      </c>
      <c r="R2177" s="60">
        <v>0</v>
      </c>
      <c r="S2177" s="60">
        <v>0</v>
      </c>
      <c r="T2177" s="60">
        <v>0</v>
      </c>
      <c r="U2177" s="60">
        <v>0</v>
      </c>
      <c r="V2177" s="60">
        <v>0</v>
      </c>
      <c r="W2177" s="60">
        <v>0</v>
      </c>
      <c r="X2177" s="36">
        <f t="shared" ref="X2177:X2191" si="340">SUM(D2177:W2177)</f>
        <v>0</v>
      </c>
      <c r="Y2177" s="36"/>
      <c r="Z2177" s="60"/>
      <c r="AA2177" s="37">
        <f t="shared" ref="AA2177:AA2191" si="341">(Z2177+X2177)-C2177</f>
        <v>0</v>
      </c>
    </row>
    <row r="2178" spans="1:27">
      <c r="A2178" s="31"/>
      <c r="B2178" s="59" t="s">
        <v>36</v>
      </c>
      <c r="C2178" s="60"/>
      <c r="D2178" s="60">
        <v>0</v>
      </c>
      <c r="E2178" s="60"/>
      <c r="F2178" s="60"/>
      <c r="G2178" s="60">
        <v>0</v>
      </c>
      <c r="H2178" s="60">
        <v>0</v>
      </c>
      <c r="I2178" s="60">
        <v>0</v>
      </c>
      <c r="J2178" s="60">
        <v>0</v>
      </c>
      <c r="K2178" s="60">
        <v>0</v>
      </c>
      <c r="L2178" s="60">
        <v>0</v>
      </c>
      <c r="M2178" s="60">
        <v>0</v>
      </c>
      <c r="N2178" s="60">
        <v>0</v>
      </c>
      <c r="O2178" s="60">
        <v>0</v>
      </c>
      <c r="P2178" s="60">
        <v>0</v>
      </c>
      <c r="Q2178" s="60">
        <v>0</v>
      </c>
      <c r="R2178" s="60">
        <v>0</v>
      </c>
      <c r="S2178" s="60">
        <v>0</v>
      </c>
      <c r="T2178" s="60">
        <v>0</v>
      </c>
      <c r="U2178" s="60">
        <v>0</v>
      </c>
      <c r="V2178" s="60">
        <v>0</v>
      </c>
      <c r="W2178" s="60">
        <v>0</v>
      </c>
      <c r="X2178" s="36">
        <f t="shared" si="340"/>
        <v>0</v>
      </c>
      <c r="Y2178" s="36"/>
      <c r="Z2178" s="60"/>
      <c r="AA2178" s="37">
        <f t="shared" si="341"/>
        <v>0</v>
      </c>
    </row>
    <row r="2179" spans="1:27">
      <c r="A2179" s="31"/>
      <c r="B2179" s="59" t="s">
        <v>37</v>
      </c>
      <c r="C2179" s="60">
        <v>1</v>
      </c>
      <c r="D2179" s="60">
        <v>0</v>
      </c>
      <c r="E2179" s="60">
        <v>0</v>
      </c>
      <c r="F2179" s="60"/>
      <c r="G2179" s="60">
        <v>1</v>
      </c>
      <c r="H2179" s="60"/>
      <c r="I2179" s="60"/>
      <c r="J2179" s="60"/>
      <c r="K2179" s="60"/>
      <c r="L2179" s="60"/>
      <c r="M2179" s="60"/>
      <c r="N2179" s="60"/>
      <c r="O2179" s="60"/>
      <c r="P2179" s="60"/>
      <c r="Q2179" s="60"/>
      <c r="R2179" s="60"/>
      <c r="S2179" s="60">
        <v>0</v>
      </c>
      <c r="T2179" s="60">
        <v>0</v>
      </c>
      <c r="U2179" s="60">
        <v>0</v>
      </c>
      <c r="V2179" s="60">
        <v>0</v>
      </c>
      <c r="W2179" s="60">
        <v>0</v>
      </c>
      <c r="X2179" s="36">
        <f t="shared" si="340"/>
        <v>1</v>
      </c>
      <c r="Y2179" s="36"/>
      <c r="Z2179" s="60"/>
      <c r="AA2179" s="37">
        <f t="shared" si="341"/>
        <v>0</v>
      </c>
    </row>
    <row r="2180" spans="1:27">
      <c r="A2180" s="31"/>
      <c r="B2180" s="59" t="s">
        <v>38</v>
      </c>
      <c r="C2180" s="60">
        <v>2</v>
      </c>
      <c r="D2180" s="60">
        <v>0</v>
      </c>
      <c r="E2180" s="60">
        <v>0</v>
      </c>
      <c r="F2180" s="60"/>
      <c r="G2180" s="60">
        <v>2</v>
      </c>
      <c r="H2180" s="60"/>
      <c r="I2180" s="60"/>
      <c r="J2180" s="60"/>
      <c r="K2180" s="60"/>
      <c r="L2180" s="60"/>
      <c r="M2180" s="60"/>
      <c r="N2180" s="60"/>
      <c r="O2180" s="60"/>
      <c r="P2180" s="60"/>
      <c r="Q2180" s="60"/>
      <c r="R2180" s="60"/>
      <c r="S2180" s="60">
        <v>0</v>
      </c>
      <c r="T2180" s="60">
        <v>0</v>
      </c>
      <c r="U2180" s="60">
        <v>0</v>
      </c>
      <c r="V2180" s="60">
        <v>0</v>
      </c>
      <c r="W2180" s="60">
        <v>0</v>
      </c>
      <c r="X2180" s="36">
        <f t="shared" si="340"/>
        <v>2</v>
      </c>
      <c r="Y2180" s="36"/>
      <c r="Z2180" s="60"/>
      <c r="AA2180" s="37">
        <f t="shared" si="341"/>
        <v>0</v>
      </c>
    </row>
    <row r="2181" spans="1:27">
      <c r="A2181" s="31"/>
      <c r="B2181" s="59" t="s">
        <v>39</v>
      </c>
      <c r="C2181" s="60">
        <v>9</v>
      </c>
      <c r="D2181" s="60">
        <v>0</v>
      </c>
      <c r="E2181" s="60">
        <v>0</v>
      </c>
      <c r="F2181" s="60"/>
      <c r="G2181" s="60"/>
      <c r="H2181" s="60">
        <v>8</v>
      </c>
      <c r="I2181" s="60"/>
      <c r="J2181" s="60"/>
      <c r="K2181" s="60"/>
      <c r="L2181" s="60"/>
      <c r="M2181" s="60"/>
      <c r="N2181" s="60"/>
      <c r="O2181" s="60"/>
      <c r="P2181" s="60"/>
      <c r="Q2181" s="60"/>
      <c r="R2181" s="60"/>
      <c r="S2181" s="60">
        <v>0</v>
      </c>
      <c r="T2181" s="60">
        <v>0</v>
      </c>
      <c r="U2181" s="60">
        <v>0</v>
      </c>
      <c r="V2181" s="60">
        <v>0</v>
      </c>
      <c r="W2181" s="60">
        <v>0</v>
      </c>
      <c r="X2181" s="36">
        <f t="shared" si="340"/>
        <v>8</v>
      </c>
      <c r="Y2181" s="36"/>
      <c r="Z2181" s="60"/>
      <c r="AA2181" s="37">
        <f t="shared" si="341"/>
        <v>-1</v>
      </c>
    </row>
    <row r="2182" spans="1:27">
      <c r="A2182" s="31"/>
      <c r="B2182" s="59" t="s">
        <v>40</v>
      </c>
      <c r="C2182" s="60">
        <v>23</v>
      </c>
      <c r="D2182" s="60">
        <v>0</v>
      </c>
      <c r="E2182" s="60">
        <v>0</v>
      </c>
      <c r="F2182" s="60"/>
      <c r="G2182" s="60"/>
      <c r="H2182" s="60"/>
      <c r="I2182" s="60">
        <v>16</v>
      </c>
      <c r="J2182" s="60"/>
      <c r="K2182" s="60"/>
      <c r="L2182" s="60"/>
      <c r="M2182" s="60"/>
      <c r="N2182" s="60"/>
      <c r="O2182" s="60"/>
      <c r="P2182" s="60"/>
      <c r="Q2182" s="60"/>
      <c r="R2182" s="60"/>
      <c r="S2182" s="60">
        <v>0</v>
      </c>
      <c r="T2182" s="60">
        <v>0</v>
      </c>
      <c r="U2182" s="60">
        <v>0</v>
      </c>
      <c r="V2182" s="60">
        <v>0</v>
      </c>
      <c r="W2182" s="60">
        <v>0</v>
      </c>
      <c r="X2182" s="36">
        <f t="shared" si="340"/>
        <v>16</v>
      </c>
      <c r="Y2182" s="36"/>
      <c r="Z2182" s="165"/>
      <c r="AA2182" s="37">
        <f t="shared" si="341"/>
        <v>-7</v>
      </c>
    </row>
    <row r="2183" spans="1:27">
      <c r="A2183" s="31"/>
      <c r="B2183" s="59" t="s">
        <v>41</v>
      </c>
      <c r="C2183" s="60">
        <v>4</v>
      </c>
      <c r="D2183" s="60">
        <v>0</v>
      </c>
      <c r="E2183" s="60">
        <v>0</v>
      </c>
      <c r="F2183" s="60"/>
      <c r="G2183" s="60"/>
      <c r="H2183" s="60"/>
      <c r="I2183" s="60">
        <v>1</v>
      </c>
      <c r="J2183" s="60">
        <v>1</v>
      </c>
      <c r="K2183" s="60"/>
      <c r="L2183" s="60"/>
      <c r="M2183" s="60"/>
      <c r="N2183" s="60"/>
      <c r="O2183" s="60"/>
      <c r="P2183" s="60"/>
      <c r="Q2183" s="60"/>
      <c r="R2183" s="60"/>
      <c r="S2183" s="60">
        <v>0</v>
      </c>
      <c r="T2183" s="60">
        <v>0</v>
      </c>
      <c r="U2183" s="60">
        <v>0</v>
      </c>
      <c r="V2183" s="60">
        <v>0</v>
      </c>
      <c r="W2183" s="60">
        <v>0</v>
      </c>
      <c r="X2183" s="36">
        <f t="shared" si="340"/>
        <v>2</v>
      </c>
      <c r="Y2183" s="36"/>
      <c r="Z2183" s="165"/>
      <c r="AA2183" s="37">
        <f t="shared" si="341"/>
        <v>-2</v>
      </c>
    </row>
    <row r="2184" spans="1:27">
      <c r="A2184" s="31"/>
      <c r="B2184" s="59" t="s">
        <v>42</v>
      </c>
      <c r="C2184" s="60">
        <v>1</v>
      </c>
      <c r="D2184" s="60">
        <v>0</v>
      </c>
      <c r="E2184" s="60">
        <v>0</v>
      </c>
      <c r="F2184" s="60"/>
      <c r="G2184" s="60"/>
      <c r="H2184" s="60"/>
      <c r="I2184" s="60"/>
      <c r="J2184" s="60"/>
      <c r="K2184" s="60"/>
      <c r="L2184" s="60"/>
      <c r="M2184" s="60">
        <v>1</v>
      </c>
      <c r="N2184" s="60"/>
      <c r="O2184" s="60"/>
      <c r="P2184" s="60"/>
      <c r="Q2184" s="60"/>
      <c r="R2184" s="60"/>
      <c r="S2184" s="60"/>
      <c r="T2184" s="60">
        <v>0</v>
      </c>
      <c r="U2184" s="60">
        <v>0</v>
      </c>
      <c r="V2184" s="60">
        <v>0</v>
      </c>
      <c r="W2184" s="60">
        <v>0</v>
      </c>
      <c r="X2184" s="36">
        <f t="shared" si="340"/>
        <v>1</v>
      </c>
      <c r="Y2184" s="36"/>
      <c r="Z2184" s="165"/>
      <c r="AA2184" s="37">
        <f t="shared" si="341"/>
        <v>0</v>
      </c>
    </row>
    <row r="2185" spans="1:27">
      <c r="A2185" s="31"/>
      <c r="B2185" s="59" t="s">
        <v>43</v>
      </c>
      <c r="C2185" s="60">
        <v>2</v>
      </c>
      <c r="D2185" s="60">
        <v>0</v>
      </c>
      <c r="E2185" s="60">
        <v>0</v>
      </c>
      <c r="F2185" s="60"/>
      <c r="G2185" s="60"/>
      <c r="H2185" s="60"/>
      <c r="I2185" s="60"/>
      <c r="J2185" s="60"/>
      <c r="K2185" s="60"/>
      <c r="L2185" s="60"/>
      <c r="M2185" s="60"/>
      <c r="N2185" s="60">
        <v>1</v>
      </c>
      <c r="O2185" s="60">
        <v>1</v>
      </c>
      <c r="P2185" s="60"/>
      <c r="Q2185" s="60"/>
      <c r="R2185" s="60"/>
      <c r="S2185" s="60">
        <v>0</v>
      </c>
      <c r="T2185" s="60">
        <v>0</v>
      </c>
      <c r="U2185" s="60">
        <v>0</v>
      </c>
      <c r="V2185" s="60">
        <v>0</v>
      </c>
      <c r="W2185" s="60">
        <v>0</v>
      </c>
      <c r="X2185" s="36">
        <f t="shared" si="340"/>
        <v>2</v>
      </c>
      <c r="Y2185" s="36"/>
      <c r="Z2185" s="165"/>
      <c r="AA2185" s="37">
        <f t="shared" si="341"/>
        <v>0</v>
      </c>
    </row>
    <row r="2186" spans="1:27">
      <c r="A2186" s="31"/>
      <c r="B2186" s="59" t="s">
        <v>44</v>
      </c>
      <c r="C2186" s="60">
        <v>4</v>
      </c>
      <c r="D2186" s="60">
        <v>0</v>
      </c>
      <c r="E2186" s="60">
        <v>0</v>
      </c>
      <c r="F2186" s="60"/>
      <c r="G2186" s="60"/>
      <c r="H2186" s="60"/>
      <c r="I2186" s="60"/>
      <c r="J2186" s="60"/>
      <c r="K2186" s="60"/>
      <c r="L2186" s="60"/>
      <c r="M2186" s="60"/>
      <c r="N2186" s="60"/>
      <c r="O2186" s="60"/>
      <c r="P2186" s="60">
        <v>2</v>
      </c>
      <c r="Q2186" s="60">
        <v>1</v>
      </c>
      <c r="R2186" s="60"/>
      <c r="S2186" s="60">
        <v>0</v>
      </c>
      <c r="T2186" s="60">
        <v>0</v>
      </c>
      <c r="U2186" s="60">
        <v>0</v>
      </c>
      <c r="V2186" s="60">
        <v>0</v>
      </c>
      <c r="W2186" s="60">
        <v>0</v>
      </c>
      <c r="X2186" s="36">
        <f t="shared" si="340"/>
        <v>3</v>
      </c>
      <c r="Y2186" s="36"/>
      <c r="Z2186" s="165"/>
      <c r="AA2186" s="37">
        <f t="shared" si="341"/>
        <v>-1</v>
      </c>
    </row>
    <row r="2187" spans="1:27">
      <c r="A2187" s="31"/>
      <c r="B2187" s="59" t="s">
        <v>45</v>
      </c>
      <c r="C2187" s="60">
        <v>4</v>
      </c>
      <c r="D2187" s="60">
        <v>0</v>
      </c>
      <c r="E2187" s="60">
        <v>0</v>
      </c>
      <c r="F2187" s="60"/>
      <c r="G2187" s="60"/>
      <c r="H2187" s="60"/>
      <c r="I2187" s="60"/>
      <c r="J2187" s="60"/>
      <c r="K2187" s="60"/>
      <c r="L2187" s="60"/>
      <c r="M2187" s="60"/>
      <c r="N2187" s="60"/>
      <c r="O2187" s="60"/>
      <c r="P2187" s="60"/>
      <c r="Q2187" s="60">
        <v>1</v>
      </c>
      <c r="R2187" s="60"/>
      <c r="S2187" s="60">
        <v>0</v>
      </c>
      <c r="T2187" s="60">
        <v>0</v>
      </c>
      <c r="U2187" s="60">
        <v>0</v>
      </c>
      <c r="V2187" s="60">
        <v>0</v>
      </c>
      <c r="W2187" s="60">
        <v>0</v>
      </c>
      <c r="X2187" s="36">
        <f t="shared" si="340"/>
        <v>1</v>
      </c>
      <c r="Y2187" s="36"/>
      <c r="Z2187" s="165"/>
      <c r="AA2187" s="37">
        <f t="shared" si="341"/>
        <v>-3</v>
      </c>
    </row>
    <row r="2188" spans="1:27">
      <c r="A2188" s="31"/>
      <c r="B2188" s="59" t="s">
        <v>125</v>
      </c>
      <c r="C2188" s="60">
        <v>0</v>
      </c>
      <c r="D2188" s="60">
        <v>0</v>
      </c>
      <c r="E2188" s="60">
        <v>0</v>
      </c>
      <c r="F2188" s="60"/>
      <c r="G2188" s="60"/>
      <c r="H2188" s="60"/>
      <c r="I2188" s="60"/>
      <c r="J2188" s="60"/>
      <c r="K2188" s="60"/>
      <c r="L2188" s="60"/>
      <c r="M2188" s="60"/>
      <c r="N2188" s="60"/>
      <c r="O2188" s="60"/>
      <c r="P2188" s="60"/>
      <c r="Q2188" s="60"/>
      <c r="R2188" s="60"/>
      <c r="S2188" s="60">
        <v>0</v>
      </c>
      <c r="T2188" s="60">
        <v>0</v>
      </c>
      <c r="U2188" s="60">
        <v>0</v>
      </c>
      <c r="V2188" s="60">
        <v>0</v>
      </c>
      <c r="W2188" s="60">
        <v>0</v>
      </c>
      <c r="X2188" s="36">
        <f t="shared" si="340"/>
        <v>0</v>
      </c>
      <c r="Y2188" s="36"/>
      <c r="Z2188" s="60"/>
      <c r="AA2188" s="37">
        <f t="shared" si="341"/>
        <v>0</v>
      </c>
    </row>
    <row r="2189" spans="1:27">
      <c r="A2189" s="31"/>
      <c r="B2189" s="59" t="s">
        <v>126</v>
      </c>
      <c r="C2189" s="60">
        <v>2</v>
      </c>
      <c r="D2189" s="60">
        <v>0</v>
      </c>
      <c r="E2189" s="60">
        <v>0</v>
      </c>
      <c r="F2189" s="60">
        <v>0</v>
      </c>
      <c r="G2189" s="60">
        <v>0</v>
      </c>
      <c r="H2189" s="60">
        <v>0</v>
      </c>
      <c r="I2189" s="60">
        <v>0</v>
      </c>
      <c r="J2189" s="60">
        <v>0</v>
      </c>
      <c r="K2189" s="60">
        <v>0</v>
      </c>
      <c r="L2189" s="60">
        <v>0</v>
      </c>
      <c r="M2189" s="60">
        <v>0</v>
      </c>
      <c r="N2189" s="60">
        <v>0</v>
      </c>
      <c r="O2189" s="60">
        <v>0</v>
      </c>
      <c r="P2189" s="60">
        <v>0</v>
      </c>
      <c r="Q2189" s="60"/>
      <c r="R2189" s="60">
        <v>2</v>
      </c>
      <c r="S2189" s="60">
        <v>0</v>
      </c>
      <c r="T2189" s="60">
        <v>0</v>
      </c>
      <c r="U2189" s="60">
        <v>0</v>
      </c>
      <c r="V2189" s="60">
        <v>0</v>
      </c>
      <c r="W2189" s="60">
        <v>0</v>
      </c>
      <c r="X2189" s="36">
        <f t="shared" si="340"/>
        <v>2</v>
      </c>
      <c r="Y2189" s="36"/>
      <c r="Z2189" s="60"/>
      <c r="AA2189" s="37">
        <f t="shared" si="341"/>
        <v>0</v>
      </c>
    </row>
    <row r="2190" spans="1:27">
      <c r="A2190" s="31"/>
      <c r="B2190" s="59" t="s">
        <v>127</v>
      </c>
      <c r="C2190" s="60">
        <v>0</v>
      </c>
      <c r="D2190" s="60">
        <v>0</v>
      </c>
      <c r="E2190" s="60">
        <v>0</v>
      </c>
      <c r="F2190" s="60">
        <v>0</v>
      </c>
      <c r="G2190" s="60">
        <v>0</v>
      </c>
      <c r="H2190" s="60">
        <v>0</v>
      </c>
      <c r="I2190" s="60">
        <v>0</v>
      </c>
      <c r="J2190" s="60">
        <v>0</v>
      </c>
      <c r="K2190" s="60">
        <v>0</v>
      </c>
      <c r="L2190" s="60">
        <v>0</v>
      </c>
      <c r="M2190" s="60">
        <v>0</v>
      </c>
      <c r="N2190" s="60">
        <v>0</v>
      </c>
      <c r="O2190" s="60">
        <v>0</v>
      </c>
      <c r="P2190" s="60">
        <v>0</v>
      </c>
      <c r="Q2190" s="60">
        <v>0</v>
      </c>
      <c r="R2190" s="60">
        <v>0</v>
      </c>
      <c r="S2190" s="60">
        <v>0</v>
      </c>
      <c r="T2190" s="60">
        <v>0</v>
      </c>
      <c r="U2190" s="60">
        <v>0</v>
      </c>
      <c r="V2190" s="60">
        <v>0</v>
      </c>
      <c r="W2190" s="60">
        <v>0</v>
      </c>
      <c r="X2190" s="36">
        <f t="shared" si="340"/>
        <v>0</v>
      </c>
      <c r="Y2190" s="36"/>
      <c r="Z2190" s="60"/>
      <c r="AA2190" s="37">
        <f t="shared" si="341"/>
        <v>0</v>
      </c>
    </row>
    <row r="2191" spans="1:27" ht="15" thickBot="1">
      <c r="A2191" s="31"/>
      <c r="B2191" s="61" t="s">
        <v>128</v>
      </c>
      <c r="C2191" s="60">
        <v>0</v>
      </c>
      <c r="D2191" s="56">
        <v>0</v>
      </c>
      <c r="E2191" s="56">
        <v>0</v>
      </c>
      <c r="F2191" s="56">
        <v>0</v>
      </c>
      <c r="G2191" s="56">
        <v>0</v>
      </c>
      <c r="H2191" s="56">
        <v>0</v>
      </c>
      <c r="I2191" s="56">
        <v>0</v>
      </c>
      <c r="J2191" s="56">
        <v>0</v>
      </c>
      <c r="K2191" s="56">
        <v>0</v>
      </c>
      <c r="L2191" s="56">
        <v>0</v>
      </c>
      <c r="M2191" s="56">
        <v>0</v>
      </c>
      <c r="N2191" s="56">
        <v>0</v>
      </c>
      <c r="O2191" s="56">
        <v>0</v>
      </c>
      <c r="P2191" s="56">
        <v>0</v>
      </c>
      <c r="Q2191" s="56">
        <v>0</v>
      </c>
      <c r="R2191" s="60">
        <v>0</v>
      </c>
      <c r="S2191" s="60">
        <v>0</v>
      </c>
      <c r="T2191" s="60">
        <v>0</v>
      </c>
      <c r="U2191" s="60">
        <v>0</v>
      </c>
      <c r="V2191" s="60">
        <v>0</v>
      </c>
      <c r="W2191" s="60">
        <v>0</v>
      </c>
      <c r="X2191" s="36">
        <f t="shared" si="340"/>
        <v>0</v>
      </c>
      <c r="Y2191" s="36"/>
      <c r="Z2191" s="60"/>
      <c r="AA2191" s="37">
        <f t="shared" si="341"/>
        <v>0</v>
      </c>
    </row>
    <row r="2192" spans="1:27" ht="15" thickBot="1">
      <c r="A2192" s="62"/>
      <c r="B2192" s="63" t="s">
        <v>51</v>
      </c>
      <c r="C2192" s="64">
        <f>SUM(C2177:C2191)</f>
        <v>52</v>
      </c>
      <c r="D2192" s="41">
        <f>SUM(D2177:D2191)</f>
        <v>0</v>
      </c>
      <c r="E2192" s="41">
        <f t="shared" ref="E2192:X2192" si="342">SUM(E2177:E2191)</f>
        <v>0</v>
      </c>
      <c r="F2192" s="41">
        <f t="shared" si="342"/>
        <v>0</v>
      </c>
      <c r="G2192" s="41">
        <f>SUM(G2177:G2191)</f>
        <v>3</v>
      </c>
      <c r="H2192" s="41">
        <f t="shared" si="342"/>
        <v>8</v>
      </c>
      <c r="I2192" s="41">
        <f t="shared" si="342"/>
        <v>17</v>
      </c>
      <c r="J2192" s="41">
        <f t="shared" si="342"/>
        <v>1</v>
      </c>
      <c r="K2192" s="41">
        <f t="shared" si="342"/>
        <v>0</v>
      </c>
      <c r="L2192" s="41">
        <f t="shared" si="342"/>
        <v>0</v>
      </c>
      <c r="M2192" s="41">
        <f t="shared" si="342"/>
        <v>1</v>
      </c>
      <c r="N2192" s="41">
        <f t="shared" si="342"/>
        <v>1</v>
      </c>
      <c r="O2192" s="41">
        <f t="shared" si="342"/>
        <v>1</v>
      </c>
      <c r="P2192" s="41">
        <f t="shared" si="342"/>
        <v>2</v>
      </c>
      <c r="Q2192" s="41">
        <f t="shared" si="342"/>
        <v>2</v>
      </c>
      <c r="R2192" s="41">
        <f t="shared" si="342"/>
        <v>2</v>
      </c>
      <c r="S2192" s="41">
        <f t="shared" si="342"/>
        <v>0</v>
      </c>
      <c r="T2192" s="41">
        <f t="shared" si="342"/>
        <v>0</v>
      </c>
      <c r="U2192" s="41">
        <f t="shared" si="342"/>
        <v>0</v>
      </c>
      <c r="V2192" s="41">
        <f t="shared" si="342"/>
        <v>0</v>
      </c>
      <c r="W2192" s="41">
        <f t="shared" si="342"/>
        <v>0</v>
      </c>
      <c r="X2192" s="41">
        <f t="shared" si="342"/>
        <v>38</v>
      </c>
      <c r="Y2192" s="64">
        <f>SUM(Y2177:Y2191)</f>
        <v>0</v>
      </c>
      <c r="Z2192" s="64">
        <f>SUM(Z2177:Z2191)</f>
        <v>0</v>
      </c>
      <c r="AA2192" s="70">
        <f>SUM(AA2177:AA2191)</f>
        <v>-14</v>
      </c>
    </row>
    <row r="2193" spans="1:29">
      <c r="A2193" s="29">
        <v>2</v>
      </c>
      <c r="B2193" s="67" t="s">
        <v>52</v>
      </c>
      <c r="C2193" s="56">
        <v>0</v>
      </c>
      <c r="D2193" s="57">
        <v>0</v>
      </c>
      <c r="E2193" s="57">
        <v>0</v>
      </c>
      <c r="F2193" s="57">
        <v>0</v>
      </c>
      <c r="G2193" s="57">
        <v>0</v>
      </c>
      <c r="H2193" s="57">
        <v>0</v>
      </c>
      <c r="I2193" s="57">
        <v>0</v>
      </c>
      <c r="J2193" s="57">
        <v>0</v>
      </c>
      <c r="K2193" s="57">
        <v>0</v>
      </c>
      <c r="L2193" s="57">
        <v>0</v>
      </c>
      <c r="M2193" s="57">
        <v>0</v>
      </c>
      <c r="N2193" s="57">
        <v>0</v>
      </c>
      <c r="O2193" s="57">
        <v>0</v>
      </c>
      <c r="P2193" s="57">
        <v>0</v>
      </c>
      <c r="Q2193" s="57">
        <v>0</v>
      </c>
      <c r="R2193" s="57">
        <v>0</v>
      </c>
      <c r="S2193" s="57">
        <v>0</v>
      </c>
      <c r="T2193" s="57">
        <v>0</v>
      </c>
      <c r="U2193" s="57">
        <v>0</v>
      </c>
      <c r="V2193" s="57">
        <v>0</v>
      </c>
      <c r="W2193" s="57">
        <v>0</v>
      </c>
      <c r="X2193" s="160"/>
      <c r="Y2193" s="57"/>
      <c r="Z2193" s="57"/>
      <c r="AA2193" s="68"/>
    </row>
    <row r="2194" spans="1:29">
      <c r="A2194" s="31"/>
      <c r="B2194" s="69" t="s">
        <v>53</v>
      </c>
      <c r="C2194" s="60">
        <v>0</v>
      </c>
      <c r="D2194" s="60">
        <v>0</v>
      </c>
      <c r="E2194" s="60">
        <v>0</v>
      </c>
      <c r="F2194" s="60">
        <v>0</v>
      </c>
      <c r="G2194" s="60">
        <v>0</v>
      </c>
      <c r="H2194" s="60">
        <v>0</v>
      </c>
      <c r="I2194" s="60">
        <v>0</v>
      </c>
      <c r="J2194" s="60">
        <v>0</v>
      </c>
      <c r="K2194" s="60">
        <v>0</v>
      </c>
      <c r="L2194" s="60">
        <v>0</v>
      </c>
      <c r="M2194" s="60">
        <v>0</v>
      </c>
      <c r="N2194" s="60">
        <v>0</v>
      </c>
      <c r="O2194" s="60">
        <v>0</v>
      </c>
      <c r="P2194" s="60">
        <v>0</v>
      </c>
      <c r="Q2194" s="60">
        <v>0</v>
      </c>
      <c r="R2194" s="60">
        <v>0</v>
      </c>
      <c r="S2194" s="60">
        <v>0</v>
      </c>
      <c r="T2194" s="60">
        <v>0</v>
      </c>
      <c r="U2194" s="60">
        <v>0</v>
      </c>
      <c r="V2194" s="60">
        <v>0</v>
      </c>
      <c r="W2194" s="60">
        <v>0</v>
      </c>
      <c r="X2194" s="36">
        <f>SUM(D2194:W2194)</f>
        <v>0</v>
      </c>
      <c r="Y2194" s="36"/>
      <c r="Z2194" s="60"/>
      <c r="AA2194" s="37">
        <f>(Z2194+X2194)-C2194</f>
        <v>0</v>
      </c>
      <c r="AC2194" s="1">
        <f>X2198+X2192</f>
        <v>46</v>
      </c>
    </row>
    <row r="2195" spans="1:29">
      <c r="A2195" s="31"/>
      <c r="B2195" s="69" t="s">
        <v>54</v>
      </c>
      <c r="C2195" s="60">
        <v>12</v>
      </c>
      <c r="D2195" s="60">
        <v>0</v>
      </c>
      <c r="E2195" s="60">
        <v>0</v>
      </c>
      <c r="F2195" s="60">
        <v>0</v>
      </c>
      <c r="G2195" s="60">
        <v>0</v>
      </c>
      <c r="H2195" s="60">
        <v>0</v>
      </c>
      <c r="I2195" s="60">
        <v>0</v>
      </c>
      <c r="J2195" s="60">
        <v>0</v>
      </c>
      <c r="K2195" s="60">
        <v>0</v>
      </c>
      <c r="L2195" s="60">
        <v>0</v>
      </c>
      <c r="M2195" s="60">
        <v>0</v>
      </c>
      <c r="N2195" s="60">
        <v>0</v>
      </c>
      <c r="O2195" s="60">
        <v>0</v>
      </c>
      <c r="P2195" s="60">
        <v>0</v>
      </c>
      <c r="Q2195" s="60">
        <v>0</v>
      </c>
      <c r="R2195" s="60">
        <v>0</v>
      </c>
      <c r="S2195" s="60">
        <v>0</v>
      </c>
      <c r="T2195" s="60">
        <v>0</v>
      </c>
      <c r="U2195" s="60">
        <v>0</v>
      </c>
      <c r="V2195" s="60">
        <v>0</v>
      </c>
      <c r="W2195" s="60">
        <v>0</v>
      </c>
      <c r="X2195" s="36">
        <f>SUM(D2195:W2195)</f>
        <v>0</v>
      </c>
      <c r="Y2195" s="36"/>
      <c r="Z2195" s="60"/>
      <c r="AA2195" s="37">
        <f>(Z2195+X2195)-C2195</f>
        <v>-12</v>
      </c>
    </row>
    <row r="2196" spans="1:29">
      <c r="A2196" s="31"/>
      <c r="B2196" s="69" t="s">
        <v>55</v>
      </c>
      <c r="C2196" s="60">
        <v>24</v>
      </c>
      <c r="D2196" s="60">
        <v>0</v>
      </c>
      <c r="E2196" s="60">
        <v>0</v>
      </c>
      <c r="F2196" s="60">
        <v>0</v>
      </c>
      <c r="G2196" s="60">
        <v>0</v>
      </c>
      <c r="H2196" s="60">
        <v>0</v>
      </c>
      <c r="I2196" s="60">
        <v>0</v>
      </c>
      <c r="J2196" s="60">
        <v>0</v>
      </c>
      <c r="K2196" s="60">
        <v>0</v>
      </c>
      <c r="L2196" s="60">
        <v>3</v>
      </c>
      <c r="M2196" s="60">
        <v>1</v>
      </c>
      <c r="N2196" s="60">
        <v>3</v>
      </c>
      <c r="O2196" s="60">
        <v>1</v>
      </c>
      <c r="P2196" s="60">
        <v>0</v>
      </c>
      <c r="Q2196" s="60">
        <v>0</v>
      </c>
      <c r="R2196" s="60">
        <v>0</v>
      </c>
      <c r="S2196" s="60">
        <v>0</v>
      </c>
      <c r="T2196" s="60">
        <v>0</v>
      </c>
      <c r="U2196" s="60">
        <v>0</v>
      </c>
      <c r="V2196" s="60">
        <v>0</v>
      </c>
      <c r="W2196" s="60">
        <v>0</v>
      </c>
      <c r="X2196" s="36">
        <f>SUM(D2196:W2196)</f>
        <v>8</v>
      </c>
      <c r="Y2196" s="36"/>
      <c r="Z2196" s="60"/>
      <c r="AA2196" s="37">
        <f>(Z2196+X2196)-C2196</f>
        <v>-16</v>
      </c>
    </row>
    <row r="2197" spans="1:29" ht="15" thickBot="1">
      <c r="A2197" s="31"/>
      <c r="B2197" s="57" t="s">
        <v>56</v>
      </c>
      <c r="C2197" s="60">
        <v>0</v>
      </c>
      <c r="D2197" s="56">
        <v>0</v>
      </c>
      <c r="E2197" s="56">
        <v>0</v>
      </c>
      <c r="F2197" s="56">
        <v>0</v>
      </c>
      <c r="G2197" s="56">
        <v>0</v>
      </c>
      <c r="H2197" s="56">
        <v>0</v>
      </c>
      <c r="I2197" s="56">
        <v>0</v>
      </c>
      <c r="J2197" s="56">
        <v>0</v>
      </c>
      <c r="K2197" s="56">
        <v>0</v>
      </c>
      <c r="L2197" s="56">
        <v>0</v>
      </c>
      <c r="M2197" s="56">
        <v>0</v>
      </c>
      <c r="N2197" s="60">
        <v>0</v>
      </c>
      <c r="O2197" s="60">
        <v>0</v>
      </c>
      <c r="P2197" s="60">
        <v>0</v>
      </c>
      <c r="Q2197" s="60">
        <v>0</v>
      </c>
      <c r="R2197" s="60">
        <v>0</v>
      </c>
      <c r="S2197" s="60">
        <v>0</v>
      </c>
      <c r="T2197" s="60">
        <v>0</v>
      </c>
      <c r="U2197" s="60">
        <v>0</v>
      </c>
      <c r="V2197" s="60">
        <v>0</v>
      </c>
      <c r="W2197" s="60">
        <v>0</v>
      </c>
      <c r="X2197" s="36">
        <f>SUM(D2197:W2197)</f>
        <v>0</v>
      </c>
      <c r="Y2197" s="36"/>
      <c r="Z2197" s="60"/>
      <c r="AA2197" s="37">
        <f>(Z2197+X2197)-C2197</f>
        <v>0</v>
      </c>
    </row>
    <row r="2198" spans="1:29" ht="15" thickBot="1">
      <c r="A2198" s="62"/>
      <c r="B2198" s="63" t="s">
        <v>51</v>
      </c>
      <c r="C2198" s="62">
        <v>0</v>
      </c>
      <c r="D2198" s="64">
        <f t="shared" ref="D2198:AA2198" si="343">SUM(D2194:D2197)</f>
        <v>0</v>
      </c>
      <c r="E2198" s="64">
        <f t="shared" si="343"/>
        <v>0</v>
      </c>
      <c r="F2198" s="64">
        <f t="shared" si="343"/>
        <v>0</v>
      </c>
      <c r="G2198" s="64">
        <f t="shared" si="343"/>
        <v>0</v>
      </c>
      <c r="H2198" s="64">
        <f t="shared" si="343"/>
        <v>0</v>
      </c>
      <c r="I2198" s="64">
        <f t="shared" si="343"/>
        <v>0</v>
      </c>
      <c r="J2198" s="64">
        <f t="shared" si="343"/>
        <v>0</v>
      </c>
      <c r="K2198" s="64">
        <f t="shared" si="343"/>
        <v>0</v>
      </c>
      <c r="L2198" s="64">
        <f t="shared" si="343"/>
        <v>3</v>
      </c>
      <c r="M2198" s="64">
        <f t="shared" si="343"/>
        <v>1</v>
      </c>
      <c r="N2198" s="64">
        <f t="shared" si="343"/>
        <v>3</v>
      </c>
      <c r="O2198" s="64">
        <f t="shared" si="343"/>
        <v>1</v>
      </c>
      <c r="P2198" s="64">
        <f t="shared" si="343"/>
        <v>0</v>
      </c>
      <c r="Q2198" s="64">
        <f t="shared" si="343"/>
        <v>0</v>
      </c>
      <c r="R2198" s="64">
        <f t="shared" si="343"/>
        <v>0</v>
      </c>
      <c r="S2198" s="64">
        <f t="shared" si="343"/>
        <v>0</v>
      </c>
      <c r="T2198" s="64">
        <f t="shared" si="343"/>
        <v>0</v>
      </c>
      <c r="U2198" s="64">
        <f t="shared" si="343"/>
        <v>0</v>
      </c>
      <c r="V2198" s="64">
        <f t="shared" si="343"/>
        <v>0</v>
      </c>
      <c r="W2198" s="64">
        <f t="shared" si="343"/>
        <v>0</v>
      </c>
      <c r="X2198" s="64">
        <f t="shared" si="343"/>
        <v>8</v>
      </c>
      <c r="Y2198" s="64">
        <f t="shared" si="343"/>
        <v>0</v>
      </c>
      <c r="Z2198" s="64">
        <f t="shared" si="343"/>
        <v>0</v>
      </c>
      <c r="AA2198" s="70">
        <f t="shared" si="343"/>
        <v>-28</v>
      </c>
    </row>
    <row r="2199" spans="1:29">
      <c r="A2199" s="46"/>
      <c r="B2199" s="46"/>
      <c r="C2199" s="46"/>
      <c r="D2199" s="46"/>
      <c r="E2199" s="46"/>
      <c r="F2199" s="46"/>
      <c r="G2199" s="46"/>
      <c r="H2199" s="46"/>
      <c r="I2199" s="46"/>
      <c r="J2199" s="46"/>
      <c r="K2199" s="46"/>
      <c r="L2199" s="46"/>
      <c r="M2199" s="46"/>
      <c r="N2199" s="46"/>
      <c r="O2199" s="46"/>
      <c r="P2199" s="46"/>
      <c r="Q2199" s="46"/>
      <c r="R2199" s="46"/>
      <c r="S2199" s="46"/>
      <c r="T2199" s="46"/>
      <c r="U2199" s="46"/>
      <c r="V2199" s="46"/>
      <c r="W2199" s="46"/>
      <c r="X2199" s="46"/>
      <c r="Y2199" s="46"/>
      <c r="Z2199" s="46"/>
      <c r="AA2199" s="47"/>
    </row>
    <row r="2200" spans="1:29">
      <c r="A2200" s="48" t="s">
        <v>150</v>
      </c>
      <c r="B2200" s="48"/>
      <c r="C2200" s="48"/>
      <c r="D2200" s="49"/>
      <c r="E2200" s="49"/>
      <c r="F2200" s="50"/>
      <c r="G2200" s="50"/>
      <c r="H2200" s="50"/>
      <c r="I2200" s="50"/>
      <c r="J2200" s="50"/>
      <c r="K2200" s="50"/>
      <c r="L2200" s="50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  <c r="Y2200" s="50"/>
      <c r="Z2200" s="50"/>
      <c r="AA2200" s="51"/>
    </row>
    <row r="2201" spans="1:29">
      <c r="A2201" s="177" t="s">
        <v>8</v>
      </c>
      <c r="B2201" s="177" t="s">
        <v>9</v>
      </c>
      <c r="C2201" s="181" t="s">
        <v>68</v>
      </c>
      <c r="D2201" s="183" t="s">
        <v>9</v>
      </c>
      <c r="E2201" s="184"/>
      <c r="F2201" s="184"/>
      <c r="G2201" s="184"/>
      <c r="H2201" s="184"/>
      <c r="I2201" s="184"/>
      <c r="J2201" s="184"/>
      <c r="K2201" s="184"/>
      <c r="L2201" s="184"/>
      <c r="M2201" s="184"/>
      <c r="N2201" s="184"/>
      <c r="O2201" s="184"/>
      <c r="P2201" s="184"/>
      <c r="Q2201" s="184"/>
      <c r="R2201" s="184"/>
      <c r="S2201" s="184"/>
      <c r="T2201" s="184"/>
      <c r="U2201" s="184"/>
      <c r="V2201" s="184"/>
      <c r="W2201" s="185"/>
      <c r="X2201" s="177" t="s">
        <v>10</v>
      </c>
      <c r="Y2201" s="177" t="s">
        <v>11</v>
      </c>
      <c r="Z2201" s="177" t="s">
        <v>12</v>
      </c>
      <c r="AA2201" s="179" t="s">
        <v>13</v>
      </c>
    </row>
    <row r="2202" spans="1:29">
      <c r="A2202" s="178"/>
      <c r="B2202" s="178"/>
      <c r="C2202" s="182"/>
      <c r="D2202" s="26" t="s">
        <v>14</v>
      </c>
      <c r="E2202" s="26" t="s">
        <v>15</v>
      </c>
      <c r="F2202" s="26" t="s">
        <v>16</v>
      </c>
      <c r="G2202" s="26" t="s">
        <v>17</v>
      </c>
      <c r="H2202" s="26" t="s">
        <v>18</v>
      </c>
      <c r="I2202" s="26" t="s">
        <v>19</v>
      </c>
      <c r="J2202" s="26" t="s">
        <v>20</v>
      </c>
      <c r="K2202" s="26" t="s">
        <v>21</v>
      </c>
      <c r="L2202" s="26" t="s">
        <v>22</v>
      </c>
      <c r="M2202" s="26" t="s">
        <v>23</v>
      </c>
      <c r="N2202" s="26" t="s">
        <v>24</v>
      </c>
      <c r="O2202" s="26" t="s">
        <v>25</v>
      </c>
      <c r="P2202" s="26" t="s">
        <v>26</v>
      </c>
      <c r="Q2202" s="26" t="s">
        <v>27</v>
      </c>
      <c r="R2202" s="26" t="s">
        <v>28</v>
      </c>
      <c r="S2202" s="26" t="s">
        <v>29</v>
      </c>
      <c r="T2202" s="26" t="s">
        <v>30</v>
      </c>
      <c r="U2202" s="26" t="s">
        <v>31</v>
      </c>
      <c r="V2202" s="26" t="s">
        <v>32</v>
      </c>
      <c r="W2202" s="26" t="s">
        <v>33</v>
      </c>
      <c r="X2202" s="178"/>
      <c r="Y2202" s="178"/>
      <c r="Z2202" s="178"/>
      <c r="AA2202" s="180"/>
    </row>
    <row r="2203" spans="1:29" ht="15" thickBot="1">
      <c r="A2203" s="27">
        <v>1</v>
      </c>
      <c r="B2203" s="27">
        <v>2</v>
      </c>
      <c r="C2203" s="27">
        <v>3</v>
      </c>
      <c r="D2203" s="27">
        <v>4</v>
      </c>
      <c r="E2203" s="27">
        <v>5</v>
      </c>
      <c r="F2203" s="27">
        <v>6</v>
      </c>
      <c r="G2203" s="27">
        <v>7</v>
      </c>
      <c r="H2203" s="27">
        <v>8</v>
      </c>
      <c r="I2203" s="27">
        <v>9</v>
      </c>
      <c r="J2203" s="27">
        <v>10</v>
      </c>
      <c r="K2203" s="27">
        <v>11</v>
      </c>
      <c r="L2203" s="27">
        <v>12</v>
      </c>
      <c r="M2203" s="27">
        <v>13</v>
      </c>
      <c r="N2203" s="27">
        <v>14</v>
      </c>
      <c r="O2203" s="27">
        <v>15</v>
      </c>
      <c r="P2203" s="27">
        <v>16</v>
      </c>
      <c r="Q2203" s="27">
        <v>17</v>
      </c>
      <c r="R2203" s="27">
        <v>18</v>
      </c>
      <c r="S2203" s="27">
        <v>19</v>
      </c>
      <c r="T2203" s="27">
        <v>20</v>
      </c>
      <c r="U2203" s="27">
        <v>21</v>
      </c>
      <c r="V2203" s="27">
        <v>22</v>
      </c>
      <c r="W2203" s="27">
        <v>23</v>
      </c>
      <c r="X2203" s="27">
        <v>24</v>
      </c>
      <c r="Y2203" s="27">
        <v>25</v>
      </c>
      <c r="Z2203" s="27">
        <v>26</v>
      </c>
      <c r="AA2203" s="28">
        <v>27</v>
      </c>
    </row>
    <row r="2204" spans="1:29" ht="15" thickTop="1">
      <c r="A2204" s="29">
        <v>1</v>
      </c>
      <c r="B2204" s="30" t="s">
        <v>34</v>
      </c>
      <c r="C2204" s="31"/>
      <c r="D2204" s="32"/>
      <c r="E2204" s="32"/>
      <c r="F2204" s="32"/>
      <c r="G2204" s="32"/>
      <c r="H2204" s="32"/>
      <c r="I2204" s="32"/>
      <c r="J2204" s="32"/>
      <c r="K2204" s="32"/>
      <c r="L2204" s="32"/>
      <c r="M2204" s="32"/>
      <c r="N2204" s="32"/>
      <c r="O2204" s="32"/>
      <c r="P2204" s="32"/>
      <c r="Q2204" s="32"/>
      <c r="R2204" s="32"/>
      <c r="S2204" s="32"/>
      <c r="T2204" s="32"/>
      <c r="U2204" s="32"/>
      <c r="V2204" s="32"/>
      <c r="W2204" s="32"/>
      <c r="X2204" s="32"/>
      <c r="Y2204" s="32"/>
      <c r="Z2204" s="32"/>
      <c r="AA2204" s="33"/>
    </row>
    <row r="2205" spans="1:29">
      <c r="A2205" s="31"/>
      <c r="B2205" s="59" t="s">
        <v>35</v>
      </c>
      <c r="C2205" s="60"/>
      <c r="D2205" s="60"/>
      <c r="E2205" s="60">
        <v>0</v>
      </c>
      <c r="F2205" s="60">
        <v>0</v>
      </c>
      <c r="G2205" s="60">
        <v>0</v>
      </c>
      <c r="H2205" s="60">
        <v>0</v>
      </c>
      <c r="I2205" s="60">
        <v>0</v>
      </c>
      <c r="J2205" s="60">
        <v>0</v>
      </c>
      <c r="K2205" s="60">
        <v>0</v>
      </c>
      <c r="L2205" s="60">
        <v>0</v>
      </c>
      <c r="M2205" s="60">
        <v>0</v>
      </c>
      <c r="N2205" s="60">
        <v>0</v>
      </c>
      <c r="O2205" s="60">
        <v>0</v>
      </c>
      <c r="P2205" s="60">
        <v>0</v>
      </c>
      <c r="Q2205" s="60">
        <v>0</v>
      </c>
      <c r="R2205" s="60">
        <v>0</v>
      </c>
      <c r="S2205" s="60">
        <v>0</v>
      </c>
      <c r="T2205" s="60">
        <v>0</v>
      </c>
      <c r="U2205" s="60">
        <v>0</v>
      </c>
      <c r="V2205" s="60">
        <v>0</v>
      </c>
      <c r="W2205" s="60">
        <v>0</v>
      </c>
      <c r="X2205" s="36">
        <f t="shared" ref="X2205:X2219" si="344">SUM(D2205:W2205)</f>
        <v>0</v>
      </c>
      <c r="Y2205" s="36"/>
      <c r="Z2205" s="60"/>
      <c r="AA2205" s="37">
        <f t="shared" ref="AA2205:AA2219" si="345">(Z2205+X2205)-C2205</f>
        <v>0</v>
      </c>
    </row>
    <row r="2206" spans="1:29">
      <c r="A2206" s="31"/>
      <c r="B2206" s="59" t="s">
        <v>36</v>
      </c>
      <c r="C2206" s="60"/>
      <c r="D2206" s="60">
        <v>0</v>
      </c>
      <c r="E2206" s="60"/>
      <c r="F2206" s="60">
        <v>0</v>
      </c>
      <c r="G2206" s="60">
        <v>0</v>
      </c>
      <c r="H2206" s="60">
        <v>0</v>
      </c>
      <c r="I2206" s="60">
        <v>0</v>
      </c>
      <c r="J2206" s="60">
        <v>0</v>
      </c>
      <c r="K2206" s="60">
        <v>0</v>
      </c>
      <c r="L2206" s="60">
        <v>0</v>
      </c>
      <c r="M2206" s="60">
        <v>0</v>
      </c>
      <c r="N2206" s="60">
        <v>0</v>
      </c>
      <c r="O2206" s="60">
        <v>0</v>
      </c>
      <c r="P2206" s="60">
        <v>0</v>
      </c>
      <c r="Q2206" s="60">
        <v>0</v>
      </c>
      <c r="R2206" s="60">
        <v>0</v>
      </c>
      <c r="S2206" s="60">
        <v>0</v>
      </c>
      <c r="T2206" s="60">
        <v>0</v>
      </c>
      <c r="U2206" s="60">
        <v>0</v>
      </c>
      <c r="V2206" s="60">
        <v>0</v>
      </c>
      <c r="W2206" s="60">
        <v>0</v>
      </c>
      <c r="X2206" s="36">
        <f t="shared" si="344"/>
        <v>0</v>
      </c>
      <c r="Y2206" s="36"/>
      <c r="Z2206" s="60"/>
      <c r="AA2206" s="37">
        <f t="shared" si="345"/>
        <v>0</v>
      </c>
    </row>
    <row r="2207" spans="1:29">
      <c r="A2207" s="31"/>
      <c r="B2207" s="59" t="s">
        <v>37</v>
      </c>
      <c r="C2207" s="60">
        <v>1</v>
      </c>
      <c r="D2207" s="60">
        <v>0</v>
      </c>
      <c r="E2207" s="60">
        <v>0</v>
      </c>
      <c r="F2207" s="60">
        <v>1</v>
      </c>
      <c r="G2207" s="60">
        <v>0</v>
      </c>
      <c r="H2207" s="60">
        <v>0</v>
      </c>
      <c r="I2207" s="60">
        <v>0</v>
      </c>
      <c r="J2207" s="60">
        <v>0</v>
      </c>
      <c r="K2207" s="60">
        <v>0</v>
      </c>
      <c r="L2207" s="60">
        <v>0</v>
      </c>
      <c r="M2207" s="60">
        <v>0</v>
      </c>
      <c r="N2207" s="60">
        <v>0</v>
      </c>
      <c r="O2207" s="60">
        <v>0</v>
      </c>
      <c r="P2207" s="60">
        <v>0</v>
      </c>
      <c r="Q2207" s="60">
        <v>0</v>
      </c>
      <c r="R2207" s="60">
        <v>0</v>
      </c>
      <c r="S2207" s="60">
        <v>0</v>
      </c>
      <c r="T2207" s="60">
        <v>0</v>
      </c>
      <c r="U2207" s="60">
        <v>0</v>
      </c>
      <c r="V2207" s="60">
        <v>0</v>
      </c>
      <c r="W2207" s="60">
        <v>0</v>
      </c>
      <c r="X2207" s="36">
        <f t="shared" si="344"/>
        <v>1</v>
      </c>
      <c r="Y2207" s="36"/>
      <c r="Z2207" s="60"/>
      <c r="AA2207" s="37">
        <f t="shared" si="345"/>
        <v>0</v>
      </c>
    </row>
    <row r="2208" spans="1:29">
      <c r="A2208" s="31"/>
      <c r="B2208" s="59" t="s">
        <v>38</v>
      </c>
      <c r="C2208" s="60">
        <v>1</v>
      </c>
      <c r="D2208" s="60">
        <v>0</v>
      </c>
      <c r="E2208" s="60">
        <v>0</v>
      </c>
      <c r="F2208" s="60"/>
      <c r="G2208" s="60"/>
      <c r="H2208" s="60">
        <v>0</v>
      </c>
      <c r="I2208" s="60">
        <v>0</v>
      </c>
      <c r="J2208" s="60">
        <v>0</v>
      </c>
      <c r="K2208" s="60"/>
      <c r="L2208" s="60">
        <v>0</v>
      </c>
      <c r="M2208" s="60">
        <v>0</v>
      </c>
      <c r="N2208" s="60">
        <v>0</v>
      </c>
      <c r="O2208" s="60">
        <v>0</v>
      </c>
      <c r="P2208" s="60">
        <v>0</v>
      </c>
      <c r="Q2208" s="60">
        <v>0</v>
      </c>
      <c r="R2208" s="60">
        <v>0</v>
      </c>
      <c r="S2208" s="60">
        <v>0</v>
      </c>
      <c r="T2208" s="60">
        <v>0</v>
      </c>
      <c r="U2208" s="60">
        <v>0</v>
      </c>
      <c r="V2208" s="60">
        <v>0</v>
      </c>
      <c r="W2208" s="60">
        <v>0</v>
      </c>
      <c r="X2208" s="36">
        <f t="shared" si="344"/>
        <v>0</v>
      </c>
      <c r="Y2208" s="36"/>
      <c r="Z2208" s="60"/>
      <c r="AA2208" s="37">
        <f t="shared" si="345"/>
        <v>-1</v>
      </c>
    </row>
    <row r="2209" spans="1:27">
      <c r="A2209" s="31"/>
      <c r="B2209" s="59" t="s">
        <v>39</v>
      </c>
      <c r="C2209" s="60">
        <v>5</v>
      </c>
      <c r="D2209" s="60">
        <v>0</v>
      </c>
      <c r="E2209" s="60">
        <v>0</v>
      </c>
      <c r="F2209" s="60"/>
      <c r="G2209" s="60">
        <v>0</v>
      </c>
      <c r="H2209" s="60">
        <v>5</v>
      </c>
      <c r="I2209" s="60">
        <v>0</v>
      </c>
      <c r="J2209" s="60">
        <v>0</v>
      </c>
      <c r="K2209" s="60"/>
      <c r="L2209" s="60">
        <v>0</v>
      </c>
      <c r="M2209" s="60">
        <v>0</v>
      </c>
      <c r="N2209" s="60">
        <v>0</v>
      </c>
      <c r="O2209" s="60">
        <v>0</v>
      </c>
      <c r="P2209" s="60">
        <v>0</v>
      </c>
      <c r="Q2209" s="60">
        <v>0</v>
      </c>
      <c r="R2209" s="60">
        <v>0</v>
      </c>
      <c r="S2209" s="60">
        <v>0</v>
      </c>
      <c r="T2209" s="60">
        <v>0</v>
      </c>
      <c r="U2209" s="60">
        <v>0</v>
      </c>
      <c r="V2209" s="60">
        <v>0</v>
      </c>
      <c r="W2209" s="60">
        <v>0</v>
      </c>
      <c r="X2209" s="36">
        <f t="shared" si="344"/>
        <v>5</v>
      </c>
      <c r="Y2209" s="36"/>
      <c r="Z2209" s="60"/>
      <c r="AA2209" s="37">
        <f t="shared" si="345"/>
        <v>0</v>
      </c>
    </row>
    <row r="2210" spans="1:27">
      <c r="A2210" s="31"/>
      <c r="B2210" s="59" t="s">
        <v>40</v>
      </c>
      <c r="C2210" s="60">
        <v>7</v>
      </c>
      <c r="D2210" s="60">
        <v>0</v>
      </c>
      <c r="E2210" s="60">
        <v>0</v>
      </c>
      <c r="F2210" s="60"/>
      <c r="G2210" s="60">
        <v>0</v>
      </c>
      <c r="H2210" s="60">
        <v>0</v>
      </c>
      <c r="I2210" s="60">
        <v>6</v>
      </c>
      <c r="J2210" s="60"/>
      <c r="K2210" s="60"/>
      <c r="L2210" s="60">
        <v>0</v>
      </c>
      <c r="M2210" s="60">
        <v>0</v>
      </c>
      <c r="N2210" s="60">
        <v>0</v>
      </c>
      <c r="O2210" s="60">
        <v>0</v>
      </c>
      <c r="P2210" s="60">
        <v>0</v>
      </c>
      <c r="Q2210" s="60">
        <v>0</v>
      </c>
      <c r="R2210" s="60">
        <v>0</v>
      </c>
      <c r="S2210" s="60">
        <v>0</v>
      </c>
      <c r="T2210" s="60">
        <v>0</v>
      </c>
      <c r="U2210" s="60">
        <v>0</v>
      </c>
      <c r="V2210" s="60">
        <v>0</v>
      </c>
      <c r="W2210" s="60">
        <v>0</v>
      </c>
      <c r="X2210" s="36">
        <f t="shared" si="344"/>
        <v>6</v>
      </c>
      <c r="Y2210" s="36"/>
      <c r="Z2210" s="60"/>
      <c r="AA2210" s="37">
        <f t="shared" si="345"/>
        <v>-1</v>
      </c>
    </row>
    <row r="2211" spans="1:27">
      <c r="A2211" s="31"/>
      <c r="B2211" s="59" t="s">
        <v>41</v>
      </c>
      <c r="C2211" s="60">
        <v>11</v>
      </c>
      <c r="D2211" s="60">
        <v>0</v>
      </c>
      <c r="E2211" s="60">
        <v>0</v>
      </c>
      <c r="F2211" s="60">
        <v>0</v>
      </c>
      <c r="G2211" s="60">
        <v>0</v>
      </c>
      <c r="H2211" s="60">
        <v>0</v>
      </c>
      <c r="I2211" s="60">
        <v>0</v>
      </c>
      <c r="J2211" s="60">
        <v>2</v>
      </c>
      <c r="K2211" s="60"/>
      <c r="L2211" s="60">
        <v>0</v>
      </c>
      <c r="M2211" s="60">
        <v>0</v>
      </c>
      <c r="N2211" s="60">
        <v>0</v>
      </c>
      <c r="O2211" s="60">
        <v>0</v>
      </c>
      <c r="P2211" s="60">
        <v>0</v>
      </c>
      <c r="Q2211" s="60">
        <v>0</v>
      </c>
      <c r="R2211" s="60">
        <v>0</v>
      </c>
      <c r="S2211" s="60">
        <v>0</v>
      </c>
      <c r="T2211" s="60">
        <v>0</v>
      </c>
      <c r="U2211" s="60">
        <v>0</v>
      </c>
      <c r="V2211" s="60">
        <v>0</v>
      </c>
      <c r="W2211" s="60">
        <v>0</v>
      </c>
      <c r="X2211" s="36">
        <f t="shared" si="344"/>
        <v>2</v>
      </c>
      <c r="Y2211" s="36"/>
      <c r="Z2211" s="60"/>
      <c r="AA2211" s="37">
        <f t="shared" si="345"/>
        <v>-9</v>
      </c>
    </row>
    <row r="2212" spans="1:27">
      <c r="A2212" s="31"/>
      <c r="B2212" s="59" t="s">
        <v>42</v>
      </c>
      <c r="C2212" s="60">
        <v>3</v>
      </c>
      <c r="D2212" s="60">
        <v>0</v>
      </c>
      <c r="E2212" s="60">
        <v>0</v>
      </c>
      <c r="F2212" s="60">
        <v>0</v>
      </c>
      <c r="G2212" s="60">
        <v>0</v>
      </c>
      <c r="H2212" s="60">
        <v>0</v>
      </c>
      <c r="I2212" s="60">
        <v>0</v>
      </c>
      <c r="J2212" s="60">
        <v>0</v>
      </c>
      <c r="K2212" s="60"/>
      <c r="L2212" s="60">
        <v>0</v>
      </c>
      <c r="M2212" s="60">
        <v>1</v>
      </c>
      <c r="N2212" s="60">
        <v>1</v>
      </c>
      <c r="O2212" s="60">
        <v>0</v>
      </c>
      <c r="P2212" s="60">
        <v>0</v>
      </c>
      <c r="Q2212" s="60">
        <v>0</v>
      </c>
      <c r="R2212" s="60">
        <v>0</v>
      </c>
      <c r="S2212" s="60">
        <v>0</v>
      </c>
      <c r="T2212" s="60">
        <v>0</v>
      </c>
      <c r="U2212" s="60">
        <v>0</v>
      </c>
      <c r="V2212" s="60">
        <v>0</v>
      </c>
      <c r="W2212" s="60">
        <v>0</v>
      </c>
      <c r="X2212" s="36">
        <f t="shared" si="344"/>
        <v>2</v>
      </c>
      <c r="Y2212" s="36"/>
      <c r="Z2212" s="60"/>
      <c r="AA2212" s="37">
        <f t="shared" si="345"/>
        <v>-1</v>
      </c>
    </row>
    <row r="2213" spans="1:27">
      <c r="A2213" s="31"/>
      <c r="B2213" s="59" t="s">
        <v>43</v>
      </c>
      <c r="C2213" s="60">
        <v>4</v>
      </c>
      <c r="D2213" s="60">
        <v>0</v>
      </c>
      <c r="E2213" s="60">
        <v>0</v>
      </c>
      <c r="F2213" s="60">
        <v>0</v>
      </c>
      <c r="G2213" s="60">
        <v>0</v>
      </c>
      <c r="H2213" s="60">
        <v>0</v>
      </c>
      <c r="I2213" s="60">
        <v>0</v>
      </c>
      <c r="J2213" s="60">
        <v>0</v>
      </c>
      <c r="K2213" s="60">
        <v>0</v>
      </c>
      <c r="L2213" s="60">
        <v>0</v>
      </c>
      <c r="M2213" s="60">
        <v>0</v>
      </c>
      <c r="N2213" s="60"/>
      <c r="O2213" s="60">
        <v>4</v>
      </c>
      <c r="P2213" s="60">
        <v>0</v>
      </c>
      <c r="Q2213" s="60">
        <v>0</v>
      </c>
      <c r="R2213" s="60">
        <v>0</v>
      </c>
      <c r="S2213" s="60">
        <v>0</v>
      </c>
      <c r="T2213" s="60">
        <v>0</v>
      </c>
      <c r="U2213" s="60">
        <v>0</v>
      </c>
      <c r="V2213" s="60">
        <v>0</v>
      </c>
      <c r="W2213" s="60">
        <v>0</v>
      </c>
      <c r="X2213" s="36">
        <f t="shared" si="344"/>
        <v>4</v>
      </c>
      <c r="Y2213" s="36"/>
      <c r="Z2213" s="60"/>
      <c r="AA2213" s="37">
        <f t="shared" si="345"/>
        <v>0</v>
      </c>
    </row>
    <row r="2214" spans="1:27">
      <c r="A2214" s="31"/>
      <c r="B2214" s="59" t="s">
        <v>44</v>
      </c>
      <c r="C2214" s="60">
        <v>4</v>
      </c>
      <c r="D2214" s="60">
        <v>0</v>
      </c>
      <c r="E2214" s="60">
        <v>0</v>
      </c>
      <c r="F2214" s="60">
        <v>0</v>
      </c>
      <c r="G2214" s="60">
        <v>0</v>
      </c>
      <c r="H2214" s="60">
        <v>0</v>
      </c>
      <c r="I2214" s="60">
        <v>0</v>
      </c>
      <c r="J2214" s="60">
        <v>0</v>
      </c>
      <c r="K2214" s="60">
        <v>0</v>
      </c>
      <c r="L2214" s="60">
        <v>0</v>
      </c>
      <c r="M2214" s="60">
        <v>0</v>
      </c>
      <c r="N2214" s="60"/>
      <c r="O2214" s="60"/>
      <c r="P2214" s="60">
        <v>2</v>
      </c>
      <c r="Q2214" s="60">
        <v>2</v>
      </c>
      <c r="R2214" s="60">
        <v>0</v>
      </c>
      <c r="S2214" s="60">
        <v>0</v>
      </c>
      <c r="T2214" s="60">
        <v>0</v>
      </c>
      <c r="U2214" s="60">
        <v>0</v>
      </c>
      <c r="V2214" s="60">
        <v>0</v>
      </c>
      <c r="W2214" s="60">
        <v>0</v>
      </c>
      <c r="X2214" s="36">
        <f t="shared" si="344"/>
        <v>4</v>
      </c>
      <c r="Y2214" s="36"/>
      <c r="Z2214" s="60"/>
      <c r="AA2214" s="37">
        <f t="shared" si="345"/>
        <v>0</v>
      </c>
    </row>
    <row r="2215" spans="1:27">
      <c r="A2215" s="31"/>
      <c r="B2215" s="59" t="s">
        <v>45</v>
      </c>
      <c r="C2215" s="60">
        <v>7</v>
      </c>
      <c r="D2215" s="60">
        <v>0</v>
      </c>
      <c r="E2215" s="60">
        <v>0</v>
      </c>
      <c r="F2215" s="60">
        <v>0</v>
      </c>
      <c r="G2215" s="60">
        <v>0</v>
      </c>
      <c r="H2215" s="60">
        <v>0</v>
      </c>
      <c r="I2215" s="60">
        <v>0</v>
      </c>
      <c r="J2215" s="60">
        <v>0</v>
      </c>
      <c r="K2215" s="60">
        <v>0</v>
      </c>
      <c r="L2215" s="60">
        <v>0</v>
      </c>
      <c r="M2215" s="60">
        <v>0</v>
      </c>
      <c r="N2215" s="60"/>
      <c r="O2215" s="60"/>
      <c r="P2215" s="60">
        <v>2</v>
      </c>
      <c r="Q2215" s="60">
        <v>2</v>
      </c>
      <c r="R2215" s="60">
        <v>0</v>
      </c>
      <c r="S2215" s="60">
        <v>0</v>
      </c>
      <c r="T2215" s="60">
        <v>0</v>
      </c>
      <c r="U2215" s="60">
        <v>0</v>
      </c>
      <c r="V2215" s="60">
        <v>0</v>
      </c>
      <c r="W2215" s="60">
        <v>0</v>
      </c>
      <c r="X2215" s="36">
        <f t="shared" si="344"/>
        <v>4</v>
      </c>
      <c r="Y2215" s="36"/>
      <c r="Z2215" s="60"/>
      <c r="AA2215" s="37">
        <f t="shared" si="345"/>
        <v>-3</v>
      </c>
    </row>
    <row r="2216" spans="1:27">
      <c r="A2216" s="31"/>
      <c r="B2216" s="59" t="s">
        <v>125</v>
      </c>
      <c r="C2216" s="60">
        <v>0</v>
      </c>
      <c r="D2216" s="60">
        <v>0</v>
      </c>
      <c r="E2216" s="60">
        <v>0</v>
      </c>
      <c r="F2216" s="60">
        <v>0</v>
      </c>
      <c r="G2216" s="60">
        <v>0</v>
      </c>
      <c r="H2216" s="60">
        <v>0</v>
      </c>
      <c r="I2216" s="60">
        <v>0</v>
      </c>
      <c r="J2216" s="60">
        <v>0</v>
      </c>
      <c r="K2216" s="60">
        <v>0</v>
      </c>
      <c r="L2216" s="60">
        <v>0</v>
      </c>
      <c r="M2216" s="60">
        <v>0</v>
      </c>
      <c r="N2216" s="60"/>
      <c r="O2216" s="60"/>
      <c r="P2216" s="60">
        <v>0</v>
      </c>
      <c r="Q2216" s="60">
        <v>0</v>
      </c>
      <c r="R2216" s="60">
        <v>0</v>
      </c>
      <c r="S2216" s="60">
        <v>0</v>
      </c>
      <c r="T2216" s="60">
        <v>0</v>
      </c>
      <c r="U2216" s="60">
        <v>0</v>
      </c>
      <c r="V2216" s="60">
        <v>0</v>
      </c>
      <c r="W2216" s="60">
        <v>0</v>
      </c>
      <c r="X2216" s="36">
        <f t="shared" si="344"/>
        <v>0</v>
      </c>
      <c r="Y2216" s="36"/>
      <c r="Z2216" s="60"/>
      <c r="AA2216" s="37">
        <f t="shared" si="345"/>
        <v>0</v>
      </c>
    </row>
    <row r="2217" spans="1:27">
      <c r="A2217" s="31"/>
      <c r="B2217" s="59" t="s">
        <v>126</v>
      </c>
      <c r="C2217" s="60">
        <v>0</v>
      </c>
      <c r="D2217" s="60">
        <v>0</v>
      </c>
      <c r="E2217" s="60">
        <v>0</v>
      </c>
      <c r="F2217" s="60">
        <v>0</v>
      </c>
      <c r="G2217" s="60">
        <v>0</v>
      </c>
      <c r="H2217" s="60">
        <v>0</v>
      </c>
      <c r="I2217" s="60">
        <v>0</v>
      </c>
      <c r="J2217" s="60">
        <v>0</v>
      </c>
      <c r="K2217" s="60">
        <v>0</v>
      </c>
      <c r="L2217" s="60">
        <v>0</v>
      </c>
      <c r="M2217" s="60">
        <v>0</v>
      </c>
      <c r="N2217" s="60">
        <v>0</v>
      </c>
      <c r="O2217" s="60">
        <v>0</v>
      </c>
      <c r="P2217" s="60">
        <v>0</v>
      </c>
      <c r="Q2217" s="60">
        <v>0</v>
      </c>
      <c r="R2217" s="60">
        <v>0</v>
      </c>
      <c r="S2217" s="60">
        <v>0</v>
      </c>
      <c r="T2217" s="60">
        <v>0</v>
      </c>
      <c r="U2217" s="60">
        <v>0</v>
      </c>
      <c r="V2217" s="60">
        <v>0</v>
      </c>
      <c r="W2217" s="60">
        <v>0</v>
      </c>
      <c r="X2217" s="36">
        <f t="shared" si="344"/>
        <v>0</v>
      </c>
      <c r="Y2217" s="36"/>
      <c r="Z2217" s="60"/>
      <c r="AA2217" s="37">
        <f t="shared" si="345"/>
        <v>0</v>
      </c>
    </row>
    <row r="2218" spans="1:27">
      <c r="A2218" s="31"/>
      <c r="B2218" s="59" t="s">
        <v>127</v>
      </c>
      <c r="C2218" s="60">
        <v>0</v>
      </c>
      <c r="D2218" s="60">
        <v>0</v>
      </c>
      <c r="E2218" s="60">
        <v>0</v>
      </c>
      <c r="F2218" s="60">
        <v>0</v>
      </c>
      <c r="G2218" s="60">
        <v>0</v>
      </c>
      <c r="H2218" s="60">
        <v>0</v>
      </c>
      <c r="I2218" s="60">
        <v>0</v>
      </c>
      <c r="J2218" s="60">
        <v>0</v>
      </c>
      <c r="K2218" s="60">
        <v>0</v>
      </c>
      <c r="L2218" s="60">
        <v>0</v>
      </c>
      <c r="M2218" s="60">
        <v>0</v>
      </c>
      <c r="N2218" s="60">
        <v>0</v>
      </c>
      <c r="O2218" s="60">
        <v>0</v>
      </c>
      <c r="P2218" s="60">
        <v>0</v>
      </c>
      <c r="Q2218" s="60">
        <v>0</v>
      </c>
      <c r="R2218" s="60">
        <v>0</v>
      </c>
      <c r="S2218" s="60">
        <v>0</v>
      </c>
      <c r="T2218" s="60">
        <v>0</v>
      </c>
      <c r="U2218" s="60">
        <v>0</v>
      </c>
      <c r="V2218" s="60">
        <v>0</v>
      </c>
      <c r="W2218" s="60">
        <v>0</v>
      </c>
      <c r="X2218" s="36">
        <f t="shared" si="344"/>
        <v>0</v>
      </c>
      <c r="Y2218" s="36"/>
      <c r="Z2218" s="60"/>
      <c r="AA2218" s="37">
        <f t="shared" si="345"/>
        <v>0</v>
      </c>
    </row>
    <row r="2219" spans="1:27" ht="15" thickBot="1">
      <c r="A2219" s="31"/>
      <c r="B2219" s="61" t="s">
        <v>128</v>
      </c>
      <c r="C2219" s="60">
        <v>0</v>
      </c>
      <c r="D2219" s="56">
        <v>0</v>
      </c>
      <c r="E2219" s="56">
        <v>0</v>
      </c>
      <c r="F2219" s="56">
        <v>0</v>
      </c>
      <c r="G2219" s="56">
        <v>0</v>
      </c>
      <c r="H2219" s="56">
        <v>0</v>
      </c>
      <c r="I2219" s="56">
        <v>0</v>
      </c>
      <c r="J2219" s="56">
        <v>0</v>
      </c>
      <c r="K2219" s="56">
        <v>0</v>
      </c>
      <c r="L2219" s="56">
        <v>0</v>
      </c>
      <c r="M2219" s="56">
        <v>0</v>
      </c>
      <c r="N2219" s="56">
        <v>0</v>
      </c>
      <c r="O2219" s="56">
        <v>0</v>
      </c>
      <c r="P2219" s="56">
        <v>0</v>
      </c>
      <c r="Q2219" s="56">
        <v>0</v>
      </c>
      <c r="R2219" s="60">
        <v>0</v>
      </c>
      <c r="S2219" s="60">
        <v>0</v>
      </c>
      <c r="T2219" s="60">
        <v>0</v>
      </c>
      <c r="U2219" s="60">
        <v>0</v>
      </c>
      <c r="V2219" s="60">
        <v>0</v>
      </c>
      <c r="W2219" s="60">
        <v>0</v>
      </c>
      <c r="X2219" s="36">
        <f t="shared" si="344"/>
        <v>0</v>
      </c>
      <c r="Y2219" s="36"/>
      <c r="Z2219" s="60"/>
      <c r="AA2219" s="37">
        <f t="shared" si="345"/>
        <v>0</v>
      </c>
    </row>
    <row r="2220" spans="1:27" ht="15" thickBot="1">
      <c r="A2220" s="62"/>
      <c r="B2220" s="63" t="s">
        <v>51</v>
      </c>
      <c r="C2220" s="64">
        <f>SUM(C2205:C2219)</f>
        <v>43</v>
      </c>
      <c r="D2220" s="41">
        <f>SUM(D2205:D2219)</f>
        <v>0</v>
      </c>
      <c r="E2220" s="41">
        <f t="shared" ref="E2220:X2220" si="346">SUM(E2205:E2219)</f>
        <v>0</v>
      </c>
      <c r="F2220" s="41">
        <f t="shared" si="346"/>
        <v>1</v>
      </c>
      <c r="G2220" s="41">
        <f>SUM(G2205:G2219)</f>
        <v>0</v>
      </c>
      <c r="H2220" s="41">
        <f t="shared" si="346"/>
        <v>5</v>
      </c>
      <c r="I2220" s="41">
        <f t="shared" si="346"/>
        <v>6</v>
      </c>
      <c r="J2220" s="41">
        <f t="shared" si="346"/>
        <v>2</v>
      </c>
      <c r="K2220" s="41">
        <f t="shared" si="346"/>
        <v>0</v>
      </c>
      <c r="L2220" s="41">
        <f t="shared" si="346"/>
        <v>0</v>
      </c>
      <c r="M2220" s="41">
        <f t="shared" si="346"/>
        <v>1</v>
      </c>
      <c r="N2220" s="41">
        <f t="shared" si="346"/>
        <v>1</v>
      </c>
      <c r="O2220" s="41">
        <f t="shared" si="346"/>
        <v>4</v>
      </c>
      <c r="P2220" s="41">
        <f t="shared" si="346"/>
        <v>4</v>
      </c>
      <c r="Q2220" s="41">
        <f t="shared" si="346"/>
        <v>4</v>
      </c>
      <c r="R2220" s="41">
        <f t="shared" si="346"/>
        <v>0</v>
      </c>
      <c r="S2220" s="41">
        <f t="shared" si="346"/>
        <v>0</v>
      </c>
      <c r="T2220" s="41">
        <f t="shared" si="346"/>
        <v>0</v>
      </c>
      <c r="U2220" s="41">
        <f t="shared" si="346"/>
        <v>0</v>
      </c>
      <c r="V2220" s="41">
        <f t="shared" si="346"/>
        <v>0</v>
      </c>
      <c r="W2220" s="41">
        <f t="shared" si="346"/>
        <v>0</v>
      </c>
      <c r="X2220" s="41">
        <f t="shared" si="346"/>
        <v>28</v>
      </c>
      <c r="Y2220" s="64">
        <f>SUM(Y2205:Y2219)</f>
        <v>0</v>
      </c>
      <c r="Z2220" s="64">
        <f>SUM(Z2205:Z2219)</f>
        <v>0</v>
      </c>
      <c r="AA2220" s="70">
        <f>SUM(AA2205:AA2219)</f>
        <v>-15</v>
      </c>
    </row>
    <row r="2221" spans="1:27">
      <c r="A2221" s="29">
        <v>2</v>
      </c>
      <c r="B2221" s="67" t="s">
        <v>52</v>
      </c>
      <c r="C2221" s="56">
        <v>0</v>
      </c>
      <c r="D2221" s="57">
        <v>0</v>
      </c>
      <c r="E2221" s="57">
        <v>0</v>
      </c>
      <c r="F2221" s="57">
        <v>0</v>
      </c>
      <c r="G2221" s="57">
        <v>0</v>
      </c>
      <c r="H2221" s="57">
        <v>0</v>
      </c>
      <c r="I2221" s="57">
        <v>0</v>
      </c>
      <c r="J2221" s="57">
        <v>0</v>
      </c>
      <c r="K2221" s="57">
        <v>0</v>
      </c>
      <c r="L2221" s="57">
        <v>0</v>
      </c>
      <c r="M2221" s="57">
        <v>0</v>
      </c>
      <c r="N2221" s="57">
        <v>0</v>
      </c>
      <c r="O2221" s="57">
        <v>0</v>
      </c>
      <c r="P2221" s="57">
        <v>0</v>
      </c>
      <c r="Q2221" s="57">
        <v>0</v>
      </c>
      <c r="R2221" s="57">
        <v>0</v>
      </c>
      <c r="S2221" s="57">
        <v>0</v>
      </c>
      <c r="T2221" s="57">
        <v>0</v>
      </c>
      <c r="U2221" s="57">
        <v>0</v>
      </c>
      <c r="V2221" s="57">
        <v>0</v>
      </c>
      <c r="W2221" s="57">
        <v>0</v>
      </c>
      <c r="X2221" s="32"/>
      <c r="Y2221" s="57"/>
      <c r="Z2221" s="57"/>
      <c r="AA2221" s="68"/>
    </row>
    <row r="2222" spans="1:27">
      <c r="A2222" s="31"/>
      <c r="B2222" s="69" t="s">
        <v>53</v>
      </c>
      <c r="C2222" s="60">
        <v>0</v>
      </c>
      <c r="D2222" s="60">
        <v>0</v>
      </c>
      <c r="E2222" s="60">
        <v>0</v>
      </c>
      <c r="F2222" s="60">
        <v>0</v>
      </c>
      <c r="G2222" s="60">
        <v>0</v>
      </c>
      <c r="H2222" s="60">
        <v>0</v>
      </c>
      <c r="I2222" s="60">
        <v>0</v>
      </c>
      <c r="J2222" s="60">
        <v>0</v>
      </c>
      <c r="K2222" s="60">
        <v>0</v>
      </c>
      <c r="L2222" s="60">
        <v>0</v>
      </c>
      <c r="M2222" s="60">
        <v>0</v>
      </c>
      <c r="N2222" s="60">
        <v>0</v>
      </c>
      <c r="O2222" s="60">
        <v>0</v>
      </c>
      <c r="P2222" s="60">
        <v>0</v>
      </c>
      <c r="Q2222" s="60">
        <v>0</v>
      </c>
      <c r="R2222" s="60">
        <v>0</v>
      </c>
      <c r="S2222" s="60">
        <v>0</v>
      </c>
      <c r="T2222" s="60">
        <v>0</v>
      </c>
      <c r="U2222" s="60">
        <v>0</v>
      </c>
      <c r="V2222" s="60">
        <v>0</v>
      </c>
      <c r="W2222" s="60">
        <v>0</v>
      </c>
      <c r="X2222" s="36">
        <f>SUM(D2222:W2222)</f>
        <v>0</v>
      </c>
      <c r="Y2222" s="36"/>
      <c r="Z2222" s="60"/>
      <c r="AA2222" s="37">
        <f>(Z2222+X2222)-C2222</f>
        <v>0</v>
      </c>
    </row>
    <row r="2223" spans="1:27">
      <c r="A2223" s="31"/>
      <c r="B2223" s="69" t="s">
        <v>54</v>
      </c>
      <c r="C2223" s="60">
        <v>0</v>
      </c>
      <c r="D2223" s="60">
        <v>0</v>
      </c>
      <c r="E2223" s="60">
        <v>0</v>
      </c>
      <c r="F2223" s="60">
        <v>0</v>
      </c>
      <c r="G2223" s="60">
        <v>0</v>
      </c>
      <c r="H2223" s="60">
        <v>0</v>
      </c>
      <c r="I2223" s="60">
        <v>0</v>
      </c>
      <c r="J2223" s="60">
        <v>0</v>
      </c>
      <c r="K2223" s="60">
        <v>0</v>
      </c>
      <c r="L2223" s="60">
        <v>0</v>
      </c>
      <c r="M2223" s="60">
        <v>0</v>
      </c>
      <c r="N2223" s="60">
        <v>0</v>
      </c>
      <c r="O2223" s="60">
        <v>0</v>
      </c>
      <c r="P2223" s="60">
        <v>0</v>
      </c>
      <c r="Q2223" s="60">
        <v>0</v>
      </c>
      <c r="R2223" s="60">
        <v>0</v>
      </c>
      <c r="S2223" s="60">
        <v>0</v>
      </c>
      <c r="T2223" s="60">
        <v>0</v>
      </c>
      <c r="U2223" s="60">
        <v>0</v>
      </c>
      <c r="V2223" s="60">
        <v>0</v>
      </c>
      <c r="W2223" s="60">
        <v>0</v>
      </c>
      <c r="X2223" s="36">
        <f>SUM(D2223:W2223)</f>
        <v>0</v>
      </c>
      <c r="Y2223" s="36"/>
      <c r="Z2223" s="60"/>
      <c r="AA2223" s="37">
        <f>(Z2223+X2223)-C2223</f>
        <v>0</v>
      </c>
    </row>
    <row r="2224" spans="1:27">
      <c r="A2224" s="31"/>
      <c r="B2224" s="69" t="s">
        <v>55</v>
      </c>
      <c r="C2224" s="60">
        <v>11</v>
      </c>
      <c r="D2224" s="60">
        <v>0</v>
      </c>
      <c r="E2224" s="60">
        <v>0</v>
      </c>
      <c r="F2224" s="60">
        <v>0</v>
      </c>
      <c r="G2224" s="60">
        <v>0</v>
      </c>
      <c r="H2224" s="60">
        <v>0</v>
      </c>
      <c r="I2224" s="60">
        <v>0</v>
      </c>
      <c r="J2224" s="60">
        <v>0</v>
      </c>
      <c r="K2224" s="60">
        <v>0</v>
      </c>
      <c r="L2224" s="60">
        <v>0</v>
      </c>
      <c r="M2224" s="60">
        <v>0</v>
      </c>
      <c r="N2224" s="60">
        <v>1</v>
      </c>
      <c r="O2224" s="60">
        <v>1</v>
      </c>
      <c r="P2224" s="60"/>
      <c r="Q2224" s="60"/>
      <c r="R2224" s="60">
        <v>0</v>
      </c>
      <c r="S2224" s="60">
        <v>0</v>
      </c>
      <c r="T2224" s="60">
        <v>0</v>
      </c>
      <c r="U2224" s="60">
        <v>0</v>
      </c>
      <c r="V2224" s="60">
        <v>0</v>
      </c>
      <c r="W2224" s="60">
        <v>0</v>
      </c>
      <c r="X2224" s="36">
        <f>SUM(D2224:W2224)</f>
        <v>2</v>
      </c>
      <c r="Y2224" s="36"/>
      <c r="Z2224" s="60"/>
      <c r="AA2224" s="37">
        <f>(Z2224+X2224)-C2224</f>
        <v>-9</v>
      </c>
    </row>
    <row r="2225" spans="1:27" ht="15" thickBot="1">
      <c r="A2225" s="31"/>
      <c r="B2225" s="57" t="s">
        <v>56</v>
      </c>
      <c r="C2225" s="60">
        <v>0</v>
      </c>
      <c r="D2225" s="56">
        <v>0</v>
      </c>
      <c r="E2225" s="56">
        <v>0</v>
      </c>
      <c r="F2225" s="56">
        <v>0</v>
      </c>
      <c r="G2225" s="56">
        <v>0</v>
      </c>
      <c r="H2225" s="56">
        <v>0</v>
      </c>
      <c r="I2225" s="56">
        <v>0</v>
      </c>
      <c r="J2225" s="56">
        <v>0</v>
      </c>
      <c r="K2225" s="56">
        <v>0</v>
      </c>
      <c r="L2225" s="56">
        <v>0</v>
      </c>
      <c r="M2225" s="56">
        <v>0</v>
      </c>
      <c r="N2225" s="60">
        <v>0</v>
      </c>
      <c r="O2225" s="60">
        <v>0</v>
      </c>
      <c r="P2225" s="60">
        <v>0</v>
      </c>
      <c r="Q2225" s="60">
        <v>0</v>
      </c>
      <c r="R2225" s="60">
        <v>0</v>
      </c>
      <c r="S2225" s="60">
        <v>0</v>
      </c>
      <c r="T2225" s="60">
        <v>0</v>
      </c>
      <c r="U2225" s="60">
        <v>0</v>
      </c>
      <c r="V2225" s="60">
        <v>0</v>
      </c>
      <c r="W2225" s="60">
        <v>0</v>
      </c>
      <c r="X2225" s="36">
        <f>SUM(D2225:W2225)</f>
        <v>0</v>
      </c>
      <c r="Y2225" s="36"/>
      <c r="Z2225" s="60"/>
      <c r="AA2225" s="37">
        <f>(Z2225+X2225)-C2225</f>
        <v>0</v>
      </c>
    </row>
    <row r="2226" spans="1:27" ht="15" thickBot="1">
      <c r="A2226" s="62"/>
      <c r="B2226" s="63" t="s">
        <v>51</v>
      </c>
      <c r="C2226" s="62">
        <v>0</v>
      </c>
      <c r="D2226" s="64">
        <f t="shared" ref="D2226:AA2226" si="347">SUM(D2222:D2225)</f>
        <v>0</v>
      </c>
      <c r="E2226" s="64">
        <f t="shared" si="347"/>
        <v>0</v>
      </c>
      <c r="F2226" s="64">
        <f t="shared" si="347"/>
        <v>0</v>
      </c>
      <c r="G2226" s="64">
        <f t="shared" si="347"/>
        <v>0</v>
      </c>
      <c r="H2226" s="64">
        <f t="shared" si="347"/>
        <v>0</v>
      </c>
      <c r="I2226" s="64">
        <f t="shared" si="347"/>
        <v>0</v>
      </c>
      <c r="J2226" s="64">
        <f t="shared" si="347"/>
        <v>0</v>
      </c>
      <c r="K2226" s="64">
        <f t="shared" si="347"/>
        <v>0</v>
      </c>
      <c r="L2226" s="64">
        <f t="shared" si="347"/>
        <v>0</v>
      </c>
      <c r="M2226" s="64">
        <f t="shared" si="347"/>
        <v>0</v>
      </c>
      <c r="N2226" s="64">
        <f t="shared" si="347"/>
        <v>1</v>
      </c>
      <c r="O2226" s="64">
        <f t="shared" si="347"/>
        <v>1</v>
      </c>
      <c r="P2226" s="64">
        <f t="shared" si="347"/>
        <v>0</v>
      </c>
      <c r="Q2226" s="64">
        <f t="shared" si="347"/>
        <v>0</v>
      </c>
      <c r="R2226" s="64">
        <f t="shared" si="347"/>
        <v>0</v>
      </c>
      <c r="S2226" s="64">
        <f t="shared" si="347"/>
        <v>0</v>
      </c>
      <c r="T2226" s="64">
        <f t="shared" si="347"/>
        <v>0</v>
      </c>
      <c r="U2226" s="64">
        <f t="shared" si="347"/>
        <v>0</v>
      </c>
      <c r="V2226" s="64">
        <f t="shared" si="347"/>
        <v>0</v>
      </c>
      <c r="W2226" s="64">
        <f t="shared" si="347"/>
        <v>0</v>
      </c>
      <c r="X2226" s="64">
        <f t="shared" si="347"/>
        <v>2</v>
      </c>
      <c r="Y2226" s="64">
        <f t="shared" si="347"/>
        <v>0</v>
      </c>
      <c r="Z2226" s="64">
        <f t="shared" si="347"/>
        <v>0</v>
      </c>
      <c r="AA2226" s="70">
        <f t="shared" si="347"/>
        <v>-9</v>
      </c>
    </row>
    <row r="2227" spans="1:27">
      <c r="A2227" s="46"/>
      <c r="B2227" s="46"/>
      <c r="C2227" s="46"/>
      <c r="D2227" s="46"/>
      <c r="E2227" s="46"/>
      <c r="F2227" s="46"/>
      <c r="G2227" s="46"/>
      <c r="H2227" s="46"/>
      <c r="I2227" s="46"/>
      <c r="J2227" s="46"/>
      <c r="K2227" s="46"/>
      <c r="L2227" s="46"/>
      <c r="M2227" s="46"/>
      <c r="N2227" s="46"/>
      <c r="O2227" s="46"/>
      <c r="P2227" s="46"/>
      <c r="Q2227" s="46"/>
      <c r="R2227" s="46"/>
      <c r="S2227" s="46"/>
      <c r="T2227" s="46"/>
      <c r="U2227" s="46"/>
      <c r="V2227" s="46"/>
      <c r="W2227" s="46"/>
      <c r="X2227" s="46"/>
      <c r="Y2227" s="46"/>
      <c r="Z2227" s="46"/>
      <c r="AA2227" s="47"/>
    </row>
    <row r="2228" spans="1:27">
      <c r="A2228" s="48" t="s">
        <v>151</v>
      </c>
      <c r="B2228" s="48"/>
      <c r="C2228" s="48"/>
      <c r="D2228" s="49"/>
      <c r="E2228" s="49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  <c r="Y2228" s="50"/>
      <c r="Z2228" s="50"/>
      <c r="AA2228" s="51"/>
    </row>
    <row r="2229" spans="1:27">
      <c r="A2229" s="177" t="s">
        <v>8</v>
      </c>
      <c r="B2229" s="177" t="s">
        <v>9</v>
      </c>
      <c r="C2229" s="181" t="s">
        <v>68</v>
      </c>
      <c r="D2229" s="183" t="s">
        <v>9</v>
      </c>
      <c r="E2229" s="184"/>
      <c r="F2229" s="184"/>
      <c r="G2229" s="184"/>
      <c r="H2229" s="184"/>
      <c r="I2229" s="184"/>
      <c r="J2229" s="184"/>
      <c r="K2229" s="184"/>
      <c r="L2229" s="184"/>
      <c r="M2229" s="184"/>
      <c r="N2229" s="184"/>
      <c r="O2229" s="184"/>
      <c r="P2229" s="184"/>
      <c r="Q2229" s="184"/>
      <c r="R2229" s="184"/>
      <c r="S2229" s="184"/>
      <c r="T2229" s="184"/>
      <c r="U2229" s="184"/>
      <c r="V2229" s="184"/>
      <c r="W2229" s="185"/>
      <c r="X2229" s="177" t="s">
        <v>10</v>
      </c>
      <c r="Y2229" s="177" t="s">
        <v>11</v>
      </c>
      <c r="Z2229" s="177" t="s">
        <v>12</v>
      </c>
      <c r="AA2229" s="179" t="s">
        <v>13</v>
      </c>
    </row>
    <row r="2230" spans="1:27">
      <c r="A2230" s="178"/>
      <c r="B2230" s="178"/>
      <c r="C2230" s="182"/>
      <c r="D2230" s="26" t="s">
        <v>14</v>
      </c>
      <c r="E2230" s="26" t="s">
        <v>15</v>
      </c>
      <c r="F2230" s="26" t="s">
        <v>16</v>
      </c>
      <c r="G2230" s="26" t="s">
        <v>17</v>
      </c>
      <c r="H2230" s="26" t="s">
        <v>18</v>
      </c>
      <c r="I2230" s="26" t="s">
        <v>19</v>
      </c>
      <c r="J2230" s="26" t="s">
        <v>20</v>
      </c>
      <c r="K2230" s="26" t="s">
        <v>21</v>
      </c>
      <c r="L2230" s="26" t="s">
        <v>22</v>
      </c>
      <c r="M2230" s="26" t="s">
        <v>23</v>
      </c>
      <c r="N2230" s="26" t="s">
        <v>24</v>
      </c>
      <c r="O2230" s="26" t="s">
        <v>25</v>
      </c>
      <c r="P2230" s="26" t="s">
        <v>26</v>
      </c>
      <c r="Q2230" s="26" t="s">
        <v>27</v>
      </c>
      <c r="R2230" s="26" t="s">
        <v>28</v>
      </c>
      <c r="S2230" s="26" t="s">
        <v>29</v>
      </c>
      <c r="T2230" s="26" t="s">
        <v>30</v>
      </c>
      <c r="U2230" s="26" t="s">
        <v>31</v>
      </c>
      <c r="V2230" s="26" t="s">
        <v>32</v>
      </c>
      <c r="W2230" s="26" t="s">
        <v>33</v>
      </c>
      <c r="X2230" s="178"/>
      <c r="Y2230" s="178"/>
      <c r="Z2230" s="178"/>
      <c r="AA2230" s="180"/>
    </row>
    <row r="2231" spans="1:27" ht="15" thickBot="1">
      <c r="A2231" s="27">
        <v>1</v>
      </c>
      <c r="B2231" s="27">
        <v>2</v>
      </c>
      <c r="C2231" s="27">
        <v>3</v>
      </c>
      <c r="D2231" s="27">
        <v>4</v>
      </c>
      <c r="E2231" s="27">
        <v>5</v>
      </c>
      <c r="F2231" s="27">
        <v>6</v>
      </c>
      <c r="G2231" s="27">
        <v>7</v>
      </c>
      <c r="H2231" s="27">
        <v>8</v>
      </c>
      <c r="I2231" s="27">
        <v>9</v>
      </c>
      <c r="J2231" s="27">
        <v>10</v>
      </c>
      <c r="K2231" s="27">
        <v>11</v>
      </c>
      <c r="L2231" s="27">
        <v>12</v>
      </c>
      <c r="M2231" s="27">
        <v>13</v>
      </c>
      <c r="N2231" s="27">
        <v>14</v>
      </c>
      <c r="O2231" s="27">
        <v>15</v>
      </c>
      <c r="P2231" s="27">
        <v>16</v>
      </c>
      <c r="Q2231" s="27">
        <v>17</v>
      </c>
      <c r="R2231" s="27">
        <v>18</v>
      </c>
      <c r="S2231" s="27">
        <v>19</v>
      </c>
      <c r="T2231" s="27">
        <v>20</v>
      </c>
      <c r="U2231" s="27">
        <v>21</v>
      </c>
      <c r="V2231" s="27">
        <v>22</v>
      </c>
      <c r="W2231" s="27">
        <v>23</v>
      </c>
      <c r="X2231" s="27">
        <v>24</v>
      </c>
      <c r="Y2231" s="27">
        <v>25</v>
      </c>
      <c r="Z2231" s="27">
        <v>26</v>
      </c>
      <c r="AA2231" s="28">
        <v>27</v>
      </c>
    </row>
    <row r="2232" spans="1:27" ht="15" thickTop="1">
      <c r="A2232" s="29">
        <v>1</v>
      </c>
      <c r="B2232" s="30" t="s">
        <v>34</v>
      </c>
      <c r="C2232" s="31"/>
      <c r="D2232" s="32"/>
      <c r="E2232" s="32"/>
      <c r="F2232" s="32"/>
      <c r="G2232" s="32"/>
      <c r="H2232" s="32"/>
      <c r="I2232" s="32"/>
      <c r="J2232" s="32"/>
      <c r="K2232" s="32"/>
      <c r="L2232" s="32"/>
      <c r="M2232" s="32"/>
      <c r="N2232" s="32"/>
      <c r="O2232" s="32"/>
      <c r="P2232" s="32"/>
      <c r="Q2232" s="32"/>
      <c r="R2232" s="32"/>
      <c r="S2232" s="32"/>
      <c r="T2232" s="32"/>
      <c r="U2232" s="32"/>
      <c r="V2232" s="32"/>
      <c r="W2232" s="32"/>
      <c r="X2232" s="32"/>
      <c r="Y2232" s="32"/>
      <c r="Z2232" s="32"/>
      <c r="AA2232" s="33"/>
    </row>
    <row r="2233" spans="1:27">
      <c r="A2233" s="31"/>
      <c r="B2233" s="59" t="s">
        <v>35</v>
      </c>
      <c r="C2233" s="60"/>
      <c r="D2233" s="60"/>
      <c r="E2233" s="60">
        <v>0</v>
      </c>
      <c r="F2233" s="60">
        <v>0</v>
      </c>
      <c r="G2233" s="60">
        <v>0</v>
      </c>
      <c r="H2233" s="60">
        <v>0</v>
      </c>
      <c r="I2233" s="60">
        <v>0</v>
      </c>
      <c r="J2233" s="60">
        <v>0</v>
      </c>
      <c r="K2233" s="60">
        <v>0</v>
      </c>
      <c r="L2233" s="60">
        <v>0</v>
      </c>
      <c r="M2233" s="60">
        <v>0</v>
      </c>
      <c r="N2233" s="60">
        <v>0</v>
      </c>
      <c r="O2233" s="60">
        <v>0</v>
      </c>
      <c r="P2233" s="60">
        <v>0</v>
      </c>
      <c r="Q2233" s="60">
        <v>0</v>
      </c>
      <c r="R2233" s="60">
        <v>0</v>
      </c>
      <c r="S2233" s="60">
        <v>0</v>
      </c>
      <c r="T2233" s="60">
        <v>0</v>
      </c>
      <c r="U2233" s="60">
        <v>0</v>
      </c>
      <c r="V2233" s="60">
        <v>0</v>
      </c>
      <c r="W2233" s="60">
        <v>0</v>
      </c>
      <c r="X2233" s="36">
        <f t="shared" ref="X2233:X2247" si="348">SUM(D2233:W2233)</f>
        <v>0</v>
      </c>
      <c r="Y2233" s="36"/>
      <c r="Z2233" s="60"/>
      <c r="AA2233" s="37">
        <f t="shared" ref="AA2233:AA2247" si="349">(Z2233+X2233)-C2233</f>
        <v>0</v>
      </c>
    </row>
    <row r="2234" spans="1:27">
      <c r="A2234" s="31"/>
      <c r="B2234" s="59" t="s">
        <v>36</v>
      </c>
      <c r="C2234" s="60"/>
      <c r="D2234" s="60">
        <v>0</v>
      </c>
      <c r="E2234" s="60"/>
      <c r="F2234" s="60"/>
      <c r="G2234" s="60">
        <v>0</v>
      </c>
      <c r="H2234" s="60">
        <v>0</v>
      </c>
      <c r="I2234" s="60">
        <v>0</v>
      </c>
      <c r="J2234" s="60">
        <v>0</v>
      </c>
      <c r="K2234" s="60">
        <v>0</v>
      </c>
      <c r="L2234" s="60">
        <v>0</v>
      </c>
      <c r="M2234" s="60">
        <v>0</v>
      </c>
      <c r="N2234" s="60">
        <v>0</v>
      </c>
      <c r="O2234" s="60">
        <v>0</v>
      </c>
      <c r="P2234" s="60">
        <v>0</v>
      </c>
      <c r="Q2234" s="60">
        <v>0</v>
      </c>
      <c r="R2234" s="60">
        <v>0</v>
      </c>
      <c r="S2234" s="60">
        <v>0</v>
      </c>
      <c r="T2234" s="60">
        <v>0</v>
      </c>
      <c r="U2234" s="60">
        <v>0</v>
      </c>
      <c r="V2234" s="60">
        <v>0</v>
      </c>
      <c r="W2234" s="60">
        <v>0</v>
      </c>
      <c r="X2234" s="36">
        <f t="shared" si="348"/>
        <v>0</v>
      </c>
      <c r="Y2234" s="36"/>
      <c r="Z2234" s="60"/>
      <c r="AA2234" s="37">
        <f t="shared" si="349"/>
        <v>0</v>
      </c>
    </row>
    <row r="2235" spans="1:27">
      <c r="A2235" s="31"/>
      <c r="B2235" s="59" t="s">
        <v>37</v>
      </c>
      <c r="C2235" s="60">
        <v>0</v>
      </c>
      <c r="D2235" s="60">
        <v>0</v>
      </c>
      <c r="E2235" s="60">
        <v>0</v>
      </c>
      <c r="F2235" s="60"/>
      <c r="G2235" s="60">
        <v>0</v>
      </c>
      <c r="H2235" s="60">
        <v>0</v>
      </c>
      <c r="I2235" s="60">
        <v>0</v>
      </c>
      <c r="J2235" s="60">
        <v>0</v>
      </c>
      <c r="K2235" s="60">
        <v>0</v>
      </c>
      <c r="L2235" s="60">
        <v>0</v>
      </c>
      <c r="M2235" s="60">
        <v>0</v>
      </c>
      <c r="N2235" s="60">
        <v>0</v>
      </c>
      <c r="O2235" s="60">
        <v>0</v>
      </c>
      <c r="P2235" s="60">
        <v>0</v>
      </c>
      <c r="Q2235" s="60">
        <v>0</v>
      </c>
      <c r="R2235" s="60">
        <v>0</v>
      </c>
      <c r="S2235" s="60">
        <v>0</v>
      </c>
      <c r="T2235" s="60">
        <v>0</v>
      </c>
      <c r="U2235" s="60">
        <v>0</v>
      </c>
      <c r="V2235" s="60">
        <v>0</v>
      </c>
      <c r="W2235" s="60">
        <v>0</v>
      </c>
      <c r="X2235" s="36">
        <f t="shared" si="348"/>
        <v>0</v>
      </c>
      <c r="Y2235" s="36"/>
      <c r="Z2235" s="60"/>
      <c r="AA2235" s="37">
        <f t="shared" si="349"/>
        <v>0</v>
      </c>
    </row>
    <row r="2236" spans="1:27">
      <c r="A2236" s="31"/>
      <c r="B2236" s="59" t="s">
        <v>38</v>
      </c>
      <c r="C2236" s="60">
        <v>1</v>
      </c>
      <c r="D2236" s="60">
        <v>0</v>
      </c>
      <c r="E2236" s="60">
        <v>0</v>
      </c>
      <c r="F2236" s="60"/>
      <c r="G2236" s="60">
        <v>1</v>
      </c>
      <c r="H2236" s="60">
        <v>0</v>
      </c>
      <c r="I2236" s="60">
        <v>0</v>
      </c>
      <c r="J2236" s="60">
        <v>0</v>
      </c>
      <c r="K2236" s="60"/>
      <c r="L2236" s="60">
        <v>0</v>
      </c>
      <c r="M2236" s="60">
        <v>0</v>
      </c>
      <c r="N2236" s="60">
        <v>0</v>
      </c>
      <c r="O2236" s="60">
        <v>0</v>
      </c>
      <c r="P2236" s="60">
        <v>0</v>
      </c>
      <c r="Q2236" s="60">
        <v>0</v>
      </c>
      <c r="R2236" s="60">
        <v>0</v>
      </c>
      <c r="S2236" s="60">
        <v>0</v>
      </c>
      <c r="T2236" s="60">
        <v>0</v>
      </c>
      <c r="U2236" s="60">
        <v>0</v>
      </c>
      <c r="V2236" s="60">
        <v>0</v>
      </c>
      <c r="W2236" s="60">
        <v>0</v>
      </c>
      <c r="X2236" s="36">
        <f t="shared" si="348"/>
        <v>1</v>
      </c>
      <c r="Y2236" s="36"/>
      <c r="Z2236" s="60"/>
      <c r="AA2236" s="37">
        <f t="shared" si="349"/>
        <v>0</v>
      </c>
    </row>
    <row r="2237" spans="1:27">
      <c r="A2237" s="31"/>
      <c r="B2237" s="59" t="s">
        <v>39</v>
      </c>
      <c r="C2237" s="60">
        <v>1</v>
      </c>
      <c r="D2237" s="60">
        <v>0</v>
      </c>
      <c r="E2237" s="60">
        <v>0</v>
      </c>
      <c r="F2237" s="60"/>
      <c r="G2237" s="60">
        <v>0</v>
      </c>
      <c r="H2237" s="60"/>
      <c r="I2237" s="60">
        <v>0</v>
      </c>
      <c r="J2237" s="60">
        <v>0</v>
      </c>
      <c r="K2237" s="60"/>
      <c r="L2237" s="60">
        <v>0</v>
      </c>
      <c r="M2237" s="60">
        <v>0</v>
      </c>
      <c r="N2237" s="60">
        <v>0</v>
      </c>
      <c r="O2237" s="60">
        <v>0</v>
      </c>
      <c r="P2237" s="60">
        <v>0</v>
      </c>
      <c r="Q2237" s="60">
        <v>0</v>
      </c>
      <c r="R2237" s="60">
        <v>0</v>
      </c>
      <c r="S2237" s="60">
        <v>0</v>
      </c>
      <c r="T2237" s="60">
        <v>0</v>
      </c>
      <c r="U2237" s="60">
        <v>0</v>
      </c>
      <c r="V2237" s="60">
        <v>0</v>
      </c>
      <c r="W2237" s="60">
        <v>0</v>
      </c>
      <c r="X2237" s="36">
        <f t="shared" si="348"/>
        <v>0</v>
      </c>
      <c r="Y2237" s="36"/>
      <c r="Z2237" s="60"/>
      <c r="AA2237" s="37">
        <f t="shared" si="349"/>
        <v>-1</v>
      </c>
    </row>
    <row r="2238" spans="1:27">
      <c r="A2238" s="31"/>
      <c r="B2238" s="59" t="s">
        <v>40</v>
      </c>
      <c r="C2238" s="60">
        <v>6</v>
      </c>
      <c r="D2238" s="60">
        <v>0</v>
      </c>
      <c r="E2238" s="60">
        <v>0</v>
      </c>
      <c r="F2238" s="60"/>
      <c r="G2238" s="60">
        <v>0</v>
      </c>
      <c r="H2238" s="60">
        <v>0</v>
      </c>
      <c r="I2238" s="60">
        <v>3</v>
      </c>
      <c r="J2238" s="60">
        <v>3</v>
      </c>
      <c r="K2238" s="60"/>
      <c r="L2238" s="60">
        <v>0</v>
      </c>
      <c r="M2238" s="60">
        <v>0</v>
      </c>
      <c r="N2238" s="60">
        <v>0</v>
      </c>
      <c r="O2238" s="60">
        <v>0</v>
      </c>
      <c r="P2238" s="60">
        <v>0</v>
      </c>
      <c r="Q2238" s="60">
        <v>0</v>
      </c>
      <c r="R2238" s="60">
        <v>0</v>
      </c>
      <c r="S2238" s="60">
        <v>0</v>
      </c>
      <c r="T2238" s="60">
        <v>0</v>
      </c>
      <c r="U2238" s="60">
        <v>0</v>
      </c>
      <c r="V2238" s="60">
        <v>0</v>
      </c>
      <c r="W2238" s="60">
        <v>0</v>
      </c>
      <c r="X2238" s="36">
        <f t="shared" si="348"/>
        <v>6</v>
      </c>
      <c r="Y2238" s="36"/>
      <c r="Z2238" s="60"/>
      <c r="AA2238" s="37">
        <f t="shared" si="349"/>
        <v>0</v>
      </c>
    </row>
    <row r="2239" spans="1:27">
      <c r="A2239" s="31"/>
      <c r="B2239" s="59" t="s">
        <v>41</v>
      </c>
      <c r="C2239" s="60">
        <v>0</v>
      </c>
      <c r="D2239" s="60">
        <v>0</v>
      </c>
      <c r="E2239" s="60">
        <v>0</v>
      </c>
      <c r="F2239" s="60"/>
      <c r="G2239" s="60">
        <v>0</v>
      </c>
      <c r="H2239" s="60">
        <v>0</v>
      </c>
      <c r="I2239" s="60">
        <v>0</v>
      </c>
      <c r="J2239" s="60">
        <v>0</v>
      </c>
      <c r="K2239" s="60"/>
      <c r="L2239" s="60">
        <v>0</v>
      </c>
      <c r="M2239" s="60">
        <v>0</v>
      </c>
      <c r="N2239" s="60">
        <v>0</v>
      </c>
      <c r="O2239" s="60">
        <v>0</v>
      </c>
      <c r="P2239" s="60">
        <v>0</v>
      </c>
      <c r="Q2239" s="60">
        <v>0</v>
      </c>
      <c r="R2239" s="60">
        <v>0</v>
      </c>
      <c r="S2239" s="60">
        <v>0</v>
      </c>
      <c r="T2239" s="60">
        <v>0</v>
      </c>
      <c r="U2239" s="60">
        <v>0</v>
      </c>
      <c r="V2239" s="60">
        <v>0</v>
      </c>
      <c r="W2239" s="60">
        <v>0</v>
      </c>
      <c r="X2239" s="36">
        <f t="shared" si="348"/>
        <v>0</v>
      </c>
      <c r="Y2239" s="36"/>
      <c r="Z2239" s="60"/>
      <c r="AA2239" s="37">
        <f t="shared" si="349"/>
        <v>0</v>
      </c>
    </row>
    <row r="2240" spans="1:27">
      <c r="A2240" s="31"/>
      <c r="B2240" s="59" t="s">
        <v>42</v>
      </c>
      <c r="C2240" s="60">
        <v>9</v>
      </c>
      <c r="D2240" s="60">
        <v>0</v>
      </c>
      <c r="E2240" s="60">
        <v>0</v>
      </c>
      <c r="F2240" s="60"/>
      <c r="G2240" s="60">
        <v>0</v>
      </c>
      <c r="H2240" s="60">
        <v>0</v>
      </c>
      <c r="I2240" s="60">
        <v>0</v>
      </c>
      <c r="J2240" s="60">
        <v>0</v>
      </c>
      <c r="K2240" s="60"/>
      <c r="L2240" s="60">
        <v>2</v>
      </c>
      <c r="M2240" s="60">
        <v>3</v>
      </c>
      <c r="N2240" s="60">
        <v>3</v>
      </c>
      <c r="O2240" s="60">
        <v>1</v>
      </c>
      <c r="P2240" s="60">
        <v>0</v>
      </c>
      <c r="Q2240" s="60">
        <v>0</v>
      </c>
      <c r="R2240" s="60">
        <v>0</v>
      </c>
      <c r="S2240" s="60">
        <v>0</v>
      </c>
      <c r="T2240" s="60">
        <v>0</v>
      </c>
      <c r="U2240" s="60">
        <v>0</v>
      </c>
      <c r="V2240" s="60">
        <v>0</v>
      </c>
      <c r="W2240" s="60">
        <v>0</v>
      </c>
      <c r="X2240" s="36">
        <f t="shared" si="348"/>
        <v>9</v>
      </c>
      <c r="Y2240" s="36"/>
      <c r="Z2240" s="60"/>
      <c r="AA2240" s="37">
        <f t="shared" si="349"/>
        <v>0</v>
      </c>
    </row>
    <row r="2241" spans="1:27">
      <c r="A2241" s="31"/>
      <c r="B2241" s="59" t="s">
        <v>43</v>
      </c>
      <c r="C2241" s="60">
        <v>0</v>
      </c>
      <c r="D2241" s="60">
        <v>0</v>
      </c>
      <c r="E2241" s="60">
        <v>0</v>
      </c>
      <c r="F2241" s="60">
        <v>0</v>
      </c>
      <c r="G2241" s="60">
        <v>0</v>
      </c>
      <c r="H2241" s="60">
        <v>0</v>
      </c>
      <c r="I2241" s="60">
        <v>0</v>
      </c>
      <c r="J2241" s="60">
        <v>0</v>
      </c>
      <c r="K2241" s="60"/>
      <c r="L2241" s="60">
        <v>0</v>
      </c>
      <c r="M2241" s="60">
        <v>0</v>
      </c>
      <c r="N2241" s="60">
        <v>0</v>
      </c>
      <c r="O2241" s="60">
        <v>0</v>
      </c>
      <c r="P2241" s="60">
        <v>0</v>
      </c>
      <c r="Q2241" s="60">
        <v>0</v>
      </c>
      <c r="R2241" s="60">
        <v>0</v>
      </c>
      <c r="S2241" s="60">
        <v>0</v>
      </c>
      <c r="T2241" s="60">
        <v>0</v>
      </c>
      <c r="U2241" s="60">
        <v>0</v>
      </c>
      <c r="V2241" s="60">
        <v>0</v>
      </c>
      <c r="W2241" s="60">
        <v>0</v>
      </c>
      <c r="X2241" s="36">
        <f t="shared" si="348"/>
        <v>0</v>
      </c>
      <c r="Y2241" s="36"/>
      <c r="Z2241" s="60"/>
      <c r="AA2241" s="37">
        <f t="shared" si="349"/>
        <v>0</v>
      </c>
    </row>
    <row r="2242" spans="1:27">
      <c r="A2242" s="31"/>
      <c r="B2242" s="59" t="s">
        <v>44</v>
      </c>
      <c r="C2242" s="60">
        <v>0</v>
      </c>
      <c r="D2242" s="60">
        <v>0</v>
      </c>
      <c r="E2242" s="60">
        <v>0</v>
      </c>
      <c r="F2242" s="60">
        <v>0</v>
      </c>
      <c r="G2242" s="60">
        <v>0</v>
      </c>
      <c r="H2242" s="60">
        <v>0</v>
      </c>
      <c r="I2242" s="60">
        <v>0</v>
      </c>
      <c r="J2242" s="60">
        <v>0</v>
      </c>
      <c r="K2242" s="60"/>
      <c r="L2242" s="60">
        <v>0</v>
      </c>
      <c r="M2242" s="60">
        <v>0</v>
      </c>
      <c r="N2242" s="60"/>
      <c r="O2242" s="60">
        <v>0</v>
      </c>
      <c r="P2242" s="60">
        <v>0</v>
      </c>
      <c r="Q2242" s="60">
        <v>0</v>
      </c>
      <c r="R2242" s="60">
        <v>0</v>
      </c>
      <c r="S2242" s="60">
        <v>0</v>
      </c>
      <c r="T2242" s="60">
        <v>0</v>
      </c>
      <c r="U2242" s="60">
        <v>0</v>
      </c>
      <c r="V2242" s="60">
        <v>0</v>
      </c>
      <c r="W2242" s="60">
        <v>0</v>
      </c>
      <c r="X2242" s="36">
        <f t="shared" si="348"/>
        <v>0</v>
      </c>
      <c r="Y2242" s="36"/>
      <c r="Z2242" s="60"/>
      <c r="AA2242" s="37">
        <f t="shared" si="349"/>
        <v>0</v>
      </c>
    </row>
    <row r="2243" spans="1:27">
      <c r="A2243" s="31"/>
      <c r="B2243" s="59" t="s">
        <v>45</v>
      </c>
      <c r="C2243" s="60">
        <v>6</v>
      </c>
      <c r="D2243" s="60">
        <v>0</v>
      </c>
      <c r="E2243" s="60">
        <v>0</v>
      </c>
      <c r="F2243" s="60">
        <v>0</v>
      </c>
      <c r="G2243" s="60">
        <v>0</v>
      </c>
      <c r="H2243" s="60">
        <v>0</v>
      </c>
      <c r="I2243" s="60">
        <v>0</v>
      </c>
      <c r="J2243" s="60">
        <v>0</v>
      </c>
      <c r="K2243" s="60">
        <v>0</v>
      </c>
      <c r="L2243" s="60">
        <v>0</v>
      </c>
      <c r="M2243" s="60"/>
      <c r="N2243" s="60"/>
      <c r="O2243" s="60">
        <v>4</v>
      </c>
      <c r="P2243" s="60">
        <v>2</v>
      </c>
      <c r="Q2243" s="60">
        <v>0</v>
      </c>
      <c r="R2243" s="60">
        <v>0</v>
      </c>
      <c r="S2243" s="60">
        <v>0</v>
      </c>
      <c r="T2243" s="60">
        <v>0</v>
      </c>
      <c r="U2243" s="60">
        <v>0</v>
      </c>
      <c r="V2243" s="60">
        <v>0</v>
      </c>
      <c r="W2243" s="60">
        <v>0</v>
      </c>
      <c r="X2243" s="36">
        <f t="shared" si="348"/>
        <v>6</v>
      </c>
      <c r="Y2243" s="36"/>
      <c r="Z2243" s="60"/>
      <c r="AA2243" s="37">
        <f t="shared" si="349"/>
        <v>0</v>
      </c>
    </row>
    <row r="2244" spans="1:27">
      <c r="A2244" s="31"/>
      <c r="B2244" s="59" t="s">
        <v>125</v>
      </c>
      <c r="C2244" s="60">
        <v>0</v>
      </c>
      <c r="D2244" s="60">
        <v>0</v>
      </c>
      <c r="E2244" s="60">
        <v>0</v>
      </c>
      <c r="F2244" s="60">
        <v>0</v>
      </c>
      <c r="G2244" s="60">
        <v>0</v>
      </c>
      <c r="H2244" s="60">
        <v>0</v>
      </c>
      <c r="I2244" s="60">
        <v>0</v>
      </c>
      <c r="J2244" s="60">
        <v>0</v>
      </c>
      <c r="K2244" s="60">
        <v>0</v>
      </c>
      <c r="L2244" s="60">
        <v>0</v>
      </c>
      <c r="M2244" s="60"/>
      <c r="N2244" s="60"/>
      <c r="O2244" s="60">
        <v>0</v>
      </c>
      <c r="P2244" s="60">
        <v>0</v>
      </c>
      <c r="Q2244" s="60">
        <v>0</v>
      </c>
      <c r="R2244" s="60">
        <v>0</v>
      </c>
      <c r="S2244" s="60">
        <v>0</v>
      </c>
      <c r="T2244" s="60">
        <v>0</v>
      </c>
      <c r="U2244" s="60">
        <v>0</v>
      </c>
      <c r="V2244" s="60">
        <v>0</v>
      </c>
      <c r="W2244" s="60">
        <v>0</v>
      </c>
      <c r="X2244" s="36">
        <f t="shared" si="348"/>
        <v>0</v>
      </c>
      <c r="Y2244" s="36"/>
      <c r="Z2244" s="60"/>
      <c r="AA2244" s="37">
        <f t="shared" si="349"/>
        <v>0</v>
      </c>
    </row>
    <row r="2245" spans="1:27">
      <c r="A2245" s="31"/>
      <c r="B2245" s="59" t="s">
        <v>126</v>
      </c>
      <c r="C2245" s="60">
        <v>2</v>
      </c>
      <c r="D2245" s="60">
        <v>0</v>
      </c>
      <c r="E2245" s="60">
        <v>0</v>
      </c>
      <c r="F2245" s="60">
        <v>0</v>
      </c>
      <c r="G2245" s="60">
        <v>0</v>
      </c>
      <c r="H2245" s="60">
        <v>0</v>
      </c>
      <c r="I2245" s="60">
        <v>0</v>
      </c>
      <c r="J2245" s="60">
        <v>0</v>
      </c>
      <c r="K2245" s="60">
        <v>0</v>
      </c>
      <c r="L2245" s="60">
        <v>0</v>
      </c>
      <c r="M2245" s="60">
        <v>0</v>
      </c>
      <c r="N2245" s="60">
        <v>0</v>
      </c>
      <c r="O2245" s="60">
        <v>0</v>
      </c>
      <c r="P2245" s="60">
        <v>0</v>
      </c>
      <c r="Q2245" s="60">
        <v>0</v>
      </c>
      <c r="R2245" s="60">
        <v>0</v>
      </c>
      <c r="S2245" s="60">
        <v>0</v>
      </c>
      <c r="T2245" s="60">
        <v>1</v>
      </c>
      <c r="U2245" s="60">
        <v>0</v>
      </c>
      <c r="V2245" s="60">
        <v>0</v>
      </c>
      <c r="W2245" s="60">
        <v>0</v>
      </c>
      <c r="X2245" s="36">
        <f t="shared" si="348"/>
        <v>1</v>
      </c>
      <c r="Y2245" s="36"/>
      <c r="Z2245" s="60"/>
      <c r="AA2245" s="37">
        <f t="shared" si="349"/>
        <v>-1</v>
      </c>
    </row>
    <row r="2246" spans="1:27">
      <c r="A2246" s="31"/>
      <c r="B2246" s="59" t="s">
        <v>127</v>
      </c>
      <c r="C2246" s="60">
        <v>0</v>
      </c>
      <c r="D2246" s="60">
        <v>0</v>
      </c>
      <c r="E2246" s="60">
        <v>0</v>
      </c>
      <c r="F2246" s="60">
        <v>0</v>
      </c>
      <c r="G2246" s="60">
        <v>0</v>
      </c>
      <c r="H2246" s="60">
        <v>0</v>
      </c>
      <c r="I2246" s="60">
        <v>0</v>
      </c>
      <c r="J2246" s="60">
        <v>0</v>
      </c>
      <c r="K2246" s="60">
        <v>0</v>
      </c>
      <c r="L2246" s="60">
        <v>0</v>
      </c>
      <c r="M2246" s="60">
        <v>0</v>
      </c>
      <c r="N2246" s="60">
        <v>0</v>
      </c>
      <c r="O2246" s="60">
        <v>0</v>
      </c>
      <c r="P2246" s="60">
        <v>0</v>
      </c>
      <c r="Q2246" s="60">
        <v>0</v>
      </c>
      <c r="R2246" s="60">
        <v>0</v>
      </c>
      <c r="S2246" s="60">
        <v>0</v>
      </c>
      <c r="T2246" s="60">
        <v>0</v>
      </c>
      <c r="U2246" s="60">
        <v>0</v>
      </c>
      <c r="V2246" s="60">
        <v>0</v>
      </c>
      <c r="W2246" s="60">
        <v>0</v>
      </c>
      <c r="X2246" s="36">
        <f t="shared" si="348"/>
        <v>0</v>
      </c>
      <c r="Y2246" s="36"/>
      <c r="Z2246" s="60"/>
      <c r="AA2246" s="37">
        <f t="shared" si="349"/>
        <v>0</v>
      </c>
    </row>
    <row r="2247" spans="1:27" ht="15" thickBot="1">
      <c r="A2247" s="31"/>
      <c r="B2247" s="61" t="s">
        <v>128</v>
      </c>
      <c r="C2247" s="60">
        <v>0</v>
      </c>
      <c r="D2247" s="56">
        <v>0</v>
      </c>
      <c r="E2247" s="56">
        <v>0</v>
      </c>
      <c r="F2247" s="56">
        <v>0</v>
      </c>
      <c r="G2247" s="56">
        <v>0</v>
      </c>
      <c r="H2247" s="56">
        <v>0</v>
      </c>
      <c r="I2247" s="56">
        <v>0</v>
      </c>
      <c r="J2247" s="56">
        <v>0</v>
      </c>
      <c r="K2247" s="56">
        <v>0</v>
      </c>
      <c r="L2247" s="56">
        <v>0</v>
      </c>
      <c r="M2247" s="56">
        <v>0</v>
      </c>
      <c r="N2247" s="56">
        <v>0</v>
      </c>
      <c r="O2247" s="56">
        <v>0</v>
      </c>
      <c r="P2247" s="56">
        <v>0</v>
      </c>
      <c r="Q2247" s="56">
        <v>0</v>
      </c>
      <c r="R2247" s="60">
        <v>0</v>
      </c>
      <c r="S2247" s="60">
        <v>0</v>
      </c>
      <c r="T2247" s="60">
        <v>0</v>
      </c>
      <c r="U2247" s="60">
        <v>0</v>
      </c>
      <c r="V2247" s="60">
        <v>0</v>
      </c>
      <c r="W2247" s="60">
        <v>0</v>
      </c>
      <c r="X2247" s="36">
        <f t="shared" si="348"/>
        <v>0</v>
      </c>
      <c r="Y2247" s="36"/>
      <c r="Z2247" s="60"/>
      <c r="AA2247" s="37">
        <f t="shared" si="349"/>
        <v>0</v>
      </c>
    </row>
    <row r="2248" spans="1:27" ht="15" thickBot="1">
      <c r="A2248" s="62"/>
      <c r="B2248" s="63" t="s">
        <v>51</v>
      </c>
      <c r="C2248" s="64">
        <f>SUM(C2233:C2247)</f>
        <v>25</v>
      </c>
      <c r="D2248" s="41">
        <f>SUM(D2233:D2247)</f>
        <v>0</v>
      </c>
      <c r="E2248" s="41">
        <f t="shared" ref="E2248:X2248" si="350">SUM(E2233:E2247)</f>
        <v>0</v>
      </c>
      <c r="F2248" s="41">
        <f t="shared" si="350"/>
        <v>0</v>
      </c>
      <c r="G2248" s="41">
        <f>SUM(G2233:G2247)</f>
        <v>1</v>
      </c>
      <c r="H2248" s="41">
        <f t="shared" si="350"/>
        <v>0</v>
      </c>
      <c r="I2248" s="41">
        <f t="shared" si="350"/>
        <v>3</v>
      </c>
      <c r="J2248" s="41">
        <f t="shared" si="350"/>
        <v>3</v>
      </c>
      <c r="K2248" s="41">
        <f t="shared" si="350"/>
        <v>0</v>
      </c>
      <c r="L2248" s="41">
        <f t="shared" si="350"/>
        <v>2</v>
      </c>
      <c r="M2248" s="41">
        <f t="shared" si="350"/>
        <v>3</v>
      </c>
      <c r="N2248" s="41">
        <f t="shared" si="350"/>
        <v>3</v>
      </c>
      <c r="O2248" s="41">
        <f t="shared" si="350"/>
        <v>5</v>
      </c>
      <c r="P2248" s="41">
        <f t="shared" si="350"/>
        <v>2</v>
      </c>
      <c r="Q2248" s="41">
        <f t="shared" si="350"/>
        <v>0</v>
      </c>
      <c r="R2248" s="41">
        <f t="shared" si="350"/>
        <v>0</v>
      </c>
      <c r="S2248" s="41">
        <f t="shared" si="350"/>
        <v>0</v>
      </c>
      <c r="T2248" s="41">
        <f t="shared" si="350"/>
        <v>1</v>
      </c>
      <c r="U2248" s="41">
        <f t="shared" si="350"/>
        <v>0</v>
      </c>
      <c r="V2248" s="41">
        <f t="shared" si="350"/>
        <v>0</v>
      </c>
      <c r="W2248" s="41">
        <f t="shared" si="350"/>
        <v>0</v>
      </c>
      <c r="X2248" s="41">
        <f t="shared" si="350"/>
        <v>23</v>
      </c>
      <c r="Y2248" s="64">
        <f>SUM(Y2233:Y2247)</f>
        <v>0</v>
      </c>
      <c r="Z2248" s="64">
        <f>SUM(Z2233:Z2247)</f>
        <v>0</v>
      </c>
      <c r="AA2248" s="70">
        <f>SUM(AA2233:AA2247)</f>
        <v>-2</v>
      </c>
    </row>
    <row r="2249" spans="1:27">
      <c r="A2249" s="29">
        <v>2</v>
      </c>
      <c r="B2249" s="67" t="s">
        <v>52</v>
      </c>
      <c r="C2249" s="56">
        <v>0</v>
      </c>
      <c r="D2249" s="57">
        <v>0</v>
      </c>
      <c r="E2249" s="57">
        <v>0</v>
      </c>
      <c r="F2249" s="57">
        <v>0</v>
      </c>
      <c r="G2249" s="57">
        <v>0</v>
      </c>
      <c r="H2249" s="57">
        <v>0</v>
      </c>
      <c r="I2249" s="57">
        <v>0</v>
      </c>
      <c r="J2249" s="57">
        <v>0</v>
      </c>
      <c r="K2249" s="57">
        <v>0</v>
      </c>
      <c r="L2249" s="57">
        <v>0</v>
      </c>
      <c r="M2249" s="57">
        <v>0</v>
      </c>
      <c r="N2249" s="57">
        <v>0</v>
      </c>
      <c r="O2249" s="57">
        <v>0</v>
      </c>
      <c r="P2249" s="57">
        <v>0</v>
      </c>
      <c r="Q2249" s="57">
        <v>0</v>
      </c>
      <c r="R2249" s="57">
        <v>0</v>
      </c>
      <c r="S2249" s="57">
        <v>0</v>
      </c>
      <c r="T2249" s="57">
        <v>0</v>
      </c>
      <c r="U2249" s="57">
        <v>0</v>
      </c>
      <c r="V2249" s="57">
        <v>0</v>
      </c>
      <c r="W2249" s="57">
        <v>0</v>
      </c>
      <c r="X2249" s="160"/>
      <c r="Y2249" s="57"/>
      <c r="Z2249" s="57"/>
      <c r="AA2249" s="68"/>
    </row>
    <row r="2250" spans="1:27">
      <c r="A2250" s="31"/>
      <c r="B2250" s="69" t="s">
        <v>53</v>
      </c>
      <c r="C2250" s="60">
        <v>0</v>
      </c>
      <c r="D2250" s="60">
        <v>0</v>
      </c>
      <c r="E2250" s="60">
        <v>0</v>
      </c>
      <c r="F2250" s="60">
        <v>0</v>
      </c>
      <c r="G2250" s="60">
        <v>0</v>
      </c>
      <c r="H2250" s="60">
        <v>0</v>
      </c>
      <c r="I2250" s="60">
        <v>0</v>
      </c>
      <c r="J2250" s="60">
        <v>0</v>
      </c>
      <c r="K2250" s="60">
        <v>0</v>
      </c>
      <c r="L2250" s="60">
        <v>0</v>
      </c>
      <c r="M2250" s="60">
        <v>0</v>
      </c>
      <c r="N2250" s="60">
        <v>0</v>
      </c>
      <c r="O2250" s="60">
        <v>0</v>
      </c>
      <c r="P2250" s="60">
        <v>0</v>
      </c>
      <c r="Q2250" s="60">
        <v>0</v>
      </c>
      <c r="R2250" s="60">
        <v>0</v>
      </c>
      <c r="S2250" s="60">
        <v>0</v>
      </c>
      <c r="T2250" s="60">
        <v>0</v>
      </c>
      <c r="U2250" s="60">
        <v>0</v>
      </c>
      <c r="V2250" s="60">
        <v>0</v>
      </c>
      <c r="W2250" s="60">
        <v>0</v>
      </c>
      <c r="X2250" s="36">
        <f>SUM(D2250:W2250)</f>
        <v>0</v>
      </c>
      <c r="Y2250" s="36"/>
      <c r="Z2250" s="60"/>
      <c r="AA2250" s="37">
        <f>(Z2250+X2250)-C2250</f>
        <v>0</v>
      </c>
    </row>
    <row r="2251" spans="1:27">
      <c r="A2251" s="31"/>
      <c r="B2251" s="69" t="s">
        <v>54</v>
      </c>
      <c r="C2251" s="60">
        <v>0</v>
      </c>
      <c r="D2251" s="60">
        <v>0</v>
      </c>
      <c r="E2251" s="60">
        <v>0</v>
      </c>
      <c r="F2251" s="60">
        <v>0</v>
      </c>
      <c r="G2251" s="60">
        <v>0</v>
      </c>
      <c r="H2251" s="60">
        <v>0</v>
      </c>
      <c r="I2251" s="60">
        <v>0</v>
      </c>
      <c r="J2251" s="60">
        <v>0</v>
      </c>
      <c r="K2251" s="60">
        <v>0</v>
      </c>
      <c r="L2251" s="60">
        <v>0</v>
      </c>
      <c r="M2251" s="60">
        <v>0</v>
      </c>
      <c r="N2251" s="60">
        <v>0</v>
      </c>
      <c r="O2251" s="60">
        <v>0</v>
      </c>
      <c r="P2251" s="60">
        <v>0</v>
      </c>
      <c r="Q2251" s="60">
        <v>0</v>
      </c>
      <c r="R2251" s="60">
        <v>0</v>
      </c>
      <c r="S2251" s="60">
        <v>0</v>
      </c>
      <c r="T2251" s="60">
        <v>0</v>
      </c>
      <c r="U2251" s="60">
        <v>0</v>
      </c>
      <c r="V2251" s="60">
        <v>0</v>
      </c>
      <c r="W2251" s="60">
        <v>0</v>
      </c>
      <c r="X2251" s="36">
        <f>SUM(D2251:W2251)</f>
        <v>0</v>
      </c>
      <c r="Y2251" s="36"/>
      <c r="Z2251" s="60"/>
      <c r="AA2251" s="37">
        <f>(Z2251+X2251)-C2251</f>
        <v>0</v>
      </c>
    </row>
    <row r="2252" spans="1:27">
      <c r="A2252" s="31"/>
      <c r="B2252" s="69" t="s">
        <v>55</v>
      </c>
      <c r="C2252" s="60">
        <v>3</v>
      </c>
      <c r="D2252" s="60">
        <v>0</v>
      </c>
      <c r="E2252" s="60">
        <v>0</v>
      </c>
      <c r="F2252" s="60">
        <v>0</v>
      </c>
      <c r="G2252" s="60">
        <v>0</v>
      </c>
      <c r="H2252" s="60">
        <v>0</v>
      </c>
      <c r="I2252" s="60">
        <v>0</v>
      </c>
      <c r="J2252" s="60">
        <v>0</v>
      </c>
      <c r="K2252" s="60">
        <v>0</v>
      </c>
      <c r="L2252" s="60">
        <v>0</v>
      </c>
      <c r="M2252" s="60">
        <v>0</v>
      </c>
      <c r="N2252" s="60">
        <v>3</v>
      </c>
      <c r="O2252" s="60"/>
      <c r="P2252" s="60">
        <v>0</v>
      </c>
      <c r="Q2252" s="60">
        <v>0</v>
      </c>
      <c r="R2252" s="60">
        <v>0</v>
      </c>
      <c r="S2252" s="60">
        <v>0</v>
      </c>
      <c r="T2252" s="60">
        <v>0</v>
      </c>
      <c r="U2252" s="60">
        <v>0</v>
      </c>
      <c r="V2252" s="60">
        <v>0</v>
      </c>
      <c r="W2252" s="60">
        <v>0</v>
      </c>
      <c r="X2252" s="36">
        <f>SUM(D2252:W2252)</f>
        <v>3</v>
      </c>
      <c r="Y2252" s="36"/>
      <c r="Z2252" s="60"/>
      <c r="AA2252" s="37">
        <f>(Z2252+X2252)-C2252</f>
        <v>0</v>
      </c>
    </row>
    <row r="2253" spans="1:27" ht="15" thickBot="1">
      <c r="A2253" s="31"/>
      <c r="B2253" s="57" t="s">
        <v>56</v>
      </c>
      <c r="C2253" s="60">
        <v>0</v>
      </c>
      <c r="D2253" s="56">
        <v>0</v>
      </c>
      <c r="E2253" s="56">
        <v>0</v>
      </c>
      <c r="F2253" s="56">
        <v>0</v>
      </c>
      <c r="G2253" s="56">
        <v>0</v>
      </c>
      <c r="H2253" s="56">
        <v>0</v>
      </c>
      <c r="I2253" s="56">
        <v>0</v>
      </c>
      <c r="J2253" s="56">
        <v>0</v>
      </c>
      <c r="K2253" s="56">
        <v>0</v>
      </c>
      <c r="L2253" s="56">
        <v>0</v>
      </c>
      <c r="M2253" s="56">
        <v>0</v>
      </c>
      <c r="N2253" s="60">
        <v>0</v>
      </c>
      <c r="O2253" s="60">
        <v>0</v>
      </c>
      <c r="P2253" s="60">
        <v>0</v>
      </c>
      <c r="Q2253" s="60">
        <v>0</v>
      </c>
      <c r="R2253" s="60">
        <v>0</v>
      </c>
      <c r="S2253" s="60">
        <v>0</v>
      </c>
      <c r="T2253" s="60">
        <v>0</v>
      </c>
      <c r="U2253" s="60">
        <v>0</v>
      </c>
      <c r="V2253" s="60">
        <v>0</v>
      </c>
      <c r="W2253" s="60">
        <v>0</v>
      </c>
      <c r="X2253" s="36">
        <f>SUM(D2253:W2253)</f>
        <v>0</v>
      </c>
      <c r="Y2253" s="36"/>
      <c r="Z2253" s="60"/>
      <c r="AA2253" s="37">
        <f>(Z2253+X2253)-C2253</f>
        <v>0</v>
      </c>
    </row>
    <row r="2254" spans="1:27" ht="15" thickBot="1">
      <c r="A2254" s="62"/>
      <c r="B2254" s="63" t="s">
        <v>51</v>
      </c>
      <c r="C2254" s="62">
        <v>0</v>
      </c>
      <c r="D2254" s="64">
        <f t="shared" ref="D2254:AA2254" si="351">SUM(D2250:D2253)</f>
        <v>0</v>
      </c>
      <c r="E2254" s="64">
        <f t="shared" si="351"/>
        <v>0</v>
      </c>
      <c r="F2254" s="64">
        <f t="shared" si="351"/>
        <v>0</v>
      </c>
      <c r="G2254" s="64">
        <f t="shared" si="351"/>
        <v>0</v>
      </c>
      <c r="H2254" s="64">
        <f t="shared" si="351"/>
        <v>0</v>
      </c>
      <c r="I2254" s="64">
        <f t="shared" si="351"/>
        <v>0</v>
      </c>
      <c r="J2254" s="64">
        <f t="shared" si="351"/>
        <v>0</v>
      </c>
      <c r="K2254" s="64">
        <f t="shared" si="351"/>
        <v>0</v>
      </c>
      <c r="L2254" s="64">
        <f t="shared" si="351"/>
        <v>0</v>
      </c>
      <c r="M2254" s="64">
        <f t="shared" si="351"/>
        <v>0</v>
      </c>
      <c r="N2254" s="64">
        <f t="shared" si="351"/>
        <v>3</v>
      </c>
      <c r="O2254" s="64">
        <f t="shared" si="351"/>
        <v>0</v>
      </c>
      <c r="P2254" s="64">
        <f t="shared" si="351"/>
        <v>0</v>
      </c>
      <c r="Q2254" s="64">
        <f t="shared" si="351"/>
        <v>0</v>
      </c>
      <c r="R2254" s="64">
        <f t="shared" si="351"/>
        <v>0</v>
      </c>
      <c r="S2254" s="64">
        <f t="shared" si="351"/>
        <v>0</v>
      </c>
      <c r="T2254" s="64">
        <f t="shared" si="351"/>
        <v>0</v>
      </c>
      <c r="U2254" s="64">
        <f t="shared" si="351"/>
        <v>0</v>
      </c>
      <c r="V2254" s="64">
        <f t="shared" si="351"/>
        <v>0</v>
      </c>
      <c r="W2254" s="64">
        <f t="shared" si="351"/>
        <v>0</v>
      </c>
      <c r="X2254" s="64">
        <f t="shared" si="351"/>
        <v>3</v>
      </c>
      <c r="Y2254" s="64">
        <f t="shared" si="351"/>
        <v>0</v>
      </c>
      <c r="Z2254" s="64">
        <f t="shared" si="351"/>
        <v>0</v>
      </c>
      <c r="AA2254" s="70">
        <f t="shared" si="351"/>
        <v>0</v>
      </c>
    </row>
    <row r="2255" spans="1:27">
      <c r="A2255" s="46"/>
      <c r="B2255" s="46"/>
      <c r="C2255" s="46"/>
      <c r="D2255" s="46"/>
      <c r="E2255" s="46"/>
      <c r="F2255" s="46"/>
      <c r="G2255" s="46"/>
      <c r="H2255" s="46"/>
      <c r="I2255" s="46"/>
      <c r="J2255" s="46"/>
      <c r="K2255" s="46"/>
      <c r="L2255" s="46"/>
      <c r="M2255" s="46"/>
      <c r="N2255" s="46"/>
      <c r="O2255" s="46"/>
      <c r="P2255" s="46"/>
      <c r="Q2255" s="46"/>
      <c r="R2255" s="46"/>
      <c r="S2255" s="46"/>
      <c r="T2255" s="46"/>
      <c r="U2255" s="46"/>
      <c r="V2255" s="46"/>
      <c r="W2255" s="46"/>
      <c r="X2255" s="46"/>
      <c r="Y2255" s="46"/>
      <c r="Z2255" s="46"/>
      <c r="AA2255" s="47"/>
    </row>
    <row r="2256" spans="1:27">
      <c r="A2256" s="48" t="s">
        <v>152</v>
      </c>
      <c r="B2256" s="48"/>
      <c r="C2256" s="48"/>
      <c r="D2256" s="49"/>
      <c r="E2256" s="49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  <c r="Y2256" s="50"/>
      <c r="Z2256" s="50"/>
      <c r="AA2256" s="51"/>
    </row>
    <row r="2257" spans="1:27">
      <c r="A2257" s="177" t="s">
        <v>8</v>
      </c>
      <c r="B2257" s="177" t="s">
        <v>9</v>
      </c>
      <c r="C2257" s="181" t="s">
        <v>68</v>
      </c>
      <c r="D2257" s="183" t="s">
        <v>9</v>
      </c>
      <c r="E2257" s="184"/>
      <c r="F2257" s="184"/>
      <c r="G2257" s="184"/>
      <c r="H2257" s="184"/>
      <c r="I2257" s="184"/>
      <c r="J2257" s="184"/>
      <c r="K2257" s="184"/>
      <c r="L2257" s="184"/>
      <c r="M2257" s="184"/>
      <c r="N2257" s="184"/>
      <c r="O2257" s="184"/>
      <c r="P2257" s="184"/>
      <c r="Q2257" s="184"/>
      <c r="R2257" s="184"/>
      <c r="S2257" s="184"/>
      <c r="T2257" s="184"/>
      <c r="U2257" s="184"/>
      <c r="V2257" s="184"/>
      <c r="W2257" s="185"/>
      <c r="X2257" s="177" t="s">
        <v>10</v>
      </c>
      <c r="Y2257" s="177" t="s">
        <v>11</v>
      </c>
      <c r="Z2257" s="177" t="s">
        <v>12</v>
      </c>
      <c r="AA2257" s="179" t="s">
        <v>13</v>
      </c>
    </row>
    <row r="2258" spans="1:27">
      <c r="A2258" s="178"/>
      <c r="B2258" s="178"/>
      <c r="C2258" s="182"/>
      <c r="D2258" s="26" t="s">
        <v>14</v>
      </c>
      <c r="E2258" s="26" t="s">
        <v>15</v>
      </c>
      <c r="F2258" s="26" t="s">
        <v>16</v>
      </c>
      <c r="G2258" s="26" t="s">
        <v>17</v>
      </c>
      <c r="H2258" s="26" t="s">
        <v>18</v>
      </c>
      <c r="I2258" s="26" t="s">
        <v>19</v>
      </c>
      <c r="J2258" s="26" t="s">
        <v>20</v>
      </c>
      <c r="K2258" s="26" t="s">
        <v>21</v>
      </c>
      <c r="L2258" s="26" t="s">
        <v>22</v>
      </c>
      <c r="M2258" s="26" t="s">
        <v>23</v>
      </c>
      <c r="N2258" s="26" t="s">
        <v>24</v>
      </c>
      <c r="O2258" s="26" t="s">
        <v>25</v>
      </c>
      <c r="P2258" s="26" t="s">
        <v>26</v>
      </c>
      <c r="Q2258" s="26" t="s">
        <v>27</v>
      </c>
      <c r="R2258" s="26" t="s">
        <v>28</v>
      </c>
      <c r="S2258" s="26" t="s">
        <v>29</v>
      </c>
      <c r="T2258" s="26" t="s">
        <v>30</v>
      </c>
      <c r="U2258" s="26" t="s">
        <v>31</v>
      </c>
      <c r="V2258" s="26" t="s">
        <v>32</v>
      </c>
      <c r="W2258" s="26" t="s">
        <v>33</v>
      </c>
      <c r="X2258" s="178"/>
      <c r="Y2258" s="178"/>
      <c r="Z2258" s="178"/>
      <c r="AA2258" s="180"/>
    </row>
    <row r="2259" spans="1:27" ht="15" thickBot="1">
      <c r="A2259" s="27">
        <v>1</v>
      </c>
      <c r="B2259" s="27">
        <v>2</v>
      </c>
      <c r="C2259" s="27">
        <v>3</v>
      </c>
      <c r="D2259" s="27">
        <v>4</v>
      </c>
      <c r="E2259" s="27">
        <v>5</v>
      </c>
      <c r="F2259" s="27">
        <v>6</v>
      </c>
      <c r="G2259" s="27">
        <v>7</v>
      </c>
      <c r="H2259" s="27">
        <v>8</v>
      </c>
      <c r="I2259" s="27">
        <v>9</v>
      </c>
      <c r="J2259" s="27">
        <v>10</v>
      </c>
      <c r="K2259" s="27">
        <v>11</v>
      </c>
      <c r="L2259" s="27">
        <v>12</v>
      </c>
      <c r="M2259" s="27">
        <v>13</v>
      </c>
      <c r="N2259" s="27">
        <v>14</v>
      </c>
      <c r="O2259" s="27">
        <v>15</v>
      </c>
      <c r="P2259" s="27">
        <v>16</v>
      </c>
      <c r="Q2259" s="27">
        <v>17</v>
      </c>
      <c r="R2259" s="27">
        <v>18</v>
      </c>
      <c r="S2259" s="27">
        <v>19</v>
      </c>
      <c r="T2259" s="27">
        <v>20</v>
      </c>
      <c r="U2259" s="27">
        <v>21</v>
      </c>
      <c r="V2259" s="27">
        <v>22</v>
      </c>
      <c r="W2259" s="27">
        <v>23</v>
      </c>
      <c r="X2259" s="27">
        <v>24</v>
      </c>
      <c r="Y2259" s="27">
        <v>25</v>
      </c>
      <c r="Z2259" s="27">
        <v>26</v>
      </c>
      <c r="AA2259" s="28">
        <v>27</v>
      </c>
    </row>
    <row r="2260" spans="1:27" ht="15" thickTop="1">
      <c r="A2260" s="29">
        <v>1</v>
      </c>
      <c r="B2260" s="30" t="s">
        <v>34</v>
      </c>
      <c r="C2260" s="31"/>
      <c r="D2260" s="32"/>
      <c r="E2260" s="32"/>
      <c r="F2260" s="32"/>
      <c r="G2260" s="32"/>
      <c r="H2260" s="32"/>
      <c r="I2260" s="32"/>
      <c r="J2260" s="32"/>
      <c r="K2260" s="32"/>
      <c r="L2260" s="32"/>
      <c r="M2260" s="32"/>
      <c r="N2260" s="32"/>
      <c r="O2260" s="32"/>
      <c r="P2260" s="32"/>
      <c r="Q2260" s="32"/>
      <c r="R2260" s="32"/>
      <c r="S2260" s="32"/>
      <c r="T2260" s="32"/>
      <c r="U2260" s="32"/>
      <c r="V2260" s="32"/>
      <c r="W2260" s="32"/>
      <c r="X2260" s="32"/>
      <c r="Y2260" s="32"/>
      <c r="Z2260" s="32"/>
      <c r="AA2260" s="33"/>
    </row>
    <row r="2261" spans="1:27">
      <c r="A2261" s="31"/>
      <c r="B2261" s="59" t="s">
        <v>35</v>
      </c>
      <c r="C2261" s="60"/>
      <c r="D2261" s="60"/>
      <c r="E2261" s="60">
        <v>0</v>
      </c>
      <c r="F2261" s="60">
        <v>0</v>
      </c>
      <c r="G2261" s="60">
        <v>0</v>
      </c>
      <c r="H2261" s="60">
        <v>0</v>
      </c>
      <c r="I2261" s="60">
        <v>0</v>
      </c>
      <c r="J2261" s="60">
        <v>0</v>
      </c>
      <c r="K2261" s="60">
        <v>0</v>
      </c>
      <c r="L2261" s="60">
        <v>0</v>
      </c>
      <c r="M2261" s="60">
        <v>0</v>
      </c>
      <c r="N2261" s="60">
        <v>0</v>
      </c>
      <c r="O2261" s="60">
        <v>0</v>
      </c>
      <c r="P2261" s="60">
        <v>0</v>
      </c>
      <c r="Q2261" s="60">
        <v>0</v>
      </c>
      <c r="R2261" s="60">
        <v>0</v>
      </c>
      <c r="S2261" s="60">
        <v>0</v>
      </c>
      <c r="T2261" s="60">
        <v>0</v>
      </c>
      <c r="U2261" s="60">
        <v>0</v>
      </c>
      <c r="V2261" s="60">
        <v>0</v>
      </c>
      <c r="W2261" s="60">
        <v>0</v>
      </c>
      <c r="X2261" s="36">
        <f t="shared" ref="X2261:X2275" si="352">SUM(D2261:W2261)</f>
        <v>0</v>
      </c>
      <c r="Y2261" s="36"/>
      <c r="Z2261" s="60"/>
      <c r="AA2261" s="37">
        <f t="shared" ref="AA2261:AA2275" si="353">(Z2261+X2261)-C2261</f>
        <v>0</v>
      </c>
    </row>
    <row r="2262" spans="1:27">
      <c r="A2262" s="31"/>
      <c r="B2262" s="59" t="s">
        <v>36</v>
      </c>
      <c r="C2262" s="60"/>
      <c r="D2262" s="60">
        <v>0</v>
      </c>
      <c r="E2262" s="60"/>
      <c r="F2262" s="60">
        <v>0</v>
      </c>
      <c r="G2262" s="60">
        <v>0</v>
      </c>
      <c r="H2262" s="60">
        <v>0</v>
      </c>
      <c r="I2262" s="60">
        <v>0</v>
      </c>
      <c r="J2262" s="60">
        <v>0</v>
      </c>
      <c r="K2262" s="60"/>
      <c r="L2262" s="60">
        <v>0</v>
      </c>
      <c r="M2262" s="60">
        <v>0</v>
      </c>
      <c r="N2262" s="60">
        <v>0</v>
      </c>
      <c r="O2262" s="60">
        <v>0</v>
      </c>
      <c r="P2262" s="60">
        <v>0</v>
      </c>
      <c r="Q2262" s="60">
        <v>0</v>
      </c>
      <c r="R2262" s="60">
        <v>0</v>
      </c>
      <c r="S2262" s="60">
        <v>0</v>
      </c>
      <c r="T2262" s="60">
        <v>0</v>
      </c>
      <c r="U2262" s="60">
        <v>0</v>
      </c>
      <c r="V2262" s="60">
        <v>0</v>
      </c>
      <c r="W2262" s="60">
        <v>0</v>
      </c>
      <c r="X2262" s="36">
        <f t="shared" si="352"/>
        <v>0</v>
      </c>
      <c r="Y2262" s="36"/>
      <c r="Z2262" s="60"/>
      <c r="AA2262" s="37">
        <f t="shared" si="353"/>
        <v>0</v>
      </c>
    </row>
    <row r="2263" spans="1:27">
      <c r="A2263" s="31"/>
      <c r="B2263" s="59" t="s">
        <v>37</v>
      </c>
      <c r="C2263" s="60">
        <v>1</v>
      </c>
      <c r="D2263" s="60">
        <v>0</v>
      </c>
      <c r="E2263" s="60">
        <v>0</v>
      </c>
      <c r="F2263" s="60">
        <v>1</v>
      </c>
      <c r="G2263" s="60">
        <v>0</v>
      </c>
      <c r="H2263" s="60"/>
      <c r="I2263" s="60"/>
      <c r="J2263" s="60"/>
      <c r="K2263" s="60"/>
      <c r="L2263" s="60"/>
      <c r="M2263" s="60"/>
      <c r="N2263" s="60"/>
      <c r="O2263" s="60"/>
      <c r="P2263" s="60"/>
      <c r="Q2263" s="60"/>
      <c r="R2263" s="60"/>
      <c r="S2263" s="60"/>
      <c r="T2263" s="60"/>
      <c r="U2263" s="60"/>
      <c r="V2263" s="60"/>
      <c r="W2263" s="60"/>
      <c r="X2263" s="36">
        <f t="shared" si="352"/>
        <v>1</v>
      </c>
      <c r="Y2263" s="36"/>
      <c r="Z2263" s="60"/>
      <c r="AA2263" s="37">
        <f t="shared" si="353"/>
        <v>0</v>
      </c>
    </row>
    <row r="2264" spans="1:27">
      <c r="A2264" s="31"/>
      <c r="B2264" s="59" t="s">
        <v>38</v>
      </c>
      <c r="C2264" s="60">
        <v>1</v>
      </c>
      <c r="D2264" s="60">
        <v>0</v>
      </c>
      <c r="E2264" s="60">
        <v>0</v>
      </c>
      <c r="F2264" s="60"/>
      <c r="G2264" s="60">
        <v>1</v>
      </c>
      <c r="H2264" s="60">
        <v>0</v>
      </c>
      <c r="I2264" s="60"/>
      <c r="J2264" s="60"/>
      <c r="K2264" s="60"/>
      <c r="L2264" s="60"/>
      <c r="M2264" s="60"/>
      <c r="N2264" s="60"/>
      <c r="O2264" s="60"/>
      <c r="P2264" s="60"/>
      <c r="Q2264" s="60"/>
      <c r="R2264" s="60"/>
      <c r="S2264" s="60"/>
      <c r="T2264" s="60"/>
      <c r="U2264" s="60"/>
      <c r="V2264" s="60"/>
      <c r="W2264" s="60"/>
      <c r="X2264" s="36">
        <f t="shared" si="352"/>
        <v>1</v>
      </c>
      <c r="Y2264" s="36"/>
      <c r="Z2264" s="60"/>
      <c r="AA2264" s="37">
        <f t="shared" si="353"/>
        <v>0</v>
      </c>
    </row>
    <row r="2265" spans="1:27">
      <c r="A2265" s="31"/>
      <c r="B2265" s="59" t="s">
        <v>39</v>
      </c>
      <c r="C2265" s="60">
        <v>6</v>
      </c>
      <c r="D2265" s="60">
        <v>0</v>
      </c>
      <c r="E2265" s="60">
        <v>0</v>
      </c>
      <c r="F2265" s="60"/>
      <c r="G2265" s="60"/>
      <c r="H2265" s="60">
        <v>6</v>
      </c>
      <c r="I2265" s="60">
        <v>0</v>
      </c>
      <c r="J2265" s="60"/>
      <c r="K2265" s="60"/>
      <c r="L2265" s="60"/>
      <c r="M2265" s="60"/>
      <c r="N2265" s="60"/>
      <c r="O2265" s="60"/>
      <c r="P2265" s="60"/>
      <c r="Q2265" s="60"/>
      <c r="R2265" s="60"/>
      <c r="S2265" s="60"/>
      <c r="T2265" s="60"/>
      <c r="U2265" s="60"/>
      <c r="V2265" s="60"/>
      <c r="W2265" s="60"/>
      <c r="X2265" s="36">
        <f t="shared" si="352"/>
        <v>6</v>
      </c>
      <c r="Y2265" s="36"/>
      <c r="Z2265" s="60"/>
      <c r="AA2265" s="37">
        <f t="shared" si="353"/>
        <v>0</v>
      </c>
    </row>
    <row r="2266" spans="1:27">
      <c r="A2266" s="31"/>
      <c r="B2266" s="59" t="s">
        <v>40</v>
      </c>
      <c r="C2266" s="60">
        <v>13</v>
      </c>
      <c r="D2266" s="60">
        <v>0</v>
      </c>
      <c r="E2266" s="60">
        <v>0</v>
      </c>
      <c r="F2266" s="60"/>
      <c r="G2266" s="60"/>
      <c r="H2266" s="60"/>
      <c r="I2266" s="60">
        <v>4</v>
      </c>
      <c r="J2266" s="60">
        <v>6</v>
      </c>
      <c r="K2266" s="60"/>
      <c r="L2266" s="60"/>
      <c r="M2266" s="60"/>
      <c r="N2266" s="60"/>
      <c r="O2266" s="60"/>
      <c r="P2266" s="60"/>
      <c r="Q2266" s="60"/>
      <c r="R2266" s="60"/>
      <c r="S2266" s="60"/>
      <c r="T2266" s="60"/>
      <c r="U2266" s="60"/>
      <c r="V2266" s="60"/>
      <c r="W2266" s="60"/>
      <c r="X2266" s="36">
        <f t="shared" si="352"/>
        <v>10</v>
      </c>
      <c r="Y2266" s="36"/>
      <c r="Z2266" s="60"/>
      <c r="AA2266" s="37">
        <f t="shared" si="353"/>
        <v>-3</v>
      </c>
    </row>
    <row r="2267" spans="1:27">
      <c r="A2267" s="31"/>
      <c r="B2267" s="59" t="s">
        <v>41</v>
      </c>
      <c r="C2267" s="60">
        <v>3</v>
      </c>
      <c r="D2267" s="60">
        <v>0</v>
      </c>
      <c r="E2267" s="60">
        <v>0</v>
      </c>
      <c r="F2267" s="60"/>
      <c r="G2267" s="60"/>
      <c r="H2267" s="60"/>
      <c r="I2267" s="60">
        <v>0</v>
      </c>
      <c r="J2267" s="60">
        <v>0</v>
      </c>
      <c r="K2267" s="60"/>
      <c r="L2267" s="60">
        <v>0</v>
      </c>
      <c r="M2267" s="60">
        <v>0</v>
      </c>
      <c r="N2267" s="60"/>
      <c r="O2267" s="60"/>
      <c r="P2267" s="60"/>
      <c r="Q2267" s="60"/>
      <c r="R2267" s="60"/>
      <c r="S2267" s="60"/>
      <c r="T2267" s="60"/>
      <c r="U2267" s="60"/>
      <c r="V2267" s="60"/>
      <c r="W2267" s="60"/>
      <c r="X2267" s="36">
        <f t="shared" si="352"/>
        <v>0</v>
      </c>
      <c r="Y2267" s="36"/>
      <c r="Z2267" s="60"/>
      <c r="AA2267" s="37">
        <f t="shared" si="353"/>
        <v>-3</v>
      </c>
    </row>
    <row r="2268" spans="1:27">
      <c r="A2268" s="31"/>
      <c r="B2268" s="59" t="s">
        <v>42</v>
      </c>
      <c r="C2268" s="60">
        <v>0</v>
      </c>
      <c r="D2268" s="60">
        <v>0</v>
      </c>
      <c r="E2268" s="60">
        <v>0</v>
      </c>
      <c r="F2268" s="60"/>
      <c r="G2268" s="60"/>
      <c r="H2268" s="60"/>
      <c r="I2268" s="60"/>
      <c r="J2268" s="60">
        <v>0</v>
      </c>
      <c r="K2268" s="60">
        <v>0</v>
      </c>
      <c r="L2268" s="60">
        <v>0</v>
      </c>
      <c r="M2268" s="60">
        <v>0</v>
      </c>
      <c r="N2268" s="60">
        <v>0</v>
      </c>
      <c r="O2268" s="60">
        <v>0</v>
      </c>
      <c r="P2268" s="60">
        <v>0</v>
      </c>
      <c r="Q2268" s="60">
        <v>0</v>
      </c>
      <c r="R2268" s="60"/>
      <c r="S2268" s="60"/>
      <c r="T2268" s="60"/>
      <c r="U2268" s="60"/>
      <c r="V2268" s="60"/>
      <c r="W2268" s="60"/>
      <c r="X2268" s="36">
        <f t="shared" si="352"/>
        <v>0</v>
      </c>
      <c r="Y2268" s="36"/>
      <c r="Z2268" s="60"/>
      <c r="AA2268" s="37">
        <f t="shared" si="353"/>
        <v>0</v>
      </c>
    </row>
    <row r="2269" spans="1:27">
      <c r="A2269" s="31"/>
      <c r="B2269" s="59" t="s">
        <v>43</v>
      </c>
      <c r="C2269" s="60">
        <v>7</v>
      </c>
      <c r="D2269" s="60">
        <v>0</v>
      </c>
      <c r="E2269" s="60">
        <v>0</v>
      </c>
      <c r="F2269" s="60"/>
      <c r="G2269" s="60"/>
      <c r="H2269" s="60"/>
      <c r="I2269" s="60"/>
      <c r="J2269" s="60"/>
      <c r="K2269" s="60"/>
      <c r="L2269" s="60">
        <v>0</v>
      </c>
      <c r="M2269" s="60">
        <v>0</v>
      </c>
      <c r="N2269" s="60">
        <v>3</v>
      </c>
      <c r="O2269" s="60">
        <v>3</v>
      </c>
      <c r="P2269" s="60">
        <v>1</v>
      </c>
      <c r="Q2269" s="60">
        <v>0</v>
      </c>
      <c r="R2269" s="60"/>
      <c r="S2269" s="60"/>
      <c r="T2269" s="60"/>
      <c r="U2269" s="60"/>
      <c r="V2269" s="60"/>
      <c r="W2269" s="60"/>
      <c r="X2269" s="36">
        <f t="shared" si="352"/>
        <v>7</v>
      </c>
      <c r="Y2269" s="36"/>
      <c r="Z2269" s="60"/>
      <c r="AA2269" s="37">
        <f t="shared" si="353"/>
        <v>0</v>
      </c>
    </row>
    <row r="2270" spans="1:27">
      <c r="A2270" s="31"/>
      <c r="B2270" s="59" t="s">
        <v>44</v>
      </c>
      <c r="C2270" s="60">
        <v>13</v>
      </c>
      <c r="D2270" s="60">
        <v>0</v>
      </c>
      <c r="E2270" s="60">
        <v>0</v>
      </c>
      <c r="F2270" s="60"/>
      <c r="G2270" s="60"/>
      <c r="H2270" s="60"/>
      <c r="I2270" s="60"/>
      <c r="J2270" s="60"/>
      <c r="K2270" s="60"/>
      <c r="L2270" s="60">
        <v>0</v>
      </c>
      <c r="M2270" s="60">
        <v>0</v>
      </c>
      <c r="N2270" s="60"/>
      <c r="O2270" s="60">
        <v>3</v>
      </c>
      <c r="P2270" s="60">
        <v>2</v>
      </c>
      <c r="Q2270" s="60">
        <v>8</v>
      </c>
      <c r="R2270" s="60"/>
      <c r="S2270" s="60"/>
      <c r="T2270" s="60"/>
      <c r="U2270" s="60"/>
      <c r="V2270" s="60"/>
      <c r="W2270" s="60"/>
      <c r="X2270" s="36">
        <f t="shared" si="352"/>
        <v>13</v>
      </c>
      <c r="Y2270" s="36"/>
      <c r="Z2270" s="60"/>
      <c r="AA2270" s="37">
        <f t="shared" si="353"/>
        <v>0</v>
      </c>
    </row>
    <row r="2271" spans="1:27">
      <c r="A2271" s="31"/>
      <c r="B2271" s="59" t="s">
        <v>45</v>
      </c>
      <c r="C2271" s="60">
        <v>5</v>
      </c>
      <c r="D2271" s="60">
        <v>0</v>
      </c>
      <c r="E2271" s="60">
        <v>0</v>
      </c>
      <c r="F2271" s="60"/>
      <c r="G2271" s="60"/>
      <c r="H2271" s="60"/>
      <c r="I2271" s="60"/>
      <c r="J2271" s="60"/>
      <c r="K2271" s="60"/>
      <c r="L2271" s="60">
        <v>0</v>
      </c>
      <c r="M2271" s="60">
        <v>0</v>
      </c>
      <c r="N2271" s="60"/>
      <c r="O2271" s="60"/>
      <c r="P2271" s="60">
        <v>1</v>
      </c>
      <c r="Q2271" s="60">
        <v>4</v>
      </c>
      <c r="R2271" s="60"/>
      <c r="S2271" s="60"/>
      <c r="T2271" s="60"/>
      <c r="U2271" s="60"/>
      <c r="V2271" s="60"/>
      <c r="W2271" s="60"/>
      <c r="X2271" s="36">
        <f t="shared" si="352"/>
        <v>5</v>
      </c>
      <c r="Y2271" s="36"/>
      <c r="Z2271" s="60"/>
      <c r="AA2271" s="37">
        <f t="shared" si="353"/>
        <v>0</v>
      </c>
    </row>
    <row r="2272" spans="1:27">
      <c r="A2272" s="31"/>
      <c r="B2272" s="59" t="s">
        <v>125</v>
      </c>
      <c r="C2272" s="60">
        <v>4</v>
      </c>
      <c r="D2272" s="60">
        <v>0</v>
      </c>
      <c r="E2272" s="60">
        <v>0</v>
      </c>
      <c r="F2272" s="60"/>
      <c r="G2272" s="60"/>
      <c r="H2272" s="60"/>
      <c r="I2272" s="60"/>
      <c r="J2272" s="60"/>
      <c r="K2272" s="60"/>
      <c r="L2272" s="60"/>
      <c r="M2272" s="60"/>
      <c r="N2272" s="60"/>
      <c r="O2272" s="60"/>
      <c r="P2272" s="60"/>
      <c r="Q2272" s="60"/>
      <c r="R2272" s="60">
        <v>0</v>
      </c>
      <c r="S2272" s="60">
        <v>0</v>
      </c>
      <c r="T2272" s="60">
        <v>0</v>
      </c>
      <c r="U2272" s="60">
        <v>0</v>
      </c>
      <c r="V2272" s="60">
        <v>0</v>
      </c>
      <c r="W2272" s="60">
        <v>0</v>
      </c>
      <c r="X2272" s="36">
        <f t="shared" si="352"/>
        <v>0</v>
      </c>
      <c r="Y2272" s="36"/>
      <c r="Z2272" s="60"/>
      <c r="AA2272" s="37">
        <f t="shared" si="353"/>
        <v>-4</v>
      </c>
    </row>
    <row r="2273" spans="1:27">
      <c r="A2273" s="31"/>
      <c r="B2273" s="59" t="s">
        <v>126</v>
      </c>
      <c r="C2273" s="60">
        <v>0</v>
      </c>
      <c r="D2273" s="60">
        <v>0</v>
      </c>
      <c r="E2273" s="60">
        <v>0</v>
      </c>
      <c r="F2273" s="60"/>
      <c r="G2273" s="60"/>
      <c r="H2273" s="60"/>
      <c r="I2273" s="60"/>
      <c r="J2273" s="60"/>
      <c r="K2273" s="60"/>
      <c r="L2273" s="60"/>
      <c r="M2273" s="60"/>
      <c r="N2273" s="60"/>
      <c r="O2273" s="60"/>
      <c r="P2273" s="60"/>
      <c r="Q2273" s="60"/>
      <c r="R2273" s="60">
        <v>0</v>
      </c>
      <c r="S2273" s="60">
        <v>0</v>
      </c>
      <c r="T2273" s="60">
        <v>2</v>
      </c>
      <c r="U2273" s="60">
        <v>2</v>
      </c>
      <c r="V2273" s="60"/>
      <c r="W2273" s="60">
        <v>0</v>
      </c>
      <c r="X2273" s="36">
        <f t="shared" si="352"/>
        <v>4</v>
      </c>
      <c r="Y2273" s="36"/>
      <c r="Z2273" s="60"/>
      <c r="AA2273" s="37">
        <f t="shared" si="353"/>
        <v>4</v>
      </c>
    </row>
    <row r="2274" spans="1:27">
      <c r="A2274" s="31"/>
      <c r="B2274" s="59" t="s">
        <v>127</v>
      </c>
      <c r="C2274" s="60">
        <v>0</v>
      </c>
      <c r="D2274" s="60">
        <v>0</v>
      </c>
      <c r="E2274" s="60">
        <v>0</v>
      </c>
      <c r="F2274" s="60"/>
      <c r="G2274" s="60"/>
      <c r="H2274" s="60"/>
      <c r="I2274" s="60"/>
      <c r="J2274" s="60"/>
      <c r="K2274" s="60"/>
      <c r="L2274" s="60"/>
      <c r="M2274" s="60"/>
      <c r="N2274" s="60"/>
      <c r="O2274" s="60"/>
      <c r="P2274" s="60"/>
      <c r="Q2274" s="60"/>
      <c r="R2274" s="60">
        <v>0</v>
      </c>
      <c r="S2274" s="60">
        <v>0</v>
      </c>
      <c r="T2274" s="60">
        <v>0</v>
      </c>
      <c r="U2274" s="60">
        <v>0</v>
      </c>
      <c r="V2274" s="60">
        <v>0</v>
      </c>
      <c r="W2274" s="60">
        <v>0</v>
      </c>
      <c r="X2274" s="36">
        <f t="shared" si="352"/>
        <v>0</v>
      </c>
      <c r="Y2274" s="36"/>
      <c r="Z2274" s="60"/>
      <c r="AA2274" s="37">
        <f t="shared" si="353"/>
        <v>0</v>
      </c>
    </row>
    <row r="2275" spans="1:27" ht="15" thickBot="1">
      <c r="A2275" s="31"/>
      <c r="B2275" s="61" t="s">
        <v>128</v>
      </c>
      <c r="C2275" s="60">
        <v>0</v>
      </c>
      <c r="D2275" s="56">
        <v>0</v>
      </c>
      <c r="E2275" s="56">
        <v>0</v>
      </c>
      <c r="F2275" s="56"/>
      <c r="G2275" s="56"/>
      <c r="H2275" s="56"/>
      <c r="I2275" s="56"/>
      <c r="J2275" s="56"/>
      <c r="K2275" s="56"/>
      <c r="L2275" s="56"/>
      <c r="M2275" s="56"/>
      <c r="N2275" s="56"/>
      <c r="O2275" s="56"/>
      <c r="P2275" s="56"/>
      <c r="Q2275" s="56"/>
      <c r="R2275" s="60">
        <v>0</v>
      </c>
      <c r="S2275" s="60">
        <v>0</v>
      </c>
      <c r="T2275" s="60">
        <v>0</v>
      </c>
      <c r="U2275" s="60">
        <v>0</v>
      </c>
      <c r="V2275" s="60">
        <v>0</v>
      </c>
      <c r="W2275" s="60">
        <v>0</v>
      </c>
      <c r="X2275" s="36">
        <f t="shared" si="352"/>
        <v>0</v>
      </c>
      <c r="Y2275" s="36"/>
      <c r="Z2275" s="60"/>
      <c r="AA2275" s="37">
        <f t="shared" si="353"/>
        <v>0</v>
      </c>
    </row>
    <row r="2276" spans="1:27" ht="15" thickBot="1">
      <c r="A2276" s="62"/>
      <c r="B2276" s="63" t="s">
        <v>51</v>
      </c>
      <c r="C2276" s="64">
        <f>SUM(C2261:C2275)</f>
        <v>53</v>
      </c>
      <c r="D2276" s="41">
        <f>SUM(D2261:D2275)</f>
        <v>0</v>
      </c>
      <c r="E2276" s="41">
        <f t="shared" ref="E2276:X2276" si="354">SUM(E2261:E2275)</f>
        <v>0</v>
      </c>
      <c r="F2276" s="41">
        <f t="shared" si="354"/>
        <v>1</v>
      </c>
      <c r="G2276" s="41">
        <f>SUM(G2261:G2275)</f>
        <v>1</v>
      </c>
      <c r="H2276" s="41">
        <f t="shared" si="354"/>
        <v>6</v>
      </c>
      <c r="I2276" s="41">
        <f t="shared" si="354"/>
        <v>4</v>
      </c>
      <c r="J2276" s="41">
        <f t="shared" si="354"/>
        <v>6</v>
      </c>
      <c r="K2276" s="41">
        <f t="shared" si="354"/>
        <v>0</v>
      </c>
      <c r="L2276" s="41">
        <f t="shared" si="354"/>
        <v>0</v>
      </c>
      <c r="M2276" s="41">
        <f t="shared" si="354"/>
        <v>0</v>
      </c>
      <c r="N2276" s="41">
        <f t="shared" si="354"/>
        <v>3</v>
      </c>
      <c r="O2276" s="41">
        <f t="shared" si="354"/>
        <v>6</v>
      </c>
      <c r="P2276" s="41">
        <f t="shared" si="354"/>
        <v>4</v>
      </c>
      <c r="Q2276" s="41">
        <f t="shared" si="354"/>
        <v>12</v>
      </c>
      <c r="R2276" s="41">
        <f t="shared" si="354"/>
        <v>0</v>
      </c>
      <c r="S2276" s="41">
        <f t="shared" si="354"/>
        <v>0</v>
      </c>
      <c r="T2276" s="41">
        <f t="shared" si="354"/>
        <v>2</v>
      </c>
      <c r="U2276" s="41">
        <f t="shared" si="354"/>
        <v>2</v>
      </c>
      <c r="V2276" s="41">
        <f t="shared" si="354"/>
        <v>0</v>
      </c>
      <c r="W2276" s="41">
        <f t="shared" si="354"/>
        <v>0</v>
      </c>
      <c r="X2276" s="41">
        <f t="shared" si="354"/>
        <v>47</v>
      </c>
      <c r="Y2276" s="64">
        <f>SUM(Y2261:Y2275)</f>
        <v>0</v>
      </c>
      <c r="Z2276" s="64">
        <f>SUM(Z2261:Z2275)</f>
        <v>0</v>
      </c>
      <c r="AA2276" s="70">
        <f>SUM(AA2261:AA2275)</f>
        <v>-6</v>
      </c>
    </row>
    <row r="2277" spans="1:27">
      <c r="A2277" s="29">
        <v>2</v>
      </c>
      <c r="B2277" s="67" t="s">
        <v>52</v>
      </c>
      <c r="C2277" s="56">
        <v>0</v>
      </c>
      <c r="D2277" s="57">
        <v>0</v>
      </c>
      <c r="E2277" s="57">
        <v>0</v>
      </c>
      <c r="F2277" s="57">
        <v>0</v>
      </c>
      <c r="G2277" s="57">
        <v>0</v>
      </c>
      <c r="H2277" s="57">
        <v>0</v>
      </c>
      <c r="I2277" s="57">
        <v>0</v>
      </c>
      <c r="J2277" s="57">
        <v>0</v>
      </c>
      <c r="K2277" s="57">
        <v>0</v>
      </c>
      <c r="L2277" s="57">
        <v>0</v>
      </c>
      <c r="M2277" s="57">
        <v>0</v>
      </c>
      <c r="N2277" s="57">
        <v>0</v>
      </c>
      <c r="O2277" s="57">
        <v>0</v>
      </c>
      <c r="P2277" s="57">
        <v>0</v>
      </c>
      <c r="Q2277" s="57">
        <v>0</v>
      </c>
      <c r="R2277" s="57">
        <v>0</v>
      </c>
      <c r="S2277" s="57">
        <v>0</v>
      </c>
      <c r="T2277" s="57">
        <v>0</v>
      </c>
      <c r="U2277" s="57">
        <v>0</v>
      </c>
      <c r="V2277" s="57">
        <v>0</v>
      </c>
      <c r="W2277" s="57">
        <v>0</v>
      </c>
      <c r="X2277" s="160"/>
      <c r="Y2277" s="57"/>
      <c r="Z2277" s="57"/>
      <c r="AA2277" s="68"/>
    </row>
    <row r="2278" spans="1:27">
      <c r="A2278" s="31"/>
      <c r="B2278" s="69" t="s">
        <v>53</v>
      </c>
      <c r="C2278" s="60">
        <v>0</v>
      </c>
      <c r="D2278" s="60">
        <v>0</v>
      </c>
      <c r="E2278" s="60">
        <v>0</v>
      </c>
      <c r="F2278" s="60">
        <v>0</v>
      </c>
      <c r="G2278" s="60">
        <v>0</v>
      </c>
      <c r="H2278" s="60">
        <v>0</v>
      </c>
      <c r="I2278" s="60">
        <v>0</v>
      </c>
      <c r="J2278" s="60">
        <v>0</v>
      </c>
      <c r="K2278" s="60">
        <v>0</v>
      </c>
      <c r="L2278" s="60">
        <v>0</v>
      </c>
      <c r="M2278" s="60">
        <v>0</v>
      </c>
      <c r="N2278" s="60">
        <v>0</v>
      </c>
      <c r="O2278" s="60">
        <v>0</v>
      </c>
      <c r="P2278" s="60">
        <v>0</v>
      </c>
      <c r="Q2278" s="60">
        <v>0</v>
      </c>
      <c r="R2278" s="60">
        <v>0</v>
      </c>
      <c r="S2278" s="60">
        <v>0</v>
      </c>
      <c r="T2278" s="60">
        <v>0</v>
      </c>
      <c r="U2278" s="60">
        <v>0</v>
      </c>
      <c r="V2278" s="60">
        <v>0</v>
      </c>
      <c r="W2278" s="60">
        <v>0</v>
      </c>
      <c r="X2278" s="36">
        <f>SUM(D2278:W2278)</f>
        <v>0</v>
      </c>
      <c r="Y2278" s="36"/>
      <c r="Z2278" s="60"/>
      <c r="AA2278" s="37">
        <f>(Z2278+X2278)-C2278</f>
        <v>0</v>
      </c>
    </row>
    <row r="2279" spans="1:27">
      <c r="A2279" s="31"/>
      <c r="B2279" s="69" t="s">
        <v>54</v>
      </c>
      <c r="C2279" s="60">
        <v>0</v>
      </c>
      <c r="D2279" s="60">
        <v>0</v>
      </c>
      <c r="E2279" s="60">
        <v>0</v>
      </c>
      <c r="F2279" s="60">
        <v>0</v>
      </c>
      <c r="G2279" s="60">
        <v>0</v>
      </c>
      <c r="H2279" s="60">
        <v>0</v>
      </c>
      <c r="I2279" s="60">
        <v>0</v>
      </c>
      <c r="J2279" s="60">
        <v>0</v>
      </c>
      <c r="K2279" s="60">
        <v>0</v>
      </c>
      <c r="L2279" s="60">
        <v>0</v>
      </c>
      <c r="M2279" s="60">
        <v>0</v>
      </c>
      <c r="N2279" s="60">
        <v>0</v>
      </c>
      <c r="O2279" s="60">
        <v>0</v>
      </c>
      <c r="P2279" s="60">
        <v>0</v>
      </c>
      <c r="Q2279" s="60">
        <v>0</v>
      </c>
      <c r="R2279" s="60">
        <v>0</v>
      </c>
      <c r="S2279" s="60">
        <v>0</v>
      </c>
      <c r="T2279" s="60">
        <v>0</v>
      </c>
      <c r="U2279" s="60">
        <v>0</v>
      </c>
      <c r="V2279" s="60">
        <v>0</v>
      </c>
      <c r="W2279" s="60">
        <v>0</v>
      </c>
      <c r="X2279" s="36">
        <f>SUM(D2279:W2279)</f>
        <v>0</v>
      </c>
      <c r="Y2279" s="36"/>
      <c r="Z2279" s="60"/>
      <c r="AA2279" s="37">
        <f>(Z2279+X2279)-C2279</f>
        <v>0</v>
      </c>
    </row>
    <row r="2280" spans="1:27">
      <c r="A2280" s="31"/>
      <c r="B2280" s="69" t="s">
        <v>55</v>
      </c>
      <c r="C2280" s="60">
        <v>12</v>
      </c>
      <c r="D2280" s="60">
        <v>0</v>
      </c>
      <c r="E2280" s="60">
        <v>0</v>
      </c>
      <c r="F2280" s="60">
        <v>0</v>
      </c>
      <c r="G2280" s="60">
        <v>0</v>
      </c>
      <c r="H2280" s="60">
        <v>0</v>
      </c>
      <c r="I2280" s="60">
        <v>0</v>
      </c>
      <c r="J2280" s="60">
        <v>0</v>
      </c>
      <c r="K2280" s="60">
        <v>0</v>
      </c>
      <c r="L2280" s="60">
        <v>0</v>
      </c>
      <c r="M2280" s="60">
        <v>0</v>
      </c>
      <c r="N2280" s="60">
        <v>0</v>
      </c>
      <c r="O2280" s="60">
        <v>0</v>
      </c>
      <c r="P2280" s="60">
        <v>0</v>
      </c>
      <c r="Q2280" s="60">
        <v>0</v>
      </c>
      <c r="R2280" s="60">
        <v>0</v>
      </c>
      <c r="S2280" s="60">
        <v>0</v>
      </c>
      <c r="T2280" s="60">
        <v>0</v>
      </c>
      <c r="U2280" s="60">
        <v>0</v>
      </c>
      <c r="V2280" s="60">
        <v>0</v>
      </c>
      <c r="W2280" s="60">
        <v>0</v>
      </c>
      <c r="X2280" s="36">
        <f>SUM(D2280:W2280)</f>
        <v>0</v>
      </c>
      <c r="Y2280" s="36"/>
      <c r="Z2280" s="60"/>
      <c r="AA2280" s="37">
        <f>(Z2280+X2280)-C2280</f>
        <v>-12</v>
      </c>
    </row>
    <row r="2281" spans="1:27" ht="15" thickBot="1">
      <c r="A2281" s="31"/>
      <c r="B2281" s="57" t="s">
        <v>56</v>
      </c>
      <c r="C2281" s="60">
        <v>0</v>
      </c>
      <c r="D2281" s="56">
        <v>0</v>
      </c>
      <c r="E2281" s="56">
        <v>0</v>
      </c>
      <c r="F2281" s="56">
        <v>0</v>
      </c>
      <c r="G2281" s="56">
        <v>0</v>
      </c>
      <c r="H2281" s="56">
        <v>0</v>
      </c>
      <c r="I2281" s="56">
        <v>0</v>
      </c>
      <c r="J2281" s="56">
        <v>0</v>
      </c>
      <c r="K2281" s="56">
        <v>0</v>
      </c>
      <c r="L2281" s="56">
        <v>0</v>
      </c>
      <c r="M2281" s="56">
        <v>0</v>
      </c>
      <c r="N2281" s="60">
        <v>0</v>
      </c>
      <c r="O2281" s="60">
        <v>0</v>
      </c>
      <c r="P2281" s="60">
        <v>0</v>
      </c>
      <c r="Q2281" s="60">
        <v>0</v>
      </c>
      <c r="R2281" s="60">
        <v>0</v>
      </c>
      <c r="S2281" s="60">
        <v>0</v>
      </c>
      <c r="T2281" s="60">
        <v>0</v>
      </c>
      <c r="U2281" s="60">
        <v>0</v>
      </c>
      <c r="V2281" s="60">
        <v>0</v>
      </c>
      <c r="W2281" s="60">
        <v>0</v>
      </c>
      <c r="X2281" s="36">
        <f>SUM(D2281:W2281)</f>
        <v>0</v>
      </c>
      <c r="Y2281" s="36"/>
      <c r="Z2281" s="60"/>
      <c r="AA2281" s="37">
        <f>(Z2281+X2281)-C2281</f>
        <v>0</v>
      </c>
    </row>
    <row r="2282" spans="1:27" ht="15" thickBot="1">
      <c r="A2282" s="62"/>
      <c r="B2282" s="63" t="s">
        <v>51</v>
      </c>
      <c r="C2282" s="62">
        <v>0</v>
      </c>
      <c r="D2282" s="64">
        <f t="shared" ref="D2282:AA2282" si="355">SUM(D2278:D2281)</f>
        <v>0</v>
      </c>
      <c r="E2282" s="64">
        <f t="shared" si="355"/>
        <v>0</v>
      </c>
      <c r="F2282" s="64">
        <f t="shared" si="355"/>
        <v>0</v>
      </c>
      <c r="G2282" s="64">
        <f t="shared" si="355"/>
        <v>0</v>
      </c>
      <c r="H2282" s="64">
        <f t="shared" si="355"/>
        <v>0</v>
      </c>
      <c r="I2282" s="64">
        <f t="shared" si="355"/>
        <v>0</v>
      </c>
      <c r="J2282" s="64">
        <f t="shared" si="355"/>
        <v>0</v>
      </c>
      <c r="K2282" s="64">
        <f t="shared" si="355"/>
        <v>0</v>
      </c>
      <c r="L2282" s="64">
        <f t="shared" si="355"/>
        <v>0</v>
      </c>
      <c r="M2282" s="64">
        <f t="shared" si="355"/>
        <v>0</v>
      </c>
      <c r="N2282" s="64">
        <f t="shared" si="355"/>
        <v>0</v>
      </c>
      <c r="O2282" s="64">
        <f t="shared" si="355"/>
        <v>0</v>
      </c>
      <c r="P2282" s="64">
        <f t="shared" si="355"/>
        <v>0</v>
      </c>
      <c r="Q2282" s="64">
        <f t="shared" si="355"/>
        <v>0</v>
      </c>
      <c r="R2282" s="64">
        <f t="shared" si="355"/>
        <v>0</v>
      </c>
      <c r="S2282" s="64">
        <f t="shared" si="355"/>
        <v>0</v>
      </c>
      <c r="T2282" s="64">
        <f t="shared" si="355"/>
        <v>0</v>
      </c>
      <c r="U2282" s="64">
        <f t="shared" si="355"/>
        <v>0</v>
      </c>
      <c r="V2282" s="64">
        <f t="shared" si="355"/>
        <v>0</v>
      </c>
      <c r="W2282" s="64">
        <f t="shared" si="355"/>
        <v>0</v>
      </c>
      <c r="X2282" s="64">
        <f t="shared" si="355"/>
        <v>0</v>
      </c>
      <c r="Y2282" s="64">
        <f t="shared" si="355"/>
        <v>0</v>
      </c>
      <c r="Z2282" s="64">
        <f t="shared" si="355"/>
        <v>0</v>
      </c>
      <c r="AA2282" s="70">
        <f t="shared" si="355"/>
        <v>-12</v>
      </c>
    </row>
    <row r="2283" spans="1:27">
      <c r="A2283" s="46"/>
      <c r="B2283" s="46"/>
      <c r="C2283" s="46"/>
      <c r="D2283" s="46"/>
      <c r="E2283" s="46"/>
      <c r="F2283" s="46"/>
      <c r="G2283" s="46"/>
      <c r="H2283" s="46"/>
      <c r="I2283" s="46"/>
      <c r="J2283" s="46"/>
      <c r="K2283" s="46"/>
      <c r="L2283" s="46"/>
      <c r="M2283" s="46"/>
      <c r="N2283" s="46"/>
      <c r="O2283" s="46"/>
      <c r="P2283" s="46"/>
      <c r="Q2283" s="46"/>
      <c r="R2283" s="46"/>
      <c r="S2283" s="46"/>
      <c r="T2283" s="46"/>
      <c r="U2283" s="46"/>
      <c r="V2283" s="46"/>
      <c r="W2283" s="46"/>
      <c r="X2283" s="46"/>
      <c r="Y2283" s="46"/>
      <c r="Z2283" s="46"/>
      <c r="AA2283" s="47"/>
    </row>
    <row r="2284" spans="1:27">
      <c r="A2284" s="48" t="s">
        <v>153</v>
      </c>
      <c r="B2284" s="48"/>
      <c r="C2284" s="48"/>
      <c r="D2284" s="49"/>
      <c r="E2284" s="49"/>
      <c r="F2284" s="50"/>
      <c r="G2284" s="50"/>
      <c r="H2284" s="50"/>
      <c r="I2284" s="50"/>
      <c r="J2284" s="50"/>
      <c r="K2284" s="50"/>
      <c r="L2284" s="50"/>
      <c r="M2284" s="50"/>
      <c r="N2284" s="50"/>
      <c r="O2284" s="50"/>
      <c r="P2284" s="50"/>
      <c r="Q2284" s="50"/>
      <c r="R2284" s="50"/>
      <c r="S2284" s="50"/>
      <c r="T2284" s="50"/>
      <c r="U2284" s="50"/>
      <c r="V2284" s="50"/>
      <c r="W2284" s="50"/>
      <c r="X2284" s="50"/>
      <c r="Y2284" s="50"/>
      <c r="Z2284" s="50"/>
      <c r="AA2284" s="51"/>
    </row>
    <row r="2285" spans="1:27">
      <c r="A2285" s="177" t="s">
        <v>8</v>
      </c>
      <c r="B2285" s="177" t="s">
        <v>9</v>
      </c>
      <c r="C2285" s="181" t="s">
        <v>68</v>
      </c>
      <c r="D2285" s="183" t="s">
        <v>9</v>
      </c>
      <c r="E2285" s="184"/>
      <c r="F2285" s="184"/>
      <c r="G2285" s="184"/>
      <c r="H2285" s="184"/>
      <c r="I2285" s="184"/>
      <c r="J2285" s="184"/>
      <c r="K2285" s="184"/>
      <c r="L2285" s="184"/>
      <c r="M2285" s="184"/>
      <c r="N2285" s="184"/>
      <c r="O2285" s="184"/>
      <c r="P2285" s="184"/>
      <c r="Q2285" s="184"/>
      <c r="R2285" s="184"/>
      <c r="S2285" s="184"/>
      <c r="T2285" s="184"/>
      <c r="U2285" s="184"/>
      <c r="V2285" s="184"/>
      <c r="W2285" s="185"/>
      <c r="X2285" s="177" t="s">
        <v>10</v>
      </c>
      <c r="Y2285" s="177" t="s">
        <v>11</v>
      </c>
      <c r="Z2285" s="177" t="s">
        <v>12</v>
      </c>
      <c r="AA2285" s="179" t="s">
        <v>13</v>
      </c>
    </row>
    <row r="2286" spans="1:27">
      <c r="A2286" s="178"/>
      <c r="B2286" s="178"/>
      <c r="C2286" s="182"/>
      <c r="D2286" s="26" t="s">
        <v>14</v>
      </c>
      <c r="E2286" s="26" t="s">
        <v>15</v>
      </c>
      <c r="F2286" s="26" t="s">
        <v>16</v>
      </c>
      <c r="G2286" s="26" t="s">
        <v>17</v>
      </c>
      <c r="H2286" s="26" t="s">
        <v>18</v>
      </c>
      <c r="I2286" s="26" t="s">
        <v>19</v>
      </c>
      <c r="J2286" s="26" t="s">
        <v>20</v>
      </c>
      <c r="K2286" s="26" t="s">
        <v>21</v>
      </c>
      <c r="L2286" s="26" t="s">
        <v>22</v>
      </c>
      <c r="M2286" s="26" t="s">
        <v>23</v>
      </c>
      <c r="N2286" s="26" t="s">
        <v>24</v>
      </c>
      <c r="O2286" s="26" t="s">
        <v>25</v>
      </c>
      <c r="P2286" s="26" t="s">
        <v>26</v>
      </c>
      <c r="Q2286" s="26" t="s">
        <v>27</v>
      </c>
      <c r="R2286" s="26" t="s">
        <v>28</v>
      </c>
      <c r="S2286" s="26" t="s">
        <v>29</v>
      </c>
      <c r="T2286" s="26" t="s">
        <v>30</v>
      </c>
      <c r="U2286" s="26" t="s">
        <v>31</v>
      </c>
      <c r="V2286" s="26" t="s">
        <v>32</v>
      </c>
      <c r="W2286" s="26" t="s">
        <v>33</v>
      </c>
      <c r="X2286" s="178"/>
      <c r="Y2286" s="178"/>
      <c r="Z2286" s="178"/>
      <c r="AA2286" s="180"/>
    </row>
    <row r="2287" spans="1:27" ht="15" thickBot="1">
      <c r="A2287" s="27">
        <v>1</v>
      </c>
      <c r="B2287" s="27">
        <v>2</v>
      </c>
      <c r="C2287" s="27">
        <v>3</v>
      </c>
      <c r="D2287" s="27">
        <v>4</v>
      </c>
      <c r="E2287" s="27">
        <v>5</v>
      </c>
      <c r="F2287" s="27">
        <v>6</v>
      </c>
      <c r="G2287" s="27">
        <v>7</v>
      </c>
      <c r="H2287" s="27">
        <v>8</v>
      </c>
      <c r="I2287" s="27">
        <v>9</v>
      </c>
      <c r="J2287" s="27">
        <v>10</v>
      </c>
      <c r="K2287" s="27">
        <v>11</v>
      </c>
      <c r="L2287" s="27">
        <v>12</v>
      </c>
      <c r="M2287" s="27">
        <v>13</v>
      </c>
      <c r="N2287" s="27">
        <v>14</v>
      </c>
      <c r="O2287" s="27">
        <v>15</v>
      </c>
      <c r="P2287" s="27">
        <v>16</v>
      </c>
      <c r="Q2287" s="27">
        <v>17</v>
      </c>
      <c r="R2287" s="27">
        <v>18</v>
      </c>
      <c r="S2287" s="27">
        <v>19</v>
      </c>
      <c r="T2287" s="27">
        <v>20</v>
      </c>
      <c r="U2287" s="27">
        <v>21</v>
      </c>
      <c r="V2287" s="27">
        <v>22</v>
      </c>
      <c r="W2287" s="27">
        <v>23</v>
      </c>
      <c r="X2287" s="27">
        <v>24</v>
      </c>
      <c r="Y2287" s="27">
        <v>25</v>
      </c>
      <c r="Z2287" s="27">
        <v>26</v>
      </c>
      <c r="AA2287" s="28">
        <v>27</v>
      </c>
    </row>
    <row r="2288" spans="1:27" ht="15" thickTop="1">
      <c r="A2288" s="29">
        <v>1</v>
      </c>
      <c r="B2288" s="30" t="s">
        <v>34</v>
      </c>
      <c r="C2288" s="31"/>
      <c r="D2288" s="32"/>
      <c r="E2288" s="32"/>
      <c r="F2288" s="32"/>
      <c r="G2288" s="32"/>
      <c r="H2288" s="32"/>
      <c r="I2288" s="32"/>
      <c r="J2288" s="32"/>
      <c r="K2288" s="32"/>
      <c r="L2288" s="32"/>
      <c r="M2288" s="32"/>
      <c r="N2288" s="32"/>
      <c r="O2288" s="32"/>
      <c r="P2288" s="32"/>
      <c r="Q2288" s="32"/>
      <c r="R2288" s="32"/>
      <c r="S2288" s="32"/>
      <c r="T2288" s="32"/>
      <c r="U2288" s="32"/>
      <c r="V2288" s="32"/>
      <c r="W2288" s="32"/>
      <c r="X2288" s="32"/>
      <c r="Y2288" s="32"/>
      <c r="Z2288" s="32"/>
      <c r="AA2288" s="33"/>
    </row>
    <row r="2289" spans="1:27">
      <c r="A2289" s="31"/>
      <c r="B2289" s="59" t="s">
        <v>35</v>
      </c>
      <c r="C2289" s="60">
        <v>1</v>
      </c>
      <c r="D2289" s="60">
        <v>1</v>
      </c>
      <c r="E2289" s="60"/>
      <c r="F2289" s="60"/>
      <c r="G2289" s="60"/>
      <c r="H2289" s="60"/>
      <c r="I2289" s="60"/>
      <c r="J2289" s="60"/>
      <c r="K2289" s="60"/>
      <c r="L2289" s="60"/>
      <c r="M2289" s="60"/>
      <c r="N2289" s="60"/>
      <c r="O2289" s="60"/>
      <c r="P2289" s="60"/>
      <c r="Q2289" s="60"/>
      <c r="R2289" s="60"/>
      <c r="S2289" s="60"/>
      <c r="T2289" s="60"/>
      <c r="U2289" s="60"/>
      <c r="V2289" s="60"/>
      <c r="W2289" s="60"/>
      <c r="X2289" s="36">
        <f t="shared" ref="X2289:X2303" si="356">SUM(D2289:W2289)</f>
        <v>1</v>
      </c>
      <c r="Y2289" s="36"/>
      <c r="Z2289" s="60"/>
      <c r="AA2289" s="37">
        <f t="shared" ref="AA2289:AA2303" si="357">(Z2289+X2289)-C2289</f>
        <v>0</v>
      </c>
    </row>
    <row r="2290" spans="1:27">
      <c r="A2290" s="31"/>
      <c r="B2290" s="59" t="s">
        <v>36</v>
      </c>
      <c r="C2290" s="60">
        <v>1</v>
      </c>
      <c r="D2290" s="60"/>
      <c r="E2290" s="60">
        <v>1</v>
      </c>
      <c r="F2290" s="60"/>
      <c r="G2290" s="60"/>
      <c r="H2290" s="60"/>
      <c r="I2290" s="60"/>
      <c r="J2290" s="60"/>
      <c r="K2290" s="60"/>
      <c r="L2290" s="60"/>
      <c r="M2290" s="60"/>
      <c r="N2290" s="60"/>
      <c r="O2290" s="60"/>
      <c r="P2290" s="60"/>
      <c r="Q2290" s="60"/>
      <c r="R2290" s="60"/>
      <c r="S2290" s="60"/>
      <c r="T2290" s="60"/>
      <c r="U2290" s="60"/>
      <c r="V2290" s="60"/>
      <c r="W2290" s="60"/>
      <c r="X2290" s="36">
        <f t="shared" si="356"/>
        <v>1</v>
      </c>
      <c r="Y2290" s="36"/>
      <c r="Z2290" s="60"/>
      <c r="AA2290" s="37">
        <f t="shared" si="357"/>
        <v>0</v>
      </c>
    </row>
    <row r="2291" spans="1:27">
      <c r="A2291" s="31"/>
      <c r="B2291" s="59" t="s">
        <v>37</v>
      </c>
      <c r="C2291" s="60">
        <v>13</v>
      </c>
      <c r="D2291" s="60"/>
      <c r="E2291" s="60"/>
      <c r="F2291" s="60">
        <v>11</v>
      </c>
      <c r="G2291" s="60">
        <v>1</v>
      </c>
      <c r="H2291" s="60"/>
      <c r="I2291" s="60"/>
      <c r="J2291" s="60"/>
      <c r="K2291" s="60"/>
      <c r="L2291" s="60"/>
      <c r="M2291" s="60"/>
      <c r="N2291" s="60"/>
      <c r="O2291" s="60"/>
      <c r="P2291" s="60"/>
      <c r="Q2291" s="60"/>
      <c r="R2291" s="60"/>
      <c r="S2291" s="60"/>
      <c r="T2291" s="60"/>
      <c r="U2291" s="60"/>
      <c r="V2291" s="60"/>
      <c r="W2291" s="60"/>
      <c r="X2291" s="36">
        <f t="shared" si="356"/>
        <v>12</v>
      </c>
      <c r="Y2291" s="36"/>
      <c r="Z2291" s="60"/>
      <c r="AA2291" s="37">
        <f t="shared" si="357"/>
        <v>-1</v>
      </c>
    </row>
    <row r="2292" spans="1:27">
      <c r="A2292" s="31"/>
      <c r="B2292" s="59" t="s">
        <v>38</v>
      </c>
      <c r="C2292" s="60">
        <v>35</v>
      </c>
      <c r="D2292" s="60"/>
      <c r="E2292" s="60"/>
      <c r="F2292" s="60"/>
      <c r="G2292" s="60">
        <v>27</v>
      </c>
      <c r="H2292" s="60">
        <v>1</v>
      </c>
      <c r="I2292" s="60"/>
      <c r="J2292" s="60"/>
      <c r="K2292" s="60"/>
      <c r="L2292" s="60"/>
      <c r="M2292" s="60"/>
      <c r="N2292" s="60"/>
      <c r="O2292" s="60"/>
      <c r="P2292" s="60"/>
      <c r="Q2292" s="60"/>
      <c r="R2292" s="60"/>
      <c r="S2292" s="60"/>
      <c r="T2292" s="60"/>
      <c r="U2292" s="60"/>
      <c r="V2292" s="60"/>
      <c r="W2292" s="60"/>
      <c r="X2292" s="36">
        <f t="shared" si="356"/>
        <v>28</v>
      </c>
      <c r="Y2292" s="36"/>
      <c r="Z2292" s="60"/>
      <c r="AA2292" s="37">
        <f t="shared" si="357"/>
        <v>-7</v>
      </c>
    </row>
    <row r="2293" spans="1:27">
      <c r="A2293" s="31"/>
      <c r="B2293" s="59" t="s">
        <v>39</v>
      </c>
      <c r="C2293" s="60">
        <v>33</v>
      </c>
      <c r="D2293" s="60"/>
      <c r="E2293" s="60"/>
      <c r="F2293" s="60"/>
      <c r="G2293" s="60"/>
      <c r="H2293" s="60">
        <v>28</v>
      </c>
      <c r="I2293" s="60">
        <v>3</v>
      </c>
      <c r="J2293" s="60"/>
      <c r="K2293" s="60"/>
      <c r="L2293" s="60"/>
      <c r="M2293" s="60"/>
      <c r="N2293" s="60"/>
      <c r="O2293" s="60"/>
      <c r="P2293" s="60"/>
      <c r="Q2293" s="60"/>
      <c r="R2293" s="60"/>
      <c r="S2293" s="60"/>
      <c r="T2293" s="60"/>
      <c r="U2293" s="60"/>
      <c r="V2293" s="60"/>
      <c r="W2293" s="60"/>
      <c r="X2293" s="36">
        <f t="shared" si="356"/>
        <v>31</v>
      </c>
      <c r="Y2293" s="36"/>
      <c r="Z2293" s="60"/>
      <c r="AA2293" s="37">
        <f t="shared" si="357"/>
        <v>-2</v>
      </c>
    </row>
    <row r="2294" spans="1:27">
      <c r="A2294" s="31"/>
      <c r="B2294" s="59" t="s">
        <v>40</v>
      </c>
      <c r="C2294" s="60">
        <v>5</v>
      </c>
      <c r="D2294" s="60"/>
      <c r="E2294" s="60"/>
      <c r="F2294" s="60"/>
      <c r="G2294" s="60"/>
      <c r="H2294" s="60"/>
      <c r="I2294" s="60">
        <v>4</v>
      </c>
      <c r="J2294" s="60">
        <v>1</v>
      </c>
      <c r="K2294" s="60"/>
      <c r="L2294" s="60"/>
      <c r="M2294" s="60"/>
      <c r="N2294" s="60"/>
      <c r="O2294" s="60"/>
      <c r="P2294" s="60"/>
      <c r="Q2294" s="60"/>
      <c r="R2294" s="60"/>
      <c r="S2294" s="60"/>
      <c r="T2294" s="60"/>
      <c r="U2294" s="60"/>
      <c r="V2294" s="60"/>
      <c r="W2294" s="60"/>
      <c r="X2294" s="36">
        <f t="shared" si="356"/>
        <v>5</v>
      </c>
      <c r="Y2294" s="36"/>
      <c r="Z2294" s="60"/>
      <c r="AA2294" s="37">
        <f t="shared" si="357"/>
        <v>0</v>
      </c>
    </row>
    <row r="2295" spans="1:27">
      <c r="A2295" s="31"/>
      <c r="B2295" s="59" t="s">
        <v>41</v>
      </c>
      <c r="C2295" s="60">
        <v>9</v>
      </c>
      <c r="D2295" s="60"/>
      <c r="E2295" s="60"/>
      <c r="F2295" s="60"/>
      <c r="G2295" s="60"/>
      <c r="H2295" s="60"/>
      <c r="I2295" s="60"/>
      <c r="J2295" s="60">
        <v>1</v>
      </c>
      <c r="K2295" s="60">
        <v>3</v>
      </c>
      <c r="L2295" s="60"/>
      <c r="M2295" s="60"/>
      <c r="N2295" s="60"/>
      <c r="O2295" s="60"/>
      <c r="P2295" s="60"/>
      <c r="Q2295" s="60"/>
      <c r="R2295" s="60"/>
      <c r="S2295" s="60"/>
      <c r="T2295" s="60"/>
      <c r="U2295" s="60"/>
      <c r="V2295" s="60"/>
      <c r="W2295" s="60"/>
      <c r="X2295" s="36">
        <f t="shared" si="356"/>
        <v>4</v>
      </c>
      <c r="Y2295" s="36"/>
      <c r="Z2295" s="60"/>
      <c r="AA2295" s="37">
        <f t="shared" si="357"/>
        <v>-5</v>
      </c>
    </row>
    <row r="2296" spans="1:27">
      <c r="A2296" s="31"/>
      <c r="B2296" s="59" t="s">
        <v>42</v>
      </c>
      <c r="C2296" s="60">
        <v>69</v>
      </c>
      <c r="D2296" s="60"/>
      <c r="E2296" s="60"/>
      <c r="F2296" s="60"/>
      <c r="G2296" s="60"/>
      <c r="H2296" s="60"/>
      <c r="I2296" s="60"/>
      <c r="J2296" s="60"/>
      <c r="K2296" s="60"/>
      <c r="L2296" s="60">
        <v>7</v>
      </c>
      <c r="M2296" s="60">
        <v>14</v>
      </c>
      <c r="N2296" s="60">
        <v>23</v>
      </c>
      <c r="O2296" s="60">
        <v>17</v>
      </c>
      <c r="P2296" s="60">
        <v>2</v>
      </c>
      <c r="Q2296" s="60"/>
      <c r="R2296" s="60"/>
      <c r="S2296" s="60"/>
      <c r="T2296" s="60"/>
      <c r="U2296" s="60"/>
      <c r="V2296" s="60"/>
      <c r="W2296" s="60"/>
      <c r="X2296" s="36">
        <f t="shared" si="356"/>
        <v>63</v>
      </c>
      <c r="Y2296" s="36"/>
      <c r="Z2296" s="60"/>
      <c r="AA2296" s="37">
        <f t="shared" si="357"/>
        <v>-6</v>
      </c>
    </row>
    <row r="2297" spans="1:27">
      <c r="A2297" s="31"/>
      <c r="B2297" s="59" t="s">
        <v>43</v>
      </c>
      <c r="C2297" s="60">
        <v>13</v>
      </c>
      <c r="D2297" s="60"/>
      <c r="E2297" s="60"/>
      <c r="F2297" s="60"/>
      <c r="G2297" s="60"/>
      <c r="H2297" s="60"/>
      <c r="I2297" s="60"/>
      <c r="J2297" s="60"/>
      <c r="K2297" s="60"/>
      <c r="L2297" s="60"/>
      <c r="M2297" s="60"/>
      <c r="N2297" s="60"/>
      <c r="O2297" s="60">
        <v>8</v>
      </c>
      <c r="P2297" s="60">
        <v>3</v>
      </c>
      <c r="Q2297" s="60">
        <v>1</v>
      </c>
      <c r="R2297" s="60"/>
      <c r="S2297" s="60"/>
      <c r="T2297" s="60"/>
      <c r="U2297" s="60"/>
      <c r="V2297" s="60"/>
      <c r="W2297" s="60"/>
      <c r="X2297" s="36">
        <f t="shared" si="356"/>
        <v>12</v>
      </c>
      <c r="Y2297" s="36"/>
      <c r="Z2297" s="60"/>
      <c r="AA2297" s="37">
        <f t="shared" si="357"/>
        <v>-1</v>
      </c>
    </row>
    <row r="2298" spans="1:27">
      <c r="A2298" s="31"/>
      <c r="B2298" s="59" t="s">
        <v>44</v>
      </c>
      <c r="C2298" s="60">
        <v>11</v>
      </c>
      <c r="D2298" s="60"/>
      <c r="E2298" s="60"/>
      <c r="F2298" s="60"/>
      <c r="G2298" s="60"/>
      <c r="H2298" s="60"/>
      <c r="I2298" s="60"/>
      <c r="J2298" s="60"/>
      <c r="K2298" s="60"/>
      <c r="L2298" s="60"/>
      <c r="M2298" s="60"/>
      <c r="N2298" s="60">
        <v>2</v>
      </c>
      <c r="O2298" s="60">
        <v>6</v>
      </c>
      <c r="P2298" s="60">
        <v>3</v>
      </c>
      <c r="Q2298" s="60"/>
      <c r="R2298" s="60"/>
      <c r="S2298" s="60"/>
      <c r="T2298" s="60"/>
      <c r="U2298" s="60"/>
      <c r="V2298" s="60"/>
      <c r="W2298" s="60"/>
      <c r="X2298" s="36">
        <f t="shared" si="356"/>
        <v>11</v>
      </c>
      <c r="Y2298" s="36"/>
      <c r="Z2298" s="60"/>
      <c r="AA2298" s="37">
        <f t="shared" si="357"/>
        <v>0</v>
      </c>
    </row>
    <row r="2299" spans="1:27">
      <c r="A2299" s="31"/>
      <c r="B2299" s="59" t="s">
        <v>45</v>
      </c>
      <c r="C2299" s="60">
        <v>21</v>
      </c>
      <c r="D2299" s="60"/>
      <c r="E2299" s="60"/>
      <c r="F2299" s="60"/>
      <c r="G2299" s="60"/>
      <c r="H2299" s="60"/>
      <c r="I2299" s="60"/>
      <c r="J2299" s="60"/>
      <c r="K2299" s="60"/>
      <c r="L2299" s="60"/>
      <c r="M2299" s="60"/>
      <c r="N2299" s="60">
        <v>2</v>
      </c>
      <c r="O2299" s="60">
        <v>4</v>
      </c>
      <c r="P2299" s="60">
        <v>10</v>
      </c>
      <c r="Q2299" s="60">
        <v>4</v>
      </c>
      <c r="R2299" s="60"/>
      <c r="S2299" s="60"/>
      <c r="T2299" s="60"/>
      <c r="U2299" s="60"/>
      <c r="V2299" s="60"/>
      <c r="W2299" s="60"/>
      <c r="X2299" s="36">
        <f t="shared" si="356"/>
        <v>20</v>
      </c>
      <c r="Y2299" s="36"/>
      <c r="Z2299" s="60"/>
      <c r="AA2299" s="37">
        <f t="shared" si="357"/>
        <v>-1</v>
      </c>
    </row>
    <row r="2300" spans="1:27">
      <c r="A2300" s="31"/>
      <c r="B2300" s="59" t="s">
        <v>125</v>
      </c>
      <c r="C2300" s="60">
        <v>10</v>
      </c>
      <c r="D2300" s="60"/>
      <c r="E2300" s="60"/>
      <c r="F2300" s="60"/>
      <c r="G2300" s="60"/>
      <c r="H2300" s="60"/>
      <c r="I2300" s="60"/>
      <c r="J2300" s="60"/>
      <c r="K2300" s="60"/>
      <c r="L2300" s="60"/>
      <c r="M2300" s="60"/>
      <c r="N2300" s="60"/>
      <c r="O2300" s="60"/>
      <c r="P2300" s="60"/>
      <c r="Q2300" s="60"/>
      <c r="R2300" s="60">
        <v>2</v>
      </c>
      <c r="S2300" s="60">
        <v>3</v>
      </c>
      <c r="T2300" s="60">
        <v>5</v>
      </c>
      <c r="U2300" s="60"/>
      <c r="V2300" s="60"/>
      <c r="W2300" s="60"/>
      <c r="X2300" s="36">
        <f t="shared" si="356"/>
        <v>10</v>
      </c>
      <c r="Y2300" s="36"/>
      <c r="Z2300" s="60"/>
      <c r="AA2300" s="37">
        <f t="shared" si="357"/>
        <v>0</v>
      </c>
    </row>
    <row r="2301" spans="1:27">
      <c r="A2301" s="31"/>
      <c r="B2301" s="59" t="s">
        <v>126</v>
      </c>
      <c r="C2301" s="60">
        <v>84</v>
      </c>
      <c r="D2301" s="60"/>
      <c r="E2301" s="60"/>
      <c r="F2301" s="60"/>
      <c r="G2301" s="60"/>
      <c r="H2301" s="60"/>
      <c r="I2301" s="60"/>
      <c r="J2301" s="60"/>
      <c r="K2301" s="60"/>
      <c r="L2301" s="60"/>
      <c r="M2301" s="60"/>
      <c r="N2301" s="60"/>
      <c r="O2301" s="60"/>
      <c r="P2301" s="60"/>
      <c r="Q2301" s="60"/>
      <c r="R2301" s="60">
        <v>25</v>
      </c>
      <c r="S2301" s="60">
        <v>9</v>
      </c>
      <c r="T2301" s="60">
        <v>27</v>
      </c>
      <c r="U2301" s="60">
        <v>14</v>
      </c>
      <c r="V2301" s="60">
        <v>3</v>
      </c>
      <c r="W2301" s="60"/>
      <c r="X2301" s="36">
        <f t="shared" si="356"/>
        <v>78</v>
      </c>
      <c r="Y2301" s="36"/>
      <c r="Z2301" s="60"/>
      <c r="AA2301" s="37">
        <f t="shared" si="357"/>
        <v>-6</v>
      </c>
    </row>
    <row r="2302" spans="1:27">
      <c r="A2302" s="31"/>
      <c r="B2302" s="59" t="s">
        <v>127</v>
      </c>
      <c r="C2302" s="60">
        <v>20</v>
      </c>
      <c r="D2302" s="60"/>
      <c r="E2302" s="60"/>
      <c r="F2302" s="60"/>
      <c r="G2302" s="60"/>
      <c r="H2302" s="60"/>
      <c r="I2302" s="60"/>
      <c r="J2302" s="60"/>
      <c r="K2302" s="60"/>
      <c r="L2302" s="60"/>
      <c r="M2302" s="60"/>
      <c r="N2302" s="60"/>
      <c r="O2302" s="60"/>
      <c r="P2302" s="60"/>
      <c r="Q2302" s="60"/>
      <c r="R2302" s="60"/>
      <c r="S2302" s="60"/>
      <c r="T2302" s="60">
        <v>6</v>
      </c>
      <c r="U2302" s="60">
        <v>14</v>
      </c>
      <c r="V2302" s="60"/>
      <c r="W2302" s="60"/>
      <c r="X2302" s="36">
        <f t="shared" si="356"/>
        <v>20</v>
      </c>
      <c r="Y2302" s="36"/>
      <c r="Z2302" s="60"/>
      <c r="AA2302" s="37">
        <f t="shared" si="357"/>
        <v>0</v>
      </c>
    </row>
    <row r="2303" spans="1:27" ht="15" thickBot="1">
      <c r="A2303" s="31"/>
      <c r="B2303" s="61" t="s">
        <v>128</v>
      </c>
      <c r="C2303" s="60">
        <v>42</v>
      </c>
      <c r="D2303" s="56"/>
      <c r="E2303" s="56"/>
      <c r="F2303" s="56"/>
      <c r="G2303" s="56"/>
      <c r="H2303" s="56"/>
      <c r="I2303" s="56"/>
      <c r="J2303" s="56"/>
      <c r="K2303" s="56"/>
      <c r="L2303" s="56"/>
      <c r="M2303" s="56"/>
      <c r="N2303" s="56"/>
      <c r="O2303" s="56"/>
      <c r="P2303" s="56"/>
      <c r="Q2303" s="56"/>
      <c r="R2303" s="60"/>
      <c r="S2303" s="60"/>
      <c r="T2303" s="60">
        <v>2</v>
      </c>
      <c r="U2303" s="60">
        <v>12</v>
      </c>
      <c r="V2303" s="60">
        <v>12</v>
      </c>
      <c r="W2303" s="60">
        <v>3</v>
      </c>
      <c r="X2303" s="36">
        <f t="shared" si="356"/>
        <v>29</v>
      </c>
      <c r="Y2303" s="36"/>
      <c r="Z2303" s="60"/>
      <c r="AA2303" s="37">
        <f t="shared" si="357"/>
        <v>-13</v>
      </c>
    </row>
    <row r="2304" spans="1:27" ht="15" thickBot="1">
      <c r="A2304" s="62"/>
      <c r="B2304" s="63" t="s">
        <v>51</v>
      </c>
      <c r="C2304" s="64">
        <f>SUM(C2289:C2303)</f>
        <v>367</v>
      </c>
      <c r="D2304" s="41">
        <f>SUM(D2289:D2303)</f>
        <v>1</v>
      </c>
      <c r="E2304" s="41">
        <f t="shared" ref="E2304:X2304" si="358">SUM(E2289:E2303)</f>
        <v>1</v>
      </c>
      <c r="F2304" s="41">
        <f t="shared" si="358"/>
        <v>11</v>
      </c>
      <c r="G2304" s="41">
        <f>SUM(G2289:G2303)</f>
        <v>28</v>
      </c>
      <c r="H2304" s="41">
        <f t="shared" si="358"/>
        <v>29</v>
      </c>
      <c r="I2304" s="41">
        <f t="shared" si="358"/>
        <v>7</v>
      </c>
      <c r="J2304" s="41">
        <f t="shared" si="358"/>
        <v>2</v>
      </c>
      <c r="K2304" s="41">
        <f t="shared" si="358"/>
        <v>3</v>
      </c>
      <c r="L2304" s="41">
        <f t="shared" si="358"/>
        <v>7</v>
      </c>
      <c r="M2304" s="41">
        <f t="shared" si="358"/>
        <v>14</v>
      </c>
      <c r="N2304" s="41">
        <f t="shared" si="358"/>
        <v>27</v>
      </c>
      <c r="O2304" s="41">
        <f t="shared" si="358"/>
        <v>35</v>
      </c>
      <c r="P2304" s="41">
        <f t="shared" si="358"/>
        <v>18</v>
      </c>
      <c r="Q2304" s="41">
        <f t="shared" si="358"/>
        <v>5</v>
      </c>
      <c r="R2304" s="41">
        <f t="shared" si="358"/>
        <v>27</v>
      </c>
      <c r="S2304" s="41">
        <f t="shared" si="358"/>
        <v>12</v>
      </c>
      <c r="T2304" s="41">
        <f t="shared" si="358"/>
        <v>40</v>
      </c>
      <c r="U2304" s="41">
        <f t="shared" si="358"/>
        <v>40</v>
      </c>
      <c r="V2304" s="41">
        <f t="shared" si="358"/>
        <v>15</v>
      </c>
      <c r="W2304" s="41">
        <f t="shared" si="358"/>
        <v>3</v>
      </c>
      <c r="X2304" s="41">
        <f t="shared" si="358"/>
        <v>325</v>
      </c>
      <c r="Y2304" s="64">
        <f>SUM(Y2289:Y2303)</f>
        <v>0</v>
      </c>
      <c r="Z2304" s="64">
        <f>SUM(Z2289:Z2303)</f>
        <v>0</v>
      </c>
      <c r="AA2304" s="70">
        <f>SUM(AA2289:AA2303)</f>
        <v>-42</v>
      </c>
    </row>
    <row r="2305" spans="1:28">
      <c r="A2305" s="29">
        <v>2</v>
      </c>
      <c r="B2305" s="43" t="s">
        <v>52</v>
      </c>
      <c r="C2305" s="31">
        <v>0</v>
      </c>
      <c r="D2305" s="32">
        <v>0</v>
      </c>
      <c r="E2305" s="32">
        <v>0</v>
      </c>
      <c r="F2305" s="32">
        <v>0</v>
      </c>
      <c r="G2305" s="32">
        <v>0</v>
      </c>
      <c r="H2305" s="32">
        <v>0</v>
      </c>
      <c r="I2305" s="32">
        <v>0</v>
      </c>
      <c r="J2305" s="32">
        <v>0</v>
      </c>
      <c r="K2305" s="32">
        <v>0</v>
      </c>
      <c r="L2305" s="32">
        <v>0</v>
      </c>
      <c r="M2305" s="32">
        <v>0</v>
      </c>
      <c r="N2305" s="32">
        <v>0</v>
      </c>
      <c r="O2305" s="32">
        <v>0</v>
      </c>
      <c r="P2305" s="32">
        <v>0</v>
      </c>
      <c r="Q2305" s="32">
        <v>0</v>
      </c>
      <c r="R2305" s="32">
        <v>0</v>
      </c>
      <c r="S2305" s="32">
        <v>0</v>
      </c>
      <c r="T2305" s="32">
        <v>0</v>
      </c>
      <c r="U2305" s="32">
        <v>0</v>
      </c>
      <c r="V2305" s="32">
        <v>0</v>
      </c>
      <c r="W2305" s="32">
        <v>0</v>
      </c>
      <c r="X2305" s="32"/>
      <c r="Y2305" s="32"/>
      <c r="Z2305" s="32"/>
      <c r="AA2305" s="44"/>
    </row>
    <row r="2306" spans="1:28">
      <c r="A2306" s="31"/>
      <c r="B2306" s="69" t="s">
        <v>53</v>
      </c>
      <c r="C2306" s="60">
        <v>0</v>
      </c>
      <c r="D2306" s="60">
        <v>0</v>
      </c>
      <c r="E2306" s="60">
        <v>0</v>
      </c>
      <c r="F2306" s="60">
        <v>0</v>
      </c>
      <c r="G2306" s="60">
        <v>0</v>
      </c>
      <c r="H2306" s="60">
        <v>0</v>
      </c>
      <c r="I2306" s="60">
        <v>0</v>
      </c>
      <c r="J2306" s="60">
        <v>0</v>
      </c>
      <c r="K2306" s="60">
        <v>0</v>
      </c>
      <c r="L2306" s="60">
        <v>0</v>
      </c>
      <c r="M2306" s="60">
        <v>0</v>
      </c>
      <c r="N2306" s="60">
        <v>0</v>
      </c>
      <c r="O2306" s="60">
        <v>0</v>
      </c>
      <c r="P2306" s="60">
        <v>0</v>
      </c>
      <c r="Q2306" s="60">
        <v>0</v>
      </c>
      <c r="R2306" s="60">
        <v>0</v>
      </c>
      <c r="S2306" s="60">
        <v>0</v>
      </c>
      <c r="T2306" s="60">
        <v>0</v>
      </c>
      <c r="U2306" s="60">
        <v>0</v>
      </c>
      <c r="V2306" s="60">
        <v>0</v>
      </c>
      <c r="W2306" s="60">
        <v>0</v>
      </c>
      <c r="X2306" s="36">
        <f>SUM(D2306:W2306)</f>
        <v>0</v>
      </c>
      <c r="Y2306" s="36"/>
      <c r="Z2306" s="60"/>
      <c r="AA2306" s="37">
        <f>(Z2306+X2306)-C2306</f>
        <v>0</v>
      </c>
      <c r="AB2306" s="1">
        <f>X2310+X2304</f>
        <v>371</v>
      </c>
    </row>
    <row r="2307" spans="1:28">
      <c r="A2307" s="31"/>
      <c r="B2307" s="69" t="s">
        <v>54</v>
      </c>
      <c r="C2307" s="60">
        <v>0</v>
      </c>
      <c r="D2307" s="60">
        <v>0</v>
      </c>
      <c r="E2307" s="60">
        <v>0</v>
      </c>
      <c r="F2307" s="60">
        <v>0</v>
      </c>
      <c r="G2307" s="60">
        <v>0</v>
      </c>
      <c r="H2307" s="60">
        <v>0</v>
      </c>
      <c r="I2307" s="60">
        <v>0</v>
      </c>
      <c r="J2307" s="60">
        <v>0</v>
      </c>
      <c r="K2307" s="60">
        <v>0</v>
      </c>
      <c r="L2307" s="60">
        <v>0</v>
      </c>
      <c r="M2307" s="60">
        <v>0</v>
      </c>
      <c r="N2307" s="60">
        <v>0</v>
      </c>
      <c r="O2307" s="60">
        <v>0</v>
      </c>
      <c r="P2307" s="60">
        <v>0</v>
      </c>
      <c r="Q2307" s="60">
        <v>0</v>
      </c>
      <c r="R2307" s="60">
        <v>0</v>
      </c>
      <c r="S2307" s="60">
        <v>0</v>
      </c>
      <c r="T2307" s="60">
        <v>0</v>
      </c>
      <c r="U2307" s="60">
        <v>0</v>
      </c>
      <c r="V2307" s="60">
        <v>0</v>
      </c>
      <c r="W2307" s="60">
        <v>0</v>
      </c>
      <c r="X2307" s="36">
        <f>SUM(D2307:W2307)</f>
        <v>0</v>
      </c>
      <c r="Y2307" s="36"/>
      <c r="Z2307" s="60"/>
      <c r="AA2307" s="37">
        <f>(Z2307+X2307)-C2307</f>
        <v>0</v>
      </c>
    </row>
    <row r="2308" spans="1:28">
      <c r="A2308" s="31"/>
      <c r="B2308" s="69" t="s">
        <v>55</v>
      </c>
      <c r="C2308" s="60">
        <v>102</v>
      </c>
      <c r="D2308" s="60">
        <v>0</v>
      </c>
      <c r="E2308" s="60">
        <v>0</v>
      </c>
      <c r="F2308" s="60">
        <v>0</v>
      </c>
      <c r="G2308" s="60">
        <v>0</v>
      </c>
      <c r="H2308" s="60">
        <v>0</v>
      </c>
      <c r="I2308" s="60">
        <v>0</v>
      </c>
      <c r="J2308" s="60">
        <v>0</v>
      </c>
      <c r="K2308" s="60">
        <v>0</v>
      </c>
      <c r="L2308" s="60">
        <v>1</v>
      </c>
      <c r="M2308" s="60">
        <v>4</v>
      </c>
      <c r="N2308" s="60">
        <v>9</v>
      </c>
      <c r="O2308" s="60">
        <v>6</v>
      </c>
      <c r="P2308" s="60">
        <v>12</v>
      </c>
      <c r="Q2308" s="60">
        <v>14</v>
      </c>
      <c r="R2308" s="60">
        <v>0</v>
      </c>
      <c r="S2308" s="60">
        <v>0</v>
      </c>
      <c r="T2308" s="60">
        <v>0</v>
      </c>
      <c r="U2308" s="60">
        <v>0</v>
      </c>
      <c r="V2308" s="60">
        <v>0</v>
      </c>
      <c r="W2308" s="60">
        <v>0</v>
      </c>
      <c r="X2308" s="36">
        <f>SUM(D2308:W2308)</f>
        <v>46</v>
      </c>
      <c r="Y2308" s="36"/>
      <c r="Z2308" s="60"/>
      <c r="AA2308" s="37">
        <f>(Z2308+X2308)-C2308</f>
        <v>-56</v>
      </c>
    </row>
    <row r="2309" spans="1:28" ht="15" thickBot="1">
      <c r="A2309" s="31"/>
      <c r="B2309" s="57" t="s">
        <v>56</v>
      </c>
      <c r="C2309" s="60">
        <v>0</v>
      </c>
      <c r="D2309" s="56">
        <v>0</v>
      </c>
      <c r="E2309" s="56">
        <v>0</v>
      </c>
      <c r="F2309" s="56">
        <v>0</v>
      </c>
      <c r="G2309" s="56">
        <v>0</v>
      </c>
      <c r="H2309" s="56">
        <v>0</v>
      </c>
      <c r="I2309" s="56">
        <v>0</v>
      </c>
      <c r="J2309" s="56">
        <v>0</v>
      </c>
      <c r="K2309" s="56">
        <v>0</v>
      </c>
      <c r="L2309" s="56">
        <v>0</v>
      </c>
      <c r="M2309" s="56">
        <v>0</v>
      </c>
      <c r="N2309" s="60">
        <v>0</v>
      </c>
      <c r="O2309" s="60">
        <v>0</v>
      </c>
      <c r="P2309" s="60">
        <v>0</v>
      </c>
      <c r="Q2309" s="60">
        <v>0</v>
      </c>
      <c r="R2309" s="60">
        <v>0</v>
      </c>
      <c r="S2309" s="60">
        <v>0</v>
      </c>
      <c r="T2309" s="60">
        <v>0</v>
      </c>
      <c r="U2309" s="60">
        <v>0</v>
      </c>
      <c r="V2309" s="60">
        <v>0</v>
      </c>
      <c r="W2309" s="60">
        <v>0</v>
      </c>
      <c r="X2309" s="36">
        <f>SUM(D2309:W2309)</f>
        <v>0</v>
      </c>
      <c r="Y2309" s="36"/>
      <c r="Z2309" s="60"/>
      <c r="AA2309" s="37">
        <f>(Z2309+X2309)-C2309</f>
        <v>0</v>
      </c>
    </row>
    <row r="2310" spans="1:28" ht="15" thickBot="1">
      <c r="A2310" s="62"/>
      <c r="B2310" s="63" t="s">
        <v>51</v>
      </c>
      <c r="C2310" s="62">
        <v>0</v>
      </c>
      <c r="D2310" s="64">
        <f t="shared" ref="D2310:AA2310" si="359">SUM(D2306:D2309)</f>
        <v>0</v>
      </c>
      <c r="E2310" s="64">
        <f t="shared" si="359"/>
        <v>0</v>
      </c>
      <c r="F2310" s="64">
        <f t="shared" si="359"/>
        <v>0</v>
      </c>
      <c r="G2310" s="64">
        <f t="shared" si="359"/>
        <v>0</v>
      </c>
      <c r="H2310" s="64">
        <f t="shared" si="359"/>
        <v>0</v>
      </c>
      <c r="I2310" s="64">
        <f t="shared" si="359"/>
        <v>0</v>
      </c>
      <c r="J2310" s="64">
        <f t="shared" si="359"/>
        <v>0</v>
      </c>
      <c r="K2310" s="64">
        <f t="shared" si="359"/>
        <v>0</v>
      </c>
      <c r="L2310" s="64">
        <f t="shared" si="359"/>
        <v>1</v>
      </c>
      <c r="M2310" s="64">
        <f t="shared" si="359"/>
        <v>4</v>
      </c>
      <c r="N2310" s="64">
        <f t="shared" si="359"/>
        <v>9</v>
      </c>
      <c r="O2310" s="64">
        <f t="shared" si="359"/>
        <v>6</v>
      </c>
      <c r="P2310" s="64">
        <f t="shared" si="359"/>
        <v>12</v>
      </c>
      <c r="Q2310" s="64">
        <f t="shared" si="359"/>
        <v>14</v>
      </c>
      <c r="R2310" s="64">
        <f t="shared" si="359"/>
        <v>0</v>
      </c>
      <c r="S2310" s="64">
        <f t="shared" si="359"/>
        <v>0</v>
      </c>
      <c r="T2310" s="64">
        <f t="shared" si="359"/>
        <v>0</v>
      </c>
      <c r="U2310" s="64">
        <f t="shared" si="359"/>
        <v>0</v>
      </c>
      <c r="V2310" s="64">
        <f t="shared" si="359"/>
        <v>0</v>
      </c>
      <c r="W2310" s="64">
        <f t="shared" si="359"/>
        <v>0</v>
      </c>
      <c r="X2310" s="64">
        <f t="shared" si="359"/>
        <v>46</v>
      </c>
      <c r="Y2310" s="64">
        <f t="shared" si="359"/>
        <v>0</v>
      </c>
      <c r="Z2310" s="64">
        <f t="shared" si="359"/>
        <v>0</v>
      </c>
      <c r="AA2310" s="70">
        <f t="shared" si="359"/>
        <v>-56</v>
      </c>
    </row>
    <row r="2311" spans="1:28">
      <c r="A2311" s="46"/>
      <c r="B2311" s="46"/>
      <c r="C2311" s="46"/>
      <c r="D2311" s="46"/>
      <c r="E2311" s="46"/>
      <c r="F2311" s="46"/>
      <c r="G2311" s="46"/>
      <c r="H2311" s="46"/>
      <c r="I2311" s="46"/>
      <c r="J2311" s="46"/>
      <c r="K2311" s="46"/>
      <c r="L2311" s="46"/>
      <c r="M2311" s="46"/>
      <c r="N2311" s="46"/>
      <c r="O2311" s="46"/>
      <c r="P2311" s="46"/>
      <c r="Q2311" s="46"/>
      <c r="R2311" s="46"/>
      <c r="S2311" s="46"/>
      <c r="T2311" s="46"/>
      <c r="U2311" s="46"/>
      <c r="V2311" s="46"/>
      <c r="W2311" s="46"/>
      <c r="X2311" s="46"/>
      <c r="Y2311" s="46"/>
      <c r="Z2311" s="46"/>
      <c r="AA2311" s="47"/>
    </row>
    <row r="2312" spans="1:28">
      <c r="A2312" s="48" t="s">
        <v>154</v>
      </c>
      <c r="B2312" s="48"/>
      <c r="C2312" s="48"/>
      <c r="D2312" s="49"/>
      <c r="E2312" s="49"/>
      <c r="F2312" s="50"/>
      <c r="G2312" s="50"/>
      <c r="H2312" s="50"/>
      <c r="I2312" s="50"/>
      <c r="J2312" s="50"/>
      <c r="K2312" s="50"/>
      <c r="L2312" s="50"/>
      <c r="M2312" s="50"/>
      <c r="N2312" s="50"/>
      <c r="O2312" s="50"/>
      <c r="P2312" s="50"/>
      <c r="Q2312" s="50"/>
      <c r="R2312" s="50"/>
      <c r="S2312" s="50"/>
      <c r="T2312" s="50"/>
      <c r="U2312" s="50"/>
      <c r="V2312" s="50"/>
      <c r="W2312" s="50"/>
      <c r="X2312" s="50"/>
      <c r="Y2312" s="50"/>
      <c r="Z2312" s="50"/>
      <c r="AA2312" s="51"/>
    </row>
    <row r="2313" spans="1:28">
      <c r="A2313" s="177" t="s">
        <v>8</v>
      </c>
      <c r="B2313" s="177" t="s">
        <v>9</v>
      </c>
      <c r="C2313" s="181" t="s">
        <v>68</v>
      </c>
      <c r="D2313" s="183" t="s">
        <v>9</v>
      </c>
      <c r="E2313" s="184"/>
      <c r="F2313" s="184"/>
      <c r="G2313" s="184"/>
      <c r="H2313" s="184"/>
      <c r="I2313" s="184"/>
      <c r="J2313" s="184"/>
      <c r="K2313" s="184"/>
      <c r="L2313" s="184"/>
      <c r="M2313" s="184"/>
      <c r="N2313" s="184"/>
      <c r="O2313" s="184"/>
      <c r="P2313" s="184"/>
      <c r="Q2313" s="184"/>
      <c r="R2313" s="184"/>
      <c r="S2313" s="184"/>
      <c r="T2313" s="184"/>
      <c r="U2313" s="184"/>
      <c r="V2313" s="184"/>
      <c r="W2313" s="185"/>
      <c r="X2313" s="177" t="s">
        <v>10</v>
      </c>
      <c r="Y2313" s="177" t="s">
        <v>11</v>
      </c>
      <c r="Z2313" s="177" t="s">
        <v>12</v>
      </c>
      <c r="AA2313" s="179" t="s">
        <v>13</v>
      </c>
    </row>
    <row r="2314" spans="1:28">
      <c r="A2314" s="178"/>
      <c r="B2314" s="178"/>
      <c r="C2314" s="182"/>
      <c r="D2314" s="26" t="s">
        <v>14</v>
      </c>
      <c r="E2314" s="26" t="s">
        <v>15</v>
      </c>
      <c r="F2314" s="26" t="s">
        <v>16</v>
      </c>
      <c r="G2314" s="26" t="s">
        <v>17</v>
      </c>
      <c r="H2314" s="26" t="s">
        <v>18</v>
      </c>
      <c r="I2314" s="26" t="s">
        <v>19</v>
      </c>
      <c r="J2314" s="26" t="s">
        <v>20</v>
      </c>
      <c r="K2314" s="26" t="s">
        <v>21</v>
      </c>
      <c r="L2314" s="26" t="s">
        <v>22</v>
      </c>
      <c r="M2314" s="26" t="s">
        <v>23</v>
      </c>
      <c r="N2314" s="26" t="s">
        <v>24</v>
      </c>
      <c r="O2314" s="26" t="s">
        <v>25</v>
      </c>
      <c r="P2314" s="26" t="s">
        <v>26</v>
      </c>
      <c r="Q2314" s="26" t="s">
        <v>27</v>
      </c>
      <c r="R2314" s="26" t="s">
        <v>28</v>
      </c>
      <c r="S2314" s="26" t="s">
        <v>29</v>
      </c>
      <c r="T2314" s="26" t="s">
        <v>30</v>
      </c>
      <c r="U2314" s="26" t="s">
        <v>31</v>
      </c>
      <c r="V2314" s="26" t="s">
        <v>32</v>
      </c>
      <c r="W2314" s="26" t="s">
        <v>33</v>
      </c>
      <c r="X2314" s="178"/>
      <c r="Y2314" s="178"/>
      <c r="Z2314" s="178"/>
      <c r="AA2314" s="180"/>
    </row>
    <row r="2315" spans="1:28" ht="15" thickBot="1">
      <c r="A2315" s="27">
        <v>1</v>
      </c>
      <c r="B2315" s="27">
        <v>2</v>
      </c>
      <c r="C2315" s="27">
        <v>3</v>
      </c>
      <c r="D2315" s="27">
        <v>4</v>
      </c>
      <c r="E2315" s="27">
        <v>5</v>
      </c>
      <c r="F2315" s="27">
        <v>6</v>
      </c>
      <c r="G2315" s="27">
        <v>7</v>
      </c>
      <c r="H2315" s="27">
        <v>8</v>
      </c>
      <c r="I2315" s="27">
        <v>9</v>
      </c>
      <c r="J2315" s="27">
        <v>10</v>
      </c>
      <c r="K2315" s="27">
        <v>11</v>
      </c>
      <c r="L2315" s="27">
        <v>12</v>
      </c>
      <c r="M2315" s="27">
        <v>13</v>
      </c>
      <c r="N2315" s="27">
        <v>14</v>
      </c>
      <c r="O2315" s="27">
        <v>15</v>
      </c>
      <c r="P2315" s="27">
        <v>16</v>
      </c>
      <c r="Q2315" s="27">
        <v>17</v>
      </c>
      <c r="R2315" s="27">
        <v>18</v>
      </c>
      <c r="S2315" s="27">
        <v>19</v>
      </c>
      <c r="T2315" s="27">
        <v>20</v>
      </c>
      <c r="U2315" s="27">
        <v>21</v>
      </c>
      <c r="V2315" s="27">
        <v>22</v>
      </c>
      <c r="W2315" s="27">
        <v>23</v>
      </c>
      <c r="X2315" s="27">
        <v>24</v>
      </c>
      <c r="Y2315" s="27">
        <v>25</v>
      </c>
      <c r="Z2315" s="27">
        <v>26</v>
      </c>
      <c r="AA2315" s="28">
        <v>27</v>
      </c>
    </row>
    <row r="2316" spans="1:28" ht="15" thickTop="1">
      <c r="A2316" s="29">
        <v>1</v>
      </c>
      <c r="B2316" s="30" t="s">
        <v>34</v>
      </c>
      <c r="C2316" s="31"/>
      <c r="D2316" s="32"/>
      <c r="E2316" s="32"/>
      <c r="F2316" s="32"/>
      <c r="G2316" s="32"/>
      <c r="H2316" s="32"/>
      <c r="I2316" s="32"/>
      <c r="J2316" s="32"/>
      <c r="K2316" s="32"/>
      <c r="L2316" s="32"/>
      <c r="M2316" s="32"/>
      <c r="N2316" s="32"/>
      <c r="O2316" s="32"/>
      <c r="P2316" s="32"/>
      <c r="Q2316" s="32"/>
      <c r="R2316" s="32"/>
      <c r="S2316" s="32"/>
      <c r="T2316" s="32"/>
      <c r="U2316" s="32"/>
      <c r="V2316" s="32"/>
      <c r="W2316" s="32"/>
      <c r="X2316" s="32"/>
      <c r="Y2316" s="32"/>
      <c r="Z2316" s="32"/>
      <c r="AA2316" s="33"/>
    </row>
    <row r="2317" spans="1:28">
      <c r="A2317" s="31"/>
      <c r="B2317" s="59" t="s">
        <v>35</v>
      </c>
      <c r="C2317" s="60"/>
      <c r="D2317" s="60"/>
      <c r="E2317" s="60">
        <v>0</v>
      </c>
      <c r="F2317" s="60">
        <v>0</v>
      </c>
      <c r="G2317" s="60">
        <v>0</v>
      </c>
      <c r="H2317" s="60">
        <v>0</v>
      </c>
      <c r="I2317" s="60">
        <v>0</v>
      </c>
      <c r="J2317" s="60">
        <v>0</v>
      </c>
      <c r="K2317" s="60">
        <v>0</v>
      </c>
      <c r="L2317" s="60">
        <v>0</v>
      </c>
      <c r="M2317" s="60">
        <v>0</v>
      </c>
      <c r="N2317" s="60">
        <v>0</v>
      </c>
      <c r="O2317" s="60">
        <v>0</v>
      </c>
      <c r="P2317" s="60">
        <v>0</v>
      </c>
      <c r="Q2317" s="60">
        <v>0</v>
      </c>
      <c r="R2317" s="60">
        <v>0</v>
      </c>
      <c r="S2317" s="60">
        <v>0</v>
      </c>
      <c r="T2317" s="60">
        <v>0</v>
      </c>
      <c r="U2317" s="60">
        <v>0</v>
      </c>
      <c r="V2317" s="60">
        <v>0</v>
      </c>
      <c r="W2317" s="60">
        <v>0</v>
      </c>
      <c r="X2317" s="36">
        <f t="shared" ref="X2317:X2331" si="360">SUM(D2317:W2317)</f>
        <v>0</v>
      </c>
      <c r="Y2317" s="36"/>
      <c r="Z2317" s="60"/>
      <c r="AA2317" s="37">
        <f t="shared" ref="AA2317:AA2331" si="361">(Z2317+X2317)-C2317</f>
        <v>0</v>
      </c>
    </row>
    <row r="2318" spans="1:28">
      <c r="A2318" s="31"/>
      <c r="B2318" s="59" t="s">
        <v>36</v>
      </c>
      <c r="C2318" s="60"/>
      <c r="D2318" s="60">
        <v>0</v>
      </c>
      <c r="E2318" s="60"/>
      <c r="F2318" s="60"/>
      <c r="G2318" s="60">
        <v>0</v>
      </c>
      <c r="H2318" s="60">
        <v>0</v>
      </c>
      <c r="I2318" s="60">
        <v>0</v>
      </c>
      <c r="J2318" s="60">
        <v>0</v>
      </c>
      <c r="K2318" s="60">
        <v>0</v>
      </c>
      <c r="L2318" s="60">
        <v>0</v>
      </c>
      <c r="M2318" s="60">
        <v>0</v>
      </c>
      <c r="N2318" s="60">
        <v>0</v>
      </c>
      <c r="O2318" s="60">
        <v>0</v>
      </c>
      <c r="P2318" s="60">
        <v>0</v>
      </c>
      <c r="Q2318" s="60">
        <v>0</v>
      </c>
      <c r="R2318" s="60">
        <v>0</v>
      </c>
      <c r="S2318" s="60">
        <v>0</v>
      </c>
      <c r="T2318" s="60">
        <v>0</v>
      </c>
      <c r="U2318" s="60">
        <v>0</v>
      </c>
      <c r="V2318" s="60">
        <v>0</v>
      </c>
      <c r="W2318" s="60">
        <v>0</v>
      </c>
      <c r="X2318" s="36">
        <f t="shared" si="360"/>
        <v>0</v>
      </c>
      <c r="Y2318" s="36"/>
      <c r="Z2318" s="60"/>
      <c r="AA2318" s="37">
        <f t="shared" si="361"/>
        <v>0</v>
      </c>
    </row>
    <row r="2319" spans="1:28">
      <c r="A2319" s="31"/>
      <c r="B2319" s="59" t="s">
        <v>37</v>
      </c>
      <c r="C2319" s="60">
        <v>0</v>
      </c>
      <c r="D2319" s="60">
        <v>0</v>
      </c>
      <c r="E2319" s="60">
        <v>0</v>
      </c>
      <c r="F2319" s="60"/>
      <c r="G2319" s="60">
        <v>0</v>
      </c>
      <c r="H2319" s="60">
        <v>0</v>
      </c>
      <c r="I2319" s="60">
        <v>0</v>
      </c>
      <c r="J2319" s="60">
        <v>0</v>
      </c>
      <c r="K2319" s="60"/>
      <c r="L2319" s="60">
        <v>0</v>
      </c>
      <c r="M2319" s="60">
        <v>0</v>
      </c>
      <c r="N2319" s="60">
        <v>0</v>
      </c>
      <c r="O2319" s="60">
        <v>0</v>
      </c>
      <c r="P2319" s="60">
        <v>0</v>
      </c>
      <c r="Q2319" s="60">
        <v>0</v>
      </c>
      <c r="R2319" s="60">
        <v>0</v>
      </c>
      <c r="S2319" s="60">
        <v>0</v>
      </c>
      <c r="T2319" s="60">
        <v>0</v>
      </c>
      <c r="U2319" s="60">
        <v>0</v>
      </c>
      <c r="V2319" s="60">
        <v>0</v>
      </c>
      <c r="W2319" s="60">
        <v>0</v>
      </c>
      <c r="X2319" s="36">
        <f t="shared" si="360"/>
        <v>0</v>
      </c>
      <c r="Y2319" s="36"/>
      <c r="Z2319" s="60"/>
      <c r="AA2319" s="37">
        <f t="shared" si="361"/>
        <v>0</v>
      </c>
    </row>
    <row r="2320" spans="1:28">
      <c r="A2320" s="31"/>
      <c r="B2320" s="59" t="s">
        <v>38</v>
      </c>
      <c r="C2320" s="60">
        <v>1</v>
      </c>
      <c r="D2320" s="60">
        <v>0</v>
      </c>
      <c r="E2320" s="60">
        <v>0</v>
      </c>
      <c r="F2320" s="60"/>
      <c r="G2320" s="60">
        <v>1</v>
      </c>
      <c r="H2320" s="60">
        <v>0</v>
      </c>
      <c r="I2320" s="60">
        <v>0</v>
      </c>
      <c r="J2320" s="60">
        <v>0</v>
      </c>
      <c r="K2320" s="60"/>
      <c r="L2320" s="60">
        <v>0</v>
      </c>
      <c r="M2320" s="60">
        <v>0</v>
      </c>
      <c r="N2320" s="60">
        <v>0</v>
      </c>
      <c r="O2320" s="60">
        <v>0</v>
      </c>
      <c r="P2320" s="60">
        <v>0</v>
      </c>
      <c r="Q2320" s="60">
        <v>0</v>
      </c>
      <c r="R2320" s="60">
        <v>0</v>
      </c>
      <c r="S2320" s="60">
        <v>0</v>
      </c>
      <c r="T2320" s="60">
        <v>0</v>
      </c>
      <c r="U2320" s="60">
        <v>0</v>
      </c>
      <c r="V2320" s="60">
        <v>0</v>
      </c>
      <c r="W2320" s="60">
        <v>0</v>
      </c>
      <c r="X2320" s="36">
        <f t="shared" si="360"/>
        <v>1</v>
      </c>
      <c r="Y2320" s="36"/>
      <c r="Z2320" s="60"/>
      <c r="AA2320" s="37">
        <f t="shared" si="361"/>
        <v>0</v>
      </c>
    </row>
    <row r="2321" spans="1:27">
      <c r="A2321" s="31"/>
      <c r="B2321" s="59" t="s">
        <v>39</v>
      </c>
      <c r="C2321" s="60">
        <v>3</v>
      </c>
      <c r="D2321" s="60">
        <v>0</v>
      </c>
      <c r="E2321" s="60">
        <v>0</v>
      </c>
      <c r="F2321" s="60"/>
      <c r="G2321" s="60">
        <v>0</v>
      </c>
      <c r="H2321" s="60">
        <v>3</v>
      </c>
      <c r="I2321" s="60">
        <v>0</v>
      </c>
      <c r="J2321" s="60">
        <v>0</v>
      </c>
      <c r="K2321" s="60"/>
      <c r="L2321" s="60">
        <v>0</v>
      </c>
      <c r="M2321" s="60">
        <v>0</v>
      </c>
      <c r="N2321" s="60">
        <v>0</v>
      </c>
      <c r="O2321" s="60">
        <v>0</v>
      </c>
      <c r="P2321" s="60">
        <v>0</v>
      </c>
      <c r="Q2321" s="60">
        <v>0</v>
      </c>
      <c r="R2321" s="60">
        <v>0</v>
      </c>
      <c r="S2321" s="60">
        <v>0</v>
      </c>
      <c r="T2321" s="60">
        <v>0</v>
      </c>
      <c r="U2321" s="60">
        <v>0</v>
      </c>
      <c r="V2321" s="60">
        <v>0</v>
      </c>
      <c r="W2321" s="60">
        <v>0</v>
      </c>
      <c r="X2321" s="36">
        <f t="shared" si="360"/>
        <v>3</v>
      </c>
      <c r="Y2321" s="36"/>
      <c r="Z2321" s="60"/>
      <c r="AA2321" s="37">
        <f t="shared" si="361"/>
        <v>0</v>
      </c>
    </row>
    <row r="2322" spans="1:27">
      <c r="A2322" s="31"/>
      <c r="B2322" s="59" t="s">
        <v>40</v>
      </c>
      <c r="C2322" s="60">
        <v>0</v>
      </c>
      <c r="D2322" s="60">
        <v>0</v>
      </c>
      <c r="E2322" s="60">
        <v>0</v>
      </c>
      <c r="F2322" s="60"/>
      <c r="G2322" s="60">
        <v>0</v>
      </c>
      <c r="H2322" s="60">
        <v>0</v>
      </c>
      <c r="I2322" s="60">
        <v>0</v>
      </c>
      <c r="J2322" s="60">
        <v>0</v>
      </c>
      <c r="K2322" s="60"/>
      <c r="L2322" s="60">
        <v>0</v>
      </c>
      <c r="M2322" s="60">
        <v>0</v>
      </c>
      <c r="N2322" s="60">
        <v>0</v>
      </c>
      <c r="O2322" s="60">
        <v>0</v>
      </c>
      <c r="P2322" s="60">
        <v>0</v>
      </c>
      <c r="Q2322" s="60">
        <v>0</v>
      </c>
      <c r="R2322" s="60">
        <v>0</v>
      </c>
      <c r="S2322" s="60">
        <v>0</v>
      </c>
      <c r="T2322" s="60">
        <v>0</v>
      </c>
      <c r="U2322" s="60">
        <v>0</v>
      </c>
      <c r="V2322" s="60">
        <v>0</v>
      </c>
      <c r="W2322" s="60">
        <v>0</v>
      </c>
      <c r="X2322" s="36">
        <f t="shared" si="360"/>
        <v>0</v>
      </c>
      <c r="Y2322" s="36"/>
      <c r="Z2322" s="60"/>
      <c r="AA2322" s="37">
        <f t="shared" si="361"/>
        <v>0</v>
      </c>
    </row>
    <row r="2323" spans="1:27">
      <c r="A2323" s="31"/>
      <c r="B2323" s="59" t="s">
        <v>41</v>
      </c>
      <c r="C2323" s="60">
        <v>1</v>
      </c>
      <c r="D2323" s="60">
        <v>0</v>
      </c>
      <c r="E2323" s="60">
        <v>0</v>
      </c>
      <c r="F2323" s="60">
        <v>0</v>
      </c>
      <c r="G2323" s="60">
        <v>0</v>
      </c>
      <c r="H2323" s="60">
        <v>0</v>
      </c>
      <c r="I2323" s="60">
        <v>0</v>
      </c>
      <c r="J2323" s="60">
        <v>0</v>
      </c>
      <c r="K2323" s="60"/>
      <c r="L2323" s="60">
        <v>0</v>
      </c>
      <c r="M2323" s="60">
        <v>0</v>
      </c>
      <c r="N2323" s="60">
        <v>0</v>
      </c>
      <c r="O2323" s="60">
        <v>0</v>
      </c>
      <c r="P2323" s="60">
        <v>0</v>
      </c>
      <c r="Q2323" s="60">
        <v>0</v>
      </c>
      <c r="R2323" s="60">
        <v>0</v>
      </c>
      <c r="S2323" s="60">
        <v>0</v>
      </c>
      <c r="T2323" s="60">
        <v>0</v>
      </c>
      <c r="U2323" s="60">
        <v>0</v>
      </c>
      <c r="V2323" s="60">
        <v>0</v>
      </c>
      <c r="W2323" s="60">
        <v>0</v>
      </c>
      <c r="X2323" s="36">
        <f t="shared" si="360"/>
        <v>0</v>
      </c>
      <c r="Y2323" s="36"/>
      <c r="Z2323" s="60"/>
      <c r="AA2323" s="37">
        <f t="shared" si="361"/>
        <v>-1</v>
      </c>
    </row>
    <row r="2324" spans="1:27">
      <c r="A2324" s="31"/>
      <c r="B2324" s="59" t="s">
        <v>42</v>
      </c>
      <c r="C2324" s="60">
        <v>0</v>
      </c>
      <c r="D2324" s="60">
        <v>0</v>
      </c>
      <c r="E2324" s="60">
        <v>0</v>
      </c>
      <c r="F2324" s="60">
        <v>0</v>
      </c>
      <c r="G2324" s="60">
        <v>0</v>
      </c>
      <c r="H2324" s="60">
        <v>0</v>
      </c>
      <c r="I2324" s="60">
        <v>0</v>
      </c>
      <c r="J2324" s="60">
        <v>0</v>
      </c>
      <c r="K2324" s="60"/>
      <c r="L2324" s="60">
        <v>0</v>
      </c>
      <c r="M2324" s="60">
        <v>0</v>
      </c>
      <c r="N2324" s="60">
        <v>0</v>
      </c>
      <c r="O2324" s="60">
        <v>0</v>
      </c>
      <c r="P2324" s="60">
        <v>0</v>
      </c>
      <c r="Q2324" s="60">
        <v>0</v>
      </c>
      <c r="R2324" s="60">
        <v>0</v>
      </c>
      <c r="S2324" s="60">
        <v>0</v>
      </c>
      <c r="T2324" s="60">
        <v>0</v>
      </c>
      <c r="U2324" s="60">
        <v>0</v>
      </c>
      <c r="V2324" s="60">
        <v>0</v>
      </c>
      <c r="W2324" s="60">
        <v>0</v>
      </c>
      <c r="X2324" s="36">
        <f t="shared" si="360"/>
        <v>0</v>
      </c>
      <c r="Y2324" s="36"/>
      <c r="Z2324" s="60"/>
      <c r="AA2324" s="37">
        <f t="shared" si="361"/>
        <v>0</v>
      </c>
    </row>
    <row r="2325" spans="1:27">
      <c r="A2325" s="31"/>
      <c r="B2325" s="59" t="s">
        <v>43</v>
      </c>
      <c r="C2325" s="60">
        <v>0</v>
      </c>
      <c r="D2325" s="60">
        <v>0</v>
      </c>
      <c r="E2325" s="60">
        <v>0</v>
      </c>
      <c r="F2325" s="60">
        <v>0</v>
      </c>
      <c r="G2325" s="60">
        <v>0</v>
      </c>
      <c r="H2325" s="60">
        <v>0</v>
      </c>
      <c r="I2325" s="60">
        <v>0</v>
      </c>
      <c r="J2325" s="60">
        <v>0</v>
      </c>
      <c r="K2325" s="60"/>
      <c r="L2325" s="60">
        <v>0</v>
      </c>
      <c r="M2325" s="60">
        <v>0</v>
      </c>
      <c r="N2325" s="60">
        <v>0</v>
      </c>
      <c r="O2325" s="60">
        <v>0</v>
      </c>
      <c r="P2325" s="60">
        <v>0</v>
      </c>
      <c r="Q2325" s="60">
        <v>0</v>
      </c>
      <c r="R2325" s="60">
        <v>0</v>
      </c>
      <c r="S2325" s="60">
        <v>0</v>
      </c>
      <c r="T2325" s="60">
        <v>0</v>
      </c>
      <c r="U2325" s="60">
        <v>0</v>
      </c>
      <c r="V2325" s="60">
        <v>0</v>
      </c>
      <c r="W2325" s="60">
        <v>0</v>
      </c>
      <c r="X2325" s="36">
        <f t="shared" si="360"/>
        <v>0</v>
      </c>
      <c r="Y2325" s="36"/>
      <c r="Z2325" s="60"/>
      <c r="AA2325" s="37">
        <f t="shared" si="361"/>
        <v>0</v>
      </c>
    </row>
    <row r="2326" spans="1:27">
      <c r="A2326" s="31"/>
      <c r="B2326" s="59" t="s">
        <v>44</v>
      </c>
      <c r="C2326" s="60">
        <v>6</v>
      </c>
      <c r="D2326" s="60">
        <v>0</v>
      </c>
      <c r="E2326" s="60">
        <v>0</v>
      </c>
      <c r="F2326" s="60">
        <v>0</v>
      </c>
      <c r="G2326" s="60">
        <v>0</v>
      </c>
      <c r="H2326" s="60">
        <v>0</v>
      </c>
      <c r="I2326" s="60">
        <v>0</v>
      </c>
      <c r="J2326" s="60">
        <v>0</v>
      </c>
      <c r="K2326" s="60"/>
      <c r="L2326" s="60">
        <v>1</v>
      </c>
      <c r="M2326" s="60">
        <v>0</v>
      </c>
      <c r="N2326" s="60"/>
      <c r="O2326" s="60">
        <v>2</v>
      </c>
      <c r="P2326" s="60">
        <v>1</v>
      </c>
      <c r="Q2326" s="60">
        <v>1</v>
      </c>
      <c r="R2326" s="60">
        <v>0</v>
      </c>
      <c r="S2326" s="60">
        <v>0</v>
      </c>
      <c r="T2326" s="60">
        <v>0</v>
      </c>
      <c r="U2326" s="60">
        <v>0</v>
      </c>
      <c r="V2326" s="60">
        <v>0</v>
      </c>
      <c r="W2326" s="60">
        <v>0</v>
      </c>
      <c r="X2326" s="36">
        <f t="shared" si="360"/>
        <v>5</v>
      </c>
      <c r="Y2326" s="36"/>
      <c r="Z2326" s="60"/>
      <c r="AA2326" s="37">
        <f t="shared" si="361"/>
        <v>-1</v>
      </c>
    </row>
    <row r="2327" spans="1:27">
      <c r="A2327" s="31"/>
      <c r="B2327" s="59" t="s">
        <v>45</v>
      </c>
      <c r="C2327" s="60">
        <v>0</v>
      </c>
      <c r="D2327" s="60">
        <v>0</v>
      </c>
      <c r="E2327" s="60">
        <v>0</v>
      </c>
      <c r="F2327" s="60">
        <v>0</v>
      </c>
      <c r="G2327" s="60">
        <v>0</v>
      </c>
      <c r="H2327" s="60">
        <v>0</v>
      </c>
      <c r="I2327" s="60">
        <v>0</v>
      </c>
      <c r="J2327" s="60">
        <v>0</v>
      </c>
      <c r="K2327" s="60"/>
      <c r="L2327" s="60">
        <v>0</v>
      </c>
      <c r="M2327" s="60">
        <v>0</v>
      </c>
      <c r="N2327" s="60"/>
      <c r="O2327" s="60"/>
      <c r="P2327" s="60">
        <v>0</v>
      </c>
      <c r="Q2327" s="60">
        <v>0</v>
      </c>
      <c r="R2327" s="60">
        <v>0</v>
      </c>
      <c r="S2327" s="60">
        <v>0</v>
      </c>
      <c r="T2327" s="60"/>
      <c r="U2327" s="60">
        <v>0</v>
      </c>
      <c r="V2327" s="60">
        <v>0</v>
      </c>
      <c r="W2327" s="60">
        <v>0</v>
      </c>
      <c r="X2327" s="36">
        <f t="shared" si="360"/>
        <v>0</v>
      </c>
      <c r="Y2327" s="36"/>
      <c r="Z2327" s="60"/>
      <c r="AA2327" s="37">
        <f t="shared" si="361"/>
        <v>0</v>
      </c>
    </row>
    <row r="2328" spans="1:27">
      <c r="A2328" s="31"/>
      <c r="B2328" s="59" t="s">
        <v>125</v>
      </c>
      <c r="C2328" s="60">
        <v>1</v>
      </c>
      <c r="D2328" s="60">
        <v>0</v>
      </c>
      <c r="E2328" s="60">
        <v>0</v>
      </c>
      <c r="F2328" s="60">
        <v>0</v>
      </c>
      <c r="G2328" s="60">
        <v>0</v>
      </c>
      <c r="H2328" s="60">
        <v>0</v>
      </c>
      <c r="I2328" s="60">
        <v>0</v>
      </c>
      <c r="J2328" s="60">
        <v>0</v>
      </c>
      <c r="K2328" s="60">
        <v>0</v>
      </c>
      <c r="L2328" s="60">
        <v>0</v>
      </c>
      <c r="M2328" s="60">
        <v>0</v>
      </c>
      <c r="N2328" s="60"/>
      <c r="O2328" s="60"/>
      <c r="P2328" s="60">
        <v>0</v>
      </c>
      <c r="Q2328" s="60">
        <v>0</v>
      </c>
      <c r="R2328" s="60">
        <v>0</v>
      </c>
      <c r="S2328" s="60">
        <v>1</v>
      </c>
      <c r="T2328" s="60"/>
      <c r="U2328" s="60">
        <v>0</v>
      </c>
      <c r="V2328" s="60">
        <v>0</v>
      </c>
      <c r="W2328" s="60">
        <v>0</v>
      </c>
      <c r="X2328" s="36">
        <f t="shared" si="360"/>
        <v>1</v>
      </c>
      <c r="Y2328" s="36"/>
      <c r="Z2328" s="60"/>
      <c r="AA2328" s="37">
        <f t="shared" si="361"/>
        <v>0</v>
      </c>
    </row>
    <row r="2329" spans="1:27">
      <c r="A2329" s="31"/>
      <c r="B2329" s="59" t="s">
        <v>126</v>
      </c>
      <c r="C2329" s="60">
        <v>4</v>
      </c>
      <c r="D2329" s="60">
        <v>0</v>
      </c>
      <c r="E2329" s="60">
        <v>0</v>
      </c>
      <c r="F2329" s="60">
        <v>0</v>
      </c>
      <c r="G2329" s="60">
        <v>0</v>
      </c>
      <c r="H2329" s="60">
        <v>0</v>
      </c>
      <c r="I2329" s="60">
        <v>0</v>
      </c>
      <c r="J2329" s="60">
        <v>0</v>
      </c>
      <c r="K2329" s="60">
        <v>0</v>
      </c>
      <c r="L2329" s="60">
        <v>0</v>
      </c>
      <c r="M2329" s="60">
        <v>0</v>
      </c>
      <c r="N2329" s="60"/>
      <c r="O2329" s="60"/>
      <c r="P2329" s="60">
        <v>0</v>
      </c>
      <c r="Q2329" s="60">
        <v>0</v>
      </c>
      <c r="R2329" s="60">
        <v>0</v>
      </c>
      <c r="S2329" s="60">
        <v>0</v>
      </c>
      <c r="T2329" s="60">
        <v>4</v>
      </c>
      <c r="U2329" s="60"/>
      <c r="V2329" s="60">
        <v>0</v>
      </c>
      <c r="W2329" s="60">
        <v>0</v>
      </c>
      <c r="X2329" s="36">
        <f t="shared" si="360"/>
        <v>4</v>
      </c>
      <c r="Y2329" s="36"/>
      <c r="Z2329" s="60"/>
      <c r="AA2329" s="37">
        <f t="shared" si="361"/>
        <v>0</v>
      </c>
    </row>
    <row r="2330" spans="1:27">
      <c r="A2330" s="31"/>
      <c r="B2330" s="59" t="s">
        <v>127</v>
      </c>
      <c r="C2330" s="60">
        <v>0</v>
      </c>
      <c r="D2330" s="60">
        <v>0</v>
      </c>
      <c r="E2330" s="60">
        <v>0</v>
      </c>
      <c r="F2330" s="60">
        <v>0</v>
      </c>
      <c r="G2330" s="60">
        <v>0</v>
      </c>
      <c r="H2330" s="60">
        <v>0</v>
      </c>
      <c r="I2330" s="60">
        <v>0</v>
      </c>
      <c r="J2330" s="60">
        <v>0</v>
      </c>
      <c r="K2330" s="60">
        <v>0</v>
      </c>
      <c r="L2330" s="60">
        <v>0</v>
      </c>
      <c r="M2330" s="60">
        <v>0</v>
      </c>
      <c r="N2330" s="60">
        <v>0</v>
      </c>
      <c r="O2330" s="60">
        <v>0</v>
      </c>
      <c r="P2330" s="60">
        <v>0</v>
      </c>
      <c r="Q2330" s="60">
        <v>0</v>
      </c>
      <c r="R2330" s="60">
        <v>0</v>
      </c>
      <c r="S2330" s="60">
        <v>0</v>
      </c>
      <c r="T2330" s="60">
        <v>0</v>
      </c>
      <c r="U2330" s="60">
        <v>0</v>
      </c>
      <c r="V2330" s="60">
        <v>0</v>
      </c>
      <c r="W2330" s="60">
        <v>0</v>
      </c>
      <c r="X2330" s="36">
        <f t="shared" si="360"/>
        <v>0</v>
      </c>
      <c r="Y2330" s="36"/>
      <c r="Z2330" s="60"/>
      <c r="AA2330" s="37">
        <f t="shared" si="361"/>
        <v>0</v>
      </c>
    </row>
    <row r="2331" spans="1:27" ht="15" thickBot="1">
      <c r="A2331" s="31"/>
      <c r="B2331" s="61" t="s">
        <v>128</v>
      </c>
      <c r="C2331" s="60">
        <v>0</v>
      </c>
      <c r="D2331" s="56">
        <v>0</v>
      </c>
      <c r="E2331" s="56">
        <v>0</v>
      </c>
      <c r="F2331" s="56">
        <v>0</v>
      </c>
      <c r="G2331" s="56">
        <v>0</v>
      </c>
      <c r="H2331" s="56">
        <v>0</v>
      </c>
      <c r="I2331" s="56">
        <v>0</v>
      </c>
      <c r="J2331" s="56">
        <v>0</v>
      </c>
      <c r="K2331" s="56">
        <v>0</v>
      </c>
      <c r="L2331" s="56">
        <v>0</v>
      </c>
      <c r="M2331" s="56">
        <v>0</v>
      </c>
      <c r="N2331" s="56">
        <v>0</v>
      </c>
      <c r="O2331" s="56">
        <v>0</v>
      </c>
      <c r="P2331" s="56">
        <v>0</v>
      </c>
      <c r="Q2331" s="56">
        <v>0</v>
      </c>
      <c r="R2331" s="60">
        <v>0</v>
      </c>
      <c r="S2331" s="60">
        <v>0</v>
      </c>
      <c r="T2331" s="60">
        <v>0</v>
      </c>
      <c r="U2331" s="60">
        <v>0</v>
      </c>
      <c r="V2331" s="60">
        <v>0</v>
      </c>
      <c r="W2331" s="60">
        <v>0</v>
      </c>
      <c r="X2331" s="36">
        <f t="shared" si="360"/>
        <v>0</v>
      </c>
      <c r="Y2331" s="36"/>
      <c r="Z2331" s="60"/>
      <c r="AA2331" s="37">
        <f t="shared" si="361"/>
        <v>0</v>
      </c>
    </row>
    <row r="2332" spans="1:27" ht="15" thickBot="1">
      <c r="A2332" s="62"/>
      <c r="B2332" s="63" t="s">
        <v>51</v>
      </c>
      <c r="C2332" s="64">
        <f>SUM(C2317:C2331)</f>
        <v>16</v>
      </c>
      <c r="D2332" s="41">
        <f>SUM(D2317:D2331)</f>
        <v>0</v>
      </c>
      <c r="E2332" s="41">
        <f t="shared" ref="E2332:X2332" si="362">SUM(E2317:E2331)</f>
        <v>0</v>
      </c>
      <c r="F2332" s="41">
        <f t="shared" si="362"/>
        <v>0</v>
      </c>
      <c r="G2332" s="41">
        <f>SUM(G2317:G2331)</f>
        <v>1</v>
      </c>
      <c r="H2332" s="41">
        <f t="shared" si="362"/>
        <v>3</v>
      </c>
      <c r="I2332" s="41">
        <f t="shared" si="362"/>
        <v>0</v>
      </c>
      <c r="J2332" s="41">
        <f t="shared" si="362"/>
        <v>0</v>
      </c>
      <c r="K2332" s="41">
        <f t="shared" si="362"/>
        <v>0</v>
      </c>
      <c r="L2332" s="41">
        <f t="shared" si="362"/>
        <v>1</v>
      </c>
      <c r="M2332" s="41">
        <f t="shared" si="362"/>
        <v>0</v>
      </c>
      <c r="N2332" s="41">
        <f t="shared" si="362"/>
        <v>0</v>
      </c>
      <c r="O2332" s="41">
        <f t="shared" si="362"/>
        <v>2</v>
      </c>
      <c r="P2332" s="41">
        <f t="shared" si="362"/>
        <v>1</v>
      </c>
      <c r="Q2332" s="41">
        <f t="shared" si="362"/>
        <v>1</v>
      </c>
      <c r="R2332" s="41">
        <f t="shared" si="362"/>
        <v>0</v>
      </c>
      <c r="S2332" s="41">
        <f t="shared" si="362"/>
        <v>1</v>
      </c>
      <c r="T2332" s="41">
        <f t="shared" si="362"/>
        <v>4</v>
      </c>
      <c r="U2332" s="41">
        <f t="shared" si="362"/>
        <v>0</v>
      </c>
      <c r="V2332" s="41">
        <f t="shared" si="362"/>
        <v>0</v>
      </c>
      <c r="W2332" s="41">
        <f t="shared" si="362"/>
        <v>0</v>
      </c>
      <c r="X2332" s="41">
        <f t="shared" si="362"/>
        <v>14</v>
      </c>
      <c r="Y2332" s="64">
        <f>SUM(Y2317:Y2331)</f>
        <v>0</v>
      </c>
      <c r="Z2332" s="64">
        <f>SUM(Z2317:Z2331)</f>
        <v>0</v>
      </c>
      <c r="AA2332" s="70">
        <f>SUM(AA2317:AA2331)</f>
        <v>-2</v>
      </c>
    </row>
    <row r="2333" spans="1:27">
      <c r="A2333" s="29">
        <v>2</v>
      </c>
      <c r="B2333" s="43" t="s">
        <v>52</v>
      </c>
      <c r="C2333" s="31">
        <v>0</v>
      </c>
      <c r="D2333" s="32">
        <v>0</v>
      </c>
      <c r="E2333" s="32">
        <v>0</v>
      </c>
      <c r="F2333" s="32">
        <v>0</v>
      </c>
      <c r="G2333" s="32">
        <v>0</v>
      </c>
      <c r="H2333" s="32">
        <v>0</v>
      </c>
      <c r="I2333" s="32">
        <v>0</v>
      </c>
      <c r="J2333" s="32">
        <v>0</v>
      </c>
      <c r="K2333" s="32">
        <v>0</v>
      </c>
      <c r="L2333" s="32">
        <v>0</v>
      </c>
      <c r="M2333" s="32">
        <v>0</v>
      </c>
      <c r="N2333" s="32">
        <v>0</v>
      </c>
      <c r="O2333" s="32">
        <v>0</v>
      </c>
      <c r="P2333" s="32">
        <v>0</v>
      </c>
      <c r="Q2333" s="32">
        <v>0</v>
      </c>
      <c r="R2333" s="32">
        <v>0</v>
      </c>
      <c r="S2333" s="32">
        <v>0</v>
      </c>
      <c r="T2333" s="32">
        <v>0</v>
      </c>
      <c r="U2333" s="32">
        <v>0</v>
      </c>
      <c r="V2333" s="32">
        <v>0</v>
      </c>
      <c r="W2333" s="32">
        <v>0</v>
      </c>
      <c r="X2333" s="32"/>
      <c r="Y2333" s="32"/>
      <c r="Z2333" s="32"/>
      <c r="AA2333" s="44"/>
    </row>
    <row r="2334" spans="1:27">
      <c r="A2334" s="31"/>
      <c r="B2334" s="69" t="s">
        <v>53</v>
      </c>
      <c r="C2334" s="60">
        <v>0</v>
      </c>
      <c r="D2334" s="60">
        <v>0</v>
      </c>
      <c r="E2334" s="60">
        <v>0</v>
      </c>
      <c r="F2334" s="60">
        <v>0</v>
      </c>
      <c r="G2334" s="60">
        <v>0</v>
      </c>
      <c r="H2334" s="60">
        <v>0</v>
      </c>
      <c r="I2334" s="60">
        <v>0</v>
      </c>
      <c r="J2334" s="60">
        <v>0</v>
      </c>
      <c r="K2334" s="60">
        <v>0</v>
      </c>
      <c r="L2334" s="60">
        <v>0</v>
      </c>
      <c r="M2334" s="60">
        <v>0</v>
      </c>
      <c r="N2334" s="60">
        <v>0</v>
      </c>
      <c r="O2334" s="60">
        <v>0</v>
      </c>
      <c r="P2334" s="60">
        <v>0</v>
      </c>
      <c r="Q2334" s="60">
        <v>0</v>
      </c>
      <c r="R2334" s="60">
        <v>0</v>
      </c>
      <c r="S2334" s="60">
        <v>0</v>
      </c>
      <c r="T2334" s="60">
        <v>0</v>
      </c>
      <c r="U2334" s="60">
        <v>0</v>
      </c>
      <c r="V2334" s="60">
        <v>0</v>
      </c>
      <c r="W2334" s="60">
        <v>0</v>
      </c>
      <c r="X2334" s="36">
        <f>SUM(D2334:W2334)</f>
        <v>0</v>
      </c>
      <c r="Y2334" s="36"/>
      <c r="Z2334" s="60"/>
      <c r="AA2334" s="37">
        <f>(Z2334+X2334)-C2334</f>
        <v>0</v>
      </c>
    </row>
    <row r="2335" spans="1:27">
      <c r="A2335" s="31"/>
      <c r="B2335" s="69" t="s">
        <v>54</v>
      </c>
      <c r="C2335" s="60">
        <v>0</v>
      </c>
      <c r="D2335" s="60">
        <v>0</v>
      </c>
      <c r="E2335" s="60">
        <v>0</v>
      </c>
      <c r="F2335" s="60">
        <v>0</v>
      </c>
      <c r="G2335" s="60">
        <v>0</v>
      </c>
      <c r="H2335" s="60">
        <v>0</v>
      </c>
      <c r="I2335" s="60">
        <v>0</v>
      </c>
      <c r="J2335" s="60"/>
      <c r="K2335" s="60">
        <v>0</v>
      </c>
      <c r="L2335" s="60">
        <v>0</v>
      </c>
      <c r="M2335" s="60">
        <v>0</v>
      </c>
      <c r="N2335" s="60">
        <v>0</v>
      </c>
      <c r="O2335" s="60">
        <v>0</v>
      </c>
      <c r="P2335" s="60">
        <v>0</v>
      </c>
      <c r="Q2335" s="60">
        <v>0</v>
      </c>
      <c r="R2335" s="60">
        <v>0</v>
      </c>
      <c r="S2335" s="60">
        <v>0</v>
      </c>
      <c r="T2335" s="60">
        <v>0</v>
      </c>
      <c r="U2335" s="60">
        <v>0</v>
      </c>
      <c r="V2335" s="60">
        <v>0</v>
      </c>
      <c r="W2335" s="60">
        <v>0</v>
      </c>
      <c r="X2335" s="36">
        <f>SUM(D2335:W2335)</f>
        <v>0</v>
      </c>
      <c r="Y2335" s="36"/>
      <c r="Z2335" s="60"/>
      <c r="AA2335" s="37">
        <f>(Z2335+X2335)-C2335</f>
        <v>0</v>
      </c>
    </row>
    <row r="2336" spans="1:27">
      <c r="A2336" s="31"/>
      <c r="B2336" s="69" t="s">
        <v>55</v>
      </c>
      <c r="C2336" s="60">
        <v>1</v>
      </c>
      <c r="D2336" s="60">
        <v>0</v>
      </c>
      <c r="E2336" s="60">
        <v>0</v>
      </c>
      <c r="F2336" s="60">
        <v>0</v>
      </c>
      <c r="G2336" s="60">
        <v>0</v>
      </c>
      <c r="H2336" s="60">
        <v>0</v>
      </c>
      <c r="I2336" s="60">
        <v>0</v>
      </c>
      <c r="J2336" s="60">
        <v>0</v>
      </c>
      <c r="K2336" s="60">
        <v>0</v>
      </c>
      <c r="L2336" s="60">
        <v>0</v>
      </c>
      <c r="M2336" s="60">
        <v>1</v>
      </c>
      <c r="N2336" s="60">
        <v>0</v>
      </c>
      <c r="O2336" s="60">
        <v>0</v>
      </c>
      <c r="P2336" s="60">
        <v>0</v>
      </c>
      <c r="Q2336" s="60">
        <v>0</v>
      </c>
      <c r="R2336" s="60">
        <v>0</v>
      </c>
      <c r="S2336" s="60">
        <v>0</v>
      </c>
      <c r="T2336" s="60">
        <v>0</v>
      </c>
      <c r="U2336" s="60">
        <v>0</v>
      </c>
      <c r="V2336" s="60">
        <v>0</v>
      </c>
      <c r="W2336" s="60">
        <v>0</v>
      </c>
      <c r="X2336" s="36">
        <f>SUM(D2336:W2336)</f>
        <v>1</v>
      </c>
      <c r="Y2336" s="36"/>
      <c r="Z2336" s="60"/>
      <c r="AA2336" s="37">
        <f>(Z2336+X2336)-C2336</f>
        <v>0</v>
      </c>
    </row>
    <row r="2337" spans="1:27" ht="15" thickBot="1">
      <c r="A2337" s="31"/>
      <c r="B2337" s="57" t="s">
        <v>56</v>
      </c>
      <c r="C2337" s="60">
        <v>0</v>
      </c>
      <c r="D2337" s="56">
        <v>0</v>
      </c>
      <c r="E2337" s="56">
        <v>0</v>
      </c>
      <c r="F2337" s="56">
        <v>0</v>
      </c>
      <c r="G2337" s="56">
        <v>0</v>
      </c>
      <c r="H2337" s="56">
        <v>0</v>
      </c>
      <c r="I2337" s="56">
        <v>0</v>
      </c>
      <c r="J2337" s="56">
        <v>0</v>
      </c>
      <c r="K2337" s="56">
        <v>0</v>
      </c>
      <c r="L2337" s="56">
        <v>0</v>
      </c>
      <c r="M2337" s="56">
        <v>0</v>
      </c>
      <c r="N2337" s="60">
        <v>0</v>
      </c>
      <c r="O2337" s="60">
        <v>0</v>
      </c>
      <c r="P2337" s="60">
        <v>0</v>
      </c>
      <c r="Q2337" s="60">
        <v>0</v>
      </c>
      <c r="R2337" s="60">
        <v>0</v>
      </c>
      <c r="S2337" s="60">
        <v>0</v>
      </c>
      <c r="T2337" s="60">
        <v>0</v>
      </c>
      <c r="U2337" s="60">
        <v>0</v>
      </c>
      <c r="V2337" s="60">
        <v>0</v>
      </c>
      <c r="W2337" s="60">
        <v>0</v>
      </c>
      <c r="X2337" s="36">
        <f>SUM(D2337:W2337)</f>
        <v>0</v>
      </c>
      <c r="Y2337" s="36"/>
      <c r="Z2337" s="60"/>
      <c r="AA2337" s="37">
        <f>(Z2337+X2337)-C2337</f>
        <v>0</v>
      </c>
    </row>
    <row r="2338" spans="1:27" ht="15" thickBot="1">
      <c r="A2338" s="62"/>
      <c r="B2338" s="63" t="s">
        <v>51</v>
      </c>
      <c r="C2338" s="62">
        <v>0</v>
      </c>
      <c r="D2338" s="64">
        <f t="shared" ref="D2338:AA2338" si="363">SUM(D2334:D2337)</f>
        <v>0</v>
      </c>
      <c r="E2338" s="64">
        <f t="shared" si="363"/>
        <v>0</v>
      </c>
      <c r="F2338" s="64">
        <f t="shared" si="363"/>
        <v>0</v>
      </c>
      <c r="G2338" s="64">
        <f t="shared" si="363"/>
        <v>0</v>
      </c>
      <c r="H2338" s="64">
        <f t="shared" si="363"/>
        <v>0</v>
      </c>
      <c r="I2338" s="64">
        <f t="shared" si="363"/>
        <v>0</v>
      </c>
      <c r="J2338" s="64">
        <f t="shared" si="363"/>
        <v>0</v>
      </c>
      <c r="K2338" s="64">
        <f t="shared" si="363"/>
        <v>0</v>
      </c>
      <c r="L2338" s="64">
        <f t="shared" si="363"/>
        <v>0</v>
      </c>
      <c r="M2338" s="64">
        <f t="shared" si="363"/>
        <v>1</v>
      </c>
      <c r="N2338" s="64">
        <f t="shared" si="363"/>
        <v>0</v>
      </c>
      <c r="O2338" s="64">
        <f t="shared" si="363"/>
        <v>0</v>
      </c>
      <c r="P2338" s="64">
        <f t="shared" si="363"/>
        <v>0</v>
      </c>
      <c r="Q2338" s="64">
        <f t="shared" si="363"/>
        <v>0</v>
      </c>
      <c r="R2338" s="64">
        <f t="shared" si="363"/>
        <v>0</v>
      </c>
      <c r="S2338" s="64">
        <f t="shared" si="363"/>
        <v>0</v>
      </c>
      <c r="T2338" s="64">
        <f t="shared" si="363"/>
        <v>0</v>
      </c>
      <c r="U2338" s="64">
        <f t="shared" si="363"/>
        <v>0</v>
      </c>
      <c r="V2338" s="64">
        <f t="shared" si="363"/>
        <v>0</v>
      </c>
      <c r="W2338" s="64">
        <f t="shared" si="363"/>
        <v>0</v>
      </c>
      <c r="X2338" s="64">
        <f t="shared" si="363"/>
        <v>1</v>
      </c>
      <c r="Y2338" s="64">
        <f t="shared" si="363"/>
        <v>0</v>
      </c>
      <c r="Z2338" s="64">
        <f t="shared" si="363"/>
        <v>0</v>
      </c>
      <c r="AA2338" s="70">
        <f t="shared" si="363"/>
        <v>0</v>
      </c>
    </row>
    <row r="2339" spans="1:27">
      <c r="A2339" s="46"/>
      <c r="B2339" s="46"/>
      <c r="C2339" s="46"/>
      <c r="D2339" s="46"/>
      <c r="E2339" s="46"/>
      <c r="F2339" s="46"/>
      <c r="G2339" s="46"/>
      <c r="H2339" s="46"/>
      <c r="I2339" s="46"/>
      <c r="J2339" s="46"/>
      <c r="K2339" s="46"/>
      <c r="L2339" s="46"/>
      <c r="M2339" s="46"/>
      <c r="N2339" s="46"/>
      <c r="O2339" s="46"/>
      <c r="P2339" s="46"/>
      <c r="Q2339" s="46"/>
      <c r="R2339" s="46"/>
      <c r="S2339" s="46"/>
      <c r="T2339" s="46"/>
      <c r="U2339" s="46"/>
      <c r="V2339" s="46"/>
      <c r="W2339" s="46"/>
      <c r="X2339" s="46"/>
      <c r="Y2339" s="46"/>
      <c r="Z2339" s="46"/>
      <c r="AA2339" s="47"/>
    </row>
    <row r="2340" spans="1:27">
      <c r="A2340" s="48" t="s">
        <v>155</v>
      </c>
      <c r="B2340" s="48"/>
      <c r="C2340" s="48"/>
      <c r="D2340" s="49"/>
      <c r="E2340" s="49"/>
      <c r="F2340" s="50"/>
      <c r="G2340" s="50"/>
      <c r="H2340" s="50"/>
      <c r="I2340" s="50"/>
      <c r="J2340" s="50"/>
      <c r="K2340" s="50"/>
      <c r="L2340" s="50"/>
      <c r="M2340" s="50"/>
      <c r="N2340" s="50"/>
      <c r="O2340" s="50"/>
      <c r="P2340" s="50"/>
      <c r="Q2340" s="50"/>
      <c r="R2340" s="50"/>
      <c r="S2340" s="50"/>
      <c r="T2340" s="50"/>
      <c r="U2340" s="50"/>
      <c r="V2340" s="50"/>
      <c r="W2340" s="50"/>
      <c r="X2340" s="50"/>
      <c r="Y2340" s="50"/>
      <c r="Z2340" s="50"/>
      <c r="AA2340" s="51"/>
    </row>
    <row r="2341" spans="1:27">
      <c r="A2341" s="177" t="s">
        <v>8</v>
      </c>
      <c r="B2341" s="177" t="s">
        <v>9</v>
      </c>
      <c r="C2341" s="181" t="s">
        <v>68</v>
      </c>
      <c r="D2341" s="183" t="s">
        <v>9</v>
      </c>
      <c r="E2341" s="184"/>
      <c r="F2341" s="184"/>
      <c r="G2341" s="184"/>
      <c r="H2341" s="184"/>
      <c r="I2341" s="184"/>
      <c r="J2341" s="184"/>
      <c r="K2341" s="184"/>
      <c r="L2341" s="184"/>
      <c r="M2341" s="184"/>
      <c r="N2341" s="184"/>
      <c r="O2341" s="184"/>
      <c r="P2341" s="184"/>
      <c r="Q2341" s="184"/>
      <c r="R2341" s="184"/>
      <c r="S2341" s="184"/>
      <c r="T2341" s="184"/>
      <c r="U2341" s="184"/>
      <c r="V2341" s="184"/>
      <c r="W2341" s="185"/>
      <c r="X2341" s="177" t="s">
        <v>10</v>
      </c>
      <c r="Y2341" s="177" t="s">
        <v>11</v>
      </c>
      <c r="Z2341" s="177" t="s">
        <v>12</v>
      </c>
      <c r="AA2341" s="179" t="s">
        <v>13</v>
      </c>
    </row>
    <row r="2342" spans="1:27">
      <c r="A2342" s="178"/>
      <c r="B2342" s="178"/>
      <c r="C2342" s="182"/>
      <c r="D2342" s="26" t="s">
        <v>14</v>
      </c>
      <c r="E2342" s="26" t="s">
        <v>15</v>
      </c>
      <c r="F2342" s="26" t="s">
        <v>16</v>
      </c>
      <c r="G2342" s="26" t="s">
        <v>17</v>
      </c>
      <c r="H2342" s="26" t="s">
        <v>18</v>
      </c>
      <c r="I2342" s="26" t="s">
        <v>19</v>
      </c>
      <c r="J2342" s="26" t="s">
        <v>20</v>
      </c>
      <c r="K2342" s="26" t="s">
        <v>21</v>
      </c>
      <c r="L2342" s="26" t="s">
        <v>22</v>
      </c>
      <c r="M2342" s="26" t="s">
        <v>23</v>
      </c>
      <c r="N2342" s="26" t="s">
        <v>24</v>
      </c>
      <c r="O2342" s="26" t="s">
        <v>25</v>
      </c>
      <c r="P2342" s="26" t="s">
        <v>26</v>
      </c>
      <c r="Q2342" s="26" t="s">
        <v>27</v>
      </c>
      <c r="R2342" s="26" t="s">
        <v>28</v>
      </c>
      <c r="S2342" s="26" t="s">
        <v>29</v>
      </c>
      <c r="T2342" s="26" t="s">
        <v>30</v>
      </c>
      <c r="U2342" s="26" t="s">
        <v>31</v>
      </c>
      <c r="V2342" s="26" t="s">
        <v>32</v>
      </c>
      <c r="W2342" s="26" t="s">
        <v>33</v>
      </c>
      <c r="X2342" s="178"/>
      <c r="Y2342" s="178"/>
      <c r="Z2342" s="178"/>
      <c r="AA2342" s="180"/>
    </row>
    <row r="2343" spans="1:27" ht="15" thickBot="1">
      <c r="A2343" s="27">
        <v>1</v>
      </c>
      <c r="B2343" s="27">
        <v>2</v>
      </c>
      <c r="C2343" s="27">
        <v>3</v>
      </c>
      <c r="D2343" s="27">
        <v>4</v>
      </c>
      <c r="E2343" s="27">
        <v>5</v>
      </c>
      <c r="F2343" s="27">
        <v>6</v>
      </c>
      <c r="G2343" s="27">
        <v>7</v>
      </c>
      <c r="H2343" s="27">
        <v>8</v>
      </c>
      <c r="I2343" s="27">
        <v>9</v>
      </c>
      <c r="J2343" s="27">
        <v>10</v>
      </c>
      <c r="K2343" s="27">
        <v>11</v>
      </c>
      <c r="L2343" s="27">
        <v>12</v>
      </c>
      <c r="M2343" s="27">
        <v>13</v>
      </c>
      <c r="N2343" s="27">
        <v>14</v>
      </c>
      <c r="O2343" s="27">
        <v>15</v>
      </c>
      <c r="P2343" s="27">
        <v>16</v>
      </c>
      <c r="Q2343" s="27">
        <v>17</v>
      </c>
      <c r="R2343" s="27">
        <v>18</v>
      </c>
      <c r="S2343" s="27">
        <v>19</v>
      </c>
      <c r="T2343" s="27">
        <v>20</v>
      </c>
      <c r="U2343" s="27">
        <v>21</v>
      </c>
      <c r="V2343" s="27">
        <v>22</v>
      </c>
      <c r="W2343" s="27">
        <v>23</v>
      </c>
      <c r="X2343" s="27">
        <v>24</v>
      </c>
      <c r="Y2343" s="27">
        <v>25</v>
      </c>
      <c r="Z2343" s="27">
        <v>26</v>
      </c>
      <c r="AA2343" s="28">
        <v>27</v>
      </c>
    </row>
    <row r="2344" spans="1:27" ht="15" thickTop="1">
      <c r="A2344" s="29">
        <v>1</v>
      </c>
      <c r="B2344" s="30" t="s">
        <v>34</v>
      </c>
      <c r="C2344" s="31"/>
      <c r="D2344" s="32"/>
      <c r="E2344" s="32"/>
      <c r="F2344" s="32"/>
      <c r="G2344" s="32"/>
      <c r="H2344" s="32"/>
      <c r="I2344" s="32"/>
      <c r="J2344" s="32"/>
      <c r="K2344" s="32"/>
      <c r="L2344" s="32"/>
      <c r="M2344" s="32"/>
      <c r="N2344" s="32"/>
      <c r="O2344" s="32"/>
      <c r="P2344" s="32"/>
      <c r="Q2344" s="32"/>
      <c r="R2344" s="32"/>
      <c r="S2344" s="32"/>
      <c r="T2344" s="32"/>
      <c r="U2344" s="32"/>
      <c r="V2344" s="32"/>
      <c r="W2344" s="32"/>
      <c r="X2344" s="32"/>
      <c r="Y2344" s="32"/>
      <c r="Z2344" s="32"/>
      <c r="AA2344" s="33"/>
    </row>
    <row r="2345" spans="1:27">
      <c r="A2345" s="31"/>
      <c r="B2345" s="59" t="s">
        <v>35</v>
      </c>
      <c r="C2345" s="60"/>
      <c r="D2345" s="60"/>
      <c r="E2345" s="60">
        <v>0</v>
      </c>
      <c r="F2345" s="60">
        <v>0</v>
      </c>
      <c r="G2345" s="60">
        <v>0</v>
      </c>
      <c r="H2345" s="60">
        <v>0</v>
      </c>
      <c r="I2345" s="60">
        <v>0</v>
      </c>
      <c r="J2345" s="60">
        <v>0</v>
      </c>
      <c r="K2345" s="60">
        <v>0</v>
      </c>
      <c r="L2345" s="60">
        <v>0</v>
      </c>
      <c r="M2345" s="60">
        <v>0</v>
      </c>
      <c r="N2345" s="60">
        <v>0</v>
      </c>
      <c r="O2345" s="60">
        <v>0</v>
      </c>
      <c r="P2345" s="60">
        <v>0</v>
      </c>
      <c r="Q2345" s="60">
        <v>0</v>
      </c>
      <c r="R2345" s="60">
        <v>0</v>
      </c>
      <c r="S2345" s="60">
        <v>0</v>
      </c>
      <c r="T2345" s="60">
        <v>0</v>
      </c>
      <c r="U2345" s="60">
        <v>0</v>
      </c>
      <c r="V2345" s="60">
        <v>0</v>
      </c>
      <c r="W2345" s="60">
        <v>0</v>
      </c>
      <c r="X2345" s="36">
        <f t="shared" ref="X2345:X2359" si="364">SUM(D2345:W2345)</f>
        <v>0</v>
      </c>
      <c r="Y2345" s="36"/>
      <c r="Z2345" s="60"/>
      <c r="AA2345" s="37">
        <f t="shared" ref="AA2345:AA2359" si="365">(Z2345+X2345)-C2345</f>
        <v>0</v>
      </c>
    </row>
    <row r="2346" spans="1:27">
      <c r="A2346" s="31"/>
      <c r="B2346" s="59" t="s">
        <v>36</v>
      </c>
      <c r="C2346" s="60"/>
      <c r="D2346" s="60">
        <v>0</v>
      </c>
      <c r="E2346" s="60"/>
      <c r="F2346" s="60">
        <v>0</v>
      </c>
      <c r="G2346" s="60">
        <v>0</v>
      </c>
      <c r="H2346" s="60">
        <v>0</v>
      </c>
      <c r="I2346" s="60">
        <v>0</v>
      </c>
      <c r="J2346" s="60">
        <v>0</v>
      </c>
      <c r="K2346" s="60">
        <v>0</v>
      </c>
      <c r="L2346" s="60">
        <v>0</v>
      </c>
      <c r="M2346" s="60">
        <v>0</v>
      </c>
      <c r="N2346" s="60">
        <v>0</v>
      </c>
      <c r="O2346" s="60">
        <v>0</v>
      </c>
      <c r="P2346" s="60">
        <v>0</v>
      </c>
      <c r="Q2346" s="60">
        <v>0</v>
      </c>
      <c r="R2346" s="60">
        <v>0</v>
      </c>
      <c r="S2346" s="60">
        <v>0</v>
      </c>
      <c r="T2346" s="60">
        <v>0</v>
      </c>
      <c r="U2346" s="60">
        <v>0</v>
      </c>
      <c r="V2346" s="60">
        <v>0</v>
      </c>
      <c r="W2346" s="60">
        <v>0</v>
      </c>
      <c r="X2346" s="36">
        <f t="shared" si="364"/>
        <v>0</v>
      </c>
      <c r="Y2346" s="36"/>
      <c r="Z2346" s="60"/>
      <c r="AA2346" s="37">
        <f t="shared" si="365"/>
        <v>0</v>
      </c>
    </row>
    <row r="2347" spans="1:27">
      <c r="A2347" s="31"/>
      <c r="B2347" s="59" t="s">
        <v>37</v>
      </c>
      <c r="C2347" s="60">
        <v>0</v>
      </c>
      <c r="D2347" s="60">
        <v>0</v>
      </c>
      <c r="E2347" s="60">
        <v>0</v>
      </c>
      <c r="F2347" s="60">
        <v>0</v>
      </c>
      <c r="G2347" s="60">
        <v>0</v>
      </c>
      <c r="H2347" s="60">
        <v>0</v>
      </c>
      <c r="I2347" s="60">
        <v>0</v>
      </c>
      <c r="J2347" s="60">
        <v>0</v>
      </c>
      <c r="K2347" s="60">
        <v>0</v>
      </c>
      <c r="L2347" s="60">
        <v>0</v>
      </c>
      <c r="M2347" s="60">
        <v>0</v>
      </c>
      <c r="N2347" s="60">
        <v>0</v>
      </c>
      <c r="O2347" s="60">
        <v>0</v>
      </c>
      <c r="P2347" s="60">
        <v>0</v>
      </c>
      <c r="Q2347" s="60">
        <v>0</v>
      </c>
      <c r="R2347" s="60">
        <v>0</v>
      </c>
      <c r="S2347" s="60">
        <v>0</v>
      </c>
      <c r="T2347" s="60">
        <v>0</v>
      </c>
      <c r="U2347" s="60">
        <v>0</v>
      </c>
      <c r="V2347" s="60">
        <v>0</v>
      </c>
      <c r="W2347" s="60">
        <v>0</v>
      </c>
      <c r="X2347" s="36">
        <f t="shared" si="364"/>
        <v>0</v>
      </c>
      <c r="Y2347" s="36"/>
      <c r="Z2347" s="60"/>
      <c r="AA2347" s="37">
        <f t="shared" si="365"/>
        <v>0</v>
      </c>
    </row>
    <row r="2348" spans="1:27">
      <c r="A2348" s="31"/>
      <c r="B2348" s="59" t="s">
        <v>38</v>
      </c>
      <c r="C2348" s="60">
        <v>1</v>
      </c>
      <c r="D2348" s="60"/>
      <c r="E2348" s="60">
        <v>0</v>
      </c>
      <c r="F2348" s="60"/>
      <c r="G2348" s="60">
        <v>1</v>
      </c>
      <c r="H2348" s="60"/>
      <c r="I2348" s="60"/>
      <c r="J2348" s="60"/>
      <c r="K2348" s="60"/>
      <c r="L2348" s="60"/>
      <c r="M2348" s="60"/>
      <c r="N2348" s="60"/>
      <c r="O2348" s="60"/>
      <c r="P2348" s="60"/>
      <c r="Q2348" s="60"/>
      <c r="R2348" s="60"/>
      <c r="S2348" s="60"/>
      <c r="T2348" s="60"/>
      <c r="U2348" s="60"/>
      <c r="V2348" s="60">
        <v>0</v>
      </c>
      <c r="W2348" s="60">
        <v>0</v>
      </c>
      <c r="X2348" s="36">
        <f t="shared" si="364"/>
        <v>1</v>
      </c>
      <c r="Y2348" s="36"/>
      <c r="Z2348" s="60"/>
      <c r="AA2348" s="37">
        <f t="shared" si="365"/>
        <v>0</v>
      </c>
    </row>
    <row r="2349" spans="1:27">
      <c r="A2349" s="31"/>
      <c r="B2349" s="59" t="s">
        <v>39</v>
      </c>
      <c r="C2349" s="60">
        <v>1</v>
      </c>
      <c r="D2349" s="60"/>
      <c r="E2349" s="60"/>
      <c r="F2349" s="60"/>
      <c r="G2349" s="60"/>
      <c r="H2349" s="60">
        <v>1</v>
      </c>
      <c r="I2349" s="60"/>
      <c r="J2349" s="60"/>
      <c r="K2349" s="60"/>
      <c r="L2349" s="60"/>
      <c r="M2349" s="60"/>
      <c r="N2349" s="60"/>
      <c r="O2349" s="60"/>
      <c r="P2349" s="60"/>
      <c r="Q2349" s="60"/>
      <c r="R2349" s="60"/>
      <c r="S2349" s="60"/>
      <c r="T2349" s="60"/>
      <c r="U2349" s="60"/>
      <c r="V2349" s="60">
        <v>0</v>
      </c>
      <c r="W2349" s="60">
        <v>0</v>
      </c>
      <c r="X2349" s="36">
        <f t="shared" si="364"/>
        <v>1</v>
      </c>
      <c r="Y2349" s="36"/>
      <c r="Z2349" s="60"/>
      <c r="AA2349" s="37">
        <f t="shared" si="365"/>
        <v>0</v>
      </c>
    </row>
    <row r="2350" spans="1:27">
      <c r="A2350" s="31"/>
      <c r="B2350" s="59" t="s">
        <v>40</v>
      </c>
      <c r="C2350" s="60">
        <v>10</v>
      </c>
      <c r="D2350" s="60">
        <v>0</v>
      </c>
      <c r="E2350" s="60">
        <v>0</v>
      </c>
      <c r="F2350" s="60"/>
      <c r="G2350" s="60"/>
      <c r="H2350" s="60"/>
      <c r="I2350" s="60">
        <v>4</v>
      </c>
      <c r="J2350" s="60"/>
      <c r="K2350" s="60"/>
      <c r="L2350" s="60"/>
      <c r="M2350" s="60"/>
      <c r="N2350" s="60"/>
      <c r="O2350" s="60"/>
      <c r="P2350" s="60"/>
      <c r="Q2350" s="60"/>
      <c r="R2350" s="60"/>
      <c r="S2350" s="60"/>
      <c r="T2350" s="60"/>
      <c r="U2350" s="60"/>
      <c r="V2350" s="60">
        <v>0</v>
      </c>
      <c r="W2350" s="60">
        <v>0</v>
      </c>
      <c r="X2350" s="36">
        <f t="shared" si="364"/>
        <v>4</v>
      </c>
      <c r="Y2350" s="36"/>
      <c r="Z2350" s="60"/>
      <c r="AA2350" s="37">
        <f t="shared" si="365"/>
        <v>-6</v>
      </c>
    </row>
    <row r="2351" spans="1:27">
      <c r="A2351" s="31"/>
      <c r="B2351" s="59" t="s">
        <v>41</v>
      </c>
      <c r="C2351" s="60">
        <v>20</v>
      </c>
      <c r="D2351" s="60">
        <v>0</v>
      </c>
      <c r="E2351" s="60">
        <v>0</v>
      </c>
      <c r="F2351" s="60"/>
      <c r="G2351" s="60"/>
      <c r="H2351" s="60"/>
      <c r="I2351" s="60"/>
      <c r="J2351" s="60">
        <v>17</v>
      </c>
      <c r="K2351" s="60">
        <v>1</v>
      </c>
      <c r="L2351" s="60"/>
      <c r="M2351" s="60"/>
      <c r="N2351" s="60"/>
      <c r="O2351" s="60"/>
      <c r="P2351" s="60"/>
      <c r="Q2351" s="60"/>
      <c r="R2351" s="60"/>
      <c r="S2351" s="60"/>
      <c r="T2351" s="60"/>
      <c r="U2351" s="60"/>
      <c r="V2351" s="60">
        <v>0</v>
      </c>
      <c r="W2351" s="60">
        <v>0</v>
      </c>
      <c r="X2351" s="36">
        <f t="shared" si="364"/>
        <v>18</v>
      </c>
      <c r="Y2351" s="36"/>
      <c r="Z2351" s="60"/>
      <c r="AA2351" s="37">
        <f t="shared" si="365"/>
        <v>-2</v>
      </c>
    </row>
    <row r="2352" spans="1:27">
      <c r="A2352" s="31"/>
      <c r="B2352" s="59" t="s">
        <v>42</v>
      </c>
      <c r="C2352" s="60">
        <v>4</v>
      </c>
      <c r="D2352" s="60">
        <v>0</v>
      </c>
      <c r="E2352" s="60">
        <v>0</v>
      </c>
      <c r="F2352" s="60">
        <v>0</v>
      </c>
      <c r="G2352" s="60"/>
      <c r="H2352" s="60"/>
      <c r="I2352" s="60"/>
      <c r="J2352" s="60"/>
      <c r="K2352" s="60"/>
      <c r="L2352" s="60"/>
      <c r="M2352" s="60">
        <v>1</v>
      </c>
      <c r="N2352" s="60"/>
      <c r="O2352" s="60"/>
      <c r="P2352" s="60"/>
      <c r="Q2352" s="60"/>
      <c r="R2352" s="60"/>
      <c r="S2352" s="60"/>
      <c r="T2352" s="60"/>
      <c r="U2352" s="60"/>
      <c r="V2352" s="60">
        <v>0</v>
      </c>
      <c r="W2352" s="60">
        <v>0</v>
      </c>
      <c r="X2352" s="36">
        <f t="shared" si="364"/>
        <v>1</v>
      </c>
      <c r="Y2352" s="36"/>
      <c r="Z2352" s="60"/>
      <c r="AA2352" s="37">
        <f t="shared" si="365"/>
        <v>-3</v>
      </c>
    </row>
    <row r="2353" spans="1:27">
      <c r="A2353" s="31"/>
      <c r="B2353" s="59" t="s">
        <v>43</v>
      </c>
      <c r="C2353" s="60">
        <v>6</v>
      </c>
      <c r="D2353" s="60">
        <v>0</v>
      </c>
      <c r="E2353" s="60">
        <v>0</v>
      </c>
      <c r="F2353" s="60">
        <v>0</v>
      </c>
      <c r="G2353" s="60"/>
      <c r="H2353" s="60"/>
      <c r="I2353" s="60"/>
      <c r="J2353" s="60"/>
      <c r="K2353" s="60"/>
      <c r="L2353" s="60"/>
      <c r="M2353" s="60"/>
      <c r="N2353" s="60">
        <v>5</v>
      </c>
      <c r="O2353" s="60"/>
      <c r="P2353" s="60"/>
      <c r="Q2353" s="60"/>
      <c r="R2353" s="60"/>
      <c r="S2353" s="60"/>
      <c r="T2353" s="60"/>
      <c r="U2353" s="60"/>
      <c r="V2353" s="60">
        <v>0</v>
      </c>
      <c r="W2353" s="60">
        <v>0</v>
      </c>
      <c r="X2353" s="36">
        <f t="shared" si="364"/>
        <v>5</v>
      </c>
      <c r="Y2353" s="36"/>
      <c r="Z2353" s="60"/>
      <c r="AA2353" s="37">
        <f t="shared" si="365"/>
        <v>-1</v>
      </c>
    </row>
    <row r="2354" spans="1:27">
      <c r="A2354" s="31"/>
      <c r="B2354" s="59" t="s">
        <v>44</v>
      </c>
      <c r="C2354" s="60">
        <v>17</v>
      </c>
      <c r="D2354" s="60">
        <v>0</v>
      </c>
      <c r="E2354" s="60">
        <v>0</v>
      </c>
      <c r="F2354" s="60">
        <v>0</v>
      </c>
      <c r="G2354" s="60"/>
      <c r="H2354" s="60"/>
      <c r="I2354" s="60"/>
      <c r="J2354" s="60"/>
      <c r="K2354" s="60"/>
      <c r="L2354" s="60"/>
      <c r="M2354" s="60"/>
      <c r="N2354" s="60"/>
      <c r="O2354" s="60">
        <v>16</v>
      </c>
      <c r="P2354" s="60"/>
      <c r="Q2354" s="60"/>
      <c r="R2354" s="60"/>
      <c r="S2354" s="60"/>
      <c r="T2354" s="60"/>
      <c r="U2354" s="60"/>
      <c r="V2354" s="60">
        <v>0</v>
      </c>
      <c r="W2354" s="60">
        <v>0</v>
      </c>
      <c r="X2354" s="36">
        <f t="shared" si="364"/>
        <v>16</v>
      </c>
      <c r="Y2354" s="36"/>
      <c r="Z2354" s="60"/>
      <c r="AA2354" s="37">
        <f t="shared" si="365"/>
        <v>-1</v>
      </c>
    </row>
    <row r="2355" spans="1:27">
      <c r="A2355" s="31"/>
      <c r="B2355" s="59" t="s">
        <v>45</v>
      </c>
      <c r="C2355" s="60">
        <v>98</v>
      </c>
      <c r="D2355" s="60">
        <v>0</v>
      </c>
      <c r="E2355" s="60">
        <v>0</v>
      </c>
      <c r="F2355" s="60">
        <v>0</v>
      </c>
      <c r="G2355" s="60"/>
      <c r="H2355" s="60"/>
      <c r="I2355" s="60"/>
      <c r="J2355" s="60"/>
      <c r="K2355" s="60"/>
      <c r="L2355" s="60"/>
      <c r="M2355" s="60"/>
      <c r="N2355" s="60"/>
      <c r="O2355" s="60"/>
      <c r="P2355" s="60">
        <v>22</v>
      </c>
      <c r="Q2355" s="60">
        <v>72</v>
      </c>
      <c r="R2355" s="60"/>
      <c r="S2355" s="60"/>
      <c r="T2355" s="60"/>
      <c r="U2355" s="60"/>
      <c r="V2355" s="60">
        <v>0</v>
      </c>
      <c r="W2355" s="60">
        <v>0</v>
      </c>
      <c r="X2355" s="36">
        <f t="shared" si="364"/>
        <v>94</v>
      </c>
      <c r="Y2355" s="36"/>
      <c r="Z2355" s="60"/>
      <c r="AA2355" s="37">
        <f t="shared" si="365"/>
        <v>-4</v>
      </c>
    </row>
    <row r="2356" spans="1:27">
      <c r="A2356" s="31"/>
      <c r="B2356" s="59" t="s">
        <v>125</v>
      </c>
      <c r="C2356" s="60">
        <v>18</v>
      </c>
      <c r="D2356" s="60">
        <v>0</v>
      </c>
      <c r="E2356" s="60">
        <v>0</v>
      </c>
      <c r="F2356" s="60">
        <v>0</v>
      </c>
      <c r="G2356" s="60"/>
      <c r="H2356" s="60"/>
      <c r="I2356" s="60"/>
      <c r="J2356" s="60"/>
      <c r="K2356" s="60"/>
      <c r="L2356" s="60"/>
      <c r="M2356" s="60"/>
      <c r="N2356" s="60"/>
      <c r="O2356" s="60"/>
      <c r="P2356" s="60"/>
      <c r="Q2356" s="60"/>
      <c r="R2356" s="60">
        <v>9</v>
      </c>
      <c r="S2356" s="60">
        <v>1</v>
      </c>
      <c r="T2356" s="60">
        <v>2</v>
      </c>
      <c r="U2356" s="60">
        <v>3</v>
      </c>
      <c r="V2356" s="60">
        <v>0</v>
      </c>
      <c r="W2356" s="60">
        <v>0</v>
      </c>
      <c r="X2356" s="36">
        <f t="shared" si="364"/>
        <v>15</v>
      </c>
      <c r="Y2356" s="36"/>
      <c r="Z2356" s="60"/>
      <c r="AA2356" s="37">
        <f t="shared" si="365"/>
        <v>-3</v>
      </c>
    </row>
    <row r="2357" spans="1:27">
      <c r="A2357" s="31"/>
      <c r="B2357" s="59" t="s">
        <v>126</v>
      </c>
      <c r="C2357" s="60">
        <v>0</v>
      </c>
      <c r="D2357" s="60">
        <v>0</v>
      </c>
      <c r="E2357" s="60">
        <v>0</v>
      </c>
      <c r="F2357" s="60">
        <v>0</v>
      </c>
      <c r="G2357" s="60">
        <v>0</v>
      </c>
      <c r="H2357" s="60">
        <v>0</v>
      </c>
      <c r="I2357" s="60">
        <v>0</v>
      </c>
      <c r="J2357" s="60">
        <v>0</v>
      </c>
      <c r="K2357" s="60">
        <v>0</v>
      </c>
      <c r="L2357" s="60">
        <v>0</v>
      </c>
      <c r="M2357" s="60">
        <v>0</v>
      </c>
      <c r="N2357" s="60">
        <v>0</v>
      </c>
      <c r="O2357" s="60">
        <v>0</v>
      </c>
      <c r="P2357" s="60">
        <v>0</v>
      </c>
      <c r="Q2357" s="60">
        <v>0</v>
      </c>
      <c r="R2357" s="60"/>
      <c r="S2357" s="60"/>
      <c r="T2357" s="60"/>
      <c r="U2357" s="60"/>
      <c r="V2357" s="60">
        <v>0</v>
      </c>
      <c r="W2357" s="60">
        <v>0</v>
      </c>
      <c r="X2357" s="36">
        <f t="shared" si="364"/>
        <v>0</v>
      </c>
      <c r="Y2357" s="36"/>
      <c r="Z2357" s="60"/>
      <c r="AA2357" s="37">
        <f t="shared" si="365"/>
        <v>0</v>
      </c>
    </row>
    <row r="2358" spans="1:27">
      <c r="A2358" s="31"/>
      <c r="B2358" s="59" t="s">
        <v>127</v>
      </c>
      <c r="C2358" s="60">
        <v>0</v>
      </c>
      <c r="D2358" s="60">
        <v>0</v>
      </c>
      <c r="E2358" s="60">
        <v>0</v>
      </c>
      <c r="F2358" s="60">
        <v>0</v>
      </c>
      <c r="G2358" s="60">
        <v>0</v>
      </c>
      <c r="H2358" s="60">
        <v>0</v>
      </c>
      <c r="I2358" s="60">
        <v>0</v>
      </c>
      <c r="J2358" s="60">
        <v>0</v>
      </c>
      <c r="K2358" s="60">
        <v>0</v>
      </c>
      <c r="L2358" s="60">
        <v>0</v>
      </c>
      <c r="M2358" s="60">
        <v>0</v>
      </c>
      <c r="N2358" s="60">
        <v>0</v>
      </c>
      <c r="O2358" s="60">
        <v>0</v>
      </c>
      <c r="P2358" s="60">
        <v>0</v>
      </c>
      <c r="Q2358" s="60">
        <v>0</v>
      </c>
      <c r="R2358" s="60">
        <v>0</v>
      </c>
      <c r="S2358" s="60">
        <v>0</v>
      </c>
      <c r="T2358" s="60">
        <v>0</v>
      </c>
      <c r="U2358" s="60">
        <v>0</v>
      </c>
      <c r="V2358" s="60">
        <v>0</v>
      </c>
      <c r="W2358" s="60">
        <v>0</v>
      </c>
      <c r="X2358" s="36">
        <f t="shared" si="364"/>
        <v>0</v>
      </c>
      <c r="Y2358" s="36"/>
      <c r="Z2358" s="60"/>
      <c r="AA2358" s="37">
        <f t="shared" si="365"/>
        <v>0</v>
      </c>
    </row>
    <row r="2359" spans="1:27" ht="15" thickBot="1">
      <c r="A2359" s="31"/>
      <c r="B2359" s="61" t="s">
        <v>128</v>
      </c>
      <c r="C2359" s="60">
        <v>0</v>
      </c>
      <c r="D2359" s="56">
        <v>0</v>
      </c>
      <c r="E2359" s="56">
        <v>0</v>
      </c>
      <c r="F2359" s="56">
        <v>0</v>
      </c>
      <c r="G2359" s="56">
        <v>0</v>
      </c>
      <c r="H2359" s="56">
        <v>0</v>
      </c>
      <c r="I2359" s="56">
        <v>0</v>
      </c>
      <c r="J2359" s="56">
        <v>0</v>
      </c>
      <c r="K2359" s="56">
        <v>0</v>
      </c>
      <c r="L2359" s="56">
        <v>0</v>
      </c>
      <c r="M2359" s="56">
        <v>0</v>
      </c>
      <c r="N2359" s="56">
        <v>0</v>
      </c>
      <c r="O2359" s="56">
        <v>0</v>
      </c>
      <c r="P2359" s="56">
        <v>0</v>
      </c>
      <c r="Q2359" s="56">
        <v>0</v>
      </c>
      <c r="R2359" s="60">
        <v>0</v>
      </c>
      <c r="S2359" s="60">
        <v>0</v>
      </c>
      <c r="T2359" s="60">
        <v>0</v>
      </c>
      <c r="U2359" s="60">
        <v>0</v>
      </c>
      <c r="V2359" s="60">
        <v>0</v>
      </c>
      <c r="W2359" s="60">
        <v>0</v>
      </c>
      <c r="X2359" s="36">
        <f t="shared" si="364"/>
        <v>0</v>
      </c>
      <c r="Y2359" s="36"/>
      <c r="Z2359" s="60"/>
      <c r="AA2359" s="37">
        <f t="shared" si="365"/>
        <v>0</v>
      </c>
    </row>
    <row r="2360" spans="1:27" ht="15" thickBot="1">
      <c r="A2360" s="62"/>
      <c r="B2360" s="63" t="s">
        <v>51</v>
      </c>
      <c r="C2360" s="64">
        <f>SUM(C2345:C2359)</f>
        <v>175</v>
      </c>
      <c r="D2360" s="41">
        <f>SUM(D2345:D2359)</f>
        <v>0</v>
      </c>
      <c r="E2360" s="41">
        <f t="shared" ref="E2360:X2360" si="366">SUM(E2345:E2359)</f>
        <v>0</v>
      </c>
      <c r="F2360" s="41">
        <f t="shared" si="366"/>
        <v>0</v>
      </c>
      <c r="G2360" s="41">
        <f>SUM(G2345:G2359)</f>
        <v>1</v>
      </c>
      <c r="H2360" s="41">
        <f t="shared" si="366"/>
        <v>1</v>
      </c>
      <c r="I2360" s="41">
        <f t="shared" si="366"/>
        <v>4</v>
      </c>
      <c r="J2360" s="41">
        <f t="shared" si="366"/>
        <v>17</v>
      </c>
      <c r="K2360" s="41">
        <f t="shared" si="366"/>
        <v>1</v>
      </c>
      <c r="L2360" s="41">
        <f t="shared" si="366"/>
        <v>0</v>
      </c>
      <c r="M2360" s="41">
        <f t="shared" si="366"/>
        <v>1</v>
      </c>
      <c r="N2360" s="41">
        <f t="shared" si="366"/>
        <v>5</v>
      </c>
      <c r="O2360" s="41">
        <f t="shared" si="366"/>
        <v>16</v>
      </c>
      <c r="P2360" s="41">
        <f t="shared" si="366"/>
        <v>22</v>
      </c>
      <c r="Q2360" s="41">
        <f t="shared" si="366"/>
        <v>72</v>
      </c>
      <c r="R2360" s="41">
        <f t="shared" si="366"/>
        <v>9</v>
      </c>
      <c r="S2360" s="41">
        <f t="shared" si="366"/>
        <v>1</v>
      </c>
      <c r="T2360" s="41">
        <f t="shared" si="366"/>
        <v>2</v>
      </c>
      <c r="U2360" s="41">
        <f t="shared" si="366"/>
        <v>3</v>
      </c>
      <c r="V2360" s="41">
        <f t="shared" si="366"/>
        <v>0</v>
      </c>
      <c r="W2360" s="41">
        <f t="shared" si="366"/>
        <v>0</v>
      </c>
      <c r="X2360" s="41">
        <f t="shared" si="366"/>
        <v>155</v>
      </c>
      <c r="Y2360" s="64">
        <f>SUM(Y2345:Y2359)</f>
        <v>0</v>
      </c>
      <c r="Z2360" s="64">
        <f>SUM(Z2345:Z2359)</f>
        <v>0</v>
      </c>
      <c r="AA2360" s="70">
        <f>SUM(AA2345:AA2359)</f>
        <v>-20</v>
      </c>
    </row>
    <row r="2361" spans="1:27">
      <c r="A2361" s="29">
        <v>2</v>
      </c>
      <c r="B2361" s="43" t="s">
        <v>52</v>
      </c>
      <c r="C2361" s="31">
        <v>0</v>
      </c>
      <c r="D2361" s="32">
        <v>0</v>
      </c>
      <c r="E2361" s="32">
        <v>0</v>
      </c>
      <c r="F2361" s="32">
        <v>0</v>
      </c>
      <c r="G2361" s="32">
        <v>0</v>
      </c>
      <c r="H2361" s="32">
        <v>0</v>
      </c>
      <c r="I2361" s="32">
        <v>0</v>
      </c>
      <c r="J2361" s="32">
        <v>0</v>
      </c>
      <c r="K2361" s="32">
        <v>0</v>
      </c>
      <c r="L2361" s="32">
        <v>0</v>
      </c>
      <c r="M2361" s="32">
        <v>0</v>
      </c>
      <c r="N2361" s="32">
        <v>0</v>
      </c>
      <c r="O2361" s="32">
        <v>0</v>
      </c>
      <c r="P2361" s="32">
        <v>0</v>
      </c>
      <c r="Q2361" s="32">
        <v>0</v>
      </c>
      <c r="R2361" s="32">
        <v>0</v>
      </c>
      <c r="S2361" s="32">
        <v>0</v>
      </c>
      <c r="T2361" s="32">
        <v>0</v>
      </c>
      <c r="U2361" s="32">
        <v>0</v>
      </c>
      <c r="V2361" s="32">
        <v>0</v>
      </c>
      <c r="W2361" s="32">
        <v>0</v>
      </c>
      <c r="X2361" s="32"/>
      <c r="Y2361" s="32"/>
      <c r="Z2361" s="32"/>
      <c r="AA2361" s="44"/>
    </row>
    <row r="2362" spans="1:27">
      <c r="A2362" s="31"/>
      <c r="B2362" s="69" t="s">
        <v>53</v>
      </c>
      <c r="C2362" s="60">
        <v>0</v>
      </c>
      <c r="D2362" s="60">
        <v>0</v>
      </c>
      <c r="E2362" s="60">
        <v>0</v>
      </c>
      <c r="F2362" s="60">
        <v>0</v>
      </c>
      <c r="G2362" s="60">
        <v>0</v>
      </c>
      <c r="H2362" s="60">
        <v>0</v>
      </c>
      <c r="I2362" s="60">
        <v>0</v>
      </c>
      <c r="J2362" s="60">
        <v>0</v>
      </c>
      <c r="K2362" s="60">
        <v>0</v>
      </c>
      <c r="L2362" s="60">
        <v>0</v>
      </c>
      <c r="M2362" s="60">
        <v>0</v>
      </c>
      <c r="N2362" s="60">
        <v>0</v>
      </c>
      <c r="O2362" s="60">
        <v>0</v>
      </c>
      <c r="P2362" s="60">
        <v>0</v>
      </c>
      <c r="Q2362" s="60">
        <v>0</v>
      </c>
      <c r="R2362" s="60">
        <v>0</v>
      </c>
      <c r="S2362" s="60">
        <v>0</v>
      </c>
      <c r="T2362" s="60">
        <v>0</v>
      </c>
      <c r="U2362" s="60">
        <v>0</v>
      </c>
      <c r="V2362" s="60">
        <v>0</v>
      </c>
      <c r="W2362" s="60">
        <v>0</v>
      </c>
      <c r="X2362" s="36">
        <f>SUM(D2362:W2362)</f>
        <v>0</v>
      </c>
      <c r="Y2362" s="36"/>
      <c r="Z2362" s="60"/>
      <c r="AA2362" s="37">
        <f>(Z2362+X2362)-C2362</f>
        <v>0</v>
      </c>
    </row>
    <row r="2363" spans="1:27">
      <c r="A2363" s="31"/>
      <c r="B2363" s="69" t="s">
        <v>54</v>
      </c>
      <c r="C2363" s="60">
        <v>0</v>
      </c>
      <c r="D2363" s="60">
        <v>0</v>
      </c>
      <c r="E2363" s="60">
        <v>0</v>
      </c>
      <c r="F2363" s="60">
        <v>0</v>
      </c>
      <c r="G2363" s="60">
        <v>0</v>
      </c>
      <c r="H2363" s="60">
        <v>0</v>
      </c>
      <c r="I2363" s="60">
        <v>0</v>
      </c>
      <c r="J2363" s="60">
        <v>0</v>
      </c>
      <c r="K2363" s="60">
        <v>0</v>
      </c>
      <c r="L2363" s="60">
        <v>0</v>
      </c>
      <c r="M2363" s="60">
        <v>0</v>
      </c>
      <c r="N2363" s="60">
        <v>0</v>
      </c>
      <c r="O2363" s="60">
        <v>0</v>
      </c>
      <c r="P2363" s="60">
        <v>0</v>
      </c>
      <c r="Q2363" s="60">
        <v>0</v>
      </c>
      <c r="R2363" s="60">
        <v>0</v>
      </c>
      <c r="S2363" s="60">
        <v>0</v>
      </c>
      <c r="T2363" s="60">
        <v>0</v>
      </c>
      <c r="U2363" s="60">
        <v>0</v>
      </c>
      <c r="V2363" s="60">
        <v>0</v>
      </c>
      <c r="W2363" s="60">
        <v>0</v>
      </c>
      <c r="X2363" s="36">
        <f>SUM(D2363:W2363)</f>
        <v>0</v>
      </c>
      <c r="Y2363" s="36"/>
      <c r="Z2363" s="60"/>
      <c r="AA2363" s="37">
        <f>(Z2363+X2363)-C2363</f>
        <v>0</v>
      </c>
    </row>
    <row r="2364" spans="1:27">
      <c r="A2364" s="31"/>
      <c r="B2364" s="69" t="s">
        <v>55</v>
      </c>
      <c r="C2364" s="60">
        <v>0</v>
      </c>
      <c r="D2364" s="60">
        <v>0</v>
      </c>
      <c r="E2364" s="60">
        <v>0</v>
      </c>
      <c r="F2364" s="60">
        <v>0</v>
      </c>
      <c r="G2364" s="60">
        <v>0</v>
      </c>
      <c r="H2364" s="60">
        <v>0</v>
      </c>
      <c r="I2364" s="60">
        <v>0</v>
      </c>
      <c r="J2364" s="60">
        <v>0</v>
      </c>
      <c r="K2364" s="60">
        <v>0</v>
      </c>
      <c r="L2364" s="60">
        <v>0</v>
      </c>
      <c r="M2364" s="60">
        <v>0</v>
      </c>
      <c r="N2364" s="60">
        <v>0</v>
      </c>
      <c r="O2364" s="60">
        <v>0</v>
      </c>
      <c r="P2364" s="60">
        <v>0</v>
      </c>
      <c r="Q2364" s="60">
        <v>0</v>
      </c>
      <c r="R2364" s="60">
        <v>0</v>
      </c>
      <c r="S2364" s="60">
        <v>0</v>
      </c>
      <c r="T2364" s="60">
        <v>0</v>
      </c>
      <c r="U2364" s="60">
        <v>0</v>
      </c>
      <c r="V2364" s="60">
        <v>0</v>
      </c>
      <c r="W2364" s="60">
        <v>0</v>
      </c>
      <c r="X2364" s="36">
        <f>SUM(D2364:W2364)</f>
        <v>0</v>
      </c>
      <c r="Y2364" s="36"/>
      <c r="Z2364" s="60"/>
      <c r="AA2364" s="37">
        <f>(Z2364+X2364)-C2364</f>
        <v>0</v>
      </c>
    </row>
    <row r="2365" spans="1:27" ht="15" thickBot="1">
      <c r="A2365" s="31"/>
      <c r="B2365" s="57" t="s">
        <v>56</v>
      </c>
      <c r="C2365" s="60">
        <v>0</v>
      </c>
      <c r="D2365" s="56">
        <v>0</v>
      </c>
      <c r="E2365" s="56">
        <v>0</v>
      </c>
      <c r="F2365" s="56">
        <v>0</v>
      </c>
      <c r="G2365" s="56">
        <v>0</v>
      </c>
      <c r="H2365" s="56">
        <v>0</v>
      </c>
      <c r="I2365" s="56">
        <v>0</v>
      </c>
      <c r="J2365" s="56">
        <v>0</v>
      </c>
      <c r="K2365" s="56">
        <v>0</v>
      </c>
      <c r="L2365" s="56">
        <v>0</v>
      </c>
      <c r="M2365" s="56">
        <v>0</v>
      </c>
      <c r="N2365" s="60">
        <v>0</v>
      </c>
      <c r="O2365" s="60">
        <v>0</v>
      </c>
      <c r="P2365" s="60">
        <v>0</v>
      </c>
      <c r="Q2365" s="60">
        <v>0</v>
      </c>
      <c r="R2365" s="60">
        <v>0</v>
      </c>
      <c r="S2365" s="60">
        <v>0</v>
      </c>
      <c r="T2365" s="60">
        <v>0</v>
      </c>
      <c r="U2365" s="60">
        <v>0</v>
      </c>
      <c r="V2365" s="60">
        <v>0</v>
      </c>
      <c r="W2365" s="60">
        <v>0</v>
      </c>
      <c r="X2365" s="36">
        <f>SUM(D2365:W2365)</f>
        <v>0</v>
      </c>
      <c r="Y2365" s="36"/>
      <c r="Z2365" s="60"/>
      <c r="AA2365" s="37">
        <f>(Z2365+X2365)-C2365</f>
        <v>0</v>
      </c>
    </row>
    <row r="2366" spans="1:27" ht="15" thickBot="1">
      <c r="A2366" s="62"/>
      <c r="B2366" s="63" t="s">
        <v>51</v>
      </c>
      <c r="C2366" s="62">
        <v>0</v>
      </c>
      <c r="D2366" s="64">
        <f t="shared" ref="D2366:AA2366" si="367">SUM(D2362:D2365)</f>
        <v>0</v>
      </c>
      <c r="E2366" s="64">
        <f t="shared" si="367"/>
        <v>0</v>
      </c>
      <c r="F2366" s="64">
        <f t="shared" si="367"/>
        <v>0</v>
      </c>
      <c r="G2366" s="64">
        <f t="shared" si="367"/>
        <v>0</v>
      </c>
      <c r="H2366" s="64">
        <f t="shared" si="367"/>
        <v>0</v>
      </c>
      <c r="I2366" s="64">
        <f t="shared" si="367"/>
        <v>0</v>
      </c>
      <c r="J2366" s="64">
        <f t="shared" si="367"/>
        <v>0</v>
      </c>
      <c r="K2366" s="64">
        <f t="shared" si="367"/>
        <v>0</v>
      </c>
      <c r="L2366" s="64">
        <f t="shared" si="367"/>
        <v>0</v>
      </c>
      <c r="M2366" s="64">
        <f t="shared" si="367"/>
        <v>0</v>
      </c>
      <c r="N2366" s="64">
        <f t="shared" si="367"/>
        <v>0</v>
      </c>
      <c r="O2366" s="64">
        <f t="shared" si="367"/>
        <v>0</v>
      </c>
      <c r="P2366" s="64">
        <f t="shared" si="367"/>
        <v>0</v>
      </c>
      <c r="Q2366" s="64">
        <f t="shared" si="367"/>
        <v>0</v>
      </c>
      <c r="R2366" s="64">
        <f t="shared" si="367"/>
        <v>0</v>
      </c>
      <c r="S2366" s="64">
        <f t="shared" si="367"/>
        <v>0</v>
      </c>
      <c r="T2366" s="64">
        <f t="shared" si="367"/>
        <v>0</v>
      </c>
      <c r="U2366" s="64">
        <f t="shared" si="367"/>
        <v>0</v>
      </c>
      <c r="V2366" s="64">
        <f t="shared" si="367"/>
        <v>0</v>
      </c>
      <c r="W2366" s="64">
        <f t="shared" si="367"/>
        <v>0</v>
      </c>
      <c r="X2366" s="64">
        <f t="shared" si="367"/>
        <v>0</v>
      </c>
      <c r="Y2366" s="64">
        <f t="shared" si="367"/>
        <v>0</v>
      </c>
      <c r="Z2366" s="64">
        <f t="shared" si="367"/>
        <v>0</v>
      </c>
      <c r="AA2366" s="70">
        <f t="shared" si="367"/>
        <v>0</v>
      </c>
    </row>
    <row r="2367" spans="1:27">
      <c r="A2367" s="46"/>
      <c r="B2367" s="46"/>
      <c r="C2367" s="46"/>
      <c r="D2367" s="46"/>
      <c r="E2367" s="46"/>
      <c r="F2367" s="46"/>
      <c r="G2367" s="46"/>
      <c r="H2367" s="46"/>
      <c r="I2367" s="46"/>
      <c r="J2367" s="46"/>
      <c r="K2367" s="46"/>
      <c r="L2367" s="46"/>
      <c r="M2367" s="46"/>
      <c r="N2367" s="46"/>
      <c r="O2367" s="46"/>
      <c r="P2367" s="46"/>
      <c r="Q2367" s="46"/>
      <c r="R2367" s="46"/>
      <c r="S2367" s="46"/>
      <c r="T2367" s="46"/>
      <c r="U2367" s="46"/>
      <c r="V2367" s="46"/>
      <c r="W2367" s="46"/>
      <c r="X2367" s="46"/>
      <c r="Y2367" s="46"/>
      <c r="Z2367" s="46"/>
      <c r="AA2367" s="47"/>
    </row>
    <row r="2368" spans="1:27">
      <c r="A2368" s="48" t="s">
        <v>156</v>
      </c>
      <c r="B2368" s="48"/>
      <c r="C2368" s="48"/>
      <c r="D2368" s="49"/>
      <c r="E2368" s="49"/>
      <c r="F2368" s="50"/>
      <c r="G2368" s="50"/>
      <c r="H2368" s="50"/>
      <c r="I2368" s="50"/>
      <c r="J2368" s="50"/>
      <c r="K2368" s="50"/>
      <c r="L2368" s="50"/>
      <c r="M2368" s="50"/>
      <c r="N2368" s="50"/>
      <c r="O2368" s="50"/>
      <c r="P2368" s="50"/>
      <c r="Q2368" s="50"/>
      <c r="R2368" s="50"/>
      <c r="S2368" s="50"/>
      <c r="T2368" s="50"/>
      <c r="U2368" s="50"/>
      <c r="V2368" s="50"/>
      <c r="W2368" s="50"/>
      <c r="X2368" s="50"/>
      <c r="Y2368" s="50"/>
      <c r="Z2368" s="50"/>
      <c r="AA2368" s="51"/>
    </row>
    <row r="2369" spans="1:27">
      <c r="A2369" s="177" t="s">
        <v>8</v>
      </c>
      <c r="B2369" s="177" t="s">
        <v>9</v>
      </c>
      <c r="C2369" s="181" t="s">
        <v>68</v>
      </c>
      <c r="D2369" s="183" t="s">
        <v>9</v>
      </c>
      <c r="E2369" s="184"/>
      <c r="F2369" s="184"/>
      <c r="G2369" s="184"/>
      <c r="H2369" s="184"/>
      <c r="I2369" s="184"/>
      <c r="J2369" s="184"/>
      <c r="K2369" s="184"/>
      <c r="L2369" s="184"/>
      <c r="M2369" s="184"/>
      <c r="N2369" s="184"/>
      <c r="O2369" s="184"/>
      <c r="P2369" s="184"/>
      <c r="Q2369" s="184"/>
      <c r="R2369" s="184"/>
      <c r="S2369" s="184"/>
      <c r="T2369" s="184"/>
      <c r="U2369" s="184"/>
      <c r="V2369" s="184"/>
      <c r="W2369" s="185"/>
      <c r="X2369" s="177" t="s">
        <v>10</v>
      </c>
      <c r="Y2369" s="177" t="s">
        <v>11</v>
      </c>
      <c r="Z2369" s="177" t="s">
        <v>12</v>
      </c>
      <c r="AA2369" s="179" t="s">
        <v>13</v>
      </c>
    </row>
    <row r="2370" spans="1:27">
      <c r="A2370" s="178"/>
      <c r="B2370" s="178"/>
      <c r="C2370" s="182"/>
      <c r="D2370" s="26" t="s">
        <v>14</v>
      </c>
      <c r="E2370" s="26" t="s">
        <v>15</v>
      </c>
      <c r="F2370" s="26" t="s">
        <v>16</v>
      </c>
      <c r="G2370" s="26" t="s">
        <v>17</v>
      </c>
      <c r="H2370" s="26" t="s">
        <v>18</v>
      </c>
      <c r="I2370" s="26" t="s">
        <v>19</v>
      </c>
      <c r="J2370" s="26" t="s">
        <v>20</v>
      </c>
      <c r="K2370" s="26" t="s">
        <v>21</v>
      </c>
      <c r="L2370" s="26" t="s">
        <v>22</v>
      </c>
      <c r="M2370" s="26" t="s">
        <v>23</v>
      </c>
      <c r="N2370" s="26" t="s">
        <v>24</v>
      </c>
      <c r="O2370" s="26" t="s">
        <v>25</v>
      </c>
      <c r="P2370" s="26" t="s">
        <v>26</v>
      </c>
      <c r="Q2370" s="26" t="s">
        <v>27</v>
      </c>
      <c r="R2370" s="26" t="s">
        <v>28</v>
      </c>
      <c r="S2370" s="26" t="s">
        <v>29</v>
      </c>
      <c r="T2370" s="26" t="s">
        <v>30</v>
      </c>
      <c r="U2370" s="26" t="s">
        <v>31</v>
      </c>
      <c r="V2370" s="26" t="s">
        <v>32</v>
      </c>
      <c r="W2370" s="26" t="s">
        <v>33</v>
      </c>
      <c r="X2370" s="178"/>
      <c r="Y2370" s="178"/>
      <c r="Z2370" s="178"/>
      <c r="AA2370" s="180"/>
    </row>
    <row r="2371" spans="1:27" ht="15" thickBot="1">
      <c r="A2371" s="27">
        <v>1</v>
      </c>
      <c r="B2371" s="27">
        <v>2</v>
      </c>
      <c r="C2371" s="27">
        <v>3</v>
      </c>
      <c r="D2371" s="27">
        <v>4</v>
      </c>
      <c r="E2371" s="27">
        <v>5</v>
      </c>
      <c r="F2371" s="27">
        <v>6</v>
      </c>
      <c r="G2371" s="27">
        <v>7</v>
      </c>
      <c r="H2371" s="27">
        <v>8</v>
      </c>
      <c r="I2371" s="27">
        <v>9</v>
      </c>
      <c r="J2371" s="27">
        <v>10</v>
      </c>
      <c r="K2371" s="27">
        <v>11</v>
      </c>
      <c r="L2371" s="27">
        <v>12</v>
      </c>
      <c r="M2371" s="27">
        <v>13</v>
      </c>
      <c r="N2371" s="27">
        <v>14</v>
      </c>
      <c r="O2371" s="27">
        <v>15</v>
      </c>
      <c r="P2371" s="27">
        <v>16</v>
      </c>
      <c r="Q2371" s="27">
        <v>17</v>
      </c>
      <c r="R2371" s="27">
        <v>18</v>
      </c>
      <c r="S2371" s="27">
        <v>19</v>
      </c>
      <c r="T2371" s="27">
        <v>20</v>
      </c>
      <c r="U2371" s="27">
        <v>21</v>
      </c>
      <c r="V2371" s="27">
        <v>22</v>
      </c>
      <c r="W2371" s="27">
        <v>23</v>
      </c>
      <c r="X2371" s="27">
        <v>24</v>
      </c>
      <c r="Y2371" s="27">
        <v>25</v>
      </c>
      <c r="Z2371" s="27">
        <v>26</v>
      </c>
      <c r="AA2371" s="28">
        <v>27</v>
      </c>
    </row>
    <row r="2372" spans="1:27" ht="15" thickTop="1">
      <c r="A2372" s="29">
        <v>1</v>
      </c>
      <c r="B2372" s="30" t="s">
        <v>34</v>
      </c>
      <c r="C2372" s="31"/>
      <c r="D2372" s="32"/>
      <c r="E2372" s="32"/>
      <c r="F2372" s="32"/>
      <c r="G2372" s="32"/>
      <c r="H2372" s="32"/>
      <c r="I2372" s="32"/>
      <c r="J2372" s="32"/>
      <c r="K2372" s="32"/>
      <c r="L2372" s="32"/>
      <c r="M2372" s="32"/>
      <c r="N2372" s="32"/>
      <c r="O2372" s="32"/>
      <c r="P2372" s="32"/>
      <c r="Q2372" s="32"/>
      <c r="R2372" s="32"/>
      <c r="S2372" s="32"/>
      <c r="T2372" s="32"/>
      <c r="U2372" s="32"/>
      <c r="V2372" s="32"/>
      <c r="W2372" s="32"/>
      <c r="X2372" s="32"/>
      <c r="Y2372" s="32"/>
      <c r="Z2372" s="32"/>
      <c r="AA2372" s="33"/>
    </row>
    <row r="2373" spans="1:27">
      <c r="A2373" s="31"/>
      <c r="B2373" s="59" t="s">
        <v>35</v>
      </c>
      <c r="C2373" s="60"/>
      <c r="D2373" s="60"/>
      <c r="E2373" s="60">
        <v>0</v>
      </c>
      <c r="F2373" s="60">
        <v>0</v>
      </c>
      <c r="G2373" s="60">
        <v>0</v>
      </c>
      <c r="H2373" s="60">
        <v>0</v>
      </c>
      <c r="I2373" s="60">
        <v>0</v>
      </c>
      <c r="J2373" s="60">
        <v>0</v>
      </c>
      <c r="K2373" s="60">
        <v>0</v>
      </c>
      <c r="L2373" s="60">
        <v>0</v>
      </c>
      <c r="M2373" s="60">
        <v>0</v>
      </c>
      <c r="N2373" s="60">
        <v>0</v>
      </c>
      <c r="O2373" s="60">
        <v>0</v>
      </c>
      <c r="P2373" s="60">
        <v>0</v>
      </c>
      <c r="Q2373" s="60">
        <v>0</v>
      </c>
      <c r="R2373" s="60">
        <v>0</v>
      </c>
      <c r="S2373" s="60">
        <v>0</v>
      </c>
      <c r="T2373" s="60">
        <v>0</v>
      </c>
      <c r="U2373" s="60">
        <v>0</v>
      </c>
      <c r="V2373" s="60">
        <v>0</v>
      </c>
      <c r="W2373" s="60">
        <v>0</v>
      </c>
      <c r="X2373" s="36">
        <f t="shared" ref="X2373:X2387" si="368">SUM(D2373:W2373)</f>
        <v>0</v>
      </c>
      <c r="Y2373" s="36"/>
      <c r="Z2373" s="60"/>
      <c r="AA2373" s="37">
        <f t="shared" ref="AA2373:AA2387" si="369">(Z2373+X2373)-C2373</f>
        <v>0</v>
      </c>
    </row>
    <row r="2374" spans="1:27">
      <c r="A2374" s="31"/>
      <c r="B2374" s="59" t="s">
        <v>36</v>
      </c>
      <c r="C2374" s="60"/>
      <c r="D2374" s="60">
        <v>0</v>
      </c>
      <c r="E2374" s="60"/>
      <c r="F2374" s="60">
        <v>0</v>
      </c>
      <c r="G2374" s="60">
        <v>0</v>
      </c>
      <c r="H2374" s="60">
        <v>0</v>
      </c>
      <c r="I2374" s="60">
        <v>0</v>
      </c>
      <c r="J2374" s="60">
        <v>0</v>
      </c>
      <c r="K2374" s="60">
        <v>0</v>
      </c>
      <c r="L2374" s="60">
        <v>0</v>
      </c>
      <c r="M2374" s="60">
        <v>0</v>
      </c>
      <c r="N2374" s="60">
        <v>0</v>
      </c>
      <c r="O2374" s="60">
        <v>0</v>
      </c>
      <c r="P2374" s="60">
        <v>0</v>
      </c>
      <c r="Q2374" s="60">
        <v>0</v>
      </c>
      <c r="R2374" s="60">
        <v>0</v>
      </c>
      <c r="S2374" s="60">
        <v>0</v>
      </c>
      <c r="T2374" s="60">
        <v>0</v>
      </c>
      <c r="U2374" s="60">
        <v>0</v>
      </c>
      <c r="V2374" s="60">
        <v>0</v>
      </c>
      <c r="W2374" s="60">
        <v>0</v>
      </c>
      <c r="X2374" s="36">
        <f t="shared" si="368"/>
        <v>0</v>
      </c>
      <c r="Y2374" s="36"/>
      <c r="Z2374" s="60"/>
      <c r="AA2374" s="37">
        <f t="shared" si="369"/>
        <v>0</v>
      </c>
    </row>
    <row r="2375" spans="1:27">
      <c r="A2375" s="31"/>
      <c r="B2375" s="59" t="s">
        <v>37</v>
      </c>
      <c r="C2375" s="60">
        <v>0</v>
      </c>
      <c r="D2375" s="60">
        <v>0</v>
      </c>
      <c r="E2375" s="60">
        <v>0</v>
      </c>
      <c r="F2375" s="60">
        <v>0</v>
      </c>
      <c r="G2375" s="60">
        <v>0</v>
      </c>
      <c r="H2375" s="60">
        <v>0</v>
      </c>
      <c r="I2375" s="60">
        <v>0</v>
      </c>
      <c r="J2375" s="60">
        <v>0</v>
      </c>
      <c r="K2375" s="60">
        <v>0</v>
      </c>
      <c r="L2375" s="60">
        <v>0</v>
      </c>
      <c r="M2375" s="60">
        <v>0</v>
      </c>
      <c r="N2375" s="60">
        <v>0</v>
      </c>
      <c r="O2375" s="60">
        <v>0</v>
      </c>
      <c r="P2375" s="60">
        <v>0</v>
      </c>
      <c r="Q2375" s="60">
        <v>0</v>
      </c>
      <c r="R2375" s="60">
        <v>0</v>
      </c>
      <c r="S2375" s="60">
        <v>0</v>
      </c>
      <c r="T2375" s="60">
        <v>0</v>
      </c>
      <c r="U2375" s="60">
        <v>0</v>
      </c>
      <c r="V2375" s="60">
        <v>0</v>
      </c>
      <c r="W2375" s="60">
        <v>0</v>
      </c>
      <c r="X2375" s="36">
        <f t="shared" si="368"/>
        <v>0</v>
      </c>
      <c r="Y2375" s="36"/>
      <c r="Z2375" s="60"/>
      <c r="AA2375" s="37">
        <f t="shared" si="369"/>
        <v>0</v>
      </c>
    </row>
    <row r="2376" spans="1:27">
      <c r="A2376" s="31"/>
      <c r="B2376" s="59" t="s">
        <v>38</v>
      </c>
      <c r="C2376" s="60">
        <v>1</v>
      </c>
      <c r="D2376" s="60">
        <v>0</v>
      </c>
      <c r="E2376" s="60">
        <v>0</v>
      </c>
      <c r="F2376" s="60"/>
      <c r="G2376" s="60">
        <v>1</v>
      </c>
      <c r="H2376" s="60">
        <v>0</v>
      </c>
      <c r="I2376" s="60">
        <v>0</v>
      </c>
      <c r="J2376" s="60">
        <v>0</v>
      </c>
      <c r="K2376" s="60"/>
      <c r="L2376" s="60">
        <v>0</v>
      </c>
      <c r="M2376" s="60">
        <v>0</v>
      </c>
      <c r="N2376" s="60">
        <v>0</v>
      </c>
      <c r="O2376" s="60">
        <v>0</v>
      </c>
      <c r="P2376" s="60">
        <v>0</v>
      </c>
      <c r="Q2376" s="60">
        <v>0</v>
      </c>
      <c r="R2376" s="60">
        <v>0</v>
      </c>
      <c r="S2376" s="60">
        <v>0</v>
      </c>
      <c r="T2376" s="60">
        <v>0</v>
      </c>
      <c r="U2376" s="60">
        <v>0</v>
      </c>
      <c r="V2376" s="60">
        <v>0</v>
      </c>
      <c r="W2376" s="60">
        <v>0</v>
      </c>
      <c r="X2376" s="36">
        <f t="shared" si="368"/>
        <v>1</v>
      </c>
      <c r="Y2376" s="36"/>
      <c r="Z2376" s="60"/>
      <c r="AA2376" s="37">
        <f t="shared" si="369"/>
        <v>0</v>
      </c>
    </row>
    <row r="2377" spans="1:27">
      <c r="A2377" s="31"/>
      <c r="B2377" s="59" t="s">
        <v>39</v>
      </c>
      <c r="C2377" s="60">
        <v>0</v>
      </c>
      <c r="D2377" s="60">
        <v>0</v>
      </c>
      <c r="E2377" s="60">
        <v>0</v>
      </c>
      <c r="F2377" s="60">
        <v>0</v>
      </c>
      <c r="G2377" s="60">
        <v>0</v>
      </c>
      <c r="H2377" s="60">
        <v>0</v>
      </c>
      <c r="I2377" s="60">
        <v>0</v>
      </c>
      <c r="J2377" s="60">
        <v>0</v>
      </c>
      <c r="K2377" s="60"/>
      <c r="L2377" s="60">
        <v>0</v>
      </c>
      <c r="M2377" s="60">
        <v>0</v>
      </c>
      <c r="N2377" s="60">
        <v>0</v>
      </c>
      <c r="O2377" s="60">
        <v>0</v>
      </c>
      <c r="P2377" s="60">
        <v>0</v>
      </c>
      <c r="Q2377" s="60">
        <v>0</v>
      </c>
      <c r="R2377" s="60">
        <v>0</v>
      </c>
      <c r="S2377" s="60">
        <v>0</v>
      </c>
      <c r="T2377" s="60">
        <v>0</v>
      </c>
      <c r="U2377" s="60">
        <v>0</v>
      </c>
      <c r="V2377" s="60">
        <v>0</v>
      </c>
      <c r="W2377" s="60">
        <v>0</v>
      </c>
      <c r="X2377" s="36">
        <f t="shared" si="368"/>
        <v>0</v>
      </c>
      <c r="Y2377" s="36"/>
      <c r="Z2377" s="60"/>
      <c r="AA2377" s="37">
        <f t="shared" si="369"/>
        <v>0</v>
      </c>
    </row>
    <row r="2378" spans="1:27">
      <c r="A2378" s="31"/>
      <c r="B2378" s="59" t="s">
        <v>40</v>
      </c>
      <c r="C2378" s="60">
        <v>2</v>
      </c>
      <c r="D2378" s="60">
        <v>0</v>
      </c>
      <c r="E2378" s="60">
        <v>0</v>
      </c>
      <c r="F2378" s="60">
        <v>0</v>
      </c>
      <c r="G2378" s="60">
        <v>0</v>
      </c>
      <c r="H2378" s="60">
        <v>0</v>
      </c>
      <c r="I2378" s="60">
        <v>2</v>
      </c>
      <c r="J2378" s="60">
        <v>0</v>
      </c>
      <c r="K2378" s="60"/>
      <c r="L2378" s="60">
        <v>0</v>
      </c>
      <c r="M2378" s="60">
        <v>0</v>
      </c>
      <c r="N2378" s="60">
        <v>0</v>
      </c>
      <c r="O2378" s="60">
        <v>0</v>
      </c>
      <c r="P2378" s="60">
        <v>0</v>
      </c>
      <c r="Q2378" s="60">
        <v>0</v>
      </c>
      <c r="R2378" s="60">
        <v>0</v>
      </c>
      <c r="S2378" s="60">
        <v>0</v>
      </c>
      <c r="T2378" s="60">
        <v>0</v>
      </c>
      <c r="U2378" s="60">
        <v>0</v>
      </c>
      <c r="V2378" s="60">
        <v>0</v>
      </c>
      <c r="W2378" s="60">
        <v>0</v>
      </c>
      <c r="X2378" s="36">
        <f t="shared" si="368"/>
        <v>2</v>
      </c>
      <c r="Y2378" s="36"/>
      <c r="Z2378" s="60"/>
      <c r="AA2378" s="37">
        <f t="shared" si="369"/>
        <v>0</v>
      </c>
    </row>
    <row r="2379" spans="1:27">
      <c r="A2379" s="31"/>
      <c r="B2379" s="59" t="s">
        <v>41</v>
      </c>
      <c r="C2379" s="60"/>
      <c r="D2379" s="60">
        <v>0</v>
      </c>
      <c r="E2379" s="60">
        <v>0</v>
      </c>
      <c r="F2379" s="60">
        <v>0</v>
      </c>
      <c r="G2379" s="60">
        <v>0</v>
      </c>
      <c r="H2379" s="60">
        <v>0</v>
      </c>
      <c r="I2379" s="60">
        <v>0</v>
      </c>
      <c r="J2379" s="60">
        <v>0</v>
      </c>
      <c r="K2379" s="60"/>
      <c r="L2379" s="60">
        <v>0</v>
      </c>
      <c r="M2379" s="60">
        <v>0</v>
      </c>
      <c r="N2379" s="60">
        <v>0</v>
      </c>
      <c r="O2379" s="60">
        <v>0</v>
      </c>
      <c r="P2379" s="60">
        <v>0</v>
      </c>
      <c r="Q2379" s="60">
        <v>0</v>
      </c>
      <c r="R2379" s="60">
        <v>0</v>
      </c>
      <c r="S2379" s="60">
        <v>0</v>
      </c>
      <c r="T2379" s="60">
        <v>0</v>
      </c>
      <c r="U2379" s="60">
        <v>0</v>
      </c>
      <c r="V2379" s="60">
        <v>0</v>
      </c>
      <c r="W2379" s="60">
        <v>0</v>
      </c>
      <c r="X2379" s="36">
        <f t="shared" si="368"/>
        <v>0</v>
      </c>
      <c r="Y2379" s="36"/>
      <c r="Z2379" s="60"/>
      <c r="AA2379" s="37">
        <f t="shared" si="369"/>
        <v>0</v>
      </c>
    </row>
    <row r="2380" spans="1:27">
      <c r="A2380" s="31"/>
      <c r="B2380" s="59" t="s">
        <v>42</v>
      </c>
      <c r="C2380" s="60">
        <v>6</v>
      </c>
      <c r="D2380" s="60">
        <v>0</v>
      </c>
      <c r="E2380" s="60">
        <v>0</v>
      </c>
      <c r="F2380" s="60">
        <v>0</v>
      </c>
      <c r="G2380" s="60">
        <v>0</v>
      </c>
      <c r="H2380" s="60">
        <v>0</v>
      </c>
      <c r="I2380" s="60">
        <v>0</v>
      </c>
      <c r="J2380" s="60">
        <v>0</v>
      </c>
      <c r="K2380" s="60"/>
      <c r="L2380" s="60">
        <v>1</v>
      </c>
      <c r="M2380" s="60">
        <v>2</v>
      </c>
      <c r="N2380" s="60">
        <v>2</v>
      </c>
      <c r="O2380" s="60">
        <v>1</v>
      </c>
      <c r="P2380" s="60">
        <v>0</v>
      </c>
      <c r="Q2380" s="60">
        <v>0</v>
      </c>
      <c r="R2380" s="60">
        <v>0</v>
      </c>
      <c r="S2380" s="60">
        <v>0</v>
      </c>
      <c r="T2380" s="60">
        <v>0</v>
      </c>
      <c r="U2380" s="60">
        <v>0</v>
      </c>
      <c r="V2380" s="60">
        <v>0</v>
      </c>
      <c r="W2380" s="60">
        <v>0</v>
      </c>
      <c r="X2380" s="36">
        <f t="shared" si="368"/>
        <v>6</v>
      </c>
      <c r="Y2380" s="36"/>
      <c r="Z2380" s="60"/>
      <c r="AA2380" s="37">
        <f t="shared" si="369"/>
        <v>0</v>
      </c>
    </row>
    <row r="2381" spans="1:27">
      <c r="A2381" s="31"/>
      <c r="B2381" s="59" t="s">
        <v>43</v>
      </c>
      <c r="C2381" s="60">
        <v>1</v>
      </c>
      <c r="D2381" s="60">
        <v>0</v>
      </c>
      <c r="E2381" s="60">
        <v>0</v>
      </c>
      <c r="F2381" s="60">
        <v>0</v>
      </c>
      <c r="G2381" s="60">
        <v>0</v>
      </c>
      <c r="H2381" s="60">
        <v>0</v>
      </c>
      <c r="I2381" s="60">
        <v>0</v>
      </c>
      <c r="J2381" s="60">
        <v>0</v>
      </c>
      <c r="K2381" s="60">
        <v>0</v>
      </c>
      <c r="L2381" s="60">
        <v>0</v>
      </c>
      <c r="M2381" s="60">
        <v>0</v>
      </c>
      <c r="N2381" s="60">
        <v>0</v>
      </c>
      <c r="O2381" s="60">
        <v>0</v>
      </c>
      <c r="P2381" s="60">
        <v>0</v>
      </c>
      <c r="Q2381" s="60"/>
      <c r="R2381" s="60">
        <v>0</v>
      </c>
      <c r="S2381" s="60">
        <v>0</v>
      </c>
      <c r="T2381" s="60">
        <v>0</v>
      </c>
      <c r="U2381" s="60">
        <v>0</v>
      </c>
      <c r="V2381" s="60">
        <v>0</v>
      </c>
      <c r="W2381" s="60">
        <v>0</v>
      </c>
      <c r="X2381" s="36">
        <f t="shared" si="368"/>
        <v>0</v>
      </c>
      <c r="Y2381" s="36"/>
      <c r="Z2381" s="60"/>
      <c r="AA2381" s="37">
        <f t="shared" si="369"/>
        <v>-1</v>
      </c>
    </row>
    <row r="2382" spans="1:27">
      <c r="A2382" s="31"/>
      <c r="B2382" s="59" t="s">
        <v>44</v>
      </c>
      <c r="C2382" s="60">
        <v>0</v>
      </c>
      <c r="D2382" s="60">
        <v>0</v>
      </c>
      <c r="E2382" s="60">
        <v>0</v>
      </c>
      <c r="F2382" s="60">
        <v>0</v>
      </c>
      <c r="G2382" s="60">
        <v>0</v>
      </c>
      <c r="H2382" s="60">
        <v>0</v>
      </c>
      <c r="I2382" s="60">
        <v>0</v>
      </c>
      <c r="J2382" s="60">
        <v>0</v>
      </c>
      <c r="K2382" s="60">
        <v>0</v>
      </c>
      <c r="L2382" s="60">
        <v>0</v>
      </c>
      <c r="M2382" s="60">
        <v>0</v>
      </c>
      <c r="N2382" s="60"/>
      <c r="O2382" s="60"/>
      <c r="P2382" s="60">
        <v>0</v>
      </c>
      <c r="Q2382" s="60">
        <v>0</v>
      </c>
      <c r="R2382" s="60">
        <v>0</v>
      </c>
      <c r="S2382" s="60">
        <v>0</v>
      </c>
      <c r="T2382" s="60">
        <v>0</v>
      </c>
      <c r="U2382" s="60">
        <v>0</v>
      </c>
      <c r="V2382" s="60">
        <v>0</v>
      </c>
      <c r="W2382" s="60">
        <v>0</v>
      </c>
      <c r="X2382" s="36">
        <f t="shared" si="368"/>
        <v>0</v>
      </c>
      <c r="Y2382" s="36"/>
      <c r="Z2382" s="60"/>
      <c r="AA2382" s="37">
        <f t="shared" si="369"/>
        <v>0</v>
      </c>
    </row>
    <row r="2383" spans="1:27">
      <c r="A2383" s="31"/>
      <c r="B2383" s="59" t="s">
        <v>45</v>
      </c>
      <c r="C2383" s="60">
        <v>0</v>
      </c>
      <c r="D2383" s="60">
        <v>0</v>
      </c>
      <c r="E2383" s="60">
        <v>0</v>
      </c>
      <c r="F2383" s="60">
        <v>0</v>
      </c>
      <c r="G2383" s="60">
        <v>0</v>
      </c>
      <c r="H2383" s="60">
        <v>0</v>
      </c>
      <c r="I2383" s="60">
        <v>0</v>
      </c>
      <c r="J2383" s="60">
        <v>0</v>
      </c>
      <c r="K2383" s="60">
        <v>0</v>
      </c>
      <c r="L2383" s="60">
        <v>0</v>
      </c>
      <c r="M2383" s="60">
        <v>0</v>
      </c>
      <c r="N2383" s="60"/>
      <c r="O2383" s="60"/>
      <c r="P2383" s="60">
        <v>0</v>
      </c>
      <c r="Q2383" s="60">
        <v>0</v>
      </c>
      <c r="R2383" s="60">
        <v>0</v>
      </c>
      <c r="S2383" s="60">
        <v>0</v>
      </c>
      <c r="T2383" s="60">
        <v>0</v>
      </c>
      <c r="U2383" s="60">
        <v>0</v>
      </c>
      <c r="V2383" s="60">
        <v>0</v>
      </c>
      <c r="W2383" s="60">
        <v>0</v>
      </c>
      <c r="X2383" s="36">
        <f t="shared" si="368"/>
        <v>0</v>
      </c>
      <c r="Y2383" s="36"/>
      <c r="Z2383" s="60"/>
      <c r="AA2383" s="37">
        <f t="shared" si="369"/>
        <v>0</v>
      </c>
    </row>
    <row r="2384" spans="1:27">
      <c r="A2384" s="31"/>
      <c r="B2384" s="59" t="s">
        <v>125</v>
      </c>
      <c r="C2384" s="60">
        <v>0</v>
      </c>
      <c r="D2384" s="60">
        <v>0</v>
      </c>
      <c r="E2384" s="60">
        <v>0</v>
      </c>
      <c r="F2384" s="60">
        <v>0</v>
      </c>
      <c r="G2384" s="60">
        <v>0</v>
      </c>
      <c r="H2384" s="60">
        <v>0</v>
      </c>
      <c r="I2384" s="60">
        <v>0</v>
      </c>
      <c r="J2384" s="60">
        <v>0</v>
      </c>
      <c r="K2384" s="60">
        <v>0</v>
      </c>
      <c r="L2384" s="60">
        <v>0</v>
      </c>
      <c r="M2384" s="60">
        <v>0</v>
      </c>
      <c r="N2384" s="60"/>
      <c r="O2384" s="60"/>
      <c r="P2384" s="60">
        <v>0</v>
      </c>
      <c r="Q2384" s="60">
        <v>0</v>
      </c>
      <c r="R2384" s="60">
        <v>0</v>
      </c>
      <c r="S2384" s="60">
        <v>0</v>
      </c>
      <c r="T2384" s="60">
        <v>0</v>
      </c>
      <c r="U2384" s="60">
        <v>0</v>
      </c>
      <c r="V2384" s="60">
        <v>0</v>
      </c>
      <c r="W2384" s="60">
        <v>0</v>
      </c>
      <c r="X2384" s="36">
        <f t="shared" si="368"/>
        <v>0</v>
      </c>
      <c r="Y2384" s="36"/>
      <c r="Z2384" s="60"/>
      <c r="AA2384" s="37">
        <f t="shared" si="369"/>
        <v>0</v>
      </c>
    </row>
    <row r="2385" spans="1:27">
      <c r="A2385" s="31"/>
      <c r="B2385" s="59" t="s">
        <v>126</v>
      </c>
      <c r="C2385" s="60">
        <v>2</v>
      </c>
      <c r="D2385" s="60">
        <v>0</v>
      </c>
      <c r="E2385" s="60">
        <v>0</v>
      </c>
      <c r="F2385" s="60">
        <v>0</v>
      </c>
      <c r="G2385" s="60">
        <v>0</v>
      </c>
      <c r="H2385" s="60">
        <v>0</v>
      </c>
      <c r="I2385" s="60">
        <v>0</v>
      </c>
      <c r="J2385" s="60">
        <v>0</v>
      </c>
      <c r="K2385" s="60">
        <v>0</v>
      </c>
      <c r="L2385" s="60">
        <v>0</v>
      </c>
      <c r="M2385" s="60">
        <v>0</v>
      </c>
      <c r="N2385" s="60"/>
      <c r="O2385" s="60"/>
      <c r="P2385" s="60">
        <v>0</v>
      </c>
      <c r="Q2385" s="60">
        <v>0</v>
      </c>
      <c r="R2385" s="60">
        <v>1</v>
      </c>
      <c r="S2385" s="60">
        <v>0</v>
      </c>
      <c r="T2385" s="60">
        <v>0</v>
      </c>
      <c r="U2385" s="60">
        <v>1</v>
      </c>
      <c r="V2385" s="60">
        <v>0</v>
      </c>
      <c r="W2385" s="60">
        <v>0</v>
      </c>
      <c r="X2385" s="36">
        <f t="shared" si="368"/>
        <v>2</v>
      </c>
      <c r="Y2385" s="36"/>
      <c r="Z2385" s="60"/>
      <c r="AA2385" s="37">
        <f t="shared" si="369"/>
        <v>0</v>
      </c>
    </row>
    <row r="2386" spans="1:27">
      <c r="A2386" s="31"/>
      <c r="B2386" s="59" t="s">
        <v>127</v>
      </c>
      <c r="C2386" s="60">
        <v>0</v>
      </c>
      <c r="D2386" s="60">
        <v>0</v>
      </c>
      <c r="E2386" s="60">
        <v>0</v>
      </c>
      <c r="F2386" s="60">
        <v>0</v>
      </c>
      <c r="G2386" s="60">
        <v>0</v>
      </c>
      <c r="H2386" s="60">
        <v>0</v>
      </c>
      <c r="I2386" s="60">
        <v>0</v>
      </c>
      <c r="J2386" s="60">
        <v>0</v>
      </c>
      <c r="K2386" s="60">
        <v>0</v>
      </c>
      <c r="L2386" s="60">
        <v>0</v>
      </c>
      <c r="M2386" s="60">
        <v>0</v>
      </c>
      <c r="N2386" s="60">
        <v>0</v>
      </c>
      <c r="O2386" s="60">
        <v>0</v>
      </c>
      <c r="P2386" s="60">
        <v>0</v>
      </c>
      <c r="Q2386" s="60">
        <v>0</v>
      </c>
      <c r="R2386" s="60">
        <v>0</v>
      </c>
      <c r="S2386" s="60">
        <v>0</v>
      </c>
      <c r="T2386" s="60">
        <v>0</v>
      </c>
      <c r="U2386" s="60">
        <v>0</v>
      </c>
      <c r="V2386" s="60">
        <v>0</v>
      </c>
      <c r="W2386" s="60">
        <v>0</v>
      </c>
      <c r="X2386" s="36">
        <f t="shared" si="368"/>
        <v>0</v>
      </c>
      <c r="Y2386" s="36"/>
      <c r="Z2386" s="60"/>
      <c r="AA2386" s="37">
        <f t="shared" si="369"/>
        <v>0</v>
      </c>
    </row>
    <row r="2387" spans="1:27" ht="15" thickBot="1">
      <c r="A2387" s="31"/>
      <c r="B2387" s="61" t="s">
        <v>128</v>
      </c>
      <c r="C2387" s="60">
        <v>0</v>
      </c>
      <c r="D2387" s="56">
        <v>0</v>
      </c>
      <c r="E2387" s="56">
        <v>0</v>
      </c>
      <c r="F2387" s="56">
        <v>0</v>
      </c>
      <c r="G2387" s="56">
        <v>0</v>
      </c>
      <c r="H2387" s="56">
        <v>0</v>
      </c>
      <c r="I2387" s="56">
        <v>0</v>
      </c>
      <c r="J2387" s="56">
        <v>0</v>
      </c>
      <c r="K2387" s="56">
        <v>0</v>
      </c>
      <c r="L2387" s="56">
        <v>0</v>
      </c>
      <c r="M2387" s="56">
        <v>0</v>
      </c>
      <c r="N2387" s="56">
        <v>0</v>
      </c>
      <c r="O2387" s="56">
        <v>0</v>
      </c>
      <c r="P2387" s="56">
        <v>0</v>
      </c>
      <c r="Q2387" s="56">
        <v>0</v>
      </c>
      <c r="R2387" s="60">
        <v>0</v>
      </c>
      <c r="S2387" s="60">
        <v>0</v>
      </c>
      <c r="T2387" s="60">
        <v>0</v>
      </c>
      <c r="U2387" s="60">
        <v>0</v>
      </c>
      <c r="V2387" s="60">
        <v>0</v>
      </c>
      <c r="W2387" s="60">
        <v>0</v>
      </c>
      <c r="X2387" s="36">
        <f t="shared" si="368"/>
        <v>0</v>
      </c>
      <c r="Y2387" s="36"/>
      <c r="Z2387" s="60"/>
      <c r="AA2387" s="37">
        <f t="shared" si="369"/>
        <v>0</v>
      </c>
    </row>
    <row r="2388" spans="1:27" ht="15" thickBot="1">
      <c r="A2388" s="62"/>
      <c r="B2388" s="63" t="s">
        <v>51</v>
      </c>
      <c r="C2388" s="64">
        <f>SUM(C2373:C2387)</f>
        <v>12</v>
      </c>
      <c r="D2388" s="41">
        <f>SUM(D2373:D2387)</f>
        <v>0</v>
      </c>
      <c r="E2388" s="41">
        <f t="shared" ref="E2388:X2388" si="370">SUM(E2373:E2387)</f>
        <v>0</v>
      </c>
      <c r="F2388" s="41">
        <f t="shared" si="370"/>
        <v>0</v>
      </c>
      <c r="G2388" s="41">
        <f>SUM(G2373:G2387)</f>
        <v>1</v>
      </c>
      <c r="H2388" s="41">
        <f t="shared" si="370"/>
        <v>0</v>
      </c>
      <c r="I2388" s="41">
        <f t="shared" si="370"/>
        <v>2</v>
      </c>
      <c r="J2388" s="41">
        <f t="shared" si="370"/>
        <v>0</v>
      </c>
      <c r="K2388" s="41">
        <f t="shared" si="370"/>
        <v>0</v>
      </c>
      <c r="L2388" s="41">
        <f t="shared" si="370"/>
        <v>1</v>
      </c>
      <c r="M2388" s="41">
        <f t="shared" si="370"/>
        <v>2</v>
      </c>
      <c r="N2388" s="41">
        <f t="shared" si="370"/>
        <v>2</v>
      </c>
      <c r="O2388" s="41">
        <f t="shared" si="370"/>
        <v>1</v>
      </c>
      <c r="P2388" s="41">
        <f t="shared" si="370"/>
        <v>0</v>
      </c>
      <c r="Q2388" s="41">
        <f t="shared" si="370"/>
        <v>0</v>
      </c>
      <c r="R2388" s="41">
        <f t="shared" si="370"/>
        <v>1</v>
      </c>
      <c r="S2388" s="41">
        <f t="shared" si="370"/>
        <v>0</v>
      </c>
      <c r="T2388" s="41">
        <f t="shared" si="370"/>
        <v>0</v>
      </c>
      <c r="U2388" s="41">
        <f t="shared" si="370"/>
        <v>1</v>
      </c>
      <c r="V2388" s="41">
        <f t="shared" si="370"/>
        <v>0</v>
      </c>
      <c r="W2388" s="41">
        <f t="shared" si="370"/>
        <v>0</v>
      </c>
      <c r="X2388" s="41">
        <f t="shared" si="370"/>
        <v>11</v>
      </c>
      <c r="Y2388" s="64">
        <f>SUM(Y2373:Y2387)</f>
        <v>0</v>
      </c>
      <c r="Z2388" s="64">
        <f>SUM(Z2373:Z2387)</f>
        <v>0</v>
      </c>
      <c r="AA2388" s="70">
        <f>SUM(AA2373:AA2387)</f>
        <v>-1</v>
      </c>
    </row>
    <row r="2389" spans="1:27">
      <c r="A2389" s="29">
        <v>2</v>
      </c>
      <c r="B2389" s="43" t="s">
        <v>52</v>
      </c>
      <c r="C2389" s="31">
        <v>0</v>
      </c>
      <c r="D2389" s="32">
        <v>0</v>
      </c>
      <c r="E2389" s="32">
        <v>0</v>
      </c>
      <c r="F2389" s="32">
        <v>0</v>
      </c>
      <c r="G2389" s="32">
        <v>0</v>
      </c>
      <c r="H2389" s="32">
        <v>0</v>
      </c>
      <c r="I2389" s="32">
        <v>0</v>
      </c>
      <c r="J2389" s="32">
        <v>0</v>
      </c>
      <c r="K2389" s="32">
        <v>0</v>
      </c>
      <c r="L2389" s="32">
        <v>0</v>
      </c>
      <c r="M2389" s="32">
        <v>0</v>
      </c>
      <c r="N2389" s="32">
        <v>0</v>
      </c>
      <c r="O2389" s="32">
        <v>0</v>
      </c>
      <c r="P2389" s="32">
        <v>0</v>
      </c>
      <c r="Q2389" s="32">
        <v>0</v>
      </c>
      <c r="R2389" s="32">
        <v>0</v>
      </c>
      <c r="S2389" s="32">
        <v>0</v>
      </c>
      <c r="T2389" s="32">
        <v>0</v>
      </c>
      <c r="U2389" s="32">
        <v>0</v>
      </c>
      <c r="V2389" s="32">
        <v>0</v>
      </c>
      <c r="W2389" s="32">
        <v>0</v>
      </c>
      <c r="X2389" s="32"/>
      <c r="Y2389" s="32"/>
      <c r="Z2389" s="32"/>
      <c r="AA2389" s="44"/>
    </row>
    <row r="2390" spans="1:27">
      <c r="A2390" s="31"/>
      <c r="B2390" s="69" t="s">
        <v>53</v>
      </c>
      <c r="C2390" s="60">
        <v>0</v>
      </c>
      <c r="D2390" s="60">
        <v>0</v>
      </c>
      <c r="E2390" s="60">
        <v>0</v>
      </c>
      <c r="F2390" s="60">
        <v>0</v>
      </c>
      <c r="G2390" s="60">
        <v>0</v>
      </c>
      <c r="H2390" s="60">
        <v>0</v>
      </c>
      <c r="I2390" s="60">
        <v>0</v>
      </c>
      <c r="J2390" s="60">
        <v>0</v>
      </c>
      <c r="K2390" s="60">
        <v>0</v>
      </c>
      <c r="L2390" s="60">
        <v>0</v>
      </c>
      <c r="M2390" s="60">
        <v>0</v>
      </c>
      <c r="N2390" s="60">
        <v>0</v>
      </c>
      <c r="O2390" s="60">
        <v>0</v>
      </c>
      <c r="P2390" s="60">
        <v>0</v>
      </c>
      <c r="Q2390" s="60">
        <v>0</v>
      </c>
      <c r="R2390" s="60">
        <v>0</v>
      </c>
      <c r="S2390" s="60">
        <v>0</v>
      </c>
      <c r="T2390" s="60">
        <v>0</v>
      </c>
      <c r="U2390" s="60">
        <v>0</v>
      </c>
      <c r="V2390" s="60">
        <v>0</v>
      </c>
      <c r="W2390" s="60">
        <v>0</v>
      </c>
      <c r="X2390" s="36">
        <f>SUM(D2390:W2390)</f>
        <v>0</v>
      </c>
      <c r="Y2390" s="36"/>
      <c r="Z2390" s="60"/>
      <c r="AA2390" s="37">
        <f>(Z2390+X2390)-C2390</f>
        <v>0</v>
      </c>
    </row>
    <row r="2391" spans="1:27">
      <c r="A2391" s="31"/>
      <c r="B2391" s="69" t="s">
        <v>54</v>
      </c>
      <c r="C2391" s="60">
        <v>0</v>
      </c>
      <c r="D2391" s="60">
        <v>0</v>
      </c>
      <c r="E2391" s="60">
        <v>0</v>
      </c>
      <c r="F2391" s="60">
        <v>0</v>
      </c>
      <c r="G2391" s="60">
        <v>0</v>
      </c>
      <c r="H2391" s="60">
        <v>0</v>
      </c>
      <c r="I2391" s="60">
        <v>0</v>
      </c>
      <c r="J2391" s="60">
        <v>0</v>
      </c>
      <c r="K2391" s="60">
        <v>0</v>
      </c>
      <c r="L2391" s="60">
        <v>0</v>
      </c>
      <c r="M2391" s="60">
        <v>0</v>
      </c>
      <c r="N2391" s="60">
        <v>0</v>
      </c>
      <c r="O2391" s="60">
        <v>0</v>
      </c>
      <c r="P2391" s="60">
        <v>0</v>
      </c>
      <c r="Q2391" s="60">
        <v>0</v>
      </c>
      <c r="R2391" s="60">
        <v>0</v>
      </c>
      <c r="S2391" s="60">
        <v>0</v>
      </c>
      <c r="T2391" s="60">
        <v>0</v>
      </c>
      <c r="U2391" s="60">
        <v>0</v>
      </c>
      <c r="V2391" s="60">
        <v>0</v>
      </c>
      <c r="W2391" s="60">
        <v>0</v>
      </c>
      <c r="X2391" s="36">
        <f>SUM(D2391:W2391)</f>
        <v>0</v>
      </c>
      <c r="Y2391" s="36"/>
      <c r="Z2391" s="60"/>
      <c r="AA2391" s="37">
        <f>(Z2391+X2391)-C2391</f>
        <v>0</v>
      </c>
    </row>
    <row r="2392" spans="1:27">
      <c r="A2392" s="31"/>
      <c r="B2392" s="69" t="s">
        <v>55</v>
      </c>
      <c r="C2392" s="60">
        <v>10</v>
      </c>
      <c r="D2392" s="60">
        <v>0</v>
      </c>
      <c r="E2392" s="60">
        <v>0</v>
      </c>
      <c r="F2392" s="60">
        <v>0</v>
      </c>
      <c r="G2392" s="60">
        <v>0</v>
      </c>
      <c r="H2392" s="60">
        <v>0</v>
      </c>
      <c r="I2392" s="60">
        <v>0</v>
      </c>
      <c r="J2392" s="60">
        <v>0</v>
      </c>
      <c r="K2392" s="60">
        <v>0</v>
      </c>
      <c r="L2392" s="60">
        <v>0</v>
      </c>
      <c r="M2392" s="60">
        <v>1</v>
      </c>
      <c r="N2392" s="60">
        <v>1</v>
      </c>
      <c r="O2392" s="60">
        <v>0</v>
      </c>
      <c r="P2392" s="60">
        <v>0</v>
      </c>
      <c r="Q2392" s="60">
        <v>3</v>
      </c>
      <c r="R2392" s="60">
        <v>0</v>
      </c>
      <c r="S2392" s="60">
        <v>0</v>
      </c>
      <c r="T2392" s="60">
        <v>0</v>
      </c>
      <c r="U2392" s="60">
        <v>0</v>
      </c>
      <c r="V2392" s="60">
        <v>0</v>
      </c>
      <c r="W2392" s="60">
        <v>0</v>
      </c>
      <c r="X2392" s="36">
        <f>SUM(D2392:W2392)</f>
        <v>5</v>
      </c>
      <c r="Y2392" s="36"/>
      <c r="Z2392" s="60"/>
      <c r="AA2392" s="37">
        <f>(Z2392+X2392)-C2392</f>
        <v>-5</v>
      </c>
    </row>
    <row r="2393" spans="1:27" ht="15" thickBot="1">
      <c r="A2393" s="31"/>
      <c r="B2393" s="57" t="s">
        <v>56</v>
      </c>
      <c r="C2393" s="60">
        <v>0</v>
      </c>
      <c r="D2393" s="56">
        <v>0</v>
      </c>
      <c r="E2393" s="56">
        <v>0</v>
      </c>
      <c r="F2393" s="56">
        <v>0</v>
      </c>
      <c r="G2393" s="56">
        <v>0</v>
      </c>
      <c r="H2393" s="56">
        <v>0</v>
      </c>
      <c r="I2393" s="56">
        <v>0</v>
      </c>
      <c r="J2393" s="56">
        <v>0</v>
      </c>
      <c r="K2393" s="56">
        <v>0</v>
      </c>
      <c r="L2393" s="56">
        <v>0</v>
      </c>
      <c r="M2393" s="56">
        <v>0</v>
      </c>
      <c r="N2393" s="60">
        <v>0</v>
      </c>
      <c r="O2393" s="60">
        <v>0</v>
      </c>
      <c r="P2393" s="60">
        <v>0</v>
      </c>
      <c r="Q2393" s="60">
        <v>0</v>
      </c>
      <c r="R2393" s="60">
        <v>0</v>
      </c>
      <c r="S2393" s="60">
        <v>0</v>
      </c>
      <c r="T2393" s="60">
        <v>0</v>
      </c>
      <c r="U2393" s="60">
        <v>0</v>
      </c>
      <c r="V2393" s="60">
        <v>0</v>
      </c>
      <c r="W2393" s="60">
        <v>0</v>
      </c>
      <c r="X2393" s="36">
        <f>SUM(D2393:W2393)</f>
        <v>0</v>
      </c>
      <c r="Y2393" s="36"/>
      <c r="Z2393" s="60"/>
      <c r="AA2393" s="37">
        <f>(Z2393+X2393)-C2393</f>
        <v>0</v>
      </c>
    </row>
    <row r="2394" spans="1:27" ht="15" thickBot="1">
      <c r="A2394" s="62"/>
      <c r="B2394" s="63" t="s">
        <v>51</v>
      </c>
      <c r="C2394" s="62">
        <v>0</v>
      </c>
      <c r="D2394" s="64">
        <f t="shared" ref="D2394:AA2394" si="371">SUM(D2390:D2393)</f>
        <v>0</v>
      </c>
      <c r="E2394" s="64">
        <f t="shared" si="371"/>
        <v>0</v>
      </c>
      <c r="F2394" s="64">
        <f t="shared" si="371"/>
        <v>0</v>
      </c>
      <c r="G2394" s="64">
        <f t="shared" si="371"/>
        <v>0</v>
      </c>
      <c r="H2394" s="64">
        <f t="shared" si="371"/>
        <v>0</v>
      </c>
      <c r="I2394" s="64">
        <f t="shared" si="371"/>
        <v>0</v>
      </c>
      <c r="J2394" s="64">
        <f t="shared" si="371"/>
        <v>0</v>
      </c>
      <c r="K2394" s="64">
        <f t="shared" si="371"/>
        <v>0</v>
      </c>
      <c r="L2394" s="64">
        <f t="shared" si="371"/>
        <v>0</v>
      </c>
      <c r="M2394" s="64">
        <f t="shared" si="371"/>
        <v>1</v>
      </c>
      <c r="N2394" s="64">
        <f t="shared" si="371"/>
        <v>1</v>
      </c>
      <c r="O2394" s="64">
        <f t="shared" si="371"/>
        <v>0</v>
      </c>
      <c r="P2394" s="64">
        <f t="shared" si="371"/>
        <v>0</v>
      </c>
      <c r="Q2394" s="64">
        <f t="shared" si="371"/>
        <v>3</v>
      </c>
      <c r="R2394" s="64">
        <f t="shared" si="371"/>
        <v>0</v>
      </c>
      <c r="S2394" s="64">
        <f t="shared" si="371"/>
        <v>0</v>
      </c>
      <c r="T2394" s="64">
        <f t="shared" si="371"/>
        <v>0</v>
      </c>
      <c r="U2394" s="64">
        <f t="shared" si="371"/>
        <v>0</v>
      </c>
      <c r="V2394" s="64">
        <f t="shared" si="371"/>
        <v>0</v>
      </c>
      <c r="W2394" s="64">
        <f t="shared" si="371"/>
        <v>0</v>
      </c>
      <c r="X2394" s="64">
        <f t="shared" si="371"/>
        <v>5</v>
      </c>
      <c r="Y2394" s="64">
        <f t="shared" si="371"/>
        <v>0</v>
      </c>
      <c r="Z2394" s="64">
        <f t="shared" si="371"/>
        <v>0</v>
      </c>
      <c r="AA2394" s="70">
        <f t="shared" si="371"/>
        <v>-5</v>
      </c>
    </row>
    <row r="2395" spans="1:27">
      <c r="A2395" s="46"/>
      <c r="B2395" s="46"/>
      <c r="C2395" s="46"/>
      <c r="D2395" s="46"/>
      <c r="E2395" s="46"/>
      <c r="F2395" s="46"/>
      <c r="G2395" s="46"/>
      <c r="H2395" s="46"/>
      <c r="I2395" s="46"/>
      <c r="J2395" s="46"/>
      <c r="K2395" s="46"/>
      <c r="L2395" s="46"/>
      <c r="M2395" s="46"/>
      <c r="N2395" s="46"/>
      <c r="O2395" s="46"/>
      <c r="P2395" s="46"/>
      <c r="Q2395" s="46"/>
      <c r="R2395" s="46"/>
      <c r="S2395" s="46"/>
      <c r="T2395" s="46"/>
      <c r="U2395" s="46"/>
      <c r="V2395" s="46"/>
      <c r="W2395" s="46"/>
      <c r="X2395" s="46"/>
      <c r="Y2395" s="46"/>
      <c r="Z2395" s="46"/>
      <c r="AA2395" s="47"/>
    </row>
    <row r="2396" spans="1:27">
      <c r="A2396" s="71" t="s">
        <v>157</v>
      </c>
      <c r="B2396" s="71"/>
      <c r="C2396" s="71"/>
      <c r="D2396" s="72"/>
      <c r="E2396" s="72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73"/>
      <c r="V2396" s="73"/>
      <c r="W2396" s="73"/>
      <c r="X2396" s="73"/>
      <c r="Y2396" s="73"/>
      <c r="Z2396" s="73"/>
      <c r="AA2396" s="74"/>
    </row>
    <row r="2397" spans="1:27">
      <c r="A2397" s="166" t="s">
        <v>8</v>
      </c>
      <c r="B2397" s="166" t="s">
        <v>9</v>
      </c>
      <c r="C2397" s="172" t="s">
        <v>68</v>
      </c>
      <c r="D2397" s="174" t="s">
        <v>9</v>
      </c>
      <c r="E2397" s="175"/>
      <c r="F2397" s="175"/>
      <c r="G2397" s="175"/>
      <c r="H2397" s="175"/>
      <c r="I2397" s="175"/>
      <c r="J2397" s="175"/>
      <c r="K2397" s="175"/>
      <c r="L2397" s="175"/>
      <c r="M2397" s="175"/>
      <c r="N2397" s="175"/>
      <c r="O2397" s="175"/>
      <c r="P2397" s="175"/>
      <c r="Q2397" s="175"/>
      <c r="R2397" s="175"/>
      <c r="S2397" s="175"/>
      <c r="T2397" s="175"/>
      <c r="U2397" s="175"/>
      <c r="V2397" s="175"/>
      <c r="W2397" s="176"/>
      <c r="X2397" s="166" t="s">
        <v>10</v>
      </c>
      <c r="Y2397" s="166" t="s">
        <v>11</v>
      </c>
      <c r="Z2397" s="166" t="s">
        <v>12</v>
      </c>
      <c r="AA2397" s="168" t="s">
        <v>13</v>
      </c>
    </row>
    <row r="2398" spans="1:27">
      <c r="A2398" s="167"/>
      <c r="B2398" s="167"/>
      <c r="C2398" s="173"/>
      <c r="D2398" s="75" t="s">
        <v>14</v>
      </c>
      <c r="E2398" s="75" t="s">
        <v>15</v>
      </c>
      <c r="F2398" s="75" t="s">
        <v>16</v>
      </c>
      <c r="G2398" s="75" t="s">
        <v>17</v>
      </c>
      <c r="H2398" s="75" t="s">
        <v>18</v>
      </c>
      <c r="I2398" s="75" t="s">
        <v>19</v>
      </c>
      <c r="J2398" s="75" t="s">
        <v>20</v>
      </c>
      <c r="K2398" s="75" t="s">
        <v>21</v>
      </c>
      <c r="L2398" s="75" t="s">
        <v>22</v>
      </c>
      <c r="M2398" s="75" t="s">
        <v>23</v>
      </c>
      <c r="N2398" s="75" t="s">
        <v>24</v>
      </c>
      <c r="O2398" s="75" t="s">
        <v>25</v>
      </c>
      <c r="P2398" s="75" t="s">
        <v>26</v>
      </c>
      <c r="Q2398" s="75" t="s">
        <v>27</v>
      </c>
      <c r="R2398" s="75" t="s">
        <v>28</v>
      </c>
      <c r="S2398" s="75" t="s">
        <v>29</v>
      </c>
      <c r="T2398" s="75" t="s">
        <v>30</v>
      </c>
      <c r="U2398" s="75" t="s">
        <v>31</v>
      </c>
      <c r="V2398" s="75" t="s">
        <v>32</v>
      </c>
      <c r="W2398" s="75" t="s">
        <v>33</v>
      </c>
      <c r="X2398" s="167"/>
      <c r="Y2398" s="167"/>
      <c r="Z2398" s="167"/>
      <c r="AA2398" s="169"/>
    </row>
    <row r="2399" spans="1:27" ht="15" thickBot="1">
      <c r="A2399" s="76">
        <v>1</v>
      </c>
      <c r="B2399" s="76">
        <v>2</v>
      </c>
      <c r="C2399" s="76">
        <v>3</v>
      </c>
      <c r="D2399" s="76">
        <v>4</v>
      </c>
      <c r="E2399" s="76">
        <v>5</v>
      </c>
      <c r="F2399" s="76">
        <v>6</v>
      </c>
      <c r="G2399" s="76">
        <v>7</v>
      </c>
      <c r="H2399" s="76">
        <v>8</v>
      </c>
      <c r="I2399" s="76">
        <v>9</v>
      </c>
      <c r="J2399" s="76">
        <v>10</v>
      </c>
      <c r="K2399" s="76">
        <v>11</v>
      </c>
      <c r="L2399" s="76">
        <v>12</v>
      </c>
      <c r="M2399" s="76">
        <v>13</v>
      </c>
      <c r="N2399" s="76">
        <v>14</v>
      </c>
      <c r="O2399" s="76">
        <v>15</v>
      </c>
      <c r="P2399" s="76">
        <v>16</v>
      </c>
      <c r="Q2399" s="76">
        <v>17</v>
      </c>
      <c r="R2399" s="76">
        <v>18</v>
      </c>
      <c r="S2399" s="76">
        <v>19</v>
      </c>
      <c r="T2399" s="76">
        <v>20</v>
      </c>
      <c r="U2399" s="76">
        <v>21</v>
      </c>
      <c r="V2399" s="76">
        <v>22</v>
      </c>
      <c r="W2399" s="76">
        <v>23</v>
      </c>
      <c r="X2399" s="76">
        <v>24</v>
      </c>
      <c r="Y2399" s="76">
        <v>25</v>
      </c>
      <c r="Z2399" s="76">
        <v>26</v>
      </c>
      <c r="AA2399" s="77">
        <v>27</v>
      </c>
    </row>
    <row r="2400" spans="1:27" ht="15" thickTop="1">
      <c r="A2400" s="112">
        <v>1</v>
      </c>
      <c r="B2400" s="134" t="s">
        <v>34</v>
      </c>
      <c r="C2400" s="113"/>
      <c r="D2400" s="135"/>
      <c r="E2400" s="135"/>
      <c r="F2400" s="135"/>
      <c r="G2400" s="135"/>
      <c r="H2400" s="135"/>
      <c r="I2400" s="135"/>
      <c r="J2400" s="135"/>
      <c r="K2400" s="135"/>
      <c r="L2400" s="135"/>
      <c r="M2400" s="135"/>
      <c r="N2400" s="135"/>
      <c r="O2400" s="135"/>
      <c r="P2400" s="135"/>
      <c r="Q2400" s="135"/>
      <c r="R2400" s="135"/>
      <c r="S2400" s="135"/>
      <c r="T2400" s="135"/>
      <c r="U2400" s="135"/>
      <c r="V2400" s="135"/>
      <c r="W2400" s="135"/>
      <c r="X2400" s="135"/>
      <c r="Y2400" s="135"/>
      <c r="Z2400" s="135"/>
      <c r="AA2400" s="136"/>
    </row>
    <row r="2401" spans="1:27">
      <c r="A2401" s="113"/>
      <c r="B2401" s="137" t="s">
        <v>35</v>
      </c>
      <c r="C2401" s="86">
        <f t="shared" ref="C2401:W2413" si="372">C2373+C2345+C2317+C2289+C2261+C2233+C2205+C2177+C2149+C2121+C2093+C2065+C2034+C2006+C1978+C1950+C1922+C1894+C1866+C1838</f>
        <v>1</v>
      </c>
      <c r="D2401" s="86">
        <f t="shared" si="372"/>
        <v>1</v>
      </c>
      <c r="E2401" s="86">
        <f t="shared" si="372"/>
        <v>0</v>
      </c>
      <c r="F2401" s="86">
        <f t="shared" si="372"/>
        <v>0</v>
      </c>
      <c r="G2401" s="86">
        <f t="shared" si="372"/>
        <v>0</v>
      </c>
      <c r="H2401" s="86">
        <f t="shared" si="372"/>
        <v>0</v>
      </c>
      <c r="I2401" s="86">
        <f t="shared" si="372"/>
        <v>0</v>
      </c>
      <c r="J2401" s="86">
        <f t="shared" si="372"/>
        <v>0</v>
      </c>
      <c r="K2401" s="86">
        <f t="shared" si="372"/>
        <v>0</v>
      </c>
      <c r="L2401" s="86">
        <f t="shared" si="372"/>
        <v>0</v>
      </c>
      <c r="M2401" s="86">
        <f t="shared" si="372"/>
        <v>0</v>
      </c>
      <c r="N2401" s="86">
        <f t="shared" si="372"/>
        <v>0</v>
      </c>
      <c r="O2401" s="86">
        <f t="shared" si="372"/>
        <v>0</v>
      </c>
      <c r="P2401" s="86">
        <f t="shared" si="372"/>
        <v>0</v>
      </c>
      <c r="Q2401" s="86">
        <f t="shared" si="372"/>
        <v>0</v>
      </c>
      <c r="R2401" s="86">
        <f t="shared" si="372"/>
        <v>0</v>
      </c>
      <c r="S2401" s="86">
        <f t="shared" si="372"/>
        <v>0</v>
      </c>
      <c r="T2401" s="86">
        <f t="shared" si="372"/>
        <v>0</v>
      </c>
      <c r="U2401" s="86">
        <f t="shared" si="372"/>
        <v>0</v>
      </c>
      <c r="V2401" s="86">
        <f t="shared" si="372"/>
        <v>0</v>
      </c>
      <c r="W2401" s="86">
        <f t="shared" si="372"/>
        <v>0</v>
      </c>
      <c r="X2401" s="85">
        <f t="shared" ref="X2401:X2415" si="373">SUM(D2401:W2401)</f>
        <v>1</v>
      </c>
      <c r="Y2401" s="85"/>
      <c r="Z2401" s="86"/>
      <c r="AA2401" s="87">
        <f t="shared" ref="AA2401:AA2415" si="374">(Z2401+X2401)-C2401</f>
        <v>0</v>
      </c>
    </row>
    <row r="2402" spans="1:27">
      <c r="A2402" s="113"/>
      <c r="B2402" s="137" t="s">
        <v>36</v>
      </c>
      <c r="C2402" s="86">
        <f t="shared" si="372"/>
        <v>1</v>
      </c>
      <c r="D2402" s="86">
        <f t="shared" si="372"/>
        <v>0</v>
      </c>
      <c r="E2402" s="86">
        <f t="shared" si="372"/>
        <v>1</v>
      </c>
      <c r="F2402" s="86">
        <f t="shared" si="372"/>
        <v>0</v>
      </c>
      <c r="G2402" s="86">
        <f t="shared" si="372"/>
        <v>0</v>
      </c>
      <c r="H2402" s="86">
        <f t="shared" si="372"/>
        <v>0</v>
      </c>
      <c r="I2402" s="86">
        <f t="shared" si="372"/>
        <v>0</v>
      </c>
      <c r="J2402" s="86">
        <f t="shared" si="372"/>
        <v>0</v>
      </c>
      <c r="K2402" s="86">
        <f t="shared" si="372"/>
        <v>0</v>
      </c>
      <c r="L2402" s="86">
        <f t="shared" si="372"/>
        <v>0</v>
      </c>
      <c r="M2402" s="86">
        <f t="shared" si="372"/>
        <v>0</v>
      </c>
      <c r="N2402" s="86">
        <f t="shared" si="372"/>
        <v>0</v>
      </c>
      <c r="O2402" s="86">
        <f t="shared" si="372"/>
        <v>0</v>
      </c>
      <c r="P2402" s="86">
        <f t="shared" si="372"/>
        <v>0</v>
      </c>
      <c r="Q2402" s="86">
        <f t="shared" si="372"/>
        <v>0</v>
      </c>
      <c r="R2402" s="86">
        <f t="shared" si="372"/>
        <v>0</v>
      </c>
      <c r="S2402" s="86">
        <f t="shared" si="372"/>
        <v>0</v>
      </c>
      <c r="T2402" s="86">
        <f t="shared" si="372"/>
        <v>0</v>
      </c>
      <c r="U2402" s="86">
        <f t="shared" si="372"/>
        <v>0</v>
      </c>
      <c r="V2402" s="86">
        <f t="shared" si="372"/>
        <v>0</v>
      </c>
      <c r="W2402" s="86">
        <f t="shared" si="372"/>
        <v>0</v>
      </c>
      <c r="X2402" s="85">
        <f t="shared" si="373"/>
        <v>1</v>
      </c>
      <c r="Y2402" s="85"/>
      <c r="Z2402" s="86"/>
      <c r="AA2402" s="87">
        <f t="shared" si="374"/>
        <v>0</v>
      </c>
    </row>
    <row r="2403" spans="1:27">
      <c r="A2403" s="113"/>
      <c r="B2403" s="137" t="s">
        <v>37</v>
      </c>
      <c r="C2403" s="86">
        <f t="shared" si="372"/>
        <v>29</v>
      </c>
      <c r="D2403" s="86">
        <f t="shared" si="372"/>
        <v>0</v>
      </c>
      <c r="E2403" s="86">
        <f t="shared" si="372"/>
        <v>0</v>
      </c>
      <c r="F2403" s="86">
        <f t="shared" si="372"/>
        <v>25</v>
      </c>
      <c r="G2403" s="86">
        <f t="shared" si="372"/>
        <v>3</v>
      </c>
      <c r="H2403" s="86">
        <f t="shared" si="372"/>
        <v>0</v>
      </c>
      <c r="I2403" s="86">
        <f t="shared" si="372"/>
        <v>0</v>
      </c>
      <c r="J2403" s="86">
        <f t="shared" si="372"/>
        <v>0</v>
      </c>
      <c r="K2403" s="86">
        <f t="shared" si="372"/>
        <v>0</v>
      </c>
      <c r="L2403" s="86">
        <f t="shared" si="372"/>
        <v>0</v>
      </c>
      <c r="M2403" s="86">
        <f t="shared" si="372"/>
        <v>0</v>
      </c>
      <c r="N2403" s="86">
        <f t="shared" si="372"/>
        <v>0</v>
      </c>
      <c r="O2403" s="86">
        <f t="shared" si="372"/>
        <v>0</v>
      </c>
      <c r="P2403" s="86">
        <f t="shared" si="372"/>
        <v>0</v>
      </c>
      <c r="Q2403" s="86">
        <f t="shared" si="372"/>
        <v>0</v>
      </c>
      <c r="R2403" s="86">
        <f t="shared" si="372"/>
        <v>0</v>
      </c>
      <c r="S2403" s="86">
        <f t="shared" si="372"/>
        <v>0</v>
      </c>
      <c r="T2403" s="86">
        <f t="shared" si="372"/>
        <v>0</v>
      </c>
      <c r="U2403" s="86">
        <f t="shared" si="372"/>
        <v>0</v>
      </c>
      <c r="V2403" s="86">
        <f t="shared" si="372"/>
        <v>0</v>
      </c>
      <c r="W2403" s="86">
        <f t="shared" si="372"/>
        <v>0</v>
      </c>
      <c r="X2403" s="85">
        <f t="shared" si="373"/>
        <v>28</v>
      </c>
      <c r="Y2403" s="85"/>
      <c r="Z2403" s="86"/>
      <c r="AA2403" s="87">
        <f t="shared" si="374"/>
        <v>-1</v>
      </c>
    </row>
    <row r="2404" spans="1:27">
      <c r="A2404" s="113"/>
      <c r="B2404" s="137" t="s">
        <v>38</v>
      </c>
      <c r="C2404" s="86">
        <f t="shared" si="372"/>
        <v>104</v>
      </c>
      <c r="D2404" s="86">
        <f t="shared" si="372"/>
        <v>0</v>
      </c>
      <c r="E2404" s="86">
        <f t="shared" si="372"/>
        <v>0</v>
      </c>
      <c r="F2404" s="86">
        <f t="shared" si="372"/>
        <v>0</v>
      </c>
      <c r="G2404" s="86">
        <f t="shared" si="372"/>
        <v>85</v>
      </c>
      <c r="H2404" s="86">
        <f t="shared" si="372"/>
        <v>5</v>
      </c>
      <c r="I2404" s="86">
        <f t="shared" si="372"/>
        <v>0</v>
      </c>
      <c r="J2404" s="86">
        <f t="shared" si="372"/>
        <v>0</v>
      </c>
      <c r="K2404" s="86">
        <f t="shared" si="372"/>
        <v>0</v>
      </c>
      <c r="L2404" s="86">
        <f t="shared" si="372"/>
        <v>0</v>
      </c>
      <c r="M2404" s="86">
        <f t="shared" si="372"/>
        <v>0</v>
      </c>
      <c r="N2404" s="86">
        <f t="shared" si="372"/>
        <v>0</v>
      </c>
      <c r="O2404" s="86">
        <f t="shared" si="372"/>
        <v>0</v>
      </c>
      <c r="P2404" s="86">
        <f t="shared" si="372"/>
        <v>0</v>
      </c>
      <c r="Q2404" s="86">
        <f t="shared" si="372"/>
        <v>0</v>
      </c>
      <c r="R2404" s="86">
        <f t="shared" si="372"/>
        <v>0</v>
      </c>
      <c r="S2404" s="86">
        <f t="shared" si="372"/>
        <v>0</v>
      </c>
      <c r="T2404" s="86">
        <f t="shared" si="372"/>
        <v>0</v>
      </c>
      <c r="U2404" s="86">
        <f t="shared" si="372"/>
        <v>0</v>
      </c>
      <c r="V2404" s="86">
        <f t="shared" si="372"/>
        <v>0</v>
      </c>
      <c r="W2404" s="86">
        <f t="shared" si="372"/>
        <v>0</v>
      </c>
      <c r="X2404" s="85">
        <f t="shared" si="373"/>
        <v>90</v>
      </c>
      <c r="Y2404" s="85"/>
      <c r="Z2404" s="86"/>
      <c r="AA2404" s="87">
        <f t="shared" si="374"/>
        <v>-14</v>
      </c>
    </row>
    <row r="2405" spans="1:27">
      <c r="A2405" s="113"/>
      <c r="B2405" s="137" t="s">
        <v>39</v>
      </c>
      <c r="C2405" s="86">
        <f t="shared" si="372"/>
        <v>248</v>
      </c>
      <c r="D2405" s="86">
        <f t="shared" si="372"/>
        <v>0</v>
      </c>
      <c r="E2405" s="86">
        <f t="shared" si="372"/>
        <v>0</v>
      </c>
      <c r="F2405" s="86">
        <f t="shared" si="372"/>
        <v>0</v>
      </c>
      <c r="G2405" s="86">
        <f t="shared" si="372"/>
        <v>0</v>
      </c>
      <c r="H2405" s="86">
        <f t="shared" si="372"/>
        <v>214</v>
      </c>
      <c r="I2405" s="86">
        <f t="shared" si="372"/>
        <v>5</v>
      </c>
      <c r="J2405" s="86">
        <f t="shared" si="372"/>
        <v>0</v>
      </c>
      <c r="K2405" s="86">
        <f t="shared" si="372"/>
        <v>0</v>
      </c>
      <c r="L2405" s="86">
        <f t="shared" si="372"/>
        <v>0</v>
      </c>
      <c r="M2405" s="86">
        <f t="shared" si="372"/>
        <v>0</v>
      </c>
      <c r="N2405" s="86">
        <f t="shared" si="372"/>
        <v>0</v>
      </c>
      <c r="O2405" s="86">
        <f t="shared" si="372"/>
        <v>0</v>
      </c>
      <c r="P2405" s="86">
        <f t="shared" si="372"/>
        <v>0</v>
      </c>
      <c r="Q2405" s="86">
        <f t="shared" si="372"/>
        <v>0</v>
      </c>
      <c r="R2405" s="86">
        <f t="shared" si="372"/>
        <v>0</v>
      </c>
      <c r="S2405" s="86">
        <f t="shared" si="372"/>
        <v>0</v>
      </c>
      <c r="T2405" s="86">
        <f t="shared" si="372"/>
        <v>0</v>
      </c>
      <c r="U2405" s="86">
        <f t="shared" si="372"/>
        <v>0</v>
      </c>
      <c r="V2405" s="86">
        <f t="shared" si="372"/>
        <v>0</v>
      </c>
      <c r="W2405" s="86">
        <f t="shared" si="372"/>
        <v>0</v>
      </c>
      <c r="X2405" s="85">
        <f t="shared" si="373"/>
        <v>219</v>
      </c>
      <c r="Y2405" s="85"/>
      <c r="Z2405" s="86"/>
      <c r="AA2405" s="87">
        <f t="shared" si="374"/>
        <v>-29</v>
      </c>
    </row>
    <row r="2406" spans="1:27">
      <c r="A2406" s="113"/>
      <c r="B2406" s="137" t="s">
        <v>40</v>
      </c>
      <c r="C2406" s="86">
        <f t="shared" si="372"/>
        <v>377</v>
      </c>
      <c r="D2406" s="86">
        <f t="shared" si="372"/>
        <v>0</v>
      </c>
      <c r="E2406" s="86">
        <f t="shared" si="372"/>
        <v>0</v>
      </c>
      <c r="F2406" s="86">
        <f t="shared" si="372"/>
        <v>0</v>
      </c>
      <c r="G2406" s="86">
        <f t="shared" si="372"/>
        <v>0</v>
      </c>
      <c r="H2406" s="86">
        <f t="shared" si="372"/>
        <v>0</v>
      </c>
      <c r="I2406" s="86">
        <f t="shared" si="372"/>
        <v>284</v>
      </c>
      <c r="J2406" s="86">
        <f t="shared" si="372"/>
        <v>42</v>
      </c>
      <c r="K2406" s="86">
        <f t="shared" si="372"/>
        <v>0</v>
      </c>
      <c r="L2406" s="86">
        <f t="shared" si="372"/>
        <v>0</v>
      </c>
      <c r="M2406" s="86">
        <f t="shared" si="372"/>
        <v>0</v>
      </c>
      <c r="N2406" s="86">
        <f t="shared" si="372"/>
        <v>0</v>
      </c>
      <c r="O2406" s="86">
        <f t="shared" si="372"/>
        <v>0</v>
      </c>
      <c r="P2406" s="86">
        <f t="shared" si="372"/>
        <v>0</v>
      </c>
      <c r="Q2406" s="86">
        <f t="shared" si="372"/>
        <v>0</v>
      </c>
      <c r="R2406" s="86">
        <f t="shared" si="372"/>
        <v>0</v>
      </c>
      <c r="S2406" s="86">
        <f t="shared" si="372"/>
        <v>0</v>
      </c>
      <c r="T2406" s="86">
        <f t="shared" si="372"/>
        <v>0</v>
      </c>
      <c r="U2406" s="86">
        <f t="shared" si="372"/>
        <v>0</v>
      </c>
      <c r="V2406" s="86">
        <f t="shared" si="372"/>
        <v>0</v>
      </c>
      <c r="W2406" s="86">
        <f t="shared" si="372"/>
        <v>0</v>
      </c>
      <c r="X2406" s="85">
        <f t="shared" si="373"/>
        <v>326</v>
      </c>
      <c r="Y2406" s="85"/>
      <c r="Z2406" s="86"/>
      <c r="AA2406" s="87">
        <f t="shared" si="374"/>
        <v>-51</v>
      </c>
    </row>
    <row r="2407" spans="1:27">
      <c r="A2407" s="113"/>
      <c r="B2407" s="137" t="s">
        <v>41</v>
      </c>
      <c r="C2407" s="86">
        <f t="shared" si="372"/>
        <v>384</v>
      </c>
      <c r="D2407" s="86">
        <f t="shared" si="372"/>
        <v>0</v>
      </c>
      <c r="E2407" s="86">
        <f t="shared" si="372"/>
        <v>0</v>
      </c>
      <c r="F2407" s="86">
        <f t="shared" si="372"/>
        <v>0</v>
      </c>
      <c r="G2407" s="86">
        <f t="shared" si="372"/>
        <v>0</v>
      </c>
      <c r="H2407" s="86">
        <f t="shared" si="372"/>
        <v>0</v>
      </c>
      <c r="I2407" s="86">
        <f t="shared" si="372"/>
        <v>2</v>
      </c>
      <c r="J2407" s="86">
        <f t="shared" si="372"/>
        <v>165</v>
      </c>
      <c r="K2407" s="86">
        <f t="shared" si="372"/>
        <v>68</v>
      </c>
      <c r="L2407" s="86">
        <f t="shared" si="372"/>
        <v>0</v>
      </c>
      <c r="M2407" s="86">
        <f t="shared" si="372"/>
        <v>0</v>
      </c>
      <c r="N2407" s="86">
        <f t="shared" si="372"/>
        <v>0</v>
      </c>
      <c r="O2407" s="86">
        <f t="shared" si="372"/>
        <v>0</v>
      </c>
      <c r="P2407" s="86">
        <f t="shared" si="372"/>
        <v>0</v>
      </c>
      <c r="Q2407" s="86">
        <f t="shared" si="372"/>
        <v>0</v>
      </c>
      <c r="R2407" s="86">
        <f t="shared" si="372"/>
        <v>0</v>
      </c>
      <c r="S2407" s="86">
        <f t="shared" si="372"/>
        <v>0</v>
      </c>
      <c r="T2407" s="86">
        <f t="shared" si="372"/>
        <v>0</v>
      </c>
      <c r="U2407" s="86">
        <f t="shared" si="372"/>
        <v>0</v>
      </c>
      <c r="V2407" s="86">
        <f t="shared" si="372"/>
        <v>0</v>
      </c>
      <c r="W2407" s="86">
        <f t="shared" si="372"/>
        <v>0</v>
      </c>
      <c r="X2407" s="85">
        <f t="shared" si="373"/>
        <v>235</v>
      </c>
      <c r="Y2407" s="85"/>
      <c r="Z2407" s="86"/>
      <c r="AA2407" s="87">
        <f t="shared" si="374"/>
        <v>-149</v>
      </c>
    </row>
    <row r="2408" spans="1:27">
      <c r="A2408" s="113"/>
      <c r="B2408" s="137" t="s">
        <v>42</v>
      </c>
      <c r="C2408" s="86">
        <f t="shared" si="372"/>
        <v>461</v>
      </c>
      <c r="D2408" s="86">
        <f t="shared" si="372"/>
        <v>0</v>
      </c>
      <c r="E2408" s="86">
        <f t="shared" si="372"/>
        <v>0</v>
      </c>
      <c r="F2408" s="86">
        <f t="shared" si="372"/>
        <v>0</v>
      </c>
      <c r="G2408" s="86">
        <f t="shared" si="372"/>
        <v>0</v>
      </c>
      <c r="H2408" s="86">
        <f t="shared" si="372"/>
        <v>0</v>
      </c>
      <c r="I2408" s="86">
        <f t="shared" si="372"/>
        <v>0</v>
      </c>
      <c r="J2408" s="86">
        <f t="shared" si="372"/>
        <v>0</v>
      </c>
      <c r="K2408" s="86">
        <f t="shared" si="372"/>
        <v>0</v>
      </c>
      <c r="L2408" s="86">
        <f t="shared" si="372"/>
        <v>72</v>
      </c>
      <c r="M2408" s="86">
        <f t="shared" si="372"/>
        <v>198</v>
      </c>
      <c r="N2408" s="86">
        <f t="shared" si="372"/>
        <v>124</v>
      </c>
      <c r="O2408" s="86">
        <f t="shared" si="372"/>
        <v>26</v>
      </c>
      <c r="P2408" s="86">
        <f t="shared" si="372"/>
        <v>2</v>
      </c>
      <c r="Q2408" s="86">
        <f t="shared" si="372"/>
        <v>0</v>
      </c>
      <c r="R2408" s="86">
        <f t="shared" si="372"/>
        <v>0</v>
      </c>
      <c r="S2408" s="86">
        <f t="shared" si="372"/>
        <v>0</v>
      </c>
      <c r="T2408" s="86">
        <f t="shared" si="372"/>
        <v>0</v>
      </c>
      <c r="U2408" s="86">
        <f t="shared" si="372"/>
        <v>0</v>
      </c>
      <c r="V2408" s="86">
        <f t="shared" si="372"/>
        <v>0</v>
      </c>
      <c r="W2408" s="86">
        <f t="shared" si="372"/>
        <v>0</v>
      </c>
      <c r="X2408" s="85">
        <f t="shared" si="373"/>
        <v>422</v>
      </c>
      <c r="Y2408" s="85"/>
      <c r="Z2408" s="86"/>
      <c r="AA2408" s="87">
        <f t="shared" si="374"/>
        <v>-39</v>
      </c>
    </row>
    <row r="2409" spans="1:27">
      <c r="A2409" s="113"/>
      <c r="B2409" s="137" t="s">
        <v>43</v>
      </c>
      <c r="C2409" s="86">
        <f t="shared" si="372"/>
        <v>460</v>
      </c>
      <c r="D2409" s="86">
        <f t="shared" si="372"/>
        <v>0</v>
      </c>
      <c r="E2409" s="86">
        <f t="shared" si="372"/>
        <v>0</v>
      </c>
      <c r="F2409" s="86">
        <f t="shared" si="372"/>
        <v>0</v>
      </c>
      <c r="G2409" s="86">
        <f t="shared" si="372"/>
        <v>0</v>
      </c>
      <c r="H2409" s="86">
        <f t="shared" si="372"/>
        <v>0</v>
      </c>
      <c r="I2409" s="86">
        <f t="shared" si="372"/>
        <v>0</v>
      </c>
      <c r="J2409" s="86">
        <f t="shared" si="372"/>
        <v>0</v>
      </c>
      <c r="K2409" s="86">
        <f t="shared" si="372"/>
        <v>0</v>
      </c>
      <c r="L2409" s="86">
        <f t="shared" si="372"/>
        <v>1</v>
      </c>
      <c r="M2409" s="86">
        <f t="shared" si="372"/>
        <v>12</v>
      </c>
      <c r="N2409" s="86">
        <f t="shared" si="372"/>
        <v>177</v>
      </c>
      <c r="O2409" s="86">
        <f t="shared" si="372"/>
        <v>126</v>
      </c>
      <c r="P2409" s="86">
        <f t="shared" si="372"/>
        <v>29</v>
      </c>
      <c r="Q2409" s="86">
        <f t="shared" si="372"/>
        <v>5</v>
      </c>
      <c r="R2409" s="86">
        <f t="shared" si="372"/>
        <v>0</v>
      </c>
      <c r="S2409" s="86">
        <f t="shared" si="372"/>
        <v>0</v>
      </c>
      <c r="T2409" s="86">
        <f t="shared" si="372"/>
        <v>0</v>
      </c>
      <c r="U2409" s="86">
        <f t="shared" si="372"/>
        <v>0</v>
      </c>
      <c r="V2409" s="86">
        <f t="shared" si="372"/>
        <v>0</v>
      </c>
      <c r="W2409" s="86">
        <f t="shared" si="372"/>
        <v>0</v>
      </c>
      <c r="X2409" s="85">
        <f t="shared" si="373"/>
        <v>350</v>
      </c>
      <c r="Y2409" s="85"/>
      <c r="Z2409" s="86"/>
      <c r="AA2409" s="87">
        <f t="shared" si="374"/>
        <v>-110</v>
      </c>
    </row>
    <row r="2410" spans="1:27">
      <c r="A2410" s="113"/>
      <c r="B2410" s="137" t="s">
        <v>44</v>
      </c>
      <c r="C2410" s="86">
        <f t="shared" si="372"/>
        <v>411</v>
      </c>
      <c r="D2410" s="86">
        <f t="shared" si="372"/>
        <v>0</v>
      </c>
      <c r="E2410" s="86">
        <f t="shared" si="372"/>
        <v>0</v>
      </c>
      <c r="F2410" s="86">
        <f t="shared" si="372"/>
        <v>0</v>
      </c>
      <c r="G2410" s="86">
        <f t="shared" si="372"/>
        <v>0</v>
      </c>
      <c r="H2410" s="86">
        <f t="shared" si="372"/>
        <v>0</v>
      </c>
      <c r="I2410" s="86">
        <f t="shared" si="372"/>
        <v>0</v>
      </c>
      <c r="J2410" s="86">
        <f t="shared" si="372"/>
        <v>0</v>
      </c>
      <c r="K2410" s="86">
        <f t="shared" si="372"/>
        <v>0</v>
      </c>
      <c r="L2410" s="86">
        <f t="shared" si="372"/>
        <v>1</v>
      </c>
      <c r="M2410" s="86">
        <f t="shared" si="372"/>
        <v>4</v>
      </c>
      <c r="N2410" s="86">
        <f t="shared" si="372"/>
        <v>7</v>
      </c>
      <c r="O2410" s="86">
        <f t="shared" si="372"/>
        <v>86</v>
      </c>
      <c r="P2410" s="86">
        <f t="shared" si="372"/>
        <v>107</v>
      </c>
      <c r="Q2410" s="86">
        <f t="shared" si="372"/>
        <v>30</v>
      </c>
      <c r="R2410" s="86">
        <f t="shared" si="372"/>
        <v>0</v>
      </c>
      <c r="S2410" s="86">
        <f t="shared" si="372"/>
        <v>0</v>
      </c>
      <c r="T2410" s="86">
        <f t="shared" si="372"/>
        <v>0</v>
      </c>
      <c r="U2410" s="86">
        <f t="shared" si="372"/>
        <v>0</v>
      </c>
      <c r="V2410" s="86">
        <f t="shared" si="372"/>
        <v>0</v>
      </c>
      <c r="W2410" s="86">
        <f t="shared" si="372"/>
        <v>0</v>
      </c>
      <c r="X2410" s="85">
        <f t="shared" si="373"/>
        <v>235</v>
      </c>
      <c r="Y2410" s="85"/>
      <c r="Z2410" s="86"/>
      <c r="AA2410" s="87">
        <f t="shared" si="374"/>
        <v>-176</v>
      </c>
    </row>
    <row r="2411" spans="1:27">
      <c r="A2411" s="113"/>
      <c r="B2411" s="137" t="s">
        <v>45</v>
      </c>
      <c r="C2411" s="86">
        <f t="shared" si="372"/>
        <v>799</v>
      </c>
      <c r="D2411" s="86">
        <f t="shared" si="372"/>
        <v>0</v>
      </c>
      <c r="E2411" s="86">
        <f t="shared" si="372"/>
        <v>0</v>
      </c>
      <c r="F2411" s="86">
        <f t="shared" si="372"/>
        <v>0</v>
      </c>
      <c r="G2411" s="86">
        <f t="shared" si="372"/>
        <v>0</v>
      </c>
      <c r="H2411" s="86">
        <f t="shared" si="372"/>
        <v>0</v>
      </c>
      <c r="I2411" s="86">
        <f t="shared" si="372"/>
        <v>0</v>
      </c>
      <c r="J2411" s="86">
        <f t="shared" si="372"/>
        <v>0</v>
      </c>
      <c r="K2411" s="86">
        <f t="shared" si="372"/>
        <v>0</v>
      </c>
      <c r="L2411" s="86">
        <f t="shared" si="372"/>
        <v>0</v>
      </c>
      <c r="M2411" s="86">
        <f t="shared" si="372"/>
        <v>0</v>
      </c>
      <c r="N2411" s="86">
        <f t="shared" si="372"/>
        <v>5</v>
      </c>
      <c r="O2411" s="86">
        <f t="shared" si="372"/>
        <v>18</v>
      </c>
      <c r="P2411" s="86">
        <f t="shared" si="372"/>
        <v>213</v>
      </c>
      <c r="Q2411" s="86">
        <f t="shared" si="372"/>
        <v>336</v>
      </c>
      <c r="R2411" s="86">
        <f t="shared" si="372"/>
        <v>98</v>
      </c>
      <c r="S2411" s="86">
        <f t="shared" si="372"/>
        <v>5</v>
      </c>
      <c r="T2411" s="86">
        <f t="shared" si="372"/>
        <v>0</v>
      </c>
      <c r="U2411" s="86">
        <f t="shared" si="372"/>
        <v>0</v>
      </c>
      <c r="V2411" s="86">
        <f t="shared" si="372"/>
        <v>0</v>
      </c>
      <c r="W2411" s="86">
        <f t="shared" si="372"/>
        <v>0</v>
      </c>
      <c r="X2411" s="85">
        <f t="shared" si="373"/>
        <v>675</v>
      </c>
      <c r="Y2411" s="85"/>
      <c r="Z2411" s="86"/>
      <c r="AA2411" s="87">
        <f t="shared" si="374"/>
        <v>-124</v>
      </c>
    </row>
    <row r="2412" spans="1:27">
      <c r="A2412" s="113"/>
      <c r="B2412" s="137" t="s">
        <v>125</v>
      </c>
      <c r="C2412" s="86">
        <f t="shared" si="372"/>
        <v>148</v>
      </c>
      <c r="D2412" s="86">
        <f t="shared" si="372"/>
        <v>0</v>
      </c>
      <c r="E2412" s="86">
        <f t="shared" si="372"/>
        <v>0</v>
      </c>
      <c r="F2412" s="86">
        <f t="shared" si="372"/>
        <v>0</v>
      </c>
      <c r="G2412" s="86">
        <f t="shared" si="372"/>
        <v>0</v>
      </c>
      <c r="H2412" s="86">
        <f t="shared" si="372"/>
        <v>0</v>
      </c>
      <c r="I2412" s="86">
        <f t="shared" si="372"/>
        <v>0</v>
      </c>
      <c r="J2412" s="86">
        <f t="shared" si="372"/>
        <v>0</v>
      </c>
      <c r="K2412" s="86">
        <f t="shared" si="372"/>
        <v>0</v>
      </c>
      <c r="L2412" s="86">
        <f t="shared" si="372"/>
        <v>0</v>
      </c>
      <c r="M2412" s="86">
        <f t="shared" si="372"/>
        <v>0</v>
      </c>
      <c r="N2412" s="86">
        <f t="shared" si="372"/>
        <v>0</v>
      </c>
      <c r="O2412" s="86">
        <f t="shared" si="372"/>
        <v>0</v>
      </c>
      <c r="P2412" s="86">
        <f t="shared" si="372"/>
        <v>0</v>
      </c>
      <c r="Q2412" s="86">
        <f t="shared" si="372"/>
        <v>0</v>
      </c>
      <c r="R2412" s="86">
        <f t="shared" si="372"/>
        <v>100</v>
      </c>
      <c r="S2412" s="86">
        <f t="shared" si="372"/>
        <v>16</v>
      </c>
      <c r="T2412" s="86">
        <f t="shared" si="372"/>
        <v>8</v>
      </c>
      <c r="U2412" s="86">
        <f t="shared" si="372"/>
        <v>5</v>
      </c>
      <c r="V2412" s="86">
        <f t="shared" si="372"/>
        <v>0</v>
      </c>
      <c r="W2412" s="86">
        <f t="shared" si="372"/>
        <v>0</v>
      </c>
      <c r="X2412" s="85">
        <f t="shared" si="373"/>
        <v>129</v>
      </c>
      <c r="Y2412" s="85"/>
      <c r="Z2412" s="86"/>
      <c r="AA2412" s="87">
        <f t="shared" si="374"/>
        <v>-19</v>
      </c>
    </row>
    <row r="2413" spans="1:27">
      <c r="A2413" s="113"/>
      <c r="B2413" s="137" t="s">
        <v>126</v>
      </c>
      <c r="C2413" s="86">
        <f t="shared" si="372"/>
        <v>566</v>
      </c>
      <c r="D2413" s="86">
        <f t="shared" si="372"/>
        <v>0</v>
      </c>
      <c r="E2413" s="86">
        <f t="shared" si="372"/>
        <v>0</v>
      </c>
      <c r="F2413" s="86">
        <f t="shared" ref="F2413:W2413" si="375">F2385+F2357+F2329+F2301+F2273+F2245+F2217+F2189+F2161+F2133+F2105+F2077+F2046+F2018+F1990+F1962+F1934+F1906+F1878+F1850</f>
        <v>0</v>
      </c>
      <c r="G2413" s="86">
        <f t="shared" si="375"/>
        <v>0</v>
      </c>
      <c r="H2413" s="86">
        <f t="shared" si="375"/>
        <v>0</v>
      </c>
      <c r="I2413" s="86">
        <f t="shared" si="375"/>
        <v>0</v>
      </c>
      <c r="J2413" s="86">
        <f t="shared" si="375"/>
        <v>0</v>
      </c>
      <c r="K2413" s="86">
        <f t="shared" si="375"/>
        <v>0</v>
      </c>
      <c r="L2413" s="86">
        <f t="shared" si="375"/>
        <v>0</v>
      </c>
      <c r="M2413" s="86">
        <f t="shared" si="375"/>
        <v>0</v>
      </c>
      <c r="N2413" s="86">
        <f t="shared" si="375"/>
        <v>0</v>
      </c>
      <c r="O2413" s="86">
        <f t="shared" si="375"/>
        <v>0</v>
      </c>
      <c r="P2413" s="86">
        <f t="shared" si="375"/>
        <v>0</v>
      </c>
      <c r="Q2413" s="86">
        <f t="shared" si="375"/>
        <v>1</v>
      </c>
      <c r="R2413" s="86">
        <f t="shared" si="375"/>
        <v>139</v>
      </c>
      <c r="S2413" s="86">
        <f t="shared" si="375"/>
        <v>131</v>
      </c>
      <c r="T2413" s="86">
        <f t="shared" si="375"/>
        <v>116</v>
      </c>
      <c r="U2413" s="86">
        <f t="shared" si="375"/>
        <v>46</v>
      </c>
      <c r="V2413" s="86">
        <f t="shared" si="375"/>
        <v>20</v>
      </c>
      <c r="W2413" s="86">
        <f t="shared" si="375"/>
        <v>1</v>
      </c>
      <c r="X2413" s="85">
        <f t="shared" si="373"/>
        <v>454</v>
      </c>
      <c r="Y2413" s="85"/>
      <c r="Z2413" s="86"/>
      <c r="AA2413" s="87">
        <f t="shared" si="374"/>
        <v>-112</v>
      </c>
    </row>
    <row r="2414" spans="1:27">
      <c r="A2414" s="113"/>
      <c r="B2414" s="137" t="s">
        <v>127</v>
      </c>
      <c r="C2414" s="86">
        <f t="shared" ref="C2414:W2415" si="376">C2386+C2358+C2330+C2302+C2274+C2246+C2218+C2190+C2162+C2134+C2106+C2078+C2047+C2019+C1991+C1963+C1935+C1907+C1879+C1851</f>
        <v>208</v>
      </c>
      <c r="D2414" s="86">
        <f t="shared" si="376"/>
        <v>0</v>
      </c>
      <c r="E2414" s="86">
        <f t="shared" si="376"/>
        <v>0</v>
      </c>
      <c r="F2414" s="86">
        <f t="shared" si="376"/>
        <v>0</v>
      </c>
      <c r="G2414" s="86">
        <f t="shared" si="376"/>
        <v>0</v>
      </c>
      <c r="H2414" s="86">
        <f t="shared" si="376"/>
        <v>0</v>
      </c>
      <c r="I2414" s="86">
        <f t="shared" si="376"/>
        <v>0</v>
      </c>
      <c r="J2414" s="86">
        <f t="shared" si="376"/>
        <v>0</v>
      </c>
      <c r="K2414" s="86">
        <f t="shared" si="376"/>
        <v>0</v>
      </c>
      <c r="L2414" s="86">
        <f t="shared" si="376"/>
        <v>0</v>
      </c>
      <c r="M2414" s="86">
        <f t="shared" si="376"/>
        <v>0</v>
      </c>
      <c r="N2414" s="86">
        <f t="shared" si="376"/>
        <v>0</v>
      </c>
      <c r="O2414" s="86">
        <f t="shared" si="376"/>
        <v>0</v>
      </c>
      <c r="P2414" s="86">
        <f t="shared" si="376"/>
        <v>0</v>
      </c>
      <c r="Q2414" s="86">
        <f t="shared" si="376"/>
        <v>0</v>
      </c>
      <c r="R2414" s="86">
        <f t="shared" si="376"/>
        <v>0</v>
      </c>
      <c r="S2414" s="86">
        <f t="shared" si="376"/>
        <v>0</v>
      </c>
      <c r="T2414" s="86">
        <f t="shared" si="376"/>
        <v>13</v>
      </c>
      <c r="U2414" s="86">
        <f t="shared" si="376"/>
        <v>33</v>
      </c>
      <c r="V2414" s="86">
        <f t="shared" si="376"/>
        <v>47</v>
      </c>
      <c r="W2414" s="86">
        <f t="shared" si="376"/>
        <v>0</v>
      </c>
      <c r="X2414" s="85">
        <f t="shared" si="373"/>
        <v>93</v>
      </c>
      <c r="Y2414" s="85"/>
      <c r="Z2414" s="86"/>
      <c r="AA2414" s="87">
        <f t="shared" si="374"/>
        <v>-115</v>
      </c>
    </row>
    <row r="2415" spans="1:27" ht="15" thickBot="1">
      <c r="A2415" s="113"/>
      <c r="B2415" s="140" t="s">
        <v>128</v>
      </c>
      <c r="C2415" s="86">
        <f t="shared" si="376"/>
        <v>289</v>
      </c>
      <c r="D2415" s="86">
        <f>D2387+D2359+D2331+D2303+D2275+D2247+D2219+D2191+D2163+D2135+D2107+D2079+D2048+D2020+D1992+D1964+D1936+D1908+D1880+D1852</f>
        <v>0</v>
      </c>
      <c r="E2415" s="86">
        <f t="shared" si="376"/>
        <v>0</v>
      </c>
      <c r="F2415" s="86">
        <f t="shared" si="376"/>
        <v>0</v>
      </c>
      <c r="G2415" s="86">
        <f t="shared" si="376"/>
        <v>0</v>
      </c>
      <c r="H2415" s="86">
        <f t="shared" si="376"/>
        <v>0</v>
      </c>
      <c r="I2415" s="86">
        <f t="shared" si="376"/>
        <v>0</v>
      </c>
      <c r="J2415" s="86">
        <f t="shared" si="376"/>
        <v>0</v>
      </c>
      <c r="K2415" s="86">
        <f t="shared" si="376"/>
        <v>0</v>
      </c>
      <c r="L2415" s="86">
        <f t="shared" si="376"/>
        <v>0</v>
      </c>
      <c r="M2415" s="86">
        <f t="shared" si="376"/>
        <v>0</v>
      </c>
      <c r="N2415" s="86">
        <f t="shared" si="376"/>
        <v>0</v>
      </c>
      <c r="O2415" s="86">
        <f t="shared" si="376"/>
        <v>0</v>
      </c>
      <c r="P2415" s="86">
        <f t="shared" si="376"/>
        <v>0</v>
      </c>
      <c r="Q2415" s="86">
        <f t="shared" si="376"/>
        <v>0</v>
      </c>
      <c r="R2415" s="86">
        <f t="shared" si="376"/>
        <v>1</v>
      </c>
      <c r="S2415" s="86">
        <f t="shared" si="376"/>
        <v>0</v>
      </c>
      <c r="T2415" s="86">
        <f t="shared" si="376"/>
        <v>2</v>
      </c>
      <c r="U2415" s="86">
        <f t="shared" si="376"/>
        <v>19</v>
      </c>
      <c r="V2415" s="86">
        <f t="shared" si="376"/>
        <v>72</v>
      </c>
      <c r="W2415" s="86">
        <f t="shared" si="376"/>
        <v>15</v>
      </c>
      <c r="X2415" s="85">
        <f t="shared" si="373"/>
        <v>109</v>
      </c>
      <c r="Y2415" s="85"/>
      <c r="Z2415" s="86"/>
      <c r="AA2415" s="87">
        <f t="shared" si="374"/>
        <v>-180</v>
      </c>
    </row>
    <row r="2416" spans="1:27" ht="15" thickBot="1">
      <c r="A2416" s="115"/>
      <c r="B2416" s="116" t="s">
        <v>51</v>
      </c>
      <c r="C2416" s="92">
        <f>SUM(C2401:C2415)</f>
        <v>4486</v>
      </c>
      <c r="D2416" s="92">
        <f>SUM(D2401:D2415)</f>
        <v>1</v>
      </c>
      <c r="E2416" s="92">
        <f t="shared" ref="E2416:X2416" si="377">SUM(E2401:E2415)</f>
        <v>1</v>
      </c>
      <c r="F2416" s="92">
        <f t="shared" si="377"/>
        <v>25</v>
      </c>
      <c r="G2416" s="92">
        <f>SUM(G2401:G2415)</f>
        <v>88</v>
      </c>
      <c r="H2416" s="92">
        <f t="shared" si="377"/>
        <v>219</v>
      </c>
      <c r="I2416" s="92">
        <f t="shared" si="377"/>
        <v>291</v>
      </c>
      <c r="J2416" s="92">
        <f t="shared" si="377"/>
        <v>207</v>
      </c>
      <c r="K2416" s="92">
        <f t="shared" si="377"/>
        <v>68</v>
      </c>
      <c r="L2416" s="92">
        <f t="shared" si="377"/>
        <v>74</v>
      </c>
      <c r="M2416" s="92">
        <f t="shared" si="377"/>
        <v>214</v>
      </c>
      <c r="N2416" s="92">
        <f>SUM(N2401:N2415)</f>
        <v>313</v>
      </c>
      <c r="O2416" s="92">
        <f t="shared" si="377"/>
        <v>256</v>
      </c>
      <c r="P2416" s="92">
        <f t="shared" si="377"/>
        <v>351</v>
      </c>
      <c r="Q2416" s="92">
        <f t="shared" si="377"/>
        <v>372</v>
      </c>
      <c r="R2416" s="92">
        <f t="shared" si="377"/>
        <v>338</v>
      </c>
      <c r="S2416" s="92">
        <f t="shared" si="377"/>
        <v>152</v>
      </c>
      <c r="T2416" s="92">
        <f t="shared" si="377"/>
        <v>139</v>
      </c>
      <c r="U2416" s="92">
        <f t="shared" si="377"/>
        <v>103</v>
      </c>
      <c r="V2416" s="92">
        <f t="shared" si="377"/>
        <v>139</v>
      </c>
      <c r="W2416" s="92">
        <f t="shared" si="377"/>
        <v>16</v>
      </c>
      <c r="X2416" s="92">
        <f t="shared" si="377"/>
        <v>3367</v>
      </c>
      <c r="Y2416" s="92">
        <f>SUM(Y2401:Y2415)</f>
        <v>0</v>
      </c>
      <c r="Z2416" s="92">
        <f>SUM(Z2401:Z2415)</f>
        <v>0</v>
      </c>
      <c r="AA2416" s="102">
        <f>SUM(AA2401:AA2415)</f>
        <v>-1119</v>
      </c>
    </row>
    <row r="2417" spans="1:29">
      <c r="A2417" s="112">
        <v>2</v>
      </c>
      <c r="B2417" s="141" t="s">
        <v>52</v>
      </c>
      <c r="C2417" s="113">
        <v>0</v>
      </c>
      <c r="D2417" s="135">
        <v>0</v>
      </c>
      <c r="E2417" s="135">
        <v>0</v>
      </c>
      <c r="F2417" s="135">
        <v>0</v>
      </c>
      <c r="G2417" s="135">
        <v>0</v>
      </c>
      <c r="H2417" s="135">
        <v>0</v>
      </c>
      <c r="I2417" s="135">
        <v>0</v>
      </c>
      <c r="J2417" s="135">
        <v>0</v>
      </c>
      <c r="K2417" s="135">
        <v>0</v>
      </c>
      <c r="L2417" s="135">
        <v>0</v>
      </c>
      <c r="M2417" s="135">
        <v>0</v>
      </c>
      <c r="N2417" s="135">
        <v>0</v>
      </c>
      <c r="O2417" s="135">
        <v>0</v>
      </c>
      <c r="P2417" s="135">
        <v>0</v>
      </c>
      <c r="Q2417" s="135">
        <v>0</v>
      </c>
      <c r="R2417" s="135">
        <v>0</v>
      </c>
      <c r="S2417" s="135">
        <v>0</v>
      </c>
      <c r="T2417" s="135">
        <v>0</v>
      </c>
      <c r="U2417" s="135">
        <v>0</v>
      </c>
      <c r="V2417" s="135">
        <v>0</v>
      </c>
      <c r="W2417" s="135">
        <v>0</v>
      </c>
      <c r="X2417" s="135"/>
      <c r="Y2417" s="135"/>
      <c r="Z2417" s="135"/>
      <c r="AA2417" s="142"/>
    </row>
    <row r="2418" spans="1:29">
      <c r="A2418" s="113"/>
      <c r="B2418" s="143" t="s">
        <v>53</v>
      </c>
      <c r="C2418" s="86">
        <f>C2390+C2362+C2334+C2306+C2278+C2250+C2222+C2194+C2166+C2138+C2110+C2082+C2051+C2023+C1995+C1967+C1939+C1911+C1883+C1855</f>
        <v>19</v>
      </c>
      <c r="D2418" s="86">
        <f t="shared" ref="D2418:W2421" si="378">D2390+D2362+D2334+D2306+D2278+D2250+D2222+D2194+D2166+D2138+D2110+D2082+D2051+D2023+D1995+D1967+D1939+D1911+D1883+D1855</f>
        <v>0</v>
      </c>
      <c r="E2418" s="86">
        <f t="shared" si="378"/>
        <v>0</v>
      </c>
      <c r="F2418" s="86">
        <f t="shared" si="378"/>
        <v>0</v>
      </c>
      <c r="G2418" s="86">
        <f t="shared" si="378"/>
        <v>0</v>
      </c>
      <c r="H2418" s="86">
        <f t="shared" si="378"/>
        <v>2</v>
      </c>
      <c r="I2418" s="86">
        <f t="shared" si="378"/>
        <v>0</v>
      </c>
      <c r="J2418" s="86">
        <f t="shared" si="378"/>
        <v>0</v>
      </c>
      <c r="K2418" s="86">
        <f t="shared" si="378"/>
        <v>0</v>
      </c>
      <c r="L2418" s="86">
        <f t="shared" si="378"/>
        <v>0</v>
      </c>
      <c r="M2418" s="86">
        <f t="shared" si="378"/>
        <v>0</v>
      </c>
      <c r="N2418" s="86">
        <f t="shared" si="378"/>
        <v>0</v>
      </c>
      <c r="O2418" s="86">
        <f t="shared" si="378"/>
        <v>0</v>
      </c>
      <c r="P2418" s="86">
        <f t="shared" si="378"/>
        <v>0</v>
      </c>
      <c r="Q2418" s="86">
        <f t="shared" si="378"/>
        <v>0</v>
      </c>
      <c r="R2418" s="86">
        <f t="shared" si="378"/>
        <v>0</v>
      </c>
      <c r="S2418" s="86">
        <f t="shared" si="378"/>
        <v>0</v>
      </c>
      <c r="T2418" s="86">
        <f t="shared" si="378"/>
        <v>0</v>
      </c>
      <c r="U2418" s="86">
        <f t="shared" si="378"/>
        <v>0</v>
      </c>
      <c r="V2418" s="86">
        <f t="shared" si="378"/>
        <v>0</v>
      </c>
      <c r="W2418" s="86">
        <f t="shared" si="378"/>
        <v>0</v>
      </c>
      <c r="X2418" s="85">
        <f>SUM(D2418:W2418)</f>
        <v>2</v>
      </c>
      <c r="Y2418" s="85"/>
      <c r="Z2418" s="86"/>
      <c r="AA2418" s="87">
        <f>(Z2418+X2418)-C2418</f>
        <v>-17</v>
      </c>
      <c r="AC2418" s="138">
        <f>X2422+X2416+X2425</f>
        <v>4347</v>
      </c>
    </row>
    <row r="2419" spans="1:29">
      <c r="A2419" s="113"/>
      <c r="B2419" s="143" t="s">
        <v>54</v>
      </c>
      <c r="C2419" s="86">
        <f>C2391+C2363+C2335+C2307+C2279+C2251+C2223+C2195+C2167+C2139+C2111+C2083+C2052+C2024+C1996+C1968+C1940+C1912+C1884+C1856</f>
        <v>271</v>
      </c>
      <c r="D2419" s="86">
        <f t="shared" si="378"/>
        <v>0</v>
      </c>
      <c r="E2419" s="86">
        <f t="shared" si="378"/>
        <v>0</v>
      </c>
      <c r="F2419" s="86">
        <f t="shared" si="378"/>
        <v>0</v>
      </c>
      <c r="G2419" s="86">
        <f t="shared" si="378"/>
        <v>0</v>
      </c>
      <c r="H2419" s="86">
        <f t="shared" si="378"/>
        <v>0</v>
      </c>
      <c r="I2419" s="86">
        <f t="shared" si="378"/>
        <v>24</v>
      </c>
      <c r="J2419" s="86">
        <f t="shared" si="378"/>
        <v>0</v>
      </c>
      <c r="K2419" s="86">
        <f t="shared" si="378"/>
        <v>0</v>
      </c>
      <c r="L2419" s="86">
        <f t="shared" si="378"/>
        <v>0</v>
      </c>
      <c r="M2419" s="86">
        <f t="shared" si="378"/>
        <v>0</v>
      </c>
      <c r="N2419" s="86">
        <f t="shared" si="378"/>
        <v>0</v>
      </c>
      <c r="O2419" s="86">
        <f t="shared" si="378"/>
        <v>0</v>
      </c>
      <c r="P2419" s="86">
        <f t="shared" si="378"/>
        <v>0</v>
      </c>
      <c r="Q2419" s="86">
        <f t="shared" si="378"/>
        <v>0</v>
      </c>
      <c r="R2419" s="86">
        <f t="shared" si="378"/>
        <v>0</v>
      </c>
      <c r="S2419" s="86">
        <f t="shared" si="378"/>
        <v>0</v>
      </c>
      <c r="T2419" s="86">
        <f t="shared" si="378"/>
        <v>0</v>
      </c>
      <c r="U2419" s="86">
        <f t="shared" si="378"/>
        <v>0</v>
      </c>
      <c r="V2419" s="86">
        <f t="shared" si="378"/>
        <v>0</v>
      </c>
      <c r="W2419" s="86">
        <f t="shared" si="378"/>
        <v>0</v>
      </c>
      <c r="X2419" s="85">
        <f>SUM(D2419:W2419)</f>
        <v>24</v>
      </c>
      <c r="Y2419" s="85"/>
      <c r="Z2419" s="86"/>
      <c r="AA2419" s="87">
        <f>(Z2419+X2419)-C2419</f>
        <v>-247</v>
      </c>
    </row>
    <row r="2420" spans="1:29">
      <c r="A2420" s="113"/>
      <c r="B2420" s="143" t="s">
        <v>55</v>
      </c>
      <c r="C2420" s="86">
        <f>C2392+C2364+C2336+C2308+C2280+C2252+C2224+C2196+C2168+C2140+C2112+C2084+C2053+C2025+C1997+C1969+C1941+C1913+C1885+C1857</f>
        <v>2867</v>
      </c>
      <c r="D2420" s="86">
        <f t="shared" si="378"/>
        <v>0</v>
      </c>
      <c r="E2420" s="86">
        <f t="shared" si="378"/>
        <v>0</v>
      </c>
      <c r="F2420" s="86">
        <f t="shared" si="378"/>
        <v>0</v>
      </c>
      <c r="G2420" s="86">
        <f t="shared" si="378"/>
        <v>0</v>
      </c>
      <c r="H2420" s="86">
        <f t="shared" si="378"/>
        <v>0</v>
      </c>
      <c r="I2420" s="86">
        <f t="shared" si="378"/>
        <v>0</v>
      </c>
      <c r="J2420" s="86">
        <f t="shared" si="378"/>
        <v>0</v>
      </c>
      <c r="K2420" s="86">
        <f t="shared" si="378"/>
        <v>0</v>
      </c>
      <c r="L2420" s="86">
        <f t="shared" si="378"/>
        <v>58</v>
      </c>
      <c r="M2420" s="86">
        <f t="shared" si="378"/>
        <v>194</v>
      </c>
      <c r="N2420" s="86">
        <f t="shared" si="378"/>
        <v>236</v>
      </c>
      <c r="O2420" s="86">
        <f t="shared" si="378"/>
        <v>87</v>
      </c>
      <c r="P2420" s="86">
        <f t="shared" si="378"/>
        <v>82</v>
      </c>
      <c r="Q2420" s="86">
        <f t="shared" si="378"/>
        <v>87</v>
      </c>
      <c r="R2420" s="86">
        <f t="shared" si="378"/>
        <v>40</v>
      </c>
      <c r="S2420" s="86">
        <f t="shared" si="378"/>
        <v>12</v>
      </c>
      <c r="T2420" s="86">
        <f t="shared" si="378"/>
        <v>0</v>
      </c>
      <c r="U2420" s="86">
        <f t="shared" si="378"/>
        <v>0</v>
      </c>
      <c r="V2420" s="86">
        <f t="shared" si="378"/>
        <v>0</v>
      </c>
      <c r="W2420" s="86">
        <f t="shared" si="378"/>
        <v>0</v>
      </c>
      <c r="X2420" s="85">
        <f>SUM(D2420:W2420)</f>
        <v>796</v>
      </c>
      <c r="Y2420" s="85"/>
      <c r="Z2420" s="86"/>
      <c r="AA2420" s="87">
        <f>(Z2420+X2420)-C2420</f>
        <v>-2071</v>
      </c>
    </row>
    <row r="2421" spans="1:29" ht="15" thickBot="1">
      <c r="A2421" s="113"/>
      <c r="B2421" s="135" t="s">
        <v>56</v>
      </c>
      <c r="C2421" s="86">
        <f>C2393+C2365+C2337+C2309+C2281+C2253+C2225+C2197+C2169+C2141+C2113+C2085+C2054+C2026+C1998+C1970+C1942+C1914+C1886+C1858</f>
        <v>86</v>
      </c>
      <c r="D2421" s="86">
        <f t="shared" si="378"/>
        <v>0</v>
      </c>
      <c r="E2421" s="86">
        <f t="shared" si="378"/>
        <v>0</v>
      </c>
      <c r="F2421" s="86">
        <f t="shared" si="378"/>
        <v>0</v>
      </c>
      <c r="G2421" s="86">
        <f t="shared" si="378"/>
        <v>0</v>
      </c>
      <c r="H2421" s="86">
        <f t="shared" si="378"/>
        <v>0</v>
      </c>
      <c r="I2421" s="86">
        <f t="shared" si="378"/>
        <v>0</v>
      </c>
      <c r="J2421" s="86">
        <f t="shared" si="378"/>
        <v>0</v>
      </c>
      <c r="K2421" s="86">
        <f t="shared" si="378"/>
        <v>0</v>
      </c>
      <c r="L2421" s="86">
        <f t="shared" si="378"/>
        <v>0</v>
      </c>
      <c r="M2421" s="86">
        <f t="shared" si="378"/>
        <v>0</v>
      </c>
      <c r="N2421" s="86">
        <f t="shared" si="378"/>
        <v>0</v>
      </c>
      <c r="O2421" s="86">
        <f t="shared" si="378"/>
        <v>0</v>
      </c>
      <c r="P2421" s="86">
        <f t="shared" si="378"/>
        <v>0</v>
      </c>
      <c r="Q2421" s="86">
        <f t="shared" si="378"/>
        <v>0</v>
      </c>
      <c r="R2421" s="86">
        <f t="shared" si="378"/>
        <v>33</v>
      </c>
      <c r="S2421" s="86">
        <f t="shared" si="378"/>
        <v>7</v>
      </c>
      <c r="T2421" s="86">
        <f t="shared" si="378"/>
        <v>4</v>
      </c>
      <c r="U2421" s="86">
        <f t="shared" si="378"/>
        <v>4</v>
      </c>
      <c r="V2421" s="86">
        <f t="shared" si="378"/>
        <v>1</v>
      </c>
      <c r="W2421" s="86">
        <f t="shared" si="378"/>
        <v>0</v>
      </c>
      <c r="X2421" s="85">
        <f>SUM(D2421:W2421)</f>
        <v>49</v>
      </c>
      <c r="Y2421" s="85"/>
      <c r="Z2421" s="86"/>
      <c r="AA2421" s="87">
        <f>(Z2421+X2421)-C2421</f>
        <v>-37</v>
      </c>
    </row>
    <row r="2422" spans="1:29" ht="15" thickBot="1">
      <c r="A2422" s="115"/>
      <c r="B2422" s="116" t="s">
        <v>51</v>
      </c>
      <c r="C2422" s="115">
        <v>0</v>
      </c>
      <c r="D2422" s="92">
        <f>SUM(D2418:D2421)</f>
        <v>0</v>
      </c>
      <c r="E2422" s="92">
        <f t="shared" ref="E2422:AA2422" si="379">SUM(E2418:E2421)</f>
        <v>0</v>
      </c>
      <c r="F2422" s="92">
        <f t="shared" si="379"/>
        <v>0</v>
      </c>
      <c r="G2422" s="92">
        <f t="shared" si="379"/>
        <v>0</v>
      </c>
      <c r="H2422" s="92">
        <f t="shared" si="379"/>
        <v>2</v>
      </c>
      <c r="I2422" s="92">
        <f t="shared" si="379"/>
        <v>24</v>
      </c>
      <c r="J2422" s="92">
        <f t="shared" si="379"/>
        <v>0</v>
      </c>
      <c r="K2422" s="92">
        <f t="shared" si="379"/>
        <v>0</v>
      </c>
      <c r="L2422" s="92">
        <f t="shared" si="379"/>
        <v>58</v>
      </c>
      <c r="M2422" s="92">
        <f t="shared" si="379"/>
        <v>194</v>
      </c>
      <c r="N2422" s="92">
        <f t="shared" si="379"/>
        <v>236</v>
      </c>
      <c r="O2422" s="92">
        <f t="shared" si="379"/>
        <v>87</v>
      </c>
      <c r="P2422" s="92">
        <f t="shared" si="379"/>
        <v>82</v>
      </c>
      <c r="Q2422" s="92">
        <f t="shared" si="379"/>
        <v>87</v>
      </c>
      <c r="R2422" s="92">
        <f t="shared" si="379"/>
        <v>73</v>
      </c>
      <c r="S2422" s="92">
        <f t="shared" si="379"/>
        <v>19</v>
      </c>
      <c r="T2422" s="92">
        <f t="shared" si="379"/>
        <v>4</v>
      </c>
      <c r="U2422" s="92">
        <f t="shared" si="379"/>
        <v>4</v>
      </c>
      <c r="V2422" s="92">
        <f t="shared" si="379"/>
        <v>1</v>
      </c>
      <c r="W2422" s="92">
        <f t="shared" si="379"/>
        <v>0</v>
      </c>
      <c r="X2422" s="92">
        <f>SUM(X2418:X2421)</f>
        <v>871</v>
      </c>
      <c r="Y2422" s="92">
        <f t="shared" si="379"/>
        <v>0</v>
      </c>
      <c r="Z2422" s="92">
        <f>SUM(Z2418:Z2421)</f>
        <v>0</v>
      </c>
      <c r="AA2422" s="102">
        <f t="shared" si="379"/>
        <v>-2372</v>
      </c>
    </row>
    <row r="2423" spans="1:29">
      <c r="A2423" s="112">
        <v>3</v>
      </c>
      <c r="B2423" s="141" t="s">
        <v>143</v>
      </c>
      <c r="C2423" s="113">
        <v>0</v>
      </c>
      <c r="D2423" s="135">
        <v>0</v>
      </c>
      <c r="E2423" s="135">
        <v>0</v>
      </c>
      <c r="F2423" s="135">
        <v>0</v>
      </c>
      <c r="G2423" s="135">
        <v>0</v>
      </c>
      <c r="H2423" s="135">
        <v>0</v>
      </c>
      <c r="I2423" s="135">
        <v>0</v>
      </c>
      <c r="J2423" s="135">
        <v>0</v>
      </c>
      <c r="K2423" s="135">
        <v>0</v>
      </c>
      <c r="L2423" s="135">
        <v>0</v>
      </c>
      <c r="M2423" s="135">
        <v>0</v>
      </c>
      <c r="N2423" s="135">
        <v>0</v>
      </c>
      <c r="O2423" s="135">
        <v>0</v>
      </c>
      <c r="P2423" s="135">
        <v>0</v>
      </c>
      <c r="Q2423" s="135">
        <v>0</v>
      </c>
      <c r="R2423" s="135">
        <v>0</v>
      </c>
      <c r="S2423" s="135">
        <v>0</v>
      </c>
      <c r="T2423" s="135">
        <v>0</v>
      </c>
      <c r="U2423" s="135">
        <v>0</v>
      </c>
      <c r="V2423" s="135">
        <v>0</v>
      </c>
      <c r="W2423" s="135">
        <v>0</v>
      </c>
      <c r="X2423" s="135"/>
      <c r="Y2423" s="135"/>
      <c r="Z2423" s="135"/>
      <c r="AA2423" s="142"/>
    </row>
    <row r="2424" spans="1:29" ht="15" thickBot="1">
      <c r="A2424" s="113"/>
      <c r="B2424" s="135" t="s">
        <v>56</v>
      </c>
      <c r="C2424" s="86"/>
      <c r="D2424" s="86">
        <f>D2057</f>
        <v>0</v>
      </c>
      <c r="E2424" s="86">
        <f t="shared" ref="E2424:W2424" si="380">E2057</f>
        <v>0</v>
      </c>
      <c r="F2424" s="86">
        <f t="shared" si="380"/>
        <v>1</v>
      </c>
      <c r="G2424" s="86">
        <f t="shared" si="380"/>
        <v>30</v>
      </c>
      <c r="H2424" s="86">
        <f t="shared" si="380"/>
        <v>15</v>
      </c>
      <c r="I2424" s="86">
        <f t="shared" si="380"/>
        <v>7</v>
      </c>
      <c r="J2424" s="86">
        <f t="shared" si="380"/>
        <v>1</v>
      </c>
      <c r="K2424" s="86">
        <f t="shared" si="380"/>
        <v>0</v>
      </c>
      <c r="L2424" s="86">
        <f t="shared" si="380"/>
        <v>3</v>
      </c>
      <c r="M2424" s="86">
        <f t="shared" si="380"/>
        <v>5</v>
      </c>
      <c r="N2424" s="86">
        <f t="shared" si="380"/>
        <v>15</v>
      </c>
      <c r="O2424" s="86">
        <f t="shared" si="380"/>
        <v>10</v>
      </c>
      <c r="P2424" s="86">
        <f t="shared" si="380"/>
        <v>2</v>
      </c>
      <c r="Q2424" s="86">
        <f t="shared" si="380"/>
        <v>2</v>
      </c>
      <c r="R2424" s="86">
        <f t="shared" si="380"/>
        <v>10</v>
      </c>
      <c r="S2424" s="86">
        <f t="shared" si="380"/>
        <v>3</v>
      </c>
      <c r="T2424" s="86">
        <f t="shared" si="380"/>
        <v>2</v>
      </c>
      <c r="U2424" s="86">
        <f t="shared" si="380"/>
        <v>1</v>
      </c>
      <c r="V2424" s="86">
        <f t="shared" si="380"/>
        <v>2</v>
      </c>
      <c r="W2424" s="86">
        <f t="shared" si="380"/>
        <v>0</v>
      </c>
      <c r="X2424" s="85">
        <f>SUM(D2424:W2424)</f>
        <v>109</v>
      </c>
      <c r="Y2424" s="85"/>
      <c r="Z2424" s="86"/>
      <c r="AA2424" s="87">
        <f>(Z2424+X2424)-C2424</f>
        <v>109</v>
      </c>
    </row>
    <row r="2425" spans="1:29" ht="15" thickBot="1">
      <c r="A2425" s="115"/>
      <c r="B2425" s="116" t="s">
        <v>51</v>
      </c>
      <c r="C2425" s="115">
        <v>0</v>
      </c>
      <c r="D2425" s="92">
        <f t="shared" ref="D2425:AA2425" si="381">SUM(D2424:D2424)</f>
        <v>0</v>
      </c>
      <c r="E2425" s="92">
        <f t="shared" si="381"/>
        <v>0</v>
      </c>
      <c r="F2425" s="92">
        <f t="shared" si="381"/>
        <v>1</v>
      </c>
      <c r="G2425" s="92">
        <f t="shared" si="381"/>
        <v>30</v>
      </c>
      <c r="H2425" s="92">
        <f t="shared" si="381"/>
        <v>15</v>
      </c>
      <c r="I2425" s="92">
        <f t="shared" si="381"/>
        <v>7</v>
      </c>
      <c r="J2425" s="92">
        <f t="shared" si="381"/>
        <v>1</v>
      </c>
      <c r="K2425" s="92">
        <f t="shared" si="381"/>
        <v>0</v>
      </c>
      <c r="L2425" s="92">
        <f t="shared" si="381"/>
        <v>3</v>
      </c>
      <c r="M2425" s="92">
        <f t="shared" si="381"/>
        <v>5</v>
      </c>
      <c r="N2425" s="92">
        <f t="shared" si="381"/>
        <v>15</v>
      </c>
      <c r="O2425" s="92">
        <f t="shared" si="381"/>
        <v>10</v>
      </c>
      <c r="P2425" s="92">
        <f t="shared" si="381"/>
        <v>2</v>
      </c>
      <c r="Q2425" s="92">
        <f t="shared" si="381"/>
        <v>2</v>
      </c>
      <c r="R2425" s="92">
        <f t="shared" si="381"/>
        <v>10</v>
      </c>
      <c r="S2425" s="92">
        <f t="shared" si="381"/>
        <v>3</v>
      </c>
      <c r="T2425" s="92">
        <f t="shared" si="381"/>
        <v>2</v>
      </c>
      <c r="U2425" s="92">
        <f t="shared" si="381"/>
        <v>1</v>
      </c>
      <c r="V2425" s="92">
        <f t="shared" si="381"/>
        <v>2</v>
      </c>
      <c r="W2425" s="92">
        <f t="shared" si="381"/>
        <v>0</v>
      </c>
      <c r="X2425" s="92">
        <f t="shared" si="381"/>
        <v>109</v>
      </c>
      <c r="Y2425" s="92">
        <f t="shared" si="381"/>
        <v>0</v>
      </c>
      <c r="Z2425" s="92">
        <f t="shared" si="381"/>
        <v>0</v>
      </c>
      <c r="AA2425" s="102">
        <f t="shared" si="381"/>
        <v>109</v>
      </c>
    </row>
  </sheetData>
  <mergeCells count="682">
    <mergeCell ref="V39:AA39"/>
    <mergeCell ref="V40:AA40"/>
    <mergeCell ref="V44:AA44"/>
    <mergeCell ref="V45:AA45"/>
    <mergeCell ref="Y54:AA54"/>
    <mergeCell ref="A55:E55"/>
    <mergeCell ref="Y55:AA55"/>
    <mergeCell ref="A4:Y4"/>
    <mergeCell ref="A5:Y5"/>
    <mergeCell ref="A7:A8"/>
    <mergeCell ref="B7:B8"/>
    <mergeCell ref="D7:W7"/>
    <mergeCell ref="X7:X8"/>
    <mergeCell ref="Y7:Y8"/>
    <mergeCell ref="A56:AA56"/>
    <mergeCell ref="A57:AA57"/>
    <mergeCell ref="A58:AA58"/>
    <mergeCell ref="A60:A61"/>
    <mergeCell ref="B60:B61"/>
    <mergeCell ref="C60:C61"/>
    <mergeCell ref="D60:W60"/>
    <mergeCell ref="X60:X61"/>
    <mergeCell ref="Y60:Y61"/>
    <mergeCell ref="Z60:Z61"/>
    <mergeCell ref="AA60:AA61"/>
    <mergeCell ref="A88:A89"/>
    <mergeCell ref="B88:B89"/>
    <mergeCell ref="C88:C89"/>
    <mergeCell ref="D88:W88"/>
    <mergeCell ref="X88:X89"/>
    <mergeCell ref="Y88:Y89"/>
    <mergeCell ref="Z88:Z89"/>
    <mergeCell ref="AA88:AA89"/>
    <mergeCell ref="Z116:Z117"/>
    <mergeCell ref="AA116:AA117"/>
    <mergeCell ref="A144:A145"/>
    <mergeCell ref="B144:B145"/>
    <mergeCell ref="C144:C145"/>
    <mergeCell ref="D144:W144"/>
    <mergeCell ref="X144:X145"/>
    <mergeCell ref="Y144:Y145"/>
    <mergeCell ref="Z144:Z145"/>
    <mergeCell ref="AA144:AA145"/>
    <mergeCell ref="A116:A117"/>
    <mergeCell ref="B116:B117"/>
    <mergeCell ref="C116:C117"/>
    <mergeCell ref="D116:W116"/>
    <mergeCell ref="X116:X117"/>
    <mergeCell ref="Y116:Y117"/>
    <mergeCell ref="Z172:Z173"/>
    <mergeCell ref="AA172:AA173"/>
    <mergeCell ref="A200:A201"/>
    <mergeCell ref="B200:B201"/>
    <mergeCell ref="C200:C201"/>
    <mergeCell ref="D200:W200"/>
    <mergeCell ref="X200:X201"/>
    <mergeCell ref="Y200:Y201"/>
    <mergeCell ref="Z200:Z201"/>
    <mergeCell ref="AA200:AA201"/>
    <mergeCell ref="A172:A173"/>
    <mergeCell ref="B172:B173"/>
    <mergeCell ref="C172:C173"/>
    <mergeCell ref="D172:W172"/>
    <mergeCell ref="X172:X173"/>
    <mergeCell ref="Y172:Y173"/>
    <mergeCell ref="Z228:Z229"/>
    <mergeCell ref="AA228:AA229"/>
    <mergeCell ref="A256:A257"/>
    <mergeCell ref="B256:B257"/>
    <mergeCell ref="C256:C257"/>
    <mergeCell ref="D256:W256"/>
    <mergeCell ref="X256:X257"/>
    <mergeCell ref="Y256:Y257"/>
    <mergeCell ref="Z256:Z257"/>
    <mergeCell ref="AA256:AA257"/>
    <mergeCell ref="A228:A229"/>
    <mergeCell ref="B228:B229"/>
    <mergeCell ref="C228:C229"/>
    <mergeCell ref="D228:W228"/>
    <mergeCell ref="X228:X229"/>
    <mergeCell ref="Y228:Y229"/>
    <mergeCell ref="Z284:Z285"/>
    <mergeCell ref="AA284:AA285"/>
    <mergeCell ref="A312:A313"/>
    <mergeCell ref="B312:B313"/>
    <mergeCell ref="C312:C313"/>
    <mergeCell ref="D312:W312"/>
    <mergeCell ref="X312:X313"/>
    <mergeCell ref="Y312:Y313"/>
    <mergeCell ref="Z312:Z313"/>
    <mergeCell ref="AA312:AA313"/>
    <mergeCell ref="A284:A285"/>
    <mergeCell ref="B284:B285"/>
    <mergeCell ref="C284:C285"/>
    <mergeCell ref="D284:W284"/>
    <mergeCell ref="X284:X285"/>
    <mergeCell ref="Y284:Y285"/>
    <mergeCell ref="Z340:Z341"/>
    <mergeCell ref="AA340:AA341"/>
    <mergeCell ref="A368:A369"/>
    <mergeCell ref="B368:B369"/>
    <mergeCell ref="C368:C369"/>
    <mergeCell ref="D368:W368"/>
    <mergeCell ref="X368:X369"/>
    <mergeCell ref="Y368:Y369"/>
    <mergeCell ref="Z368:Z369"/>
    <mergeCell ref="AA368:AA369"/>
    <mergeCell ref="A340:A341"/>
    <mergeCell ref="B340:B341"/>
    <mergeCell ref="C340:C341"/>
    <mergeCell ref="D340:W340"/>
    <mergeCell ref="X340:X341"/>
    <mergeCell ref="Y340:Y341"/>
    <mergeCell ref="Z396:Z397"/>
    <mergeCell ref="AA396:AA397"/>
    <mergeCell ref="A424:A425"/>
    <mergeCell ref="B424:B425"/>
    <mergeCell ref="C424:C425"/>
    <mergeCell ref="D424:W424"/>
    <mergeCell ref="X424:X425"/>
    <mergeCell ref="Y424:Y425"/>
    <mergeCell ref="Z424:Z425"/>
    <mergeCell ref="AA424:AA425"/>
    <mergeCell ref="A396:A397"/>
    <mergeCell ref="B396:B397"/>
    <mergeCell ref="C396:C397"/>
    <mergeCell ref="D396:W396"/>
    <mergeCell ref="X396:X397"/>
    <mergeCell ref="Y396:Y397"/>
    <mergeCell ref="Z452:Z453"/>
    <mergeCell ref="AA452:AA453"/>
    <mergeCell ref="A480:A481"/>
    <mergeCell ref="B480:B481"/>
    <mergeCell ref="C480:C481"/>
    <mergeCell ref="D480:W480"/>
    <mergeCell ref="X480:X481"/>
    <mergeCell ref="Y480:Y481"/>
    <mergeCell ref="Z480:Z481"/>
    <mergeCell ref="AA480:AA481"/>
    <mergeCell ref="A452:A453"/>
    <mergeCell ref="B452:B453"/>
    <mergeCell ref="C452:C453"/>
    <mergeCell ref="D452:W452"/>
    <mergeCell ref="X452:X453"/>
    <mergeCell ref="Y452:Y453"/>
    <mergeCell ref="Z509:Z510"/>
    <mergeCell ref="AA509:AA510"/>
    <mergeCell ref="A538:A539"/>
    <mergeCell ref="B538:B539"/>
    <mergeCell ref="C538:C539"/>
    <mergeCell ref="D538:W538"/>
    <mergeCell ref="X538:X539"/>
    <mergeCell ref="Y538:Y539"/>
    <mergeCell ref="Z538:Z539"/>
    <mergeCell ref="AA538:AA539"/>
    <mergeCell ref="A509:A510"/>
    <mergeCell ref="B509:B510"/>
    <mergeCell ref="C509:C510"/>
    <mergeCell ref="D509:W509"/>
    <mergeCell ref="X509:X510"/>
    <mergeCell ref="Y509:Y510"/>
    <mergeCell ref="Z567:Z568"/>
    <mergeCell ref="AA567:AA568"/>
    <mergeCell ref="A596:A597"/>
    <mergeCell ref="B596:B597"/>
    <mergeCell ref="C596:C597"/>
    <mergeCell ref="D596:W596"/>
    <mergeCell ref="X596:X597"/>
    <mergeCell ref="Y596:Y597"/>
    <mergeCell ref="Z596:Z597"/>
    <mergeCell ref="AA596:AA597"/>
    <mergeCell ref="A567:A568"/>
    <mergeCell ref="B567:B568"/>
    <mergeCell ref="C567:C568"/>
    <mergeCell ref="D567:W567"/>
    <mergeCell ref="X567:X568"/>
    <mergeCell ref="Y567:Y568"/>
    <mergeCell ref="Z625:Z626"/>
    <mergeCell ref="AA625:AA626"/>
    <mergeCell ref="A654:A655"/>
    <mergeCell ref="B654:B655"/>
    <mergeCell ref="C654:C655"/>
    <mergeCell ref="D654:W654"/>
    <mergeCell ref="X654:X655"/>
    <mergeCell ref="Y654:Y655"/>
    <mergeCell ref="Z654:Z655"/>
    <mergeCell ref="AA654:AA655"/>
    <mergeCell ref="A625:A626"/>
    <mergeCell ref="B625:B626"/>
    <mergeCell ref="C625:C626"/>
    <mergeCell ref="D625:W625"/>
    <mergeCell ref="X625:X626"/>
    <mergeCell ref="Y625:Y626"/>
    <mergeCell ref="Z683:Z684"/>
    <mergeCell ref="AA683:AA684"/>
    <mergeCell ref="A712:A713"/>
    <mergeCell ref="B712:B713"/>
    <mergeCell ref="C712:C713"/>
    <mergeCell ref="D712:W712"/>
    <mergeCell ref="X712:X713"/>
    <mergeCell ref="Y712:Y713"/>
    <mergeCell ref="Z712:Z713"/>
    <mergeCell ref="AA712:AA713"/>
    <mergeCell ref="A683:A684"/>
    <mergeCell ref="B683:B684"/>
    <mergeCell ref="C683:C684"/>
    <mergeCell ref="D683:W683"/>
    <mergeCell ref="X683:X684"/>
    <mergeCell ref="Y683:Y684"/>
    <mergeCell ref="Z741:Z742"/>
    <mergeCell ref="AA741:AA742"/>
    <mergeCell ref="A770:A771"/>
    <mergeCell ref="B770:B771"/>
    <mergeCell ref="C770:C771"/>
    <mergeCell ref="D770:W770"/>
    <mergeCell ref="X770:X771"/>
    <mergeCell ref="Y770:Y771"/>
    <mergeCell ref="Z770:Z771"/>
    <mergeCell ref="AA770:AA771"/>
    <mergeCell ref="A741:A742"/>
    <mergeCell ref="B741:B742"/>
    <mergeCell ref="C741:C742"/>
    <mergeCell ref="D741:W741"/>
    <mergeCell ref="X741:X742"/>
    <mergeCell ref="Y741:Y742"/>
    <mergeCell ref="Z798:Z799"/>
    <mergeCell ref="AA798:AA799"/>
    <mergeCell ref="A827:A828"/>
    <mergeCell ref="B827:B828"/>
    <mergeCell ref="C827:C828"/>
    <mergeCell ref="D827:W827"/>
    <mergeCell ref="X827:X828"/>
    <mergeCell ref="Y827:Y828"/>
    <mergeCell ref="Z827:Z828"/>
    <mergeCell ref="AA827:AA828"/>
    <mergeCell ref="A798:A799"/>
    <mergeCell ref="B798:B799"/>
    <mergeCell ref="C798:C799"/>
    <mergeCell ref="D798:W798"/>
    <mergeCell ref="X798:X799"/>
    <mergeCell ref="Y798:Y799"/>
    <mergeCell ref="Z856:Z857"/>
    <mergeCell ref="AA856:AA857"/>
    <mergeCell ref="A885:A886"/>
    <mergeCell ref="B885:B886"/>
    <mergeCell ref="C885:C886"/>
    <mergeCell ref="D885:W885"/>
    <mergeCell ref="X885:X886"/>
    <mergeCell ref="Y885:Y886"/>
    <mergeCell ref="Z885:Z886"/>
    <mergeCell ref="AA885:AA886"/>
    <mergeCell ref="A856:A857"/>
    <mergeCell ref="B856:B857"/>
    <mergeCell ref="C856:C857"/>
    <mergeCell ref="D856:W856"/>
    <mergeCell ref="X856:X857"/>
    <mergeCell ref="Y856:Y857"/>
    <mergeCell ref="Z914:Z915"/>
    <mergeCell ref="AA914:AA915"/>
    <mergeCell ref="A943:A944"/>
    <mergeCell ref="B943:B944"/>
    <mergeCell ref="C943:C944"/>
    <mergeCell ref="D943:W943"/>
    <mergeCell ref="X943:X944"/>
    <mergeCell ref="Y943:Y944"/>
    <mergeCell ref="Z943:Z944"/>
    <mergeCell ref="AA943:AA944"/>
    <mergeCell ref="A914:A915"/>
    <mergeCell ref="B914:B915"/>
    <mergeCell ref="C914:C915"/>
    <mergeCell ref="D914:W914"/>
    <mergeCell ref="X914:X915"/>
    <mergeCell ref="Y914:Y915"/>
    <mergeCell ref="Z972:Z973"/>
    <mergeCell ref="AA972:AA973"/>
    <mergeCell ref="A1001:A1002"/>
    <mergeCell ref="B1001:B1002"/>
    <mergeCell ref="C1001:C1002"/>
    <mergeCell ref="D1001:W1001"/>
    <mergeCell ref="X1001:X1002"/>
    <mergeCell ref="Y1001:Y1002"/>
    <mergeCell ref="Z1001:Z1002"/>
    <mergeCell ref="AA1001:AA1002"/>
    <mergeCell ref="A972:A973"/>
    <mergeCell ref="B972:B973"/>
    <mergeCell ref="C972:C973"/>
    <mergeCell ref="D972:W972"/>
    <mergeCell ref="X972:X973"/>
    <mergeCell ref="Y972:Y973"/>
    <mergeCell ref="Z1029:Z1030"/>
    <mergeCell ref="AA1029:AA1030"/>
    <mergeCell ref="A1058:A1059"/>
    <mergeCell ref="B1058:B1059"/>
    <mergeCell ref="C1058:C1059"/>
    <mergeCell ref="D1058:W1058"/>
    <mergeCell ref="X1058:X1059"/>
    <mergeCell ref="Y1058:Y1059"/>
    <mergeCell ref="Z1058:Z1059"/>
    <mergeCell ref="AA1058:AA1059"/>
    <mergeCell ref="A1029:A1030"/>
    <mergeCell ref="B1029:B1030"/>
    <mergeCell ref="C1029:C1030"/>
    <mergeCell ref="D1029:W1029"/>
    <mergeCell ref="X1029:X1030"/>
    <mergeCell ref="Y1029:Y1030"/>
    <mergeCell ref="Z1087:Z1088"/>
    <mergeCell ref="AA1087:AA1088"/>
    <mergeCell ref="A1116:A1117"/>
    <mergeCell ref="B1116:B1117"/>
    <mergeCell ref="C1116:C1117"/>
    <mergeCell ref="D1116:W1116"/>
    <mergeCell ref="X1116:X1117"/>
    <mergeCell ref="Y1116:Y1117"/>
    <mergeCell ref="Z1116:Z1117"/>
    <mergeCell ref="AA1116:AA1117"/>
    <mergeCell ref="A1087:A1088"/>
    <mergeCell ref="B1087:B1088"/>
    <mergeCell ref="C1087:C1088"/>
    <mergeCell ref="D1087:W1087"/>
    <mergeCell ref="X1087:X1088"/>
    <mergeCell ref="Y1087:Y1088"/>
    <mergeCell ref="Z1145:Z1146"/>
    <mergeCell ref="AA1145:AA1146"/>
    <mergeCell ref="A1174:A1175"/>
    <mergeCell ref="B1174:B1175"/>
    <mergeCell ref="C1174:C1175"/>
    <mergeCell ref="D1174:W1174"/>
    <mergeCell ref="X1174:X1175"/>
    <mergeCell ref="Y1174:Y1175"/>
    <mergeCell ref="Z1174:Z1175"/>
    <mergeCell ref="AA1174:AA1175"/>
    <mergeCell ref="A1145:A1146"/>
    <mergeCell ref="B1145:B1146"/>
    <mergeCell ref="C1145:C1146"/>
    <mergeCell ref="D1145:W1145"/>
    <mergeCell ref="X1145:X1146"/>
    <mergeCell ref="Y1145:Y1146"/>
    <mergeCell ref="Z1203:Z1204"/>
    <mergeCell ref="AA1203:AA1204"/>
    <mergeCell ref="A1232:A1233"/>
    <mergeCell ref="B1232:B1233"/>
    <mergeCell ref="C1232:C1233"/>
    <mergeCell ref="D1232:W1232"/>
    <mergeCell ref="X1232:X1233"/>
    <mergeCell ref="Y1232:Y1233"/>
    <mergeCell ref="Z1232:Z1233"/>
    <mergeCell ref="AA1232:AA1233"/>
    <mergeCell ref="A1203:A1204"/>
    <mergeCell ref="B1203:B1204"/>
    <mergeCell ref="C1203:C1204"/>
    <mergeCell ref="D1203:W1203"/>
    <mergeCell ref="X1203:X1204"/>
    <mergeCell ref="Y1203:Y1204"/>
    <mergeCell ref="Z1261:Z1262"/>
    <mergeCell ref="AA1261:AA1262"/>
    <mergeCell ref="A1290:A1291"/>
    <mergeCell ref="B1290:B1291"/>
    <mergeCell ref="C1290:C1291"/>
    <mergeCell ref="D1290:W1290"/>
    <mergeCell ref="X1290:X1291"/>
    <mergeCell ref="Y1290:Y1291"/>
    <mergeCell ref="Z1290:Z1291"/>
    <mergeCell ref="AA1290:AA1291"/>
    <mergeCell ref="A1261:A1262"/>
    <mergeCell ref="B1261:B1262"/>
    <mergeCell ref="C1261:C1262"/>
    <mergeCell ref="D1261:W1261"/>
    <mergeCell ref="X1261:X1262"/>
    <mergeCell ref="Y1261:Y1262"/>
    <mergeCell ref="Z1320:Z1321"/>
    <mergeCell ref="AA1320:AA1321"/>
    <mergeCell ref="A1348:A1349"/>
    <mergeCell ref="B1348:B1349"/>
    <mergeCell ref="C1348:C1349"/>
    <mergeCell ref="D1348:W1348"/>
    <mergeCell ref="X1348:X1349"/>
    <mergeCell ref="Y1348:Y1349"/>
    <mergeCell ref="Z1348:Z1349"/>
    <mergeCell ref="AA1348:AA1349"/>
    <mergeCell ref="A1320:A1321"/>
    <mergeCell ref="B1320:B1321"/>
    <mergeCell ref="C1320:C1321"/>
    <mergeCell ref="D1320:W1320"/>
    <mergeCell ref="X1320:X1321"/>
    <mergeCell ref="Y1320:Y1321"/>
    <mergeCell ref="Z1377:Z1378"/>
    <mergeCell ref="AA1377:AA1378"/>
    <mergeCell ref="A1406:A1407"/>
    <mergeCell ref="B1406:B1407"/>
    <mergeCell ref="C1406:C1407"/>
    <mergeCell ref="D1406:W1406"/>
    <mergeCell ref="X1406:X1407"/>
    <mergeCell ref="Y1406:Y1407"/>
    <mergeCell ref="Z1406:Z1407"/>
    <mergeCell ref="AA1406:AA1407"/>
    <mergeCell ref="A1377:A1378"/>
    <mergeCell ref="B1377:B1378"/>
    <mergeCell ref="C1377:C1378"/>
    <mergeCell ref="D1377:W1377"/>
    <mergeCell ref="X1377:X1378"/>
    <mergeCell ref="Y1377:Y1378"/>
    <mergeCell ref="Z1435:Z1436"/>
    <mergeCell ref="AA1435:AA1436"/>
    <mergeCell ref="A1464:A1465"/>
    <mergeCell ref="B1464:B1465"/>
    <mergeCell ref="C1464:C1465"/>
    <mergeCell ref="D1464:W1464"/>
    <mergeCell ref="X1464:X1465"/>
    <mergeCell ref="Y1464:Y1465"/>
    <mergeCell ref="Z1464:Z1465"/>
    <mergeCell ref="AA1464:AA1465"/>
    <mergeCell ref="A1435:A1436"/>
    <mergeCell ref="B1435:B1436"/>
    <mergeCell ref="C1435:C1436"/>
    <mergeCell ref="D1435:W1435"/>
    <mergeCell ref="X1435:X1436"/>
    <mergeCell ref="Y1435:Y1436"/>
    <mergeCell ref="Z1493:Z1494"/>
    <mergeCell ref="AA1493:AA1494"/>
    <mergeCell ref="A1522:A1523"/>
    <mergeCell ref="B1522:B1523"/>
    <mergeCell ref="C1522:C1523"/>
    <mergeCell ref="D1522:W1522"/>
    <mergeCell ref="X1522:X1523"/>
    <mergeCell ref="Y1522:Y1523"/>
    <mergeCell ref="Z1522:Z1523"/>
    <mergeCell ref="AA1522:AA1523"/>
    <mergeCell ref="A1493:A1494"/>
    <mergeCell ref="B1493:B1494"/>
    <mergeCell ref="C1493:C1494"/>
    <mergeCell ref="D1493:W1493"/>
    <mergeCell ref="X1493:X1494"/>
    <mergeCell ref="Y1493:Y1494"/>
    <mergeCell ref="Z1551:Z1552"/>
    <mergeCell ref="AA1551:AA1552"/>
    <mergeCell ref="A1580:A1581"/>
    <mergeCell ref="B1580:B1581"/>
    <mergeCell ref="C1580:C1581"/>
    <mergeCell ref="D1580:W1580"/>
    <mergeCell ref="X1580:X1581"/>
    <mergeCell ref="Y1580:Y1581"/>
    <mergeCell ref="Z1580:Z1581"/>
    <mergeCell ref="AA1580:AA1581"/>
    <mergeCell ref="A1551:A1552"/>
    <mergeCell ref="B1551:B1552"/>
    <mergeCell ref="C1551:C1552"/>
    <mergeCell ref="D1551:W1551"/>
    <mergeCell ref="X1551:X1552"/>
    <mergeCell ref="Y1551:Y1552"/>
    <mergeCell ref="Z1609:Z1610"/>
    <mergeCell ref="AA1609:AA1610"/>
    <mergeCell ref="A1638:A1639"/>
    <mergeCell ref="B1638:B1639"/>
    <mergeCell ref="C1638:C1639"/>
    <mergeCell ref="D1638:W1638"/>
    <mergeCell ref="X1638:X1639"/>
    <mergeCell ref="Y1638:Y1639"/>
    <mergeCell ref="Z1638:Z1639"/>
    <mergeCell ref="AA1638:AA1639"/>
    <mergeCell ref="A1609:A1610"/>
    <mergeCell ref="B1609:B1610"/>
    <mergeCell ref="C1609:C1610"/>
    <mergeCell ref="D1609:W1609"/>
    <mergeCell ref="X1609:X1610"/>
    <mergeCell ref="Y1609:Y1610"/>
    <mergeCell ref="Z1666:Z1667"/>
    <mergeCell ref="AA1666:AA1667"/>
    <mergeCell ref="A1694:A1695"/>
    <mergeCell ref="B1694:B1695"/>
    <mergeCell ref="C1694:C1695"/>
    <mergeCell ref="D1694:W1694"/>
    <mergeCell ref="X1694:X1695"/>
    <mergeCell ref="Y1694:Y1695"/>
    <mergeCell ref="Z1694:Z1695"/>
    <mergeCell ref="AA1694:AA1695"/>
    <mergeCell ref="A1666:A1667"/>
    <mergeCell ref="B1666:B1667"/>
    <mergeCell ref="C1666:C1667"/>
    <mergeCell ref="D1666:W1666"/>
    <mergeCell ref="X1666:X1667"/>
    <mergeCell ref="Y1666:Y1667"/>
    <mergeCell ref="Z1722:Z1723"/>
    <mergeCell ref="AA1722:AA1723"/>
    <mergeCell ref="A1750:A1751"/>
    <mergeCell ref="B1750:B1751"/>
    <mergeCell ref="C1750:C1751"/>
    <mergeCell ref="D1750:W1750"/>
    <mergeCell ref="X1750:X1751"/>
    <mergeCell ref="Y1750:Y1751"/>
    <mergeCell ref="Z1750:Z1751"/>
    <mergeCell ref="AA1750:AA1751"/>
    <mergeCell ref="A1722:A1723"/>
    <mergeCell ref="B1722:B1723"/>
    <mergeCell ref="C1722:C1723"/>
    <mergeCell ref="D1722:W1722"/>
    <mergeCell ref="X1722:X1723"/>
    <mergeCell ref="Y1722:Y1723"/>
    <mergeCell ref="Z1778:Z1779"/>
    <mergeCell ref="AA1778:AA1779"/>
    <mergeCell ref="A1806:A1807"/>
    <mergeCell ref="B1806:B1807"/>
    <mergeCell ref="C1806:C1807"/>
    <mergeCell ref="D1806:W1806"/>
    <mergeCell ref="X1806:X1807"/>
    <mergeCell ref="Y1806:Y1807"/>
    <mergeCell ref="Z1806:Z1807"/>
    <mergeCell ref="AA1806:AA1807"/>
    <mergeCell ref="A1778:A1779"/>
    <mergeCell ref="B1778:B1779"/>
    <mergeCell ref="C1778:C1779"/>
    <mergeCell ref="D1778:W1778"/>
    <mergeCell ref="X1778:X1779"/>
    <mergeCell ref="Y1778:Y1779"/>
    <mergeCell ref="Z1834:Z1835"/>
    <mergeCell ref="AA1834:AA1835"/>
    <mergeCell ref="A1862:A1863"/>
    <mergeCell ref="B1862:B1863"/>
    <mergeCell ref="C1862:C1863"/>
    <mergeCell ref="D1862:W1862"/>
    <mergeCell ref="X1862:X1863"/>
    <mergeCell ref="Y1862:Y1863"/>
    <mergeCell ref="Z1862:Z1863"/>
    <mergeCell ref="AA1862:AA1863"/>
    <mergeCell ref="A1834:A1835"/>
    <mergeCell ref="B1834:B1835"/>
    <mergeCell ref="C1834:C1835"/>
    <mergeCell ref="D1834:W1834"/>
    <mergeCell ref="X1834:X1835"/>
    <mergeCell ref="Y1834:Y1835"/>
    <mergeCell ref="Z1890:Z1891"/>
    <mergeCell ref="AA1890:AA1891"/>
    <mergeCell ref="A1918:A1919"/>
    <mergeCell ref="B1918:B1919"/>
    <mergeCell ref="C1918:C1919"/>
    <mergeCell ref="D1918:W1918"/>
    <mergeCell ref="X1918:X1919"/>
    <mergeCell ref="Y1918:Y1919"/>
    <mergeCell ref="Z1918:Z1919"/>
    <mergeCell ref="AA1918:AA1919"/>
    <mergeCell ref="A1890:A1891"/>
    <mergeCell ref="B1890:B1891"/>
    <mergeCell ref="C1890:C1891"/>
    <mergeCell ref="D1890:W1890"/>
    <mergeCell ref="X1890:X1891"/>
    <mergeCell ref="Y1890:Y1891"/>
    <mergeCell ref="Z1946:Z1947"/>
    <mergeCell ref="AA1946:AA1947"/>
    <mergeCell ref="A1974:A1975"/>
    <mergeCell ref="B1974:B1975"/>
    <mergeCell ref="C1974:C1975"/>
    <mergeCell ref="D1974:W1974"/>
    <mergeCell ref="X1974:X1975"/>
    <mergeCell ref="Y1974:Y1975"/>
    <mergeCell ref="Z1974:Z1975"/>
    <mergeCell ref="AA1974:AA1975"/>
    <mergeCell ref="A1946:A1947"/>
    <mergeCell ref="B1946:B1947"/>
    <mergeCell ref="C1946:C1947"/>
    <mergeCell ref="D1946:W1946"/>
    <mergeCell ref="X1946:X1947"/>
    <mergeCell ref="Y1946:Y1947"/>
    <mergeCell ref="Z2002:Z2003"/>
    <mergeCell ref="AA2002:AA2003"/>
    <mergeCell ref="A2030:A2031"/>
    <mergeCell ref="B2030:B2031"/>
    <mergeCell ref="C2030:C2031"/>
    <mergeCell ref="D2030:W2030"/>
    <mergeCell ref="X2030:X2031"/>
    <mergeCell ref="Y2030:Y2031"/>
    <mergeCell ref="Z2030:Z2031"/>
    <mergeCell ref="AA2030:AA2031"/>
    <mergeCell ref="A2002:A2003"/>
    <mergeCell ref="B2002:B2003"/>
    <mergeCell ref="C2002:C2003"/>
    <mergeCell ref="D2002:W2002"/>
    <mergeCell ref="X2002:X2003"/>
    <mergeCell ref="Y2002:Y2003"/>
    <mergeCell ref="Z2061:Z2062"/>
    <mergeCell ref="AA2061:AA2062"/>
    <mergeCell ref="A2089:A2090"/>
    <mergeCell ref="B2089:B2090"/>
    <mergeCell ref="C2089:C2090"/>
    <mergeCell ref="D2089:W2089"/>
    <mergeCell ref="X2089:X2090"/>
    <mergeCell ref="Y2089:Y2090"/>
    <mergeCell ref="Z2089:Z2090"/>
    <mergeCell ref="AA2089:AA2090"/>
    <mergeCell ref="A2061:A2062"/>
    <mergeCell ref="B2061:B2062"/>
    <mergeCell ref="C2061:C2062"/>
    <mergeCell ref="D2061:W2061"/>
    <mergeCell ref="X2061:X2062"/>
    <mergeCell ref="Y2061:Y2062"/>
    <mergeCell ref="Z2117:Z2118"/>
    <mergeCell ref="AA2117:AA2118"/>
    <mergeCell ref="A2145:A2146"/>
    <mergeCell ref="B2145:B2146"/>
    <mergeCell ref="C2145:C2146"/>
    <mergeCell ref="D2145:W2145"/>
    <mergeCell ref="X2145:X2146"/>
    <mergeCell ref="Y2145:Y2146"/>
    <mergeCell ref="Z2145:Z2146"/>
    <mergeCell ref="AA2145:AA2146"/>
    <mergeCell ref="A2117:A2118"/>
    <mergeCell ref="B2117:B2118"/>
    <mergeCell ref="C2117:C2118"/>
    <mergeCell ref="D2117:W2117"/>
    <mergeCell ref="X2117:X2118"/>
    <mergeCell ref="Y2117:Y2118"/>
    <mergeCell ref="Z2173:Z2174"/>
    <mergeCell ref="AA2173:AA2174"/>
    <mergeCell ref="A2201:A2202"/>
    <mergeCell ref="B2201:B2202"/>
    <mergeCell ref="C2201:C2202"/>
    <mergeCell ref="D2201:W2201"/>
    <mergeCell ref="X2201:X2202"/>
    <mergeCell ref="Y2201:Y2202"/>
    <mergeCell ref="Z2201:Z2202"/>
    <mergeCell ref="AA2201:AA2202"/>
    <mergeCell ref="A2173:A2174"/>
    <mergeCell ref="B2173:B2174"/>
    <mergeCell ref="C2173:C2174"/>
    <mergeCell ref="D2173:W2173"/>
    <mergeCell ref="X2173:X2174"/>
    <mergeCell ref="Y2173:Y2174"/>
    <mergeCell ref="Z2229:Z2230"/>
    <mergeCell ref="AA2229:AA2230"/>
    <mergeCell ref="A2257:A2258"/>
    <mergeCell ref="B2257:B2258"/>
    <mergeCell ref="C2257:C2258"/>
    <mergeCell ref="D2257:W2257"/>
    <mergeCell ref="X2257:X2258"/>
    <mergeCell ref="Y2257:Y2258"/>
    <mergeCell ref="Z2257:Z2258"/>
    <mergeCell ref="AA2257:AA2258"/>
    <mergeCell ref="A2229:A2230"/>
    <mergeCell ref="B2229:B2230"/>
    <mergeCell ref="C2229:C2230"/>
    <mergeCell ref="D2229:W2229"/>
    <mergeCell ref="X2229:X2230"/>
    <mergeCell ref="Y2229:Y2230"/>
    <mergeCell ref="Y2341:Y2342"/>
    <mergeCell ref="Z2285:Z2286"/>
    <mergeCell ref="AA2285:AA2286"/>
    <mergeCell ref="A2313:A2314"/>
    <mergeCell ref="B2313:B2314"/>
    <mergeCell ref="C2313:C2314"/>
    <mergeCell ref="D2313:W2313"/>
    <mergeCell ref="X2313:X2314"/>
    <mergeCell ref="Y2313:Y2314"/>
    <mergeCell ref="Z2313:Z2314"/>
    <mergeCell ref="AA2313:AA2314"/>
    <mergeCell ref="A2285:A2286"/>
    <mergeCell ref="B2285:B2286"/>
    <mergeCell ref="C2285:C2286"/>
    <mergeCell ref="D2285:W2285"/>
    <mergeCell ref="X2285:X2286"/>
    <mergeCell ref="Y2285:Y2286"/>
    <mergeCell ref="Z2397:Z2398"/>
    <mergeCell ref="AA2397:AA2398"/>
    <mergeCell ref="C7:C8"/>
    <mergeCell ref="A2397:A2398"/>
    <mergeCell ref="B2397:B2398"/>
    <mergeCell ref="C2397:C2398"/>
    <mergeCell ref="D2397:W2397"/>
    <mergeCell ref="X2397:X2398"/>
    <mergeCell ref="Y2397:Y2398"/>
    <mergeCell ref="Z2341:Z2342"/>
    <mergeCell ref="AA2341:AA2342"/>
    <mergeCell ref="A2369:A2370"/>
    <mergeCell ref="B2369:B2370"/>
    <mergeCell ref="C2369:C2370"/>
    <mergeCell ref="D2369:W2369"/>
    <mergeCell ref="X2369:X2370"/>
    <mergeCell ref="Y2369:Y2370"/>
    <mergeCell ref="Z2369:Z2370"/>
    <mergeCell ref="AA2369:AA2370"/>
    <mergeCell ref="A2341:A2342"/>
    <mergeCell ref="B2341:B2342"/>
    <mergeCell ref="C2341:C2342"/>
    <mergeCell ref="D2341:W2341"/>
    <mergeCell ref="X2341:X2342"/>
  </mergeCells>
  <pageMargins left="0.7" right="3" top="0.5" bottom="0.5" header="0.5" footer="0.5"/>
  <pageSetup paperSize="5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</dc:creator>
  <cp:lastModifiedBy>wawan</cp:lastModifiedBy>
  <dcterms:created xsi:type="dcterms:W3CDTF">2016-11-26T13:48:26Z</dcterms:created>
  <dcterms:modified xsi:type="dcterms:W3CDTF">2016-11-27T14:25:19Z</dcterms:modified>
</cp:coreProperties>
</file>