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m\Desktop\"/>
    </mc:Choice>
  </mc:AlternateContent>
  <bookViews>
    <workbookView xWindow="0" yWindow="0" windowWidth="20490" windowHeight="7530"/>
  </bookViews>
  <sheets>
    <sheet name="Marco Buono" sheetId="1" r:id="rId1"/>
    <sheet name="Lorenzo Cardarelli" sheetId="2" r:id="rId2"/>
    <sheet name="Marco Colantuono" sheetId="3" r:id="rId3"/>
    <sheet name="Antonio Colicchio" sheetId="4" r:id="rId4"/>
    <sheet name="Antonio Di Meo" sheetId="5" r:id="rId5"/>
    <sheet name="Vadim Fomenko" sheetId="6" r:id="rId6"/>
    <sheet name="Antonello Gelfusa" sheetId="7" r:id="rId7"/>
    <sheet name="Fabio Guatieri" sheetId="8" r:id="rId8"/>
    <sheet name="Fabio Iannarelli" sheetId="9" r:id="rId9"/>
    <sheet name="Antonio Iannitelli" sheetId="10" r:id="rId10"/>
  </sheets>
  <definedNames>
    <definedName name="BUONOM" localSheetId="0">'Marco Buono'!$A$1:$E$26</definedName>
    <definedName name="CARDARLO" localSheetId="1">'Lorenzo Cardarelli'!$A$3:$D$23</definedName>
    <definedName name="COLANTUM" localSheetId="2">'Marco Colantuono'!$A$4:$D$21</definedName>
    <definedName name="COLICCHA" localSheetId="3">'Antonio Colicchio'!$A$4:$D$23</definedName>
    <definedName name="DIMEOA" localSheetId="4">'Antonio Di Meo'!$A$5:$E$24</definedName>
    <definedName name="FOMENKV" localSheetId="5">'Vadim Fomenko'!$A$4:$D$23</definedName>
    <definedName name="GELFUSAA" localSheetId="6">'Antonello Gelfusa'!$A$4:$D$21</definedName>
    <definedName name="GUATIERF" localSheetId="7">'Fabio Guatieri'!$A$4:$F$14</definedName>
    <definedName name="IANNAREF" localSheetId="8">'Fabio Iannarelli'!$A$4:$I$25</definedName>
    <definedName name="IANNITEA" localSheetId="9">'Antonio Iannitelli'!$A$4:$E$25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5" i="1"/>
  <c r="I5" i="1"/>
  <c r="I26" i="1"/>
  <c r="O26" i="1" s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2"/>
  <c r="I23" i="2"/>
  <c r="I22" i="2"/>
  <c r="O22" i="2" s="1"/>
  <c r="I21" i="2"/>
  <c r="I20" i="2"/>
  <c r="I19" i="2"/>
  <c r="I18" i="2"/>
  <c r="O18" i="2" s="1"/>
  <c r="I17" i="2"/>
  <c r="I16" i="2"/>
  <c r="I15" i="2"/>
  <c r="I14" i="2"/>
  <c r="O14" i="2" s="1"/>
  <c r="I13" i="2"/>
  <c r="I12" i="2"/>
  <c r="I11" i="2"/>
  <c r="I10" i="2"/>
  <c r="O10" i="2" s="1"/>
  <c r="I9" i="2"/>
  <c r="I8" i="2"/>
  <c r="I7" i="2"/>
  <c r="I6" i="2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24" i="5"/>
  <c r="I23" i="5"/>
  <c r="I22" i="5"/>
  <c r="I21" i="5"/>
  <c r="I20" i="5"/>
  <c r="I19" i="5"/>
  <c r="I18" i="5"/>
  <c r="I17" i="5"/>
  <c r="I16" i="5"/>
  <c r="I15" i="5"/>
  <c r="O15" i="5" s="1"/>
  <c r="I14" i="5"/>
  <c r="I13" i="5"/>
  <c r="I12" i="5"/>
  <c r="I11" i="5"/>
  <c r="I10" i="5"/>
  <c r="I9" i="5"/>
  <c r="I8" i="5"/>
  <c r="I7" i="5"/>
  <c r="O7" i="5" s="1"/>
  <c r="I6" i="5"/>
  <c r="I5" i="5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14" i="8"/>
  <c r="I13" i="8"/>
  <c r="I12" i="8"/>
  <c r="I11" i="8"/>
  <c r="I10" i="8"/>
  <c r="I9" i="8"/>
  <c r="I8" i="8"/>
  <c r="I7" i="8"/>
  <c r="I6" i="8"/>
  <c r="I5" i="8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O21" i="10" s="1"/>
  <c r="I22" i="10"/>
  <c r="I23" i="10"/>
  <c r="I24" i="10"/>
  <c r="I25" i="10"/>
  <c r="I5" i="10"/>
  <c r="M25" i="10"/>
  <c r="L25" i="10"/>
  <c r="J25" i="10"/>
  <c r="M24" i="10"/>
  <c r="L24" i="10"/>
  <c r="J24" i="10"/>
  <c r="O24" i="10"/>
  <c r="M23" i="10"/>
  <c r="L23" i="10"/>
  <c r="J23" i="10"/>
  <c r="M22" i="10"/>
  <c r="L22" i="10"/>
  <c r="J22" i="10"/>
  <c r="M21" i="10"/>
  <c r="L21" i="10"/>
  <c r="J21" i="10"/>
  <c r="M20" i="10"/>
  <c r="L20" i="10"/>
  <c r="J20" i="10"/>
  <c r="O20" i="10"/>
  <c r="M19" i="10"/>
  <c r="L19" i="10"/>
  <c r="J19" i="10"/>
  <c r="M18" i="10"/>
  <c r="L18" i="10"/>
  <c r="J18" i="10"/>
  <c r="M17" i="10"/>
  <c r="L17" i="10"/>
  <c r="J17" i="10"/>
  <c r="M16" i="10"/>
  <c r="L16" i="10"/>
  <c r="J16" i="10"/>
  <c r="O16" i="10"/>
  <c r="M15" i="10"/>
  <c r="L15" i="10"/>
  <c r="J15" i="10"/>
  <c r="M14" i="10"/>
  <c r="L14" i="10"/>
  <c r="J14" i="10"/>
  <c r="M13" i="10"/>
  <c r="L13" i="10"/>
  <c r="J13" i="10"/>
  <c r="M12" i="10"/>
  <c r="L12" i="10"/>
  <c r="J12" i="10"/>
  <c r="O12" i="10"/>
  <c r="M11" i="10"/>
  <c r="L11" i="10"/>
  <c r="J11" i="10"/>
  <c r="M10" i="10"/>
  <c r="L10" i="10"/>
  <c r="J10" i="10"/>
  <c r="M9" i="10"/>
  <c r="L9" i="10"/>
  <c r="J9" i="10"/>
  <c r="M8" i="10"/>
  <c r="L8" i="10"/>
  <c r="J8" i="10"/>
  <c r="O8" i="10"/>
  <c r="M7" i="10"/>
  <c r="L7" i="10"/>
  <c r="J7" i="10"/>
  <c r="M6" i="10"/>
  <c r="L6" i="10"/>
  <c r="J6" i="10"/>
  <c r="M5" i="10"/>
  <c r="L5" i="10"/>
  <c r="J5" i="10"/>
  <c r="M26" i="1"/>
  <c r="L26" i="1"/>
  <c r="J26" i="1"/>
  <c r="M25" i="1"/>
  <c r="L25" i="1"/>
  <c r="J25" i="1"/>
  <c r="O25" i="1" s="1"/>
  <c r="M24" i="1"/>
  <c r="L24" i="1"/>
  <c r="J24" i="1"/>
  <c r="M23" i="1"/>
  <c r="L23" i="1"/>
  <c r="J23" i="1"/>
  <c r="M22" i="1"/>
  <c r="L22" i="1"/>
  <c r="J22" i="1"/>
  <c r="M21" i="1"/>
  <c r="L21" i="1"/>
  <c r="J21" i="1"/>
  <c r="O21" i="1" s="1"/>
  <c r="M20" i="1"/>
  <c r="L20" i="1"/>
  <c r="J20" i="1"/>
  <c r="O20" i="1" s="1"/>
  <c r="M19" i="1"/>
  <c r="L19" i="1"/>
  <c r="J19" i="1"/>
  <c r="M18" i="1"/>
  <c r="L18" i="1"/>
  <c r="J18" i="1"/>
  <c r="M17" i="1"/>
  <c r="L17" i="1"/>
  <c r="J17" i="1"/>
  <c r="O17" i="1" s="1"/>
  <c r="M16" i="1"/>
  <c r="L16" i="1"/>
  <c r="J16" i="1"/>
  <c r="M15" i="1"/>
  <c r="L15" i="1"/>
  <c r="J15" i="1"/>
  <c r="M14" i="1"/>
  <c r="L14" i="1"/>
  <c r="J14" i="1"/>
  <c r="M13" i="1"/>
  <c r="L13" i="1"/>
  <c r="J13" i="1"/>
  <c r="O13" i="1" s="1"/>
  <c r="M12" i="1"/>
  <c r="L12" i="1"/>
  <c r="J12" i="1"/>
  <c r="M11" i="1"/>
  <c r="L11" i="1"/>
  <c r="J11" i="1"/>
  <c r="M10" i="1"/>
  <c r="L10" i="1"/>
  <c r="J10" i="1"/>
  <c r="M9" i="1"/>
  <c r="L9" i="1"/>
  <c r="J9" i="1"/>
  <c r="O9" i="1" s="1"/>
  <c r="M8" i="1"/>
  <c r="L8" i="1"/>
  <c r="J8" i="1"/>
  <c r="M7" i="1"/>
  <c r="L7" i="1"/>
  <c r="J7" i="1"/>
  <c r="O7" i="1"/>
  <c r="M6" i="1"/>
  <c r="L6" i="1"/>
  <c r="J6" i="1"/>
  <c r="M5" i="1"/>
  <c r="L5" i="1"/>
  <c r="M23" i="2"/>
  <c r="L23" i="2"/>
  <c r="J23" i="2"/>
  <c r="M22" i="2"/>
  <c r="L22" i="2"/>
  <c r="J22" i="2"/>
  <c r="M21" i="2"/>
  <c r="L21" i="2"/>
  <c r="J21" i="2"/>
  <c r="M20" i="2"/>
  <c r="L20" i="2"/>
  <c r="J20" i="2"/>
  <c r="M19" i="2"/>
  <c r="L19" i="2"/>
  <c r="J19" i="2"/>
  <c r="M18" i="2"/>
  <c r="L18" i="2"/>
  <c r="J18" i="2"/>
  <c r="M17" i="2"/>
  <c r="L17" i="2"/>
  <c r="J17" i="2"/>
  <c r="M16" i="2"/>
  <c r="L16" i="2"/>
  <c r="J16" i="2"/>
  <c r="M15" i="2"/>
  <c r="L15" i="2"/>
  <c r="J15" i="2"/>
  <c r="O15" i="2"/>
  <c r="M14" i="2"/>
  <c r="L14" i="2"/>
  <c r="J14" i="2"/>
  <c r="M13" i="2"/>
  <c r="L13" i="2"/>
  <c r="J13" i="2"/>
  <c r="M12" i="2"/>
  <c r="L12" i="2"/>
  <c r="J12" i="2"/>
  <c r="M11" i="2"/>
  <c r="L11" i="2"/>
  <c r="J11" i="2"/>
  <c r="O11" i="2"/>
  <c r="M10" i="2"/>
  <c r="L10" i="2"/>
  <c r="J10" i="2"/>
  <c r="M9" i="2"/>
  <c r="L9" i="2"/>
  <c r="J9" i="2"/>
  <c r="M8" i="2"/>
  <c r="L8" i="2"/>
  <c r="J8" i="2"/>
  <c r="M7" i="2"/>
  <c r="L7" i="2"/>
  <c r="J7" i="2"/>
  <c r="M6" i="2"/>
  <c r="L6" i="2"/>
  <c r="J6" i="2"/>
  <c r="O6" i="2"/>
  <c r="M5" i="2"/>
  <c r="L5" i="2"/>
  <c r="J5" i="2"/>
  <c r="M21" i="3"/>
  <c r="L21" i="3"/>
  <c r="J21" i="3"/>
  <c r="M20" i="3"/>
  <c r="L20" i="3"/>
  <c r="J20" i="3"/>
  <c r="M19" i="3"/>
  <c r="L19" i="3"/>
  <c r="J19" i="3"/>
  <c r="O19" i="3"/>
  <c r="M18" i="3"/>
  <c r="L18" i="3"/>
  <c r="J18" i="3"/>
  <c r="M17" i="3"/>
  <c r="L17" i="3"/>
  <c r="J17" i="3"/>
  <c r="O17" i="3"/>
  <c r="M16" i="3"/>
  <c r="L16" i="3"/>
  <c r="J16" i="3"/>
  <c r="M15" i="3"/>
  <c r="L15" i="3"/>
  <c r="J15" i="3"/>
  <c r="O15" i="3"/>
  <c r="M14" i="3"/>
  <c r="L14" i="3"/>
  <c r="J14" i="3"/>
  <c r="M13" i="3"/>
  <c r="L13" i="3"/>
  <c r="J13" i="3"/>
  <c r="O13" i="3"/>
  <c r="M12" i="3"/>
  <c r="L12" i="3"/>
  <c r="J12" i="3"/>
  <c r="M11" i="3"/>
  <c r="L11" i="3"/>
  <c r="J11" i="3"/>
  <c r="O11" i="3"/>
  <c r="M10" i="3"/>
  <c r="L10" i="3"/>
  <c r="J10" i="3"/>
  <c r="M9" i="3"/>
  <c r="L9" i="3"/>
  <c r="J9" i="3"/>
  <c r="O9" i="3"/>
  <c r="M8" i="3"/>
  <c r="L8" i="3"/>
  <c r="J8" i="3"/>
  <c r="M7" i="3"/>
  <c r="L7" i="3"/>
  <c r="J7" i="3"/>
  <c r="O7" i="3"/>
  <c r="M6" i="3"/>
  <c r="L6" i="3"/>
  <c r="J6" i="3"/>
  <c r="M5" i="3"/>
  <c r="L5" i="3"/>
  <c r="J5" i="3"/>
  <c r="O5" i="3"/>
  <c r="M23" i="4"/>
  <c r="L23" i="4"/>
  <c r="J23" i="4"/>
  <c r="O23" i="4"/>
  <c r="M22" i="4"/>
  <c r="L22" i="4"/>
  <c r="J22" i="4"/>
  <c r="M21" i="4"/>
  <c r="L21" i="4"/>
  <c r="J21" i="4"/>
  <c r="M20" i="4"/>
  <c r="L20" i="4"/>
  <c r="J20" i="4"/>
  <c r="M19" i="4"/>
  <c r="L19" i="4"/>
  <c r="J19" i="4"/>
  <c r="O19" i="4"/>
  <c r="M18" i="4"/>
  <c r="L18" i="4"/>
  <c r="J18" i="4"/>
  <c r="M17" i="4"/>
  <c r="L17" i="4"/>
  <c r="J17" i="4"/>
  <c r="M16" i="4"/>
  <c r="L16" i="4"/>
  <c r="J16" i="4"/>
  <c r="O16" i="4"/>
  <c r="M15" i="4"/>
  <c r="L15" i="4"/>
  <c r="J15" i="4"/>
  <c r="O15" i="4"/>
  <c r="M14" i="4"/>
  <c r="L14" i="4"/>
  <c r="J14" i="4"/>
  <c r="M13" i="4"/>
  <c r="L13" i="4"/>
  <c r="J13" i="4"/>
  <c r="M12" i="4"/>
  <c r="L12" i="4"/>
  <c r="J12" i="4"/>
  <c r="O12" i="4"/>
  <c r="M11" i="4"/>
  <c r="L11" i="4"/>
  <c r="J11" i="4"/>
  <c r="O11" i="4"/>
  <c r="M10" i="4"/>
  <c r="L10" i="4"/>
  <c r="J10" i="4"/>
  <c r="M9" i="4"/>
  <c r="L9" i="4"/>
  <c r="J9" i="4"/>
  <c r="M8" i="4"/>
  <c r="L8" i="4"/>
  <c r="J8" i="4"/>
  <c r="M7" i="4"/>
  <c r="L7" i="4"/>
  <c r="J7" i="4"/>
  <c r="O7" i="4"/>
  <c r="M6" i="4"/>
  <c r="L6" i="4"/>
  <c r="J6" i="4"/>
  <c r="M5" i="4"/>
  <c r="L5" i="4"/>
  <c r="J5" i="4"/>
  <c r="M24" i="5"/>
  <c r="L24" i="5"/>
  <c r="J24" i="5"/>
  <c r="M23" i="5"/>
  <c r="L23" i="5"/>
  <c r="J23" i="5"/>
  <c r="O23" i="5"/>
  <c r="M22" i="5"/>
  <c r="L22" i="5"/>
  <c r="J22" i="5"/>
  <c r="M21" i="5"/>
  <c r="L21" i="5"/>
  <c r="J21" i="5"/>
  <c r="M20" i="5"/>
  <c r="L20" i="5"/>
  <c r="J20" i="5"/>
  <c r="O20" i="5"/>
  <c r="M19" i="5"/>
  <c r="L19" i="5"/>
  <c r="J19" i="5"/>
  <c r="O19" i="5"/>
  <c r="M18" i="5"/>
  <c r="L18" i="5"/>
  <c r="J18" i="5"/>
  <c r="M17" i="5"/>
  <c r="L17" i="5"/>
  <c r="J17" i="5"/>
  <c r="M16" i="5"/>
  <c r="L16" i="5"/>
  <c r="J16" i="5"/>
  <c r="O16" i="5"/>
  <c r="M15" i="5"/>
  <c r="L15" i="5"/>
  <c r="J15" i="5"/>
  <c r="M14" i="5"/>
  <c r="L14" i="5"/>
  <c r="J14" i="5"/>
  <c r="M13" i="5"/>
  <c r="L13" i="5"/>
  <c r="J13" i="5"/>
  <c r="M12" i="5"/>
  <c r="L12" i="5"/>
  <c r="J12" i="5"/>
  <c r="O12" i="5"/>
  <c r="M11" i="5"/>
  <c r="L11" i="5"/>
  <c r="J11" i="5"/>
  <c r="O11" i="5"/>
  <c r="M10" i="5"/>
  <c r="L10" i="5"/>
  <c r="J10" i="5"/>
  <c r="M9" i="5"/>
  <c r="L9" i="5"/>
  <c r="J9" i="5"/>
  <c r="M8" i="5"/>
  <c r="L8" i="5"/>
  <c r="J8" i="5"/>
  <c r="O8" i="5"/>
  <c r="M7" i="5"/>
  <c r="L7" i="5"/>
  <c r="J7" i="5"/>
  <c r="M6" i="5"/>
  <c r="L6" i="5"/>
  <c r="J6" i="5"/>
  <c r="M5" i="5"/>
  <c r="L5" i="5"/>
  <c r="J5" i="5"/>
  <c r="M23" i="6"/>
  <c r="L23" i="6"/>
  <c r="J23" i="6"/>
  <c r="O23" i="6"/>
  <c r="M22" i="6"/>
  <c r="L22" i="6"/>
  <c r="J22" i="6"/>
  <c r="M21" i="6"/>
  <c r="L21" i="6"/>
  <c r="J21" i="6"/>
  <c r="M20" i="6"/>
  <c r="L20" i="6"/>
  <c r="J20" i="6"/>
  <c r="M19" i="6"/>
  <c r="L19" i="6"/>
  <c r="J19" i="6"/>
  <c r="O19" i="6"/>
  <c r="M18" i="6"/>
  <c r="L18" i="6"/>
  <c r="J18" i="6"/>
  <c r="M17" i="6"/>
  <c r="L17" i="6"/>
  <c r="J17" i="6"/>
  <c r="M16" i="6"/>
  <c r="L16" i="6"/>
  <c r="J16" i="6"/>
  <c r="M15" i="6"/>
  <c r="L15" i="6"/>
  <c r="J15" i="6"/>
  <c r="O15" i="6"/>
  <c r="M14" i="6"/>
  <c r="L14" i="6"/>
  <c r="J14" i="6"/>
  <c r="M13" i="6"/>
  <c r="L13" i="6"/>
  <c r="J13" i="6"/>
  <c r="M12" i="6"/>
  <c r="L12" i="6"/>
  <c r="J12" i="6"/>
  <c r="M11" i="6"/>
  <c r="L11" i="6"/>
  <c r="J11" i="6"/>
  <c r="O11" i="6"/>
  <c r="M10" i="6"/>
  <c r="L10" i="6"/>
  <c r="J10" i="6"/>
  <c r="M9" i="6"/>
  <c r="L9" i="6"/>
  <c r="J9" i="6"/>
  <c r="M8" i="6"/>
  <c r="L8" i="6"/>
  <c r="J8" i="6"/>
  <c r="M7" i="6"/>
  <c r="L7" i="6"/>
  <c r="J7" i="6"/>
  <c r="O7" i="6"/>
  <c r="M6" i="6"/>
  <c r="L6" i="6"/>
  <c r="J6" i="6"/>
  <c r="M5" i="6"/>
  <c r="L5" i="6"/>
  <c r="J5" i="6"/>
  <c r="M21" i="7"/>
  <c r="L21" i="7"/>
  <c r="J21" i="7"/>
  <c r="M20" i="7"/>
  <c r="L20" i="7"/>
  <c r="J20" i="7"/>
  <c r="M19" i="7"/>
  <c r="L19" i="7"/>
  <c r="J19" i="7"/>
  <c r="O19" i="7"/>
  <c r="M18" i="7"/>
  <c r="L18" i="7"/>
  <c r="J18" i="7"/>
  <c r="M17" i="7"/>
  <c r="L17" i="7"/>
  <c r="J17" i="7"/>
  <c r="M16" i="7"/>
  <c r="L16" i="7"/>
  <c r="J16" i="7"/>
  <c r="M15" i="7"/>
  <c r="L15" i="7"/>
  <c r="J15" i="7"/>
  <c r="O15" i="7"/>
  <c r="M14" i="7"/>
  <c r="L14" i="7"/>
  <c r="J14" i="7"/>
  <c r="M13" i="7"/>
  <c r="L13" i="7"/>
  <c r="J13" i="7"/>
  <c r="M12" i="7"/>
  <c r="L12" i="7"/>
  <c r="J12" i="7"/>
  <c r="M11" i="7"/>
  <c r="L11" i="7"/>
  <c r="J11" i="7"/>
  <c r="O11" i="7"/>
  <c r="M10" i="7"/>
  <c r="L10" i="7"/>
  <c r="J10" i="7"/>
  <c r="M9" i="7"/>
  <c r="L9" i="7"/>
  <c r="J9" i="7"/>
  <c r="M8" i="7"/>
  <c r="L8" i="7"/>
  <c r="J8" i="7"/>
  <c r="M7" i="7"/>
  <c r="L7" i="7"/>
  <c r="J7" i="7"/>
  <c r="O7" i="7"/>
  <c r="M6" i="7"/>
  <c r="L6" i="7"/>
  <c r="J6" i="7"/>
  <c r="M5" i="7"/>
  <c r="L5" i="7"/>
  <c r="J5" i="7"/>
  <c r="M14" i="8"/>
  <c r="L14" i="8"/>
  <c r="J14" i="8"/>
  <c r="M13" i="8"/>
  <c r="L13" i="8"/>
  <c r="J13" i="8"/>
  <c r="M12" i="8"/>
  <c r="L12" i="8"/>
  <c r="J12" i="8"/>
  <c r="M11" i="8"/>
  <c r="L11" i="8"/>
  <c r="J11" i="8"/>
  <c r="O11" i="8" s="1"/>
  <c r="M10" i="8"/>
  <c r="L10" i="8"/>
  <c r="J10" i="8"/>
  <c r="M9" i="8"/>
  <c r="L9" i="8"/>
  <c r="J9" i="8"/>
  <c r="M8" i="8"/>
  <c r="L8" i="8"/>
  <c r="J8" i="8"/>
  <c r="M7" i="8"/>
  <c r="L7" i="8"/>
  <c r="J7" i="8"/>
  <c r="O7" i="8" s="1"/>
  <c r="M6" i="8"/>
  <c r="L6" i="8"/>
  <c r="J6" i="8"/>
  <c r="M5" i="8"/>
  <c r="L5" i="8"/>
  <c r="J5" i="8"/>
  <c r="J5" i="9"/>
  <c r="L5" i="9"/>
  <c r="M5" i="9"/>
  <c r="O5" i="9"/>
  <c r="J6" i="9"/>
  <c r="L6" i="9"/>
  <c r="M6" i="9"/>
  <c r="O6" i="9"/>
  <c r="J7" i="9"/>
  <c r="L7" i="9"/>
  <c r="M7" i="9"/>
  <c r="O7" i="9"/>
  <c r="J8" i="9"/>
  <c r="L8" i="9"/>
  <c r="M8" i="9"/>
  <c r="O8" i="9"/>
  <c r="J9" i="9"/>
  <c r="L9" i="9"/>
  <c r="M9" i="9"/>
  <c r="O9" i="9"/>
  <c r="J10" i="9"/>
  <c r="L10" i="9"/>
  <c r="M10" i="9"/>
  <c r="O10" i="9"/>
  <c r="J11" i="9"/>
  <c r="L11" i="9"/>
  <c r="M11" i="9"/>
  <c r="O11" i="9"/>
  <c r="J12" i="9"/>
  <c r="L12" i="9"/>
  <c r="M12" i="9"/>
  <c r="O12" i="9"/>
  <c r="J13" i="9"/>
  <c r="L13" i="9"/>
  <c r="M13" i="9"/>
  <c r="O13" i="9"/>
  <c r="J14" i="9"/>
  <c r="L14" i="9"/>
  <c r="M14" i="9"/>
  <c r="O14" i="9"/>
  <c r="J15" i="9"/>
  <c r="L15" i="9"/>
  <c r="M15" i="9"/>
  <c r="O15" i="9"/>
  <c r="J16" i="9"/>
  <c r="L16" i="9"/>
  <c r="M16" i="9"/>
  <c r="O16" i="9"/>
  <c r="J17" i="9"/>
  <c r="L17" i="9"/>
  <c r="M17" i="9"/>
  <c r="O17" i="9"/>
  <c r="J18" i="9"/>
  <c r="L18" i="9"/>
  <c r="M18" i="9"/>
  <c r="O18" i="9"/>
  <c r="J19" i="9"/>
  <c r="L19" i="9"/>
  <c r="M19" i="9"/>
  <c r="O19" i="9"/>
  <c r="J20" i="9"/>
  <c r="L20" i="9"/>
  <c r="M20" i="9"/>
  <c r="O20" i="9"/>
  <c r="J21" i="9"/>
  <c r="L21" i="9"/>
  <c r="M21" i="9"/>
  <c r="O21" i="9"/>
  <c r="J22" i="9"/>
  <c r="L22" i="9"/>
  <c r="M22" i="9"/>
  <c r="O22" i="9"/>
  <c r="J23" i="9"/>
  <c r="L23" i="9"/>
  <c r="M23" i="9"/>
  <c r="O23" i="9"/>
  <c r="J24" i="9"/>
  <c r="L24" i="9"/>
  <c r="M24" i="9"/>
  <c r="O24" i="9"/>
  <c r="J25" i="9"/>
  <c r="L25" i="9"/>
  <c r="M25" i="9"/>
  <c r="O25" i="9"/>
  <c r="O5" i="1" l="1"/>
  <c r="O6" i="1"/>
  <c r="O24" i="1"/>
  <c r="O10" i="1"/>
  <c r="O14" i="1"/>
  <c r="O18" i="1"/>
  <c r="O22" i="1"/>
  <c r="O6" i="8"/>
  <c r="O10" i="8"/>
  <c r="O14" i="8"/>
  <c r="O27" i="9"/>
  <c r="O5" i="10"/>
  <c r="O6" i="10"/>
  <c r="O7" i="10"/>
  <c r="O9" i="10"/>
  <c r="O10" i="10"/>
  <c r="O11" i="10"/>
  <c r="O13" i="10"/>
  <c r="O14" i="10"/>
  <c r="O15" i="10"/>
  <c r="O17" i="10"/>
  <c r="O18" i="10"/>
  <c r="O19" i="10"/>
  <c r="O22" i="10"/>
  <c r="O23" i="10"/>
  <c r="O25" i="10"/>
  <c r="O8" i="1"/>
  <c r="O11" i="1"/>
  <c r="O12" i="1"/>
  <c r="O28" i="1" s="1"/>
  <c r="O15" i="1"/>
  <c r="O16" i="1"/>
  <c r="O19" i="1"/>
  <c r="O23" i="1"/>
  <c r="O5" i="2"/>
  <c r="O7" i="2"/>
  <c r="O25" i="2" s="1"/>
  <c r="O8" i="2"/>
  <c r="O9" i="2"/>
  <c r="O12" i="2"/>
  <c r="O13" i="2"/>
  <c r="O16" i="2"/>
  <c r="O17" i="2"/>
  <c r="O19" i="2"/>
  <c r="O20" i="2"/>
  <c r="O21" i="2"/>
  <c r="O23" i="2"/>
  <c r="O6" i="3"/>
  <c r="O8" i="3"/>
  <c r="O10" i="3"/>
  <c r="O12" i="3"/>
  <c r="O14" i="3"/>
  <c r="O16" i="3"/>
  <c r="O18" i="3"/>
  <c r="O20" i="3"/>
  <c r="O21" i="3"/>
  <c r="O8" i="4"/>
  <c r="O5" i="4"/>
  <c r="O6" i="4"/>
  <c r="O9" i="4"/>
  <c r="O25" i="4" s="1"/>
  <c r="O10" i="4"/>
  <c r="O13" i="4"/>
  <c r="O14" i="4"/>
  <c r="O17" i="4"/>
  <c r="O18" i="4"/>
  <c r="O20" i="4"/>
  <c r="O21" i="4"/>
  <c r="O22" i="4"/>
  <c r="O5" i="5"/>
  <c r="O6" i="5"/>
  <c r="O9" i="5"/>
  <c r="O10" i="5"/>
  <c r="O13" i="5"/>
  <c r="O14" i="5"/>
  <c r="O17" i="5"/>
  <c r="O18" i="5"/>
  <c r="O26" i="5" s="1"/>
  <c r="O21" i="5"/>
  <c r="O22" i="5"/>
  <c r="O24" i="5"/>
  <c r="O5" i="6"/>
  <c r="O6" i="6"/>
  <c r="O8" i="6"/>
  <c r="O9" i="6"/>
  <c r="O10" i="6"/>
  <c r="O12" i="6"/>
  <c r="O13" i="6"/>
  <c r="O14" i="6"/>
  <c r="O16" i="6"/>
  <c r="O17" i="6"/>
  <c r="O18" i="6"/>
  <c r="O20" i="6"/>
  <c r="O21" i="6"/>
  <c r="O22" i="6"/>
  <c r="O5" i="7"/>
  <c r="O6" i="7"/>
  <c r="O8" i="7"/>
  <c r="O9" i="7"/>
  <c r="O10" i="7"/>
  <c r="O23" i="7" s="1"/>
  <c r="O12" i="7"/>
  <c r="O13" i="7"/>
  <c r="O14" i="7"/>
  <c r="O16" i="7"/>
  <c r="O17" i="7"/>
  <c r="O18" i="7"/>
  <c r="O20" i="7"/>
  <c r="O21" i="7"/>
  <c r="O5" i="8"/>
  <c r="O8" i="8"/>
  <c r="O9" i="8"/>
  <c r="O12" i="8"/>
  <c r="O13" i="8"/>
  <c r="O25" i="6" l="1"/>
  <c r="O16" i="8"/>
  <c r="O27" i="10"/>
  <c r="O23" i="3"/>
</calcChain>
</file>

<file path=xl/connections.xml><?xml version="1.0" encoding="utf-8"?>
<connections xmlns="http://schemas.openxmlformats.org/spreadsheetml/2006/main">
  <connection id="1" name="BUONOM" type="6" refreshedVersion="6" background="1" saveData="1">
    <textPr codePage="850" firstRow="2" sourceFile="C:\Users\lanni\Desktop\Timbrature Aprile 2017\BUONOM.TXT" decimal="," thousands="." space="1" consecutive="1">
      <textFields count="4">
        <textField/>
        <textField/>
        <textField/>
        <textField/>
      </textFields>
    </textPr>
  </connection>
  <connection id="2" name="CARDARLO" type="6" refreshedVersion="6" background="1" saveData="1">
    <textPr codePage="850" sourceFile="C:\Users\lanni\Desktop\Timbrature Aprile 2017\CARDARLO.TXT" decimal="," thousands="." space="1" consecutive="1">
      <textFields count="4">
        <textField/>
        <textField/>
        <textField/>
        <textField/>
      </textFields>
    </textPr>
  </connection>
  <connection id="3" name="COLANTUM" type="6" refreshedVersion="6" background="1" saveData="1">
    <textPr codePage="850" sourceFile="C:\Users\lanni\Desktop\Timbrature Aprile 2017\COLANTUM.TXT" decimal="," thousands="." space="1" consecutive="1">
      <textFields count="4">
        <textField/>
        <textField/>
        <textField/>
        <textField/>
      </textFields>
    </textPr>
  </connection>
  <connection id="4" name="COLICCHA" type="6" refreshedVersion="6" background="1" saveData="1">
    <textPr codePage="850" sourceFile="C:\Users\lanni\Desktop\Timbrature Aprile 2017\COLICCHA.TXT" decimal="," thousands="." space="1" consecutive="1">
      <textFields count="4">
        <textField/>
        <textField/>
        <textField/>
        <textField/>
      </textFields>
    </textPr>
  </connection>
  <connection id="5" name="DIMEOA" type="6" refreshedVersion="6" background="1" saveData="1">
    <textPr codePage="850" sourceFile="C:\Users\lanni\Desktop\Timbrature Aprile 2017\DIMEOA.TXT" decimal="," thousands="." space="1" consecutive="1">
      <textFields count="5">
        <textField/>
        <textField/>
        <textField/>
        <textField/>
        <textField/>
      </textFields>
    </textPr>
  </connection>
  <connection id="6" name="FOMENKV" type="6" refreshedVersion="6" background="1" saveData="1">
    <textPr codePage="850" sourceFile="C:\Users\lanni\Desktop\Timbrature Aprile 2017\FOMENKV.TXT" decimal="," thousands="." space="1" consecutive="1">
      <textFields count="4">
        <textField/>
        <textField/>
        <textField/>
        <textField/>
      </textFields>
    </textPr>
  </connection>
  <connection id="7" name="GELFUSAA" type="6" refreshedVersion="6" background="1" saveData="1">
    <textPr codePage="850" sourceFile="C:\Users\lanni\Desktop\Timbrature Aprile 2017\GELFUSAA.TXT" decimal="," thousands="." space="1" consecutive="1">
      <textFields count="3">
        <textField/>
        <textField/>
        <textField/>
      </textFields>
    </textPr>
  </connection>
  <connection id="8" name="GUATIERF" type="6" refreshedVersion="6" background="1" saveData="1">
    <textPr codePage="850" sourceFile="C:\Users\lanni\Desktop\Timbrature Aprile 2017\GUATIERF.TXT" decimal="," thousands="." space="1" consecutive="1">
      <textFields count="4">
        <textField/>
        <textField/>
        <textField/>
        <textField/>
      </textFields>
    </textPr>
  </connection>
  <connection id="9" name="IANNAREF" type="6" refreshedVersion="6" background="1" saveData="1">
    <textPr codePage="850" sourceFile="C:\Users\lanni\Desktop\Timbrature Aprile 2017\IANNAREF.TXT" decimal="," thousands="." space="1" consecutive="1">
      <textFields count="4">
        <textField/>
        <textField/>
        <textField/>
        <textField/>
      </textFields>
    </textPr>
  </connection>
  <connection id="10" name="IANNITEA" type="6" refreshedVersion="6" background="1" saveData="1">
    <textPr codePage="850" sourceFile="C:\Users\lanni\Desktop\Timbrature Aprile 2017\IANNITEA.TXT" decimal="," thousands=".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<sst xmlns="http://schemas.openxmlformats.org/spreadsheetml/2006/main" count="305" uniqueCount="23">
  <si>
    <t>Martedi</t>
  </si>
  <si>
    <t>Mercoledi</t>
  </si>
  <si>
    <t>Giovedi</t>
  </si>
  <si>
    <t>Venerdi</t>
  </si>
  <si>
    <t>Sabato</t>
  </si>
  <si>
    <t>Lunedi</t>
  </si>
  <si>
    <t>Ingresso</t>
  </si>
  <si>
    <t>Uscita</t>
  </si>
  <si>
    <t>Data</t>
  </si>
  <si>
    <t>Inizio Lavoro</t>
  </si>
  <si>
    <t>Fine Lavoro</t>
  </si>
  <si>
    <t>Tot. Ore</t>
  </si>
  <si>
    <t>Ore Lavoro Marco Buono</t>
  </si>
  <si>
    <t>Aprile</t>
  </si>
  <si>
    <t>Ore Lavoro Lorenzo Cardarelli</t>
  </si>
  <si>
    <t>Ore Lavoro Antonio Colicchio</t>
  </si>
  <si>
    <t>Ore Lavoro Marco Colantuono</t>
  </si>
  <si>
    <t>Ore Lavoro Antonio Di Meo</t>
  </si>
  <si>
    <t>Ore Lavoro Vadim Fomenko</t>
  </si>
  <si>
    <t>Ore Lavoro Antonello Gelfusa</t>
  </si>
  <si>
    <t>Ore Lavoro Fabio Guatieri</t>
  </si>
  <si>
    <t>Ore Lavoro Fabio Iannarelli</t>
  </si>
  <si>
    <t>Ore Lavoro Antonio Iannitelli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</si>
</sst>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000000"/>
      <name val="Verdana"/>
      <family val="2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  <xf numFmtId="164" fontId="5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4" fontId="0" fillId="0" borderId="0" xfId="0" applyNumberFormat="1" applyAlignment="1"/>
    <xf numFmtId="20" fontId="0" fillId="0" borderId="0" xfId="0" applyNumberFormat="1" applyAlignment="1"/>
    <xf numFmtId="164" fontId="0" fillId="0" borderId="0" xfId="0" applyNumberForma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BUONOM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IANNITEA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ARDARLO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LANTUM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LICCHA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IMEOA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OMENKV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LFUSAA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UATIERF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IANNAREF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J5" sqref="J5"/>
    </sheetView>
  </sheetViews>
  <sheetFormatPr defaultRowHeight="15" x14ac:dyDescent="0.25"/>
  <cols>
    <col min="1" max="1" width="11.42578125" customWidth="1"/>
    <col min="2" max="2" width="12.85546875" style="4" customWidth="1"/>
    <col min="3" max="3" width="10.140625" style="3" customWidth="1"/>
    <col min="4" max="4" width="8.140625" style="3" bestFit="1" customWidth="1"/>
    <col min="5" max="5" width="1.42578125" style="3" customWidth="1"/>
    <col min="6" max="6" width="8" style="3" customWidth="1"/>
    <col min="7" max="7" width="6.140625" style="3" customWidth="1"/>
    <col min="8" max="8" width="1.42578125" style="4" customWidth="1"/>
    <col min="9" max="9" width="11.85546875" style="3" customWidth="1"/>
    <col min="10" max="10" width="10.85546875" style="4" customWidth="1"/>
    <col min="11" max="11" width="1.42578125" style="1" customWidth="1"/>
    <col min="12" max="12" width="11.85546875" customWidth="1"/>
    <col min="13" max="13" width="10.85546875" customWidth="1"/>
    <col min="14" max="14" width="1.42578125" customWidth="1"/>
    <col min="15" max="15" width="10" customWidth="1"/>
  </cols>
  <sheetData>
    <row r="1" spans="1:17" ht="26.25" x14ac:dyDescent="0.35">
      <c r="A1" s="10" t="s">
        <v>13</v>
      </c>
      <c r="B1" s="2"/>
      <c r="C1" s="9"/>
      <c r="D1" s="2"/>
      <c r="E1" s="9" t="s">
        <v>12</v>
      </c>
    </row>
    <row r="2" spans="1:17" x14ac:dyDescent="0.25">
      <c r="B2" s="2"/>
    </row>
    <row r="3" spans="1:17" x14ac:dyDescent="0.25">
      <c r="B3" s="5" t="s">
        <v>8</v>
      </c>
      <c r="C3" s="6" t="s">
        <v>6</v>
      </c>
      <c r="D3" s="6" t="s">
        <v>7</v>
      </c>
      <c r="E3" s="20"/>
      <c r="F3" s="6" t="s">
        <v>6</v>
      </c>
      <c r="G3" s="6" t="s">
        <v>7</v>
      </c>
      <c r="H3" s="21"/>
      <c r="I3" s="22" t="s">
        <v>9</v>
      </c>
      <c r="J3" s="22" t="s">
        <v>10</v>
      </c>
      <c r="K3" s="22"/>
      <c r="L3" s="22" t="s">
        <v>9</v>
      </c>
      <c r="M3" s="22" t="s">
        <v>10</v>
      </c>
      <c r="N3" s="4"/>
      <c r="O3" s="23" t="s">
        <v>11</v>
      </c>
    </row>
    <row r="4" spans="1:17" x14ac:dyDescent="0.25">
      <c r="B4" s="2"/>
      <c r="E4"/>
      <c r="F4" s="13"/>
      <c r="G4" s="13"/>
      <c r="H4"/>
      <c r="I4"/>
      <c r="J4"/>
      <c r="K4"/>
      <c r="L4" s="1"/>
      <c r="M4" s="1"/>
    </row>
    <row r="5" spans="1:17" x14ac:dyDescent="0.25">
      <c r="A5" t="s">
        <v>4</v>
      </c>
      <c r="B5" s="2">
        <v>42826</v>
      </c>
      <c r="C5" s="3">
        <v>0.23541666666666669</v>
      </c>
      <c r="D5" s="3">
        <v>0.50763888888888886</v>
      </c>
      <c r="E5" s="12"/>
      <c r="F5" s="13"/>
      <c r="G5" s="13"/>
      <c r="H5"/>
      <c r="I5" s="8">
        <f>IF(MOD(MINUTE(C5),60)&lt;=3,FLOOR(C5,1/(12*2)),CEILING(C5,1/(12*2)))</f>
        <v>0.25</v>
      </c>
      <c r="J5" s="7">
        <f>IF(MOD(MINUTE(D5),1)&lt;=3,FLOOR(D5,1/(12*2)),CEILING(D5,1/(12*2)))</f>
        <v>0.5</v>
      </c>
      <c r="K5" s="7"/>
      <c r="L5" s="3">
        <f>IF(MOD(MINUTE(F5),30)&lt;=3,FLOOR(F5,1/(12*2)),CEILING(F5,1/(12*2)))</f>
        <v>0</v>
      </c>
      <c r="M5" s="1">
        <f>IF(MOD(MINUTE(G5),30)&lt;=3,FLOOR(G5,1/(12*2)),CEILING(G5,1/(12*2)))</f>
        <v>0</v>
      </c>
      <c r="O5" s="3">
        <f>J5-I5+M5-L5</f>
        <v>0.25</v>
      </c>
      <c r="Q5">
        <f>IF(HOUR(I5)=6,1,0)</f>
        <v>1</v>
      </c>
    </row>
    <row r="6" spans="1:17" x14ac:dyDescent="0.25">
      <c r="A6" t="s">
        <v>5</v>
      </c>
      <c r="B6" s="2">
        <v>42828</v>
      </c>
      <c r="C6" s="3">
        <v>0.23611111111111113</v>
      </c>
      <c r="D6" s="3">
        <v>0.71388888888888891</v>
      </c>
      <c r="E6" s="12"/>
      <c r="F6" s="13"/>
      <c r="G6" s="13"/>
      <c r="H6"/>
      <c r="I6" s="8">
        <f t="shared" ref="I6:I25" si="0">IF(MOD(MINUTE(C6),60)&lt;=3,FLOOR(C6,1/(12*2)),CEILING(C6,1/(12*2)))</f>
        <v>0.25</v>
      </c>
      <c r="J6" s="7">
        <f>IF(MOD(MINUTE(D6),1)&lt;=3,FLOOR(D6,1/(12*2)),CEILING(D6,1/(12*2)))</f>
        <v>0.70833333333333326</v>
      </c>
      <c r="K6" s="7"/>
      <c r="L6" s="3">
        <f t="shared" ref="L6:M26" si="1">IF(MOD(MINUTE(F6),30)&lt;=3,FLOOR(F6,1/(12*2)),CEILING(F6,1/(12*2)))</f>
        <v>0</v>
      </c>
      <c r="M6" s="1">
        <f t="shared" si="1"/>
        <v>0</v>
      </c>
      <c r="O6" s="3">
        <f t="shared" ref="O6:O26" si="2">J6-I6+M6-L6</f>
        <v>0.45833333333333326</v>
      </c>
      <c r="Q6">
        <f t="shared" ref="Q6:Q26" si="3">IF(HOUR(I6)=6,1,0)</f>
        <v>1</v>
      </c>
    </row>
    <row r="7" spans="1:17" x14ac:dyDescent="0.25">
      <c r="A7" t="s">
        <v>0</v>
      </c>
      <c r="B7" s="2">
        <v>42829</v>
      </c>
      <c r="C7" s="3">
        <v>0.23333333333333331</v>
      </c>
      <c r="D7" s="3">
        <v>0.72916666666666663</v>
      </c>
      <c r="E7" s="12"/>
      <c r="F7" s="13"/>
      <c r="G7" s="13"/>
      <c r="H7"/>
      <c r="I7" s="8">
        <f t="shared" si="0"/>
        <v>0.25</v>
      </c>
      <c r="J7" s="7">
        <f t="shared" ref="J7:J26" si="4">IF(MOD(MINUTE(D7),1)&lt;=3,FLOOR(D7,1/(12*2)),CEILING(D7,1/(12*2)))</f>
        <v>0.70833333333333326</v>
      </c>
      <c r="K7" s="7"/>
      <c r="L7" s="3">
        <f t="shared" si="1"/>
        <v>0</v>
      </c>
      <c r="M7" s="1">
        <f t="shared" si="1"/>
        <v>0</v>
      </c>
      <c r="O7" s="3">
        <f t="shared" si="2"/>
        <v>0.45833333333333326</v>
      </c>
      <c r="Q7">
        <f t="shared" si="3"/>
        <v>1</v>
      </c>
    </row>
    <row r="8" spans="1:17" x14ac:dyDescent="0.25">
      <c r="A8" t="s">
        <v>1</v>
      </c>
      <c r="B8" s="2">
        <v>42830</v>
      </c>
      <c r="C8" s="3">
        <v>0.23263888888888887</v>
      </c>
      <c r="D8" s="3">
        <v>0.70833333333333337</v>
      </c>
      <c r="E8" s="12"/>
      <c r="F8" s="13"/>
      <c r="G8" s="13"/>
      <c r="H8"/>
      <c r="I8" s="8">
        <f t="shared" si="0"/>
        <v>0.25</v>
      </c>
      <c r="J8" s="7">
        <f t="shared" si="4"/>
        <v>0.70833333333333326</v>
      </c>
      <c r="K8" s="7"/>
      <c r="L8" s="3">
        <f t="shared" si="1"/>
        <v>0</v>
      </c>
      <c r="M8" s="1">
        <f t="shared" si="1"/>
        <v>0</v>
      </c>
      <c r="O8" s="3">
        <f t="shared" si="2"/>
        <v>0.45833333333333326</v>
      </c>
      <c r="Q8">
        <f t="shared" si="3"/>
        <v>1</v>
      </c>
    </row>
    <row r="9" spans="1:17" x14ac:dyDescent="0.25">
      <c r="A9" t="s">
        <v>2</v>
      </c>
      <c r="B9" s="2">
        <v>42831</v>
      </c>
      <c r="C9" s="3">
        <v>0.23750000000000002</v>
      </c>
      <c r="D9" s="3">
        <v>0.63124999999999998</v>
      </c>
      <c r="E9" s="12"/>
      <c r="F9" s="15"/>
      <c r="G9" s="15"/>
      <c r="H9" s="12"/>
      <c r="I9" s="8">
        <f t="shared" si="0"/>
        <v>0.25</v>
      </c>
      <c r="J9" s="7">
        <f t="shared" si="4"/>
        <v>0.625</v>
      </c>
      <c r="K9" s="7"/>
      <c r="L9" s="3">
        <f t="shared" si="1"/>
        <v>0</v>
      </c>
      <c r="M9" s="1">
        <f t="shared" si="1"/>
        <v>0</v>
      </c>
      <c r="O9" s="3">
        <f t="shared" si="2"/>
        <v>0.375</v>
      </c>
      <c r="Q9">
        <f t="shared" si="3"/>
        <v>1</v>
      </c>
    </row>
    <row r="10" spans="1:17" x14ac:dyDescent="0.25">
      <c r="A10" t="s">
        <v>3</v>
      </c>
      <c r="B10" s="2">
        <v>42832</v>
      </c>
      <c r="C10" s="3">
        <v>0.23611111111111113</v>
      </c>
      <c r="D10" s="3">
        <v>0.63055555555555554</v>
      </c>
      <c r="E10" s="12"/>
      <c r="F10" s="13"/>
      <c r="G10" s="13"/>
      <c r="H10"/>
      <c r="I10" s="8">
        <f t="shared" si="0"/>
        <v>0.25</v>
      </c>
      <c r="J10" s="7">
        <f t="shared" si="4"/>
        <v>0.625</v>
      </c>
      <c r="K10" s="7"/>
      <c r="L10" s="3">
        <f t="shared" si="1"/>
        <v>0</v>
      </c>
      <c r="M10" s="1">
        <f t="shared" si="1"/>
        <v>0</v>
      </c>
      <c r="O10" s="3">
        <f t="shared" si="2"/>
        <v>0.375</v>
      </c>
      <c r="Q10">
        <f t="shared" si="3"/>
        <v>1</v>
      </c>
    </row>
    <row r="11" spans="1:17" x14ac:dyDescent="0.25">
      <c r="A11" t="s">
        <v>4</v>
      </c>
      <c r="B11" s="2">
        <v>42833</v>
      </c>
      <c r="C11" s="3">
        <v>0.23819444444444446</v>
      </c>
      <c r="D11" s="3">
        <v>0.50624999999999998</v>
      </c>
      <c r="E11" s="12"/>
      <c r="F11" s="13"/>
      <c r="G11" s="13"/>
      <c r="H11"/>
      <c r="I11" s="8">
        <f t="shared" si="0"/>
        <v>0.25</v>
      </c>
      <c r="J11" s="7">
        <f t="shared" si="4"/>
        <v>0.5</v>
      </c>
      <c r="K11" s="7"/>
      <c r="L11" s="3">
        <f t="shared" si="1"/>
        <v>0</v>
      </c>
      <c r="M11" s="1">
        <f t="shared" si="1"/>
        <v>0</v>
      </c>
      <c r="O11" s="3">
        <f t="shared" si="2"/>
        <v>0.25</v>
      </c>
      <c r="Q11">
        <f t="shared" si="3"/>
        <v>1</v>
      </c>
    </row>
    <row r="12" spans="1:17" x14ac:dyDescent="0.25">
      <c r="A12" t="s">
        <v>5</v>
      </c>
      <c r="B12" s="2">
        <v>42835</v>
      </c>
      <c r="C12" s="3">
        <v>0.56944444444444442</v>
      </c>
      <c r="D12" s="3">
        <v>0.91805555555555562</v>
      </c>
      <c r="E12" s="12"/>
      <c r="F12" s="13"/>
      <c r="G12" s="13"/>
      <c r="H12"/>
      <c r="I12" s="8">
        <f t="shared" si="0"/>
        <v>0.58333333333333326</v>
      </c>
      <c r="J12" s="7">
        <f t="shared" si="4"/>
        <v>0.91666666666666663</v>
      </c>
      <c r="K12" s="7"/>
      <c r="L12" s="3">
        <f t="shared" si="1"/>
        <v>0</v>
      </c>
      <c r="M12" s="1">
        <f t="shared" si="1"/>
        <v>0</v>
      </c>
      <c r="O12" s="3">
        <f t="shared" si="2"/>
        <v>0.33333333333333337</v>
      </c>
      <c r="Q12">
        <f t="shared" si="3"/>
        <v>0</v>
      </c>
    </row>
    <row r="13" spans="1:17" x14ac:dyDescent="0.25">
      <c r="A13" t="s">
        <v>0</v>
      </c>
      <c r="B13" s="2">
        <v>42836</v>
      </c>
      <c r="C13" s="3">
        <v>0.57152777777777775</v>
      </c>
      <c r="D13" s="3">
        <v>0.92083333333333339</v>
      </c>
      <c r="E13" s="12"/>
      <c r="F13" s="13"/>
      <c r="G13" s="13"/>
      <c r="H13"/>
      <c r="I13" s="8">
        <f t="shared" si="0"/>
        <v>0.58333333333333326</v>
      </c>
      <c r="J13" s="7">
        <f t="shared" si="4"/>
        <v>0.91666666666666663</v>
      </c>
      <c r="K13" s="7"/>
      <c r="L13" s="3">
        <f t="shared" si="1"/>
        <v>0</v>
      </c>
      <c r="M13" s="1">
        <f t="shared" si="1"/>
        <v>0</v>
      </c>
      <c r="O13" s="3">
        <f t="shared" si="2"/>
        <v>0.33333333333333337</v>
      </c>
      <c r="Q13">
        <f t="shared" si="3"/>
        <v>0</v>
      </c>
    </row>
    <row r="14" spans="1:17" x14ac:dyDescent="0.25">
      <c r="A14" t="s">
        <v>1</v>
      </c>
      <c r="B14" s="2">
        <v>42837</v>
      </c>
      <c r="C14" s="3">
        <v>0.56944444444444442</v>
      </c>
      <c r="D14" s="3">
        <v>0.91805555555555562</v>
      </c>
      <c r="E14" s="12"/>
      <c r="F14" s="13"/>
      <c r="G14" s="13"/>
      <c r="H14"/>
      <c r="I14" s="8">
        <f t="shared" si="0"/>
        <v>0.58333333333333326</v>
      </c>
      <c r="J14" s="7">
        <f t="shared" si="4"/>
        <v>0.91666666666666663</v>
      </c>
      <c r="K14" s="7"/>
      <c r="L14" s="3">
        <f t="shared" si="1"/>
        <v>0</v>
      </c>
      <c r="M14" s="1">
        <f t="shared" si="1"/>
        <v>0</v>
      </c>
      <c r="O14" s="3">
        <f t="shared" si="2"/>
        <v>0.33333333333333337</v>
      </c>
      <c r="Q14">
        <f t="shared" si="3"/>
        <v>0</v>
      </c>
    </row>
    <row r="15" spans="1:17" x14ac:dyDescent="0.25">
      <c r="A15" t="s">
        <v>2</v>
      </c>
      <c r="B15" s="2">
        <v>42838</v>
      </c>
      <c r="C15" s="3">
        <v>0.57152777777777775</v>
      </c>
      <c r="D15" s="3">
        <v>0.9194444444444444</v>
      </c>
      <c r="E15" s="12"/>
      <c r="F15" s="15"/>
      <c r="G15" s="15"/>
      <c r="H15" s="12"/>
      <c r="I15" s="8">
        <f t="shared" si="0"/>
        <v>0.58333333333333326</v>
      </c>
      <c r="J15" s="7">
        <f t="shared" si="4"/>
        <v>0.91666666666666663</v>
      </c>
      <c r="K15" s="7"/>
      <c r="L15" s="3">
        <f t="shared" si="1"/>
        <v>0</v>
      </c>
      <c r="M15" s="1">
        <f t="shared" si="1"/>
        <v>0</v>
      </c>
      <c r="O15" s="3">
        <f t="shared" si="2"/>
        <v>0.33333333333333337</v>
      </c>
      <c r="Q15">
        <f t="shared" si="3"/>
        <v>0</v>
      </c>
    </row>
    <row r="16" spans="1:17" x14ac:dyDescent="0.25">
      <c r="A16" t="s">
        <v>3</v>
      </c>
      <c r="B16" s="2">
        <v>42839</v>
      </c>
      <c r="C16" s="3">
        <v>0.56597222222222221</v>
      </c>
      <c r="D16" s="3">
        <v>0.91666666666666663</v>
      </c>
      <c r="E16" s="12"/>
      <c r="F16" s="13"/>
      <c r="G16" s="13"/>
      <c r="H16"/>
      <c r="I16" s="8">
        <f t="shared" si="0"/>
        <v>0.58333333333333326</v>
      </c>
      <c r="J16" s="7">
        <f t="shared" si="4"/>
        <v>0.91666666666666663</v>
      </c>
      <c r="K16" s="7"/>
      <c r="L16" s="3">
        <f t="shared" si="1"/>
        <v>0</v>
      </c>
      <c r="M16" s="1">
        <f t="shared" si="1"/>
        <v>0</v>
      </c>
      <c r="O16" s="3">
        <f t="shared" si="2"/>
        <v>0.33333333333333337</v>
      </c>
      <c r="Q16">
        <f t="shared" si="3"/>
        <v>0</v>
      </c>
    </row>
    <row r="17" spans="1:17" x14ac:dyDescent="0.25">
      <c r="A17" t="s">
        <v>0</v>
      </c>
      <c r="B17" s="2">
        <v>42843</v>
      </c>
      <c r="C17" s="3">
        <v>0.23541666666666669</v>
      </c>
      <c r="D17" s="3">
        <v>0.63611111111111118</v>
      </c>
      <c r="E17" s="12"/>
      <c r="F17" s="15"/>
      <c r="G17" s="15"/>
      <c r="H17" s="12"/>
      <c r="I17" s="8">
        <f t="shared" si="0"/>
        <v>0.25</v>
      </c>
      <c r="J17" s="7">
        <f t="shared" si="4"/>
        <v>0.625</v>
      </c>
      <c r="K17" s="7"/>
      <c r="L17" s="3">
        <f t="shared" si="1"/>
        <v>0</v>
      </c>
      <c r="M17" s="1">
        <f t="shared" si="1"/>
        <v>0</v>
      </c>
      <c r="O17" s="3">
        <f t="shared" si="2"/>
        <v>0.375</v>
      </c>
      <c r="Q17">
        <f t="shared" si="3"/>
        <v>1</v>
      </c>
    </row>
    <row r="18" spans="1:17" x14ac:dyDescent="0.25">
      <c r="A18" t="s">
        <v>1</v>
      </c>
      <c r="B18" s="2">
        <v>42844</v>
      </c>
      <c r="C18" s="3">
        <v>0.23611111111111113</v>
      </c>
      <c r="D18" s="3">
        <v>0.58958333333333335</v>
      </c>
      <c r="E18" s="12"/>
      <c r="F18" s="13"/>
      <c r="G18" s="13"/>
      <c r="H18"/>
      <c r="I18" s="8">
        <f t="shared" si="0"/>
        <v>0.25</v>
      </c>
      <c r="J18" s="7">
        <f t="shared" si="4"/>
        <v>0.58333333333333326</v>
      </c>
      <c r="K18" s="7"/>
      <c r="L18" s="3">
        <f t="shared" si="1"/>
        <v>0</v>
      </c>
      <c r="M18" s="1">
        <f t="shared" si="1"/>
        <v>0</v>
      </c>
      <c r="O18" s="3">
        <f t="shared" si="2"/>
        <v>0.33333333333333326</v>
      </c>
      <c r="Q18">
        <f t="shared" si="3"/>
        <v>1</v>
      </c>
    </row>
    <row r="19" spans="1:17" x14ac:dyDescent="0.25">
      <c r="A19" t="s">
        <v>2</v>
      </c>
      <c r="B19" s="2">
        <v>42845</v>
      </c>
      <c r="C19" s="3">
        <v>0.23680555555555557</v>
      </c>
      <c r="D19" s="3">
        <v>0.66736111111111107</v>
      </c>
      <c r="E19" s="12"/>
      <c r="F19" s="13"/>
      <c r="G19" s="13"/>
      <c r="H19"/>
      <c r="I19" s="8">
        <f t="shared" si="0"/>
        <v>0.25</v>
      </c>
      <c r="J19" s="7">
        <f t="shared" si="4"/>
        <v>0.66666666666666663</v>
      </c>
      <c r="K19" s="7"/>
      <c r="L19" s="3">
        <f t="shared" si="1"/>
        <v>0</v>
      </c>
      <c r="M19" s="1">
        <f t="shared" si="1"/>
        <v>0</v>
      </c>
      <c r="O19" s="3">
        <f t="shared" si="2"/>
        <v>0.41666666666666663</v>
      </c>
      <c r="Q19">
        <f t="shared" si="3"/>
        <v>1</v>
      </c>
    </row>
    <row r="20" spans="1:17" x14ac:dyDescent="0.25">
      <c r="A20" t="s">
        <v>3</v>
      </c>
      <c r="B20" s="2">
        <v>42846</v>
      </c>
      <c r="C20" s="3">
        <v>0.2388888888888889</v>
      </c>
      <c r="D20" s="3">
        <v>0.58819444444444446</v>
      </c>
      <c r="E20" s="12"/>
      <c r="F20" s="13"/>
      <c r="G20" s="13"/>
      <c r="H20"/>
      <c r="I20" s="8">
        <f t="shared" si="0"/>
        <v>0.25</v>
      </c>
      <c r="J20" s="7">
        <f t="shared" si="4"/>
        <v>0.58333333333333326</v>
      </c>
      <c r="K20" s="7"/>
      <c r="L20" s="3">
        <f t="shared" si="1"/>
        <v>0</v>
      </c>
      <c r="M20" s="1">
        <f t="shared" si="1"/>
        <v>0</v>
      </c>
      <c r="O20" s="3">
        <f t="shared" si="2"/>
        <v>0.33333333333333326</v>
      </c>
      <c r="Q20">
        <f t="shared" si="3"/>
        <v>1</v>
      </c>
    </row>
    <row r="21" spans="1:17" x14ac:dyDescent="0.25">
      <c r="A21" t="s">
        <v>4</v>
      </c>
      <c r="B21" s="2">
        <v>42847</v>
      </c>
      <c r="C21" s="3">
        <v>0.2388888888888889</v>
      </c>
      <c r="D21" s="3">
        <v>0.5131944444444444</v>
      </c>
      <c r="E21" s="12"/>
      <c r="F21" s="13"/>
      <c r="G21" s="13"/>
      <c r="H21"/>
      <c r="I21" s="8">
        <f t="shared" si="0"/>
        <v>0.25</v>
      </c>
      <c r="J21" s="7">
        <f t="shared" si="4"/>
        <v>0.5</v>
      </c>
      <c r="K21" s="7"/>
      <c r="L21" s="3">
        <f t="shared" si="1"/>
        <v>0</v>
      </c>
      <c r="M21" s="1">
        <f t="shared" si="1"/>
        <v>0</v>
      </c>
      <c r="O21" s="3">
        <f t="shared" si="2"/>
        <v>0.25</v>
      </c>
      <c r="Q21">
        <f t="shared" si="3"/>
        <v>1</v>
      </c>
    </row>
    <row r="22" spans="1:17" x14ac:dyDescent="0.25">
      <c r="A22" t="s">
        <v>5</v>
      </c>
      <c r="B22" s="2">
        <v>42849</v>
      </c>
      <c r="C22" s="3">
        <v>0.58333333333333337</v>
      </c>
      <c r="D22" s="3">
        <v>0.91666666666666663</v>
      </c>
      <c r="E22" s="12"/>
      <c r="F22" s="13"/>
      <c r="G22" s="13"/>
      <c r="H22"/>
      <c r="I22" s="8">
        <f t="shared" si="0"/>
        <v>0.58333333333333326</v>
      </c>
      <c r="J22" s="7">
        <f t="shared" si="4"/>
        <v>0.91666666666666663</v>
      </c>
      <c r="K22" s="7"/>
      <c r="L22" s="3">
        <f t="shared" si="1"/>
        <v>0</v>
      </c>
      <c r="M22" s="1">
        <f t="shared" si="1"/>
        <v>0</v>
      </c>
      <c r="O22" s="3">
        <f t="shared" si="2"/>
        <v>0.33333333333333337</v>
      </c>
      <c r="Q22">
        <f t="shared" si="3"/>
        <v>0</v>
      </c>
    </row>
    <row r="23" spans="1:17" x14ac:dyDescent="0.25">
      <c r="A23" t="s">
        <v>1</v>
      </c>
      <c r="B23" s="2">
        <v>42851</v>
      </c>
      <c r="C23" s="3">
        <v>0.57013888888888886</v>
      </c>
      <c r="D23" s="3">
        <v>0.91666666666666663</v>
      </c>
      <c r="E23" s="12"/>
      <c r="F23" s="13"/>
      <c r="G23" s="13"/>
      <c r="H23"/>
      <c r="I23" s="8">
        <f t="shared" si="0"/>
        <v>0.58333333333333326</v>
      </c>
      <c r="J23" s="7">
        <f t="shared" si="4"/>
        <v>0.91666666666666663</v>
      </c>
      <c r="K23" s="7"/>
      <c r="L23" s="3">
        <f t="shared" si="1"/>
        <v>0</v>
      </c>
      <c r="M23" s="1">
        <f t="shared" si="1"/>
        <v>0</v>
      </c>
      <c r="O23" s="3">
        <f t="shared" si="2"/>
        <v>0.33333333333333337</v>
      </c>
      <c r="Q23">
        <f t="shared" si="3"/>
        <v>0</v>
      </c>
    </row>
    <row r="24" spans="1:17" x14ac:dyDescent="0.25">
      <c r="A24" t="s">
        <v>2</v>
      </c>
      <c r="B24" s="2">
        <v>42852</v>
      </c>
      <c r="C24" s="3">
        <v>0.56736111111111109</v>
      </c>
      <c r="D24" s="3">
        <v>0.91666666666666663</v>
      </c>
      <c r="E24" s="12"/>
      <c r="F24" s="15"/>
      <c r="G24" s="15"/>
      <c r="H24" s="12"/>
      <c r="I24" s="8">
        <f t="shared" si="0"/>
        <v>0.58333333333333326</v>
      </c>
      <c r="J24" s="7">
        <f t="shared" si="4"/>
        <v>0.91666666666666663</v>
      </c>
      <c r="K24" s="7"/>
      <c r="L24" s="3">
        <f t="shared" si="1"/>
        <v>0</v>
      </c>
      <c r="M24" s="1">
        <f t="shared" si="1"/>
        <v>0</v>
      </c>
      <c r="O24" s="3">
        <f t="shared" si="2"/>
        <v>0.33333333333333337</v>
      </c>
      <c r="Q24">
        <f t="shared" si="3"/>
        <v>0</v>
      </c>
    </row>
    <row r="25" spans="1:17" x14ac:dyDescent="0.25">
      <c r="A25" t="s">
        <v>3</v>
      </c>
      <c r="B25" s="2">
        <v>42853</v>
      </c>
      <c r="C25" s="3">
        <v>0.57152777777777775</v>
      </c>
      <c r="D25" s="3">
        <v>0.91666666666666663</v>
      </c>
      <c r="E25" s="12"/>
      <c r="F25" s="13"/>
      <c r="G25" s="13"/>
      <c r="H25"/>
      <c r="I25" s="8">
        <f t="shared" si="0"/>
        <v>0.58333333333333326</v>
      </c>
      <c r="J25" s="7">
        <f t="shared" si="4"/>
        <v>0.91666666666666663</v>
      </c>
      <c r="K25" s="7"/>
      <c r="L25" s="3">
        <f t="shared" si="1"/>
        <v>0</v>
      </c>
      <c r="M25" s="1">
        <f t="shared" si="1"/>
        <v>0</v>
      </c>
      <c r="O25" s="3">
        <f t="shared" si="2"/>
        <v>0.33333333333333337</v>
      </c>
      <c r="Q25">
        <f t="shared" si="3"/>
        <v>0</v>
      </c>
    </row>
    <row r="26" spans="1:17" x14ac:dyDescent="0.25">
      <c r="A26" t="s">
        <v>4</v>
      </c>
      <c r="B26" s="2">
        <v>42854</v>
      </c>
      <c r="C26" s="3">
        <v>0.23680555555555557</v>
      </c>
      <c r="D26" s="3">
        <v>0.50694444444444442</v>
      </c>
      <c r="E26"/>
      <c r="F26" s="13"/>
      <c r="G26" s="13"/>
      <c r="H26"/>
      <c r="I26" s="8">
        <f>IF(MOD(MINUTE(C26),60)&lt;=3,FLOOR(C26,1/(12*2)),CEILING(C26,1/(12*2)))</f>
        <v>0.25</v>
      </c>
      <c r="J26" s="7">
        <f t="shared" si="4"/>
        <v>0.5</v>
      </c>
      <c r="K26"/>
      <c r="L26" s="3">
        <f t="shared" si="1"/>
        <v>0</v>
      </c>
      <c r="M26" s="1">
        <f t="shared" si="1"/>
        <v>0</v>
      </c>
      <c r="O26" s="3">
        <f t="shared" si="2"/>
        <v>0.25</v>
      </c>
      <c r="Q26">
        <f t="shared" si="3"/>
        <v>1</v>
      </c>
    </row>
    <row r="27" spans="1:17" x14ac:dyDescent="0.25">
      <c r="E27"/>
      <c r="F27" s="13"/>
      <c r="G27" s="13"/>
      <c r="H27"/>
      <c r="I27"/>
      <c r="J27"/>
      <c r="K27"/>
      <c r="L27" s="1"/>
      <c r="M27" s="1"/>
    </row>
    <row r="28" spans="1:17" x14ac:dyDescent="0.25">
      <c r="O28" s="3">
        <f>SUM(O5:O26)</f>
        <v>7.5833333333333321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7" sqref="I7"/>
    </sheetView>
  </sheetViews>
  <sheetFormatPr defaultRowHeight="15" x14ac:dyDescent="0.25"/>
  <cols>
    <col min="1" max="1" width="10" bestFit="1" customWidth="1"/>
    <col min="2" max="2" width="11.28515625" customWidth="1"/>
    <col min="3" max="3" width="9" customWidth="1"/>
    <col min="4" max="4" width="7.7109375" customWidth="1"/>
    <col min="5" max="5" width="1.42578125" customWidth="1"/>
    <col min="6" max="6" width="8" customWidth="1"/>
    <col min="7" max="7" width="6.140625" customWidth="1"/>
    <col min="8" max="8" width="1.42578125" customWidth="1"/>
    <col min="9" max="9" width="11.85546875" customWidth="1"/>
    <col min="10" max="10" width="10.85546875" customWidth="1"/>
    <col min="11" max="11" width="1.42578125" customWidth="1"/>
    <col min="12" max="12" width="11.85546875" customWidth="1"/>
    <col min="13" max="13" width="10.85546875" customWidth="1"/>
    <col min="14" max="14" width="1.42578125" customWidth="1"/>
    <col min="15" max="15" width="10" customWidth="1"/>
  </cols>
  <sheetData>
    <row r="1" spans="1:15" ht="26.25" x14ac:dyDescent="0.35">
      <c r="A1" s="16" t="s">
        <v>13</v>
      </c>
      <c r="B1" s="17"/>
      <c r="C1" s="17"/>
      <c r="D1" s="18" t="s">
        <v>22</v>
      </c>
      <c r="E1" s="18"/>
      <c r="F1" s="18"/>
      <c r="G1" s="18"/>
      <c r="H1" s="18"/>
      <c r="I1" s="17"/>
    </row>
    <row r="3" spans="1:15" x14ac:dyDescent="0.25">
      <c r="A3" s="13"/>
      <c r="B3" s="19" t="s">
        <v>8</v>
      </c>
      <c r="C3" s="20" t="s">
        <v>6</v>
      </c>
      <c r="D3" s="20" t="s">
        <v>7</v>
      </c>
      <c r="E3" s="20"/>
      <c r="F3" s="6" t="s">
        <v>6</v>
      </c>
      <c r="G3" s="6" t="s">
        <v>7</v>
      </c>
      <c r="H3" s="21"/>
      <c r="I3" s="22" t="s">
        <v>9</v>
      </c>
      <c r="J3" s="22" t="s">
        <v>10</v>
      </c>
      <c r="K3" s="22"/>
      <c r="L3" s="22" t="s">
        <v>9</v>
      </c>
      <c r="M3" s="22" t="s">
        <v>10</v>
      </c>
      <c r="N3" s="4"/>
      <c r="O3" s="23" t="s">
        <v>11</v>
      </c>
    </row>
    <row r="4" spans="1:15" x14ac:dyDescent="0.25">
      <c r="F4" s="13"/>
      <c r="G4" s="13"/>
      <c r="L4" s="1"/>
      <c r="M4" s="1"/>
    </row>
    <row r="5" spans="1:15" x14ac:dyDescent="0.25">
      <c r="A5" t="s">
        <v>4</v>
      </c>
      <c r="B5" s="11">
        <v>42826</v>
      </c>
      <c r="C5" s="12">
        <v>0.47638888888888892</v>
      </c>
      <c r="D5" s="12">
        <v>0.75277777777777777</v>
      </c>
      <c r="E5" s="12"/>
      <c r="F5" s="13"/>
      <c r="G5" s="13"/>
      <c r="I5" s="8">
        <f>IF(MOD(MINUTE(C5),60)&lt;=3,FLOOR(C5,1/(12*2)),CEILING(C5,1/(12*2)))</f>
        <v>0.5</v>
      </c>
      <c r="J5" s="7">
        <f>IF(MOD(MINUTE(D5),1)&lt;=3,FLOOR(D5,1/(12*2)),CEILING(D5,1/(12*2)))</f>
        <v>0.75</v>
      </c>
      <c r="K5" s="7"/>
      <c r="L5" s="3">
        <f>IF(MOD(MINUTE(F5),30)&lt;=3,FLOOR(F5,1/(12*2)),CEILING(F5,1/(12*2)))</f>
        <v>0</v>
      </c>
      <c r="M5" s="1">
        <f>IF(MOD(MINUTE(G5),30)&lt;=3,FLOOR(G5,1/(12*2)),CEILING(G5,1/(12*2)))</f>
        <v>0</v>
      </c>
      <c r="O5" s="3">
        <f>J5-I5+M5-L5</f>
        <v>0.25</v>
      </c>
    </row>
    <row r="6" spans="1:15" x14ac:dyDescent="0.25">
      <c r="A6" t="s">
        <v>5</v>
      </c>
      <c r="B6" s="11">
        <v>42828</v>
      </c>
      <c r="C6" s="12">
        <v>0.22916666666666666</v>
      </c>
      <c r="D6" s="12">
        <v>0.58402777777777781</v>
      </c>
      <c r="E6" s="12"/>
      <c r="F6" s="13"/>
      <c r="G6" s="13"/>
      <c r="I6" s="8">
        <f t="shared" ref="I6:I25" si="0">IF(MOD(MINUTE(C6),60)&lt;=3,FLOOR(C6,1/(12*2)),CEILING(C6,1/(12*2)))</f>
        <v>0.25</v>
      </c>
      <c r="J6" s="7">
        <f>IF(MOD(MINUTE(D6),1)&lt;=3,FLOOR(D6,1/(12*2)),CEILING(D6,1/(12*2)))</f>
        <v>0.58333333333333326</v>
      </c>
      <c r="K6" s="7"/>
      <c r="L6" s="3">
        <f t="shared" ref="L6:M25" si="1">IF(MOD(MINUTE(F6),30)&lt;=3,FLOOR(F6,1/(12*2)),CEILING(F6,1/(12*2)))</f>
        <v>0</v>
      </c>
      <c r="M6" s="1">
        <f t="shared" si="1"/>
        <v>0</v>
      </c>
      <c r="O6" s="3">
        <f t="shared" ref="O6:O25" si="2">J6-I6+M6-L6</f>
        <v>0.33333333333333326</v>
      </c>
    </row>
    <row r="7" spans="1:15" x14ac:dyDescent="0.25">
      <c r="A7" t="s">
        <v>0</v>
      </c>
      <c r="B7" s="11">
        <v>42829</v>
      </c>
      <c r="C7" s="12">
        <v>0.22638888888888889</v>
      </c>
      <c r="D7" s="12">
        <v>0.58333333333333337</v>
      </c>
      <c r="E7" s="12"/>
      <c r="F7" s="13"/>
      <c r="G7" s="13"/>
      <c r="I7" s="8">
        <f t="shared" si="0"/>
        <v>0.25</v>
      </c>
      <c r="J7" s="7">
        <f t="shared" ref="J7:J25" si="3">IF(MOD(MINUTE(D7),1)&lt;=3,FLOOR(D7,1/(12*2)),CEILING(D7,1/(12*2)))</f>
        <v>0.58333333333333326</v>
      </c>
      <c r="K7" s="7"/>
      <c r="L7" s="3">
        <f t="shared" si="1"/>
        <v>0</v>
      </c>
      <c r="M7" s="1">
        <f t="shared" si="1"/>
        <v>0</v>
      </c>
      <c r="O7" s="3">
        <f t="shared" si="2"/>
        <v>0.33333333333333326</v>
      </c>
    </row>
    <row r="8" spans="1:15" x14ac:dyDescent="0.25">
      <c r="A8" t="s">
        <v>1</v>
      </c>
      <c r="B8" s="11">
        <v>42830</v>
      </c>
      <c r="C8" s="12">
        <v>0.22916666666666666</v>
      </c>
      <c r="D8" s="12">
        <v>0.58472222222222225</v>
      </c>
      <c r="E8" s="12"/>
      <c r="F8" s="13"/>
      <c r="G8" s="13"/>
      <c r="I8" s="8">
        <f t="shared" si="0"/>
        <v>0.25</v>
      </c>
      <c r="J8" s="7">
        <f t="shared" si="3"/>
        <v>0.58333333333333326</v>
      </c>
      <c r="K8" s="7"/>
      <c r="L8" s="3">
        <f t="shared" si="1"/>
        <v>0</v>
      </c>
      <c r="M8" s="1">
        <f t="shared" si="1"/>
        <v>0</v>
      </c>
      <c r="O8" s="3">
        <f t="shared" si="2"/>
        <v>0.33333333333333326</v>
      </c>
    </row>
    <row r="9" spans="1:15" x14ac:dyDescent="0.25">
      <c r="A9" t="s">
        <v>2</v>
      </c>
      <c r="B9" s="11">
        <v>42831</v>
      </c>
      <c r="C9" s="12">
        <v>0.22777777777777777</v>
      </c>
      <c r="D9" s="12">
        <v>0.58333333333333337</v>
      </c>
      <c r="E9" s="12"/>
      <c r="F9" s="15"/>
      <c r="G9" s="15"/>
      <c r="H9" s="12"/>
      <c r="I9" s="8">
        <f t="shared" si="0"/>
        <v>0.25</v>
      </c>
      <c r="J9" s="7">
        <f t="shared" si="3"/>
        <v>0.58333333333333326</v>
      </c>
      <c r="K9" s="7"/>
      <c r="L9" s="3">
        <f t="shared" si="1"/>
        <v>0</v>
      </c>
      <c r="M9" s="1">
        <f t="shared" si="1"/>
        <v>0</v>
      </c>
      <c r="O9" s="3">
        <f t="shared" si="2"/>
        <v>0.33333333333333326</v>
      </c>
    </row>
    <row r="10" spans="1:15" x14ac:dyDescent="0.25">
      <c r="A10" t="s">
        <v>3</v>
      </c>
      <c r="B10" s="11">
        <v>42832</v>
      </c>
      <c r="C10" s="12">
        <v>0.22638888888888889</v>
      </c>
      <c r="D10" s="12">
        <v>0.58333333333333337</v>
      </c>
      <c r="E10" s="12"/>
      <c r="F10" s="13"/>
      <c r="G10" s="13"/>
      <c r="I10" s="8">
        <f t="shared" si="0"/>
        <v>0.25</v>
      </c>
      <c r="J10" s="7">
        <f t="shared" si="3"/>
        <v>0.58333333333333326</v>
      </c>
      <c r="K10" s="7"/>
      <c r="L10" s="3">
        <f t="shared" si="1"/>
        <v>0</v>
      </c>
      <c r="M10" s="1">
        <f t="shared" si="1"/>
        <v>0</v>
      </c>
      <c r="O10" s="3">
        <f t="shared" si="2"/>
        <v>0.33333333333333326</v>
      </c>
    </row>
    <row r="11" spans="1:15" x14ac:dyDescent="0.25">
      <c r="A11" t="s">
        <v>4</v>
      </c>
      <c r="B11" s="11">
        <v>42833</v>
      </c>
      <c r="C11" s="12">
        <v>0.22708333333333333</v>
      </c>
      <c r="D11" s="12">
        <v>0.5</v>
      </c>
      <c r="E11" s="12"/>
      <c r="F11" s="13"/>
      <c r="G11" s="13"/>
      <c r="I11" s="8">
        <f t="shared" si="0"/>
        <v>0.25</v>
      </c>
      <c r="J11" s="7">
        <f t="shared" si="3"/>
        <v>0.5</v>
      </c>
      <c r="K11" s="7"/>
      <c r="L11" s="3">
        <f t="shared" si="1"/>
        <v>0</v>
      </c>
      <c r="M11" s="1">
        <f t="shared" si="1"/>
        <v>0</v>
      </c>
      <c r="O11" s="3">
        <f t="shared" si="2"/>
        <v>0.25</v>
      </c>
    </row>
    <row r="12" spans="1:15" x14ac:dyDescent="0.25">
      <c r="A12" t="s">
        <v>5</v>
      </c>
      <c r="B12" s="11">
        <v>42835</v>
      </c>
      <c r="C12" s="12">
        <v>0.56111111111111112</v>
      </c>
      <c r="D12" s="12">
        <v>0.91666666666666663</v>
      </c>
      <c r="E12" s="12"/>
      <c r="F12" s="13"/>
      <c r="G12" s="13"/>
      <c r="I12" s="8">
        <f t="shared" si="0"/>
        <v>0.58333333333333326</v>
      </c>
      <c r="J12" s="7">
        <f t="shared" si="3"/>
        <v>0.91666666666666663</v>
      </c>
      <c r="K12" s="7"/>
      <c r="L12" s="3">
        <f t="shared" si="1"/>
        <v>0</v>
      </c>
      <c r="M12" s="1">
        <f t="shared" si="1"/>
        <v>0</v>
      </c>
      <c r="O12" s="3">
        <f t="shared" si="2"/>
        <v>0.33333333333333337</v>
      </c>
    </row>
    <row r="13" spans="1:15" x14ac:dyDescent="0.25">
      <c r="A13" t="s">
        <v>0</v>
      </c>
      <c r="B13" s="11">
        <v>42836</v>
      </c>
      <c r="C13" s="12">
        <v>0.55694444444444446</v>
      </c>
      <c r="D13" s="12">
        <v>0.58333333333333337</v>
      </c>
      <c r="E13" s="12"/>
      <c r="F13" s="13"/>
      <c r="G13" s="13"/>
      <c r="I13" s="8">
        <f t="shared" si="0"/>
        <v>0.58333333333333326</v>
      </c>
      <c r="J13" s="7">
        <f t="shared" si="3"/>
        <v>0.58333333333333326</v>
      </c>
      <c r="K13" s="7"/>
      <c r="L13" s="3">
        <f t="shared" si="1"/>
        <v>0</v>
      </c>
      <c r="M13" s="1">
        <f t="shared" si="1"/>
        <v>0</v>
      </c>
      <c r="O13" s="3">
        <f t="shared" si="2"/>
        <v>0</v>
      </c>
    </row>
    <row r="14" spans="1:15" x14ac:dyDescent="0.25">
      <c r="A14" t="s">
        <v>1</v>
      </c>
      <c r="B14" s="11">
        <v>42837</v>
      </c>
      <c r="C14" s="12">
        <v>0.21944444444444444</v>
      </c>
      <c r="D14" s="12">
        <v>0.59097222222222223</v>
      </c>
      <c r="E14" s="12"/>
      <c r="F14" s="13"/>
      <c r="G14" s="13"/>
      <c r="I14" s="8">
        <f t="shared" si="0"/>
        <v>0.25</v>
      </c>
      <c r="J14" s="7">
        <f t="shared" si="3"/>
        <v>0.58333333333333326</v>
      </c>
      <c r="K14" s="7"/>
      <c r="L14" s="3">
        <f t="shared" si="1"/>
        <v>0</v>
      </c>
      <c r="M14" s="1">
        <f t="shared" si="1"/>
        <v>0</v>
      </c>
      <c r="O14" s="3">
        <f t="shared" si="2"/>
        <v>0.33333333333333326</v>
      </c>
    </row>
    <row r="15" spans="1:15" x14ac:dyDescent="0.25">
      <c r="A15" t="s">
        <v>2</v>
      </c>
      <c r="B15" s="11">
        <v>42838</v>
      </c>
      <c r="C15" s="12">
        <v>0.26944444444444443</v>
      </c>
      <c r="D15" s="12">
        <v>0.64861111111111114</v>
      </c>
      <c r="E15" s="12"/>
      <c r="F15" s="15"/>
      <c r="G15" s="15"/>
      <c r="H15" s="12"/>
      <c r="I15" s="8">
        <f t="shared" si="0"/>
        <v>0.29166666666666663</v>
      </c>
      <c r="J15" s="7">
        <f t="shared" si="3"/>
        <v>0.625</v>
      </c>
      <c r="K15" s="7"/>
      <c r="L15" s="3">
        <f t="shared" si="1"/>
        <v>0</v>
      </c>
      <c r="M15" s="1">
        <f t="shared" si="1"/>
        <v>0</v>
      </c>
      <c r="O15" s="3">
        <f t="shared" si="2"/>
        <v>0.33333333333333337</v>
      </c>
    </row>
    <row r="16" spans="1:15" x14ac:dyDescent="0.25">
      <c r="A16" t="s">
        <v>3</v>
      </c>
      <c r="B16" s="11">
        <v>42839</v>
      </c>
      <c r="C16" s="12">
        <v>0.23333333333333331</v>
      </c>
      <c r="D16" s="12">
        <v>0.58611111111111114</v>
      </c>
      <c r="E16" s="12"/>
      <c r="F16" s="13"/>
      <c r="G16" s="13"/>
      <c r="I16" s="8">
        <f t="shared" si="0"/>
        <v>0.25</v>
      </c>
      <c r="J16" s="7">
        <f t="shared" si="3"/>
        <v>0.58333333333333326</v>
      </c>
      <c r="K16" s="7"/>
      <c r="L16" s="3">
        <f t="shared" si="1"/>
        <v>0</v>
      </c>
      <c r="M16" s="1">
        <f t="shared" si="1"/>
        <v>0</v>
      </c>
      <c r="O16" s="3">
        <f t="shared" si="2"/>
        <v>0.33333333333333326</v>
      </c>
    </row>
    <row r="17" spans="1:15" x14ac:dyDescent="0.25">
      <c r="A17" t="s">
        <v>0</v>
      </c>
      <c r="B17" s="11">
        <v>42843</v>
      </c>
      <c r="C17" s="12">
        <v>0.22569444444444445</v>
      </c>
      <c r="D17" s="12">
        <v>0.59444444444444444</v>
      </c>
      <c r="E17" s="12"/>
      <c r="F17" s="15"/>
      <c r="G17" s="15"/>
      <c r="H17" s="12"/>
      <c r="I17" s="8">
        <f t="shared" si="0"/>
        <v>0.25</v>
      </c>
      <c r="J17" s="7">
        <f t="shared" si="3"/>
        <v>0.58333333333333326</v>
      </c>
      <c r="K17" s="7"/>
      <c r="L17" s="3">
        <f t="shared" si="1"/>
        <v>0</v>
      </c>
      <c r="M17" s="1">
        <f t="shared" si="1"/>
        <v>0</v>
      </c>
      <c r="O17" s="3">
        <f t="shared" si="2"/>
        <v>0.33333333333333326</v>
      </c>
    </row>
    <row r="18" spans="1:15" x14ac:dyDescent="0.25">
      <c r="A18" t="s">
        <v>1</v>
      </c>
      <c r="B18" s="11">
        <v>42844</v>
      </c>
      <c r="C18" s="12">
        <v>0.22847222222222222</v>
      </c>
      <c r="D18" s="12">
        <v>0.58333333333333337</v>
      </c>
      <c r="E18" s="12"/>
      <c r="F18" s="13"/>
      <c r="G18" s="13"/>
      <c r="I18" s="8">
        <f t="shared" si="0"/>
        <v>0.25</v>
      </c>
      <c r="J18" s="7">
        <f t="shared" si="3"/>
        <v>0.58333333333333326</v>
      </c>
      <c r="K18" s="7"/>
      <c r="L18" s="3">
        <f t="shared" si="1"/>
        <v>0</v>
      </c>
      <c r="M18" s="1">
        <f t="shared" si="1"/>
        <v>0</v>
      </c>
      <c r="O18" s="3">
        <f t="shared" si="2"/>
        <v>0.33333333333333326</v>
      </c>
    </row>
    <row r="19" spans="1:15" x14ac:dyDescent="0.25">
      <c r="A19" t="s">
        <v>2</v>
      </c>
      <c r="B19" s="11">
        <v>42845</v>
      </c>
      <c r="C19" s="12">
        <v>0.22708333333333333</v>
      </c>
      <c r="D19" s="12">
        <v>0.58888888888888891</v>
      </c>
      <c r="E19" s="12"/>
      <c r="F19" s="13"/>
      <c r="G19" s="13"/>
      <c r="I19" s="8">
        <f t="shared" si="0"/>
        <v>0.25</v>
      </c>
      <c r="J19" s="7">
        <f t="shared" si="3"/>
        <v>0.58333333333333326</v>
      </c>
      <c r="K19" s="7"/>
      <c r="L19" s="3">
        <f t="shared" si="1"/>
        <v>0</v>
      </c>
      <c r="M19" s="1">
        <f t="shared" si="1"/>
        <v>0</v>
      </c>
      <c r="O19" s="3">
        <f t="shared" si="2"/>
        <v>0.33333333333333326</v>
      </c>
    </row>
    <row r="20" spans="1:15" x14ac:dyDescent="0.25">
      <c r="A20" t="s">
        <v>3</v>
      </c>
      <c r="B20" s="11">
        <v>42846</v>
      </c>
      <c r="C20" s="12">
        <v>0.22916666666666666</v>
      </c>
      <c r="D20" s="12">
        <v>0.58333333333333337</v>
      </c>
      <c r="E20" s="12"/>
      <c r="F20" s="13"/>
      <c r="G20" s="13"/>
      <c r="I20" s="8">
        <f t="shared" si="0"/>
        <v>0.25</v>
      </c>
      <c r="J20" s="7">
        <f t="shared" si="3"/>
        <v>0.58333333333333326</v>
      </c>
      <c r="K20" s="7"/>
      <c r="L20" s="3">
        <f t="shared" si="1"/>
        <v>0</v>
      </c>
      <c r="M20" s="1">
        <f t="shared" si="1"/>
        <v>0</v>
      </c>
      <c r="O20" s="3">
        <f t="shared" si="2"/>
        <v>0.33333333333333326</v>
      </c>
    </row>
    <row r="21" spans="1:15" x14ac:dyDescent="0.25">
      <c r="A21" t="s">
        <v>4</v>
      </c>
      <c r="B21" s="11">
        <v>42847</v>
      </c>
      <c r="C21" s="12">
        <v>0.2298611111111111</v>
      </c>
      <c r="D21" s="12">
        <v>0.5</v>
      </c>
      <c r="E21" s="12"/>
      <c r="F21" s="13"/>
      <c r="G21" s="13"/>
      <c r="I21" s="8">
        <f t="shared" si="0"/>
        <v>0.25</v>
      </c>
      <c r="J21" s="7">
        <f t="shared" si="3"/>
        <v>0.5</v>
      </c>
      <c r="K21" s="7"/>
      <c r="L21" s="3">
        <f t="shared" si="1"/>
        <v>0</v>
      </c>
      <c r="M21" s="1">
        <f t="shared" si="1"/>
        <v>0</v>
      </c>
      <c r="O21" s="3">
        <f t="shared" si="2"/>
        <v>0.25</v>
      </c>
    </row>
    <row r="22" spans="1:15" x14ac:dyDescent="0.25">
      <c r="A22" t="s">
        <v>5</v>
      </c>
      <c r="B22" s="11">
        <v>42849</v>
      </c>
      <c r="C22" s="12">
        <v>0.5625</v>
      </c>
      <c r="D22" s="12">
        <v>0.91666666666666663</v>
      </c>
      <c r="E22" s="12"/>
      <c r="F22" s="13"/>
      <c r="G22" s="13"/>
      <c r="I22" s="8">
        <f t="shared" si="0"/>
        <v>0.58333333333333326</v>
      </c>
      <c r="J22" s="7">
        <f t="shared" si="3"/>
        <v>0.91666666666666663</v>
      </c>
      <c r="K22" s="7"/>
      <c r="L22" s="3">
        <f t="shared" si="1"/>
        <v>0</v>
      </c>
      <c r="M22" s="1">
        <f t="shared" si="1"/>
        <v>0</v>
      </c>
      <c r="O22" s="3">
        <f t="shared" si="2"/>
        <v>0.33333333333333337</v>
      </c>
    </row>
    <row r="23" spans="1:15" x14ac:dyDescent="0.25">
      <c r="A23" t="s">
        <v>1</v>
      </c>
      <c r="B23" s="11">
        <v>42851</v>
      </c>
      <c r="C23" s="12">
        <v>0.56458333333333333</v>
      </c>
      <c r="D23" s="12">
        <v>0.91666666666666663</v>
      </c>
      <c r="E23" s="12"/>
      <c r="F23" s="13"/>
      <c r="G23" s="13"/>
      <c r="I23" s="8">
        <f t="shared" si="0"/>
        <v>0.58333333333333326</v>
      </c>
      <c r="J23" s="7">
        <f t="shared" si="3"/>
        <v>0.91666666666666663</v>
      </c>
      <c r="K23" s="7"/>
      <c r="L23" s="3">
        <f t="shared" si="1"/>
        <v>0</v>
      </c>
      <c r="M23" s="1">
        <f t="shared" si="1"/>
        <v>0</v>
      </c>
      <c r="O23" s="3">
        <f t="shared" si="2"/>
        <v>0.33333333333333337</v>
      </c>
    </row>
    <row r="24" spans="1:15" x14ac:dyDescent="0.25">
      <c r="A24" t="s">
        <v>2</v>
      </c>
      <c r="B24" s="11">
        <v>42852</v>
      </c>
      <c r="C24" s="12">
        <v>0.56319444444444444</v>
      </c>
      <c r="D24" s="12">
        <v>0.91666666666666663</v>
      </c>
      <c r="E24" s="12"/>
      <c r="F24" s="15"/>
      <c r="G24" s="15"/>
      <c r="H24" s="12"/>
      <c r="I24" s="8">
        <f t="shared" si="0"/>
        <v>0.58333333333333326</v>
      </c>
      <c r="J24" s="7">
        <f t="shared" si="3"/>
        <v>0.91666666666666663</v>
      </c>
      <c r="K24" s="7"/>
      <c r="L24" s="3">
        <f t="shared" si="1"/>
        <v>0</v>
      </c>
      <c r="M24" s="1">
        <f t="shared" si="1"/>
        <v>0</v>
      </c>
      <c r="O24" s="3">
        <f t="shared" si="2"/>
        <v>0.33333333333333337</v>
      </c>
    </row>
    <row r="25" spans="1:15" x14ac:dyDescent="0.25">
      <c r="A25" t="s">
        <v>3</v>
      </c>
      <c r="B25" s="11">
        <v>42853</v>
      </c>
      <c r="C25" s="12">
        <v>0.56180555555555556</v>
      </c>
      <c r="D25" s="12">
        <v>0.91666666666666663</v>
      </c>
      <c r="E25" s="12"/>
      <c r="F25" s="13"/>
      <c r="G25" s="13"/>
      <c r="I25" s="8">
        <f t="shared" si="0"/>
        <v>0.58333333333333326</v>
      </c>
      <c r="J25" s="7">
        <f t="shared" si="3"/>
        <v>0.91666666666666663</v>
      </c>
      <c r="K25" s="7"/>
      <c r="L25" s="3">
        <f t="shared" si="1"/>
        <v>0</v>
      </c>
      <c r="M25" s="1">
        <f t="shared" si="1"/>
        <v>0</v>
      </c>
      <c r="O25" s="3">
        <f t="shared" si="2"/>
        <v>0.33333333333333337</v>
      </c>
    </row>
    <row r="26" spans="1:15" x14ac:dyDescent="0.25">
      <c r="F26" s="13"/>
      <c r="G26" s="13"/>
      <c r="L26" s="1"/>
      <c r="M26" s="1"/>
    </row>
    <row r="27" spans="1:15" x14ac:dyDescent="0.25">
      <c r="E27" s="3"/>
      <c r="F27" s="3"/>
      <c r="G27" s="3"/>
      <c r="H27" s="4"/>
      <c r="I27" s="3"/>
      <c r="J27" s="4"/>
      <c r="K27" s="1"/>
      <c r="O27" s="3">
        <f>SUM(O5:O25)</f>
        <v>6.4166666666666643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I5" sqref="I5"/>
    </sheetView>
  </sheetViews>
  <sheetFormatPr defaultRowHeight="15" x14ac:dyDescent="0.25"/>
  <cols>
    <col min="1" max="1" width="10" bestFit="1" customWidth="1"/>
    <col min="2" max="2" width="12.5703125" style="13" customWidth="1"/>
    <col min="3" max="3" width="8.42578125" style="13" bestFit="1" customWidth="1"/>
    <col min="4" max="4" width="9.42578125" style="13" customWidth="1"/>
    <col min="5" max="5" width="1.42578125" style="13" customWidth="1"/>
    <col min="6" max="6" width="8" style="13" customWidth="1"/>
    <col min="7" max="7" width="6.140625" style="13" customWidth="1"/>
    <col min="8" max="8" width="1.42578125" style="13" customWidth="1"/>
    <col min="9" max="9" width="11.85546875" style="13" customWidth="1"/>
    <col min="10" max="10" width="10.85546875" customWidth="1"/>
    <col min="11" max="11" width="1.42578125" customWidth="1"/>
    <col min="12" max="12" width="11.85546875" customWidth="1"/>
    <col min="13" max="13" width="10.85546875" customWidth="1"/>
    <col min="14" max="14" width="1.42578125" customWidth="1"/>
    <col min="15" max="15" width="10" customWidth="1"/>
  </cols>
  <sheetData>
    <row r="1" spans="1:15" ht="26.25" x14ac:dyDescent="0.35">
      <c r="A1" s="10" t="s">
        <v>13</v>
      </c>
      <c r="C1" s="9"/>
      <c r="F1" s="9" t="s">
        <v>14</v>
      </c>
    </row>
    <row r="2" spans="1:15" ht="14.25" customHeight="1" x14ac:dyDescent="0.35">
      <c r="A2" s="10"/>
      <c r="C2" s="9"/>
      <c r="F2" s="9"/>
    </row>
    <row r="3" spans="1:15" x14ac:dyDescent="0.25">
      <c r="B3" s="5" t="s">
        <v>8</v>
      </c>
      <c r="C3" s="6" t="s">
        <v>6</v>
      </c>
      <c r="D3" s="6" t="s">
        <v>7</v>
      </c>
      <c r="E3" s="20"/>
      <c r="F3" s="6" t="s">
        <v>6</v>
      </c>
      <c r="G3" s="6" t="s">
        <v>7</v>
      </c>
      <c r="H3" s="21"/>
      <c r="I3" s="22" t="s">
        <v>9</v>
      </c>
      <c r="J3" s="22" t="s">
        <v>10</v>
      </c>
      <c r="K3" s="22"/>
      <c r="L3" s="22" t="s">
        <v>9</v>
      </c>
      <c r="M3" s="22" t="s">
        <v>10</v>
      </c>
      <c r="N3" s="4"/>
      <c r="O3" s="23" t="s">
        <v>11</v>
      </c>
    </row>
    <row r="4" spans="1:15" ht="12.75" customHeight="1" x14ac:dyDescent="0.25">
      <c r="B4" s="5"/>
      <c r="C4" s="6"/>
      <c r="D4" s="6"/>
      <c r="E4"/>
      <c r="H4"/>
      <c r="I4"/>
      <c r="L4" s="1"/>
      <c r="M4" s="1"/>
    </row>
    <row r="5" spans="1:15" x14ac:dyDescent="0.25">
      <c r="A5" t="s">
        <v>5</v>
      </c>
      <c r="B5" s="14">
        <v>42828</v>
      </c>
      <c r="C5" s="15">
        <v>0.28611111111111115</v>
      </c>
      <c r="D5" s="15">
        <v>0.64652777777777781</v>
      </c>
      <c r="E5" s="12"/>
      <c r="H5"/>
      <c r="I5" s="8">
        <f>IF(MOD(MINUTE(C5),60)&lt;=3,FLOOR(C5,1/(12*2)),CEILING(C5,1/(12*2)))</f>
        <v>0.29166666666666663</v>
      </c>
      <c r="J5" s="7">
        <f>IF(MOD(MINUTE(D5),1)&lt;=3,FLOOR(D5,1/(12*2)),CEILING(D5,1/(12*2)))</f>
        <v>0.625</v>
      </c>
      <c r="K5" s="7"/>
      <c r="L5" s="3">
        <f>IF(MOD(MINUTE(F5),30)&lt;=3,FLOOR(F5,1/(12*2)),CEILING(F5,1/(12*2)))</f>
        <v>0</v>
      </c>
      <c r="M5" s="1">
        <f>IF(MOD(MINUTE(G5),30)&lt;=3,FLOOR(G5,1/(12*2)),CEILING(G5,1/(12*2)))</f>
        <v>0</v>
      </c>
      <c r="O5" s="3">
        <f>J5-I5+M5-L5</f>
        <v>0.33333333333333337</v>
      </c>
    </row>
    <row r="6" spans="1:15" x14ac:dyDescent="0.25">
      <c r="A6" t="s">
        <v>0</v>
      </c>
      <c r="B6" s="14">
        <v>42829</v>
      </c>
      <c r="C6" s="15">
        <v>0.28680555555555554</v>
      </c>
      <c r="D6" s="15">
        <v>0.64722222222222225</v>
      </c>
      <c r="E6" s="12"/>
      <c r="H6"/>
      <c r="I6" s="8">
        <f t="shared" ref="I6:I25" si="0">IF(MOD(MINUTE(C6),60)&lt;=3,FLOOR(C6,1/(12*2)),CEILING(C6,1/(12*2)))</f>
        <v>0.29166666666666663</v>
      </c>
      <c r="J6" s="7">
        <f>IF(MOD(MINUTE(D6),1)&lt;=3,FLOOR(D6,1/(12*2)),CEILING(D6,1/(12*2)))</f>
        <v>0.625</v>
      </c>
      <c r="K6" s="7"/>
      <c r="L6" s="3">
        <f t="shared" ref="L6:M23" si="1">IF(MOD(MINUTE(F6),30)&lt;=3,FLOOR(F6,1/(12*2)),CEILING(F6,1/(12*2)))</f>
        <v>0</v>
      </c>
      <c r="M6" s="1">
        <f t="shared" si="1"/>
        <v>0</v>
      </c>
      <c r="O6" s="3">
        <f t="shared" ref="O6:O23" si="2">J6-I6+M6-L6</f>
        <v>0.33333333333333337</v>
      </c>
    </row>
    <row r="7" spans="1:15" x14ac:dyDescent="0.25">
      <c r="A7" t="s">
        <v>1</v>
      </c>
      <c r="B7" s="14">
        <v>42830</v>
      </c>
      <c r="C7" s="15">
        <v>0.28750000000000003</v>
      </c>
      <c r="D7" s="15">
        <v>0.64583333333333337</v>
      </c>
      <c r="E7" s="12"/>
      <c r="H7"/>
      <c r="I7" s="8">
        <f t="shared" si="0"/>
        <v>0.29166666666666663</v>
      </c>
      <c r="J7" s="7">
        <f t="shared" ref="J7:J23" si="3">IF(MOD(MINUTE(D7),1)&lt;=3,FLOOR(D7,1/(12*2)),CEILING(D7,1/(12*2)))</f>
        <v>0.625</v>
      </c>
      <c r="K7" s="7"/>
      <c r="L7" s="3">
        <f t="shared" si="1"/>
        <v>0</v>
      </c>
      <c r="M7" s="1">
        <f t="shared" si="1"/>
        <v>0</v>
      </c>
      <c r="O7" s="3">
        <f t="shared" si="2"/>
        <v>0.33333333333333337</v>
      </c>
    </row>
    <row r="8" spans="1:15" x14ac:dyDescent="0.25">
      <c r="A8" t="s">
        <v>2</v>
      </c>
      <c r="B8" s="14">
        <v>42831</v>
      </c>
      <c r="C8" s="15">
        <v>0.3</v>
      </c>
      <c r="D8" s="15">
        <v>0.64652777777777781</v>
      </c>
      <c r="E8" s="12"/>
      <c r="H8"/>
      <c r="I8" s="8">
        <f t="shared" si="0"/>
        <v>0.33333333333333331</v>
      </c>
      <c r="J8" s="7">
        <f t="shared" si="3"/>
        <v>0.625</v>
      </c>
      <c r="K8" s="7"/>
      <c r="L8" s="3">
        <f t="shared" si="1"/>
        <v>0</v>
      </c>
      <c r="M8" s="1">
        <f t="shared" si="1"/>
        <v>0</v>
      </c>
      <c r="O8" s="3">
        <f t="shared" si="2"/>
        <v>0.29166666666666669</v>
      </c>
    </row>
    <row r="9" spans="1:15" x14ac:dyDescent="0.25">
      <c r="A9" t="s">
        <v>3</v>
      </c>
      <c r="B9" s="14">
        <v>42832</v>
      </c>
      <c r="C9" s="15">
        <v>0.28680555555555554</v>
      </c>
      <c r="D9" s="15">
        <v>0.64583333333333337</v>
      </c>
      <c r="E9" s="12"/>
      <c r="F9" s="15"/>
      <c r="G9" s="15"/>
      <c r="H9" s="12"/>
      <c r="I9" s="8">
        <f t="shared" si="0"/>
        <v>0.29166666666666663</v>
      </c>
      <c r="J9" s="7">
        <f t="shared" si="3"/>
        <v>0.625</v>
      </c>
      <c r="K9" s="7"/>
      <c r="L9" s="3">
        <f t="shared" si="1"/>
        <v>0</v>
      </c>
      <c r="M9" s="1">
        <f t="shared" si="1"/>
        <v>0</v>
      </c>
      <c r="O9" s="3">
        <f t="shared" si="2"/>
        <v>0.33333333333333337</v>
      </c>
    </row>
    <row r="10" spans="1:15" x14ac:dyDescent="0.25">
      <c r="A10" t="s">
        <v>4</v>
      </c>
      <c r="B10" s="14">
        <v>42833</v>
      </c>
      <c r="C10" s="15">
        <v>0.24513888888888888</v>
      </c>
      <c r="D10" s="15">
        <v>0.5</v>
      </c>
      <c r="E10" s="12"/>
      <c r="H10"/>
      <c r="I10" s="8">
        <f t="shared" si="0"/>
        <v>0.25</v>
      </c>
      <c r="J10" s="7">
        <f t="shared" si="3"/>
        <v>0.5</v>
      </c>
      <c r="K10" s="7"/>
      <c r="L10" s="3">
        <f t="shared" si="1"/>
        <v>0</v>
      </c>
      <c r="M10" s="1">
        <f t="shared" si="1"/>
        <v>0</v>
      </c>
      <c r="O10" s="3">
        <f t="shared" si="2"/>
        <v>0.25</v>
      </c>
    </row>
    <row r="11" spans="1:15" x14ac:dyDescent="0.25">
      <c r="A11" t="s">
        <v>5</v>
      </c>
      <c r="B11" s="14">
        <v>42835</v>
      </c>
      <c r="C11" s="15">
        <v>0.29791666666666666</v>
      </c>
      <c r="D11" s="15">
        <v>0.64583333333333337</v>
      </c>
      <c r="E11" s="12"/>
      <c r="H11"/>
      <c r="I11" s="8">
        <f t="shared" si="0"/>
        <v>0.33333333333333331</v>
      </c>
      <c r="J11" s="7">
        <f t="shared" si="3"/>
        <v>0.625</v>
      </c>
      <c r="K11" s="7"/>
      <c r="L11" s="3">
        <f t="shared" si="1"/>
        <v>0</v>
      </c>
      <c r="M11" s="1">
        <f t="shared" si="1"/>
        <v>0</v>
      </c>
      <c r="O11" s="3">
        <f t="shared" si="2"/>
        <v>0.29166666666666669</v>
      </c>
    </row>
    <row r="12" spans="1:15" x14ac:dyDescent="0.25">
      <c r="A12" t="s">
        <v>0</v>
      </c>
      <c r="B12" s="14">
        <v>42836</v>
      </c>
      <c r="C12" s="15">
        <v>0.28680555555555554</v>
      </c>
      <c r="D12" s="15">
        <v>0.64583333333333337</v>
      </c>
      <c r="E12" s="12"/>
      <c r="H12"/>
      <c r="I12" s="8">
        <f t="shared" si="0"/>
        <v>0.29166666666666663</v>
      </c>
      <c r="J12" s="7">
        <f t="shared" si="3"/>
        <v>0.625</v>
      </c>
      <c r="K12" s="7"/>
      <c r="L12" s="3">
        <f t="shared" si="1"/>
        <v>0</v>
      </c>
      <c r="M12" s="1">
        <f t="shared" si="1"/>
        <v>0</v>
      </c>
      <c r="O12" s="3">
        <f t="shared" si="2"/>
        <v>0.33333333333333337</v>
      </c>
    </row>
    <row r="13" spans="1:15" x14ac:dyDescent="0.25">
      <c r="A13" t="s">
        <v>1</v>
      </c>
      <c r="B13" s="14">
        <v>42837</v>
      </c>
      <c r="C13" s="15">
        <v>0.28680555555555554</v>
      </c>
      <c r="D13" s="15">
        <v>0.64583333333333337</v>
      </c>
      <c r="E13" s="12"/>
      <c r="H13"/>
      <c r="I13" s="8">
        <f t="shared" si="0"/>
        <v>0.29166666666666663</v>
      </c>
      <c r="J13" s="7">
        <f t="shared" si="3"/>
        <v>0.625</v>
      </c>
      <c r="K13" s="7"/>
      <c r="L13" s="3">
        <f t="shared" si="1"/>
        <v>0</v>
      </c>
      <c r="M13" s="1">
        <f t="shared" si="1"/>
        <v>0</v>
      </c>
      <c r="O13" s="3">
        <f t="shared" si="2"/>
        <v>0.33333333333333337</v>
      </c>
    </row>
    <row r="14" spans="1:15" x14ac:dyDescent="0.25">
      <c r="A14" t="s">
        <v>2</v>
      </c>
      <c r="B14" s="14">
        <v>42838</v>
      </c>
      <c r="C14" s="15">
        <v>0.28958333333333336</v>
      </c>
      <c r="D14" s="15">
        <v>0.64652777777777781</v>
      </c>
      <c r="E14" s="12"/>
      <c r="H14"/>
      <c r="I14" s="8">
        <f t="shared" si="0"/>
        <v>0.29166666666666663</v>
      </c>
      <c r="J14" s="7">
        <f t="shared" si="3"/>
        <v>0.625</v>
      </c>
      <c r="K14" s="7"/>
      <c r="L14" s="3">
        <f t="shared" si="1"/>
        <v>0</v>
      </c>
      <c r="M14" s="1">
        <f t="shared" si="1"/>
        <v>0</v>
      </c>
      <c r="O14" s="3">
        <f t="shared" si="2"/>
        <v>0.33333333333333337</v>
      </c>
    </row>
    <row r="15" spans="1:15" x14ac:dyDescent="0.25">
      <c r="A15" t="s">
        <v>3</v>
      </c>
      <c r="B15" s="14">
        <v>42839</v>
      </c>
      <c r="C15" s="15">
        <v>0.24374999999999999</v>
      </c>
      <c r="D15" s="15">
        <v>0.58333333333333337</v>
      </c>
      <c r="E15" s="12"/>
      <c r="F15" s="15"/>
      <c r="G15" s="15"/>
      <c r="H15" s="12"/>
      <c r="I15" s="8">
        <f t="shared" si="0"/>
        <v>0.25</v>
      </c>
      <c r="J15" s="7">
        <f t="shared" si="3"/>
        <v>0.58333333333333326</v>
      </c>
      <c r="K15" s="7"/>
      <c r="L15" s="3">
        <f t="shared" si="1"/>
        <v>0</v>
      </c>
      <c r="M15" s="1">
        <f t="shared" si="1"/>
        <v>0</v>
      </c>
      <c r="O15" s="3">
        <f t="shared" si="2"/>
        <v>0.33333333333333326</v>
      </c>
    </row>
    <row r="16" spans="1:15" x14ac:dyDescent="0.25">
      <c r="A16" t="s">
        <v>0</v>
      </c>
      <c r="B16" s="14">
        <v>42843</v>
      </c>
      <c r="C16" s="15">
        <v>0.28750000000000003</v>
      </c>
      <c r="D16" s="15">
        <v>0.64583333333333337</v>
      </c>
      <c r="E16" s="12"/>
      <c r="H16"/>
      <c r="I16" s="8">
        <f t="shared" si="0"/>
        <v>0.29166666666666663</v>
      </c>
      <c r="J16" s="7">
        <f t="shared" si="3"/>
        <v>0.625</v>
      </c>
      <c r="K16" s="7"/>
      <c r="L16" s="3">
        <f t="shared" si="1"/>
        <v>0</v>
      </c>
      <c r="M16" s="1">
        <f t="shared" si="1"/>
        <v>0</v>
      </c>
      <c r="O16" s="3">
        <f t="shared" si="2"/>
        <v>0.33333333333333337</v>
      </c>
    </row>
    <row r="17" spans="1:15" x14ac:dyDescent="0.25">
      <c r="A17" t="s">
        <v>1</v>
      </c>
      <c r="B17" s="14">
        <v>42844</v>
      </c>
      <c r="C17" s="15">
        <v>0.28750000000000003</v>
      </c>
      <c r="D17" s="15">
        <v>0.64583333333333337</v>
      </c>
      <c r="E17" s="12"/>
      <c r="F17" s="15"/>
      <c r="G17" s="15"/>
      <c r="H17" s="12"/>
      <c r="I17" s="8">
        <f t="shared" si="0"/>
        <v>0.29166666666666663</v>
      </c>
      <c r="J17" s="7">
        <f t="shared" si="3"/>
        <v>0.625</v>
      </c>
      <c r="K17" s="7"/>
      <c r="L17" s="3">
        <f t="shared" si="1"/>
        <v>0</v>
      </c>
      <c r="M17" s="1">
        <f t="shared" si="1"/>
        <v>0</v>
      </c>
      <c r="O17" s="3">
        <f t="shared" si="2"/>
        <v>0.33333333333333337</v>
      </c>
    </row>
    <row r="18" spans="1:15" x14ac:dyDescent="0.25">
      <c r="A18" t="s">
        <v>2</v>
      </c>
      <c r="B18" s="14">
        <v>42845</v>
      </c>
      <c r="C18" s="15">
        <v>0.28611111111111115</v>
      </c>
      <c r="D18" s="15">
        <v>0.64652777777777781</v>
      </c>
      <c r="E18" s="12"/>
      <c r="H18"/>
      <c r="I18" s="8">
        <f t="shared" si="0"/>
        <v>0.29166666666666663</v>
      </c>
      <c r="J18" s="7">
        <f t="shared" si="3"/>
        <v>0.625</v>
      </c>
      <c r="K18" s="7"/>
      <c r="L18" s="3">
        <f t="shared" si="1"/>
        <v>0</v>
      </c>
      <c r="M18" s="1">
        <f t="shared" si="1"/>
        <v>0</v>
      </c>
      <c r="O18" s="3">
        <f t="shared" si="2"/>
        <v>0.33333333333333337</v>
      </c>
    </row>
    <row r="19" spans="1:15" x14ac:dyDescent="0.25">
      <c r="A19" t="s">
        <v>3</v>
      </c>
      <c r="B19" s="14">
        <v>42846</v>
      </c>
      <c r="C19" s="15">
        <v>0.30972222222222223</v>
      </c>
      <c r="D19" s="15">
        <v>0.64652777777777781</v>
      </c>
      <c r="E19" s="12"/>
      <c r="H19"/>
      <c r="I19" s="8">
        <f t="shared" si="0"/>
        <v>0.33333333333333331</v>
      </c>
      <c r="J19" s="7">
        <f t="shared" si="3"/>
        <v>0.625</v>
      </c>
      <c r="K19" s="7"/>
      <c r="L19" s="3">
        <f t="shared" si="1"/>
        <v>0</v>
      </c>
      <c r="M19" s="1">
        <f t="shared" si="1"/>
        <v>0</v>
      </c>
      <c r="O19" s="3">
        <f t="shared" si="2"/>
        <v>0.29166666666666669</v>
      </c>
    </row>
    <row r="20" spans="1:15" x14ac:dyDescent="0.25">
      <c r="A20" t="s">
        <v>4</v>
      </c>
      <c r="B20" s="14">
        <v>42847</v>
      </c>
      <c r="C20" s="15">
        <v>0.24305555555555555</v>
      </c>
      <c r="D20" s="15">
        <v>0.5</v>
      </c>
      <c r="E20" s="12"/>
      <c r="H20"/>
      <c r="I20" s="8">
        <f t="shared" si="0"/>
        <v>0.25</v>
      </c>
      <c r="J20" s="7">
        <f t="shared" si="3"/>
        <v>0.5</v>
      </c>
      <c r="K20" s="7"/>
      <c r="L20" s="3">
        <f t="shared" si="1"/>
        <v>0</v>
      </c>
      <c r="M20" s="1">
        <f t="shared" si="1"/>
        <v>0</v>
      </c>
      <c r="O20" s="3">
        <f t="shared" si="2"/>
        <v>0.25</v>
      </c>
    </row>
    <row r="21" spans="1:15" x14ac:dyDescent="0.25">
      <c r="A21" t="s">
        <v>5</v>
      </c>
      <c r="B21" s="14">
        <v>42849</v>
      </c>
      <c r="C21" s="15">
        <v>0.28402777777777777</v>
      </c>
      <c r="D21" s="15">
        <v>0.64652777777777781</v>
      </c>
      <c r="E21" s="12"/>
      <c r="H21"/>
      <c r="I21" s="8">
        <f t="shared" si="0"/>
        <v>0.29166666666666663</v>
      </c>
      <c r="J21" s="7">
        <f t="shared" si="3"/>
        <v>0.625</v>
      </c>
      <c r="K21" s="7"/>
      <c r="L21" s="3">
        <f t="shared" si="1"/>
        <v>0</v>
      </c>
      <c r="M21" s="1">
        <f t="shared" si="1"/>
        <v>0</v>
      </c>
      <c r="O21" s="3">
        <f t="shared" si="2"/>
        <v>0.33333333333333337</v>
      </c>
    </row>
    <row r="22" spans="1:15" x14ac:dyDescent="0.25">
      <c r="A22" t="s">
        <v>1</v>
      </c>
      <c r="B22" s="14">
        <v>42851</v>
      </c>
      <c r="C22" s="15">
        <v>0.27638888888888885</v>
      </c>
      <c r="D22" s="15">
        <v>0.64583333333333337</v>
      </c>
      <c r="E22" s="12"/>
      <c r="H22"/>
      <c r="I22" s="8">
        <f t="shared" si="0"/>
        <v>0.29166666666666663</v>
      </c>
      <c r="J22" s="7">
        <f t="shared" si="3"/>
        <v>0.625</v>
      </c>
      <c r="K22" s="7"/>
      <c r="L22" s="3">
        <f t="shared" si="1"/>
        <v>0</v>
      </c>
      <c r="M22" s="1">
        <f t="shared" si="1"/>
        <v>0</v>
      </c>
      <c r="O22" s="3">
        <f t="shared" si="2"/>
        <v>0.33333333333333337</v>
      </c>
    </row>
    <row r="23" spans="1:15" x14ac:dyDescent="0.25">
      <c r="A23" t="s">
        <v>2</v>
      </c>
      <c r="B23" s="14">
        <v>42852</v>
      </c>
      <c r="C23" s="15">
        <v>0.28472222222222221</v>
      </c>
      <c r="D23" s="15">
        <v>0.64583333333333337</v>
      </c>
      <c r="E23" s="12"/>
      <c r="H23"/>
      <c r="I23" s="8">
        <f t="shared" si="0"/>
        <v>0.29166666666666663</v>
      </c>
      <c r="J23" s="7">
        <f t="shared" si="3"/>
        <v>0.625</v>
      </c>
      <c r="K23" s="7"/>
      <c r="L23" s="3">
        <f t="shared" si="1"/>
        <v>0</v>
      </c>
      <c r="M23" s="1">
        <f t="shared" si="1"/>
        <v>0</v>
      </c>
      <c r="O23" s="3">
        <f t="shared" si="2"/>
        <v>0.33333333333333337</v>
      </c>
    </row>
    <row r="24" spans="1:15" x14ac:dyDescent="0.25">
      <c r="E24"/>
      <c r="H24"/>
      <c r="I24" s="8"/>
      <c r="L24" s="1"/>
      <c r="M24" s="1"/>
    </row>
    <row r="25" spans="1:15" x14ac:dyDescent="0.25">
      <c r="E25"/>
      <c r="H25"/>
      <c r="I25" s="8"/>
      <c r="L25" s="1"/>
      <c r="M25" s="1"/>
      <c r="O25" s="3">
        <f>SUM(O7:O23)</f>
        <v>5.375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I5" sqref="I5"/>
    </sheetView>
  </sheetViews>
  <sheetFormatPr defaultRowHeight="15" x14ac:dyDescent="0.25"/>
  <cols>
    <col min="1" max="1" width="10" bestFit="1" customWidth="1"/>
    <col min="2" max="2" width="10.7109375" style="13" bestFit="1" customWidth="1"/>
    <col min="3" max="3" width="9.140625" style="13" customWidth="1"/>
    <col min="4" max="4" width="7.28515625" style="13" customWidth="1"/>
    <col min="5" max="5" width="1.42578125" customWidth="1"/>
    <col min="6" max="6" width="8" customWidth="1"/>
    <col min="7" max="7" width="6.140625" customWidth="1"/>
    <col min="8" max="8" width="1.42578125" customWidth="1"/>
    <col min="9" max="9" width="11.85546875" customWidth="1"/>
    <col min="10" max="10" width="10.85546875" customWidth="1"/>
    <col min="11" max="11" width="1.42578125" customWidth="1"/>
    <col min="12" max="12" width="11.85546875" customWidth="1"/>
    <col min="13" max="13" width="10.85546875" customWidth="1"/>
    <col min="14" max="14" width="1.42578125" customWidth="1"/>
    <col min="15" max="15" width="10" customWidth="1"/>
  </cols>
  <sheetData>
    <row r="1" spans="1:15" ht="26.25" x14ac:dyDescent="0.35">
      <c r="A1" s="10" t="s">
        <v>13</v>
      </c>
      <c r="E1" s="9"/>
      <c r="F1" s="9" t="s">
        <v>16</v>
      </c>
    </row>
    <row r="3" spans="1:15" x14ac:dyDescent="0.25">
      <c r="B3" s="5" t="s">
        <v>8</v>
      </c>
      <c r="C3" s="6" t="s">
        <v>6</v>
      </c>
      <c r="D3" s="6" t="s">
        <v>7</v>
      </c>
      <c r="E3" s="20"/>
      <c r="F3" s="6" t="s">
        <v>6</v>
      </c>
      <c r="G3" s="6" t="s">
        <v>7</v>
      </c>
      <c r="H3" s="21"/>
      <c r="I3" s="22" t="s">
        <v>9</v>
      </c>
      <c r="J3" s="22" t="s">
        <v>10</v>
      </c>
      <c r="K3" s="22"/>
      <c r="L3" s="22" t="s">
        <v>9</v>
      </c>
      <c r="M3" s="22" t="s">
        <v>10</v>
      </c>
      <c r="N3" s="4"/>
      <c r="O3" s="23" t="s">
        <v>11</v>
      </c>
    </row>
    <row r="4" spans="1:15" x14ac:dyDescent="0.25">
      <c r="F4" s="13"/>
      <c r="G4" s="13"/>
      <c r="L4" s="1"/>
      <c r="M4" s="1"/>
    </row>
    <row r="5" spans="1:15" x14ac:dyDescent="0.25">
      <c r="A5" t="s">
        <v>4</v>
      </c>
      <c r="B5" s="14">
        <v>42826</v>
      </c>
      <c r="C5" s="15">
        <v>0.24444444444444446</v>
      </c>
      <c r="D5" s="15">
        <v>0.50069444444444444</v>
      </c>
      <c r="E5" s="12"/>
      <c r="F5" s="13"/>
      <c r="G5" s="13"/>
      <c r="I5" s="8">
        <f>IF(MOD(MINUTE(C5),60)&lt;=3,FLOOR(C5,1/(12*2)),CEILING(C5,1/(12*2)))</f>
        <v>0.25</v>
      </c>
      <c r="J5" s="7">
        <f>IF(MOD(MINUTE(D5),1)&lt;=3,FLOOR(D5,1/(12*2)),CEILING(D5,1/(12*2)))</f>
        <v>0.5</v>
      </c>
      <c r="K5" s="7"/>
      <c r="L5" s="3">
        <f>IF(MOD(MINUTE(F5),30)&lt;=3,FLOOR(F5,1/(12*2)),CEILING(F5,1/(12*2)))</f>
        <v>0</v>
      </c>
      <c r="M5" s="1">
        <f>IF(MOD(MINUTE(G5),30)&lt;=3,FLOOR(G5,1/(12*2)),CEILING(G5,1/(12*2)))</f>
        <v>0</v>
      </c>
      <c r="O5" s="3">
        <f>J5-I5+M5-L5</f>
        <v>0.25</v>
      </c>
    </row>
    <row r="6" spans="1:15" x14ac:dyDescent="0.25">
      <c r="A6" t="s">
        <v>5</v>
      </c>
      <c r="B6" s="14">
        <v>42828</v>
      </c>
      <c r="C6" s="15">
        <v>0.28680555555555554</v>
      </c>
      <c r="D6" s="15">
        <v>0.64861111111111114</v>
      </c>
      <c r="E6" s="12"/>
      <c r="F6" s="13"/>
      <c r="G6" s="13"/>
      <c r="I6" s="8">
        <f t="shared" ref="I6:I25" si="0">IF(MOD(MINUTE(C6),60)&lt;=3,FLOOR(C6,1/(12*2)),CEILING(C6,1/(12*2)))</f>
        <v>0.29166666666666663</v>
      </c>
      <c r="J6" s="7">
        <f>IF(MOD(MINUTE(D6),1)&lt;=3,FLOOR(D6,1/(12*2)),CEILING(D6,1/(12*2)))</f>
        <v>0.625</v>
      </c>
      <c r="K6" s="7"/>
      <c r="L6" s="3">
        <f t="shared" ref="L6:M21" si="1">IF(MOD(MINUTE(F6),30)&lt;=3,FLOOR(F6,1/(12*2)),CEILING(F6,1/(12*2)))</f>
        <v>0</v>
      </c>
      <c r="M6" s="1">
        <f t="shared" si="1"/>
        <v>0</v>
      </c>
      <c r="O6" s="3">
        <f t="shared" ref="O6:O21" si="2">J6-I6+M6-L6</f>
        <v>0.33333333333333337</v>
      </c>
    </row>
    <row r="7" spans="1:15" x14ac:dyDescent="0.25">
      <c r="A7" t="s">
        <v>0</v>
      </c>
      <c r="B7" s="14">
        <v>42829</v>
      </c>
      <c r="C7" s="15">
        <v>0.28611111111111115</v>
      </c>
      <c r="D7" s="15">
        <v>0.6479166666666667</v>
      </c>
      <c r="E7" s="12"/>
      <c r="F7" s="13"/>
      <c r="G7" s="13"/>
      <c r="I7" s="8">
        <f t="shared" si="0"/>
        <v>0.29166666666666663</v>
      </c>
      <c r="J7" s="7">
        <f t="shared" ref="J7:J21" si="3">IF(MOD(MINUTE(D7),1)&lt;=3,FLOOR(D7,1/(12*2)),CEILING(D7,1/(12*2)))</f>
        <v>0.625</v>
      </c>
      <c r="K7" s="7"/>
      <c r="L7" s="3">
        <f t="shared" si="1"/>
        <v>0</v>
      </c>
      <c r="M7" s="1">
        <f t="shared" si="1"/>
        <v>0</v>
      </c>
      <c r="O7" s="3">
        <f t="shared" si="2"/>
        <v>0.33333333333333337</v>
      </c>
    </row>
    <row r="8" spans="1:15" x14ac:dyDescent="0.25">
      <c r="A8" t="s">
        <v>1</v>
      </c>
      <c r="B8" s="14">
        <v>42830</v>
      </c>
      <c r="C8" s="15">
        <v>0.28611111111111115</v>
      </c>
      <c r="D8" s="15">
        <v>0.64930555555555558</v>
      </c>
      <c r="E8" s="12"/>
      <c r="F8" s="13"/>
      <c r="G8" s="13"/>
      <c r="I8" s="8">
        <f t="shared" si="0"/>
        <v>0.29166666666666663</v>
      </c>
      <c r="J8" s="7">
        <f t="shared" si="3"/>
        <v>0.625</v>
      </c>
      <c r="K8" s="7"/>
      <c r="L8" s="3">
        <f t="shared" si="1"/>
        <v>0</v>
      </c>
      <c r="M8" s="1">
        <f t="shared" si="1"/>
        <v>0</v>
      </c>
      <c r="O8" s="3">
        <f t="shared" si="2"/>
        <v>0.33333333333333337</v>
      </c>
    </row>
    <row r="9" spans="1:15" x14ac:dyDescent="0.25">
      <c r="A9" t="s">
        <v>2</v>
      </c>
      <c r="B9" s="14">
        <v>42831</v>
      </c>
      <c r="C9" s="15">
        <v>0.28541666666666665</v>
      </c>
      <c r="D9" s="15">
        <v>0.64861111111111114</v>
      </c>
      <c r="E9" s="12"/>
      <c r="F9" s="15"/>
      <c r="G9" s="15"/>
      <c r="H9" s="12"/>
      <c r="I9" s="8">
        <f t="shared" si="0"/>
        <v>0.29166666666666663</v>
      </c>
      <c r="J9" s="7">
        <f t="shared" si="3"/>
        <v>0.625</v>
      </c>
      <c r="K9" s="7"/>
      <c r="L9" s="3">
        <f t="shared" si="1"/>
        <v>0</v>
      </c>
      <c r="M9" s="1">
        <f t="shared" si="1"/>
        <v>0</v>
      </c>
      <c r="O9" s="3">
        <f t="shared" si="2"/>
        <v>0.33333333333333337</v>
      </c>
    </row>
    <row r="10" spans="1:15" x14ac:dyDescent="0.25">
      <c r="A10" t="s">
        <v>3</v>
      </c>
      <c r="B10" s="14">
        <v>42832</v>
      </c>
      <c r="C10" s="15">
        <v>0.28541666666666665</v>
      </c>
      <c r="D10" s="15">
        <v>0.6479166666666667</v>
      </c>
      <c r="E10" s="12"/>
      <c r="F10" s="13"/>
      <c r="G10" s="13"/>
      <c r="I10" s="8">
        <f t="shared" si="0"/>
        <v>0.29166666666666663</v>
      </c>
      <c r="J10" s="7">
        <f t="shared" si="3"/>
        <v>0.625</v>
      </c>
      <c r="K10" s="7"/>
      <c r="L10" s="3">
        <f t="shared" si="1"/>
        <v>0</v>
      </c>
      <c r="M10" s="1">
        <f t="shared" si="1"/>
        <v>0</v>
      </c>
      <c r="O10" s="3">
        <f t="shared" si="2"/>
        <v>0.33333333333333337</v>
      </c>
    </row>
    <row r="11" spans="1:15" x14ac:dyDescent="0.25">
      <c r="A11" t="s">
        <v>4</v>
      </c>
      <c r="B11" s="14">
        <v>42833</v>
      </c>
      <c r="C11" s="15">
        <v>0.24652777777777779</v>
      </c>
      <c r="D11" s="15">
        <v>0.50069444444444444</v>
      </c>
      <c r="E11" s="12"/>
      <c r="F11" s="13"/>
      <c r="G11" s="13"/>
      <c r="I11" s="8">
        <f t="shared" si="0"/>
        <v>0.25</v>
      </c>
      <c r="J11" s="7">
        <f t="shared" si="3"/>
        <v>0.5</v>
      </c>
      <c r="K11" s="7"/>
      <c r="L11" s="3">
        <f t="shared" si="1"/>
        <v>0</v>
      </c>
      <c r="M11" s="1">
        <f t="shared" si="1"/>
        <v>0</v>
      </c>
      <c r="O11" s="3">
        <f t="shared" si="2"/>
        <v>0.25</v>
      </c>
    </row>
    <row r="12" spans="1:15" x14ac:dyDescent="0.25">
      <c r="A12" t="s">
        <v>5</v>
      </c>
      <c r="B12" s="14">
        <v>42835</v>
      </c>
      <c r="C12" s="15">
        <v>0.28611111111111115</v>
      </c>
      <c r="D12" s="15">
        <v>0.64722222222222225</v>
      </c>
      <c r="E12" s="12"/>
      <c r="F12" s="13"/>
      <c r="G12" s="13"/>
      <c r="I12" s="8">
        <f t="shared" si="0"/>
        <v>0.29166666666666663</v>
      </c>
      <c r="J12" s="7">
        <f t="shared" si="3"/>
        <v>0.625</v>
      </c>
      <c r="K12" s="7"/>
      <c r="L12" s="3">
        <f t="shared" si="1"/>
        <v>0</v>
      </c>
      <c r="M12" s="1">
        <f t="shared" si="1"/>
        <v>0</v>
      </c>
      <c r="O12" s="3">
        <f t="shared" si="2"/>
        <v>0.33333333333333337</v>
      </c>
    </row>
    <row r="13" spans="1:15" x14ac:dyDescent="0.25">
      <c r="A13" t="s">
        <v>0</v>
      </c>
      <c r="B13" s="14">
        <v>42836</v>
      </c>
      <c r="C13" s="15">
        <v>0.28611111111111115</v>
      </c>
      <c r="D13" s="15">
        <v>0.64930555555555558</v>
      </c>
      <c r="E13" s="12"/>
      <c r="F13" s="13"/>
      <c r="G13" s="13"/>
      <c r="I13" s="8">
        <f t="shared" si="0"/>
        <v>0.29166666666666663</v>
      </c>
      <c r="J13" s="7">
        <f t="shared" si="3"/>
        <v>0.625</v>
      </c>
      <c r="K13" s="7"/>
      <c r="L13" s="3">
        <f t="shared" si="1"/>
        <v>0</v>
      </c>
      <c r="M13" s="1">
        <f t="shared" si="1"/>
        <v>0</v>
      </c>
      <c r="O13" s="3">
        <f t="shared" si="2"/>
        <v>0.33333333333333337</v>
      </c>
    </row>
    <row r="14" spans="1:15" x14ac:dyDescent="0.25">
      <c r="A14" t="s">
        <v>1</v>
      </c>
      <c r="B14" s="14">
        <v>42837</v>
      </c>
      <c r="C14" s="15">
        <v>0.28611111111111115</v>
      </c>
      <c r="D14" s="15">
        <v>0.6479166666666667</v>
      </c>
      <c r="E14" s="12"/>
      <c r="F14" s="13"/>
      <c r="G14" s="13"/>
      <c r="I14" s="8">
        <f t="shared" si="0"/>
        <v>0.29166666666666663</v>
      </c>
      <c r="J14" s="7">
        <f t="shared" si="3"/>
        <v>0.625</v>
      </c>
      <c r="K14" s="7"/>
      <c r="L14" s="3">
        <f t="shared" si="1"/>
        <v>0</v>
      </c>
      <c r="M14" s="1">
        <f t="shared" si="1"/>
        <v>0</v>
      </c>
      <c r="O14" s="3">
        <f t="shared" si="2"/>
        <v>0.33333333333333337</v>
      </c>
    </row>
    <row r="15" spans="1:15" x14ac:dyDescent="0.25">
      <c r="A15" t="s">
        <v>2</v>
      </c>
      <c r="B15" s="14">
        <v>42838</v>
      </c>
      <c r="C15" s="15">
        <v>0.28333333333333333</v>
      </c>
      <c r="D15" s="15">
        <v>0.64722222222222225</v>
      </c>
      <c r="E15" s="12"/>
      <c r="F15" s="15"/>
      <c r="G15" s="15"/>
      <c r="H15" s="12"/>
      <c r="I15" s="8">
        <f t="shared" si="0"/>
        <v>0.29166666666666663</v>
      </c>
      <c r="J15" s="7">
        <f t="shared" si="3"/>
        <v>0.625</v>
      </c>
      <c r="K15" s="7"/>
      <c r="L15" s="3">
        <f t="shared" si="1"/>
        <v>0</v>
      </c>
      <c r="M15" s="1">
        <f t="shared" si="1"/>
        <v>0</v>
      </c>
      <c r="O15" s="3">
        <f t="shared" si="2"/>
        <v>0.33333333333333337</v>
      </c>
    </row>
    <row r="16" spans="1:15" x14ac:dyDescent="0.25">
      <c r="A16" t="s">
        <v>3</v>
      </c>
      <c r="B16" s="14">
        <v>42839</v>
      </c>
      <c r="C16" s="15">
        <v>0.24166666666666667</v>
      </c>
      <c r="D16" s="15">
        <v>0.58750000000000002</v>
      </c>
      <c r="E16" s="12"/>
      <c r="F16" s="13"/>
      <c r="G16" s="13"/>
      <c r="I16" s="8">
        <f t="shared" si="0"/>
        <v>0.25</v>
      </c>
      <c r="J16" s="7">
        <f t="shared" si="3"/>
        <v>0.58333333333333326</v>
      </c>
      <c r="K16" s="7"/>
      <c r="L16" s="3">
        <f t="shared" si="1"/>
        <v>0</v>
      </c>
      <c r="M16" s="1">
        <f t="shared" si="1"/>
        <v>0</v>
      </c>
      <c r="O16" s="3">
        <f t="shared" si="2"/>
        <v>0.33333333333333326</v>
      </c>
    </row>
    <row r="17" spans="1:15" x14ac:dyDescent="0.25">
      <c r="A17" t="s">
        <v>0</v>
      </c>
      <c r="B17" s="14">
        <v>42843</v>
      </c>
      <c r="C17" s="15">
        <v>0.28472222222222221</v>
      </c>
      <c r="D17" s="15">
        <v>0.65069444444444446</v>
      </c>
      <c r="E17" s="12"/>
      <c r="F17" s="15"/>
      <c r="G17" s="15"/>
      <c r="H17" s="12"/>
      <c r="I17" s="8">
        <f t="shared" si="0"/>
        <v>0.29166666666666663</v>
      </c>
      <c r="J17" s="7">
        <f t="shared" si="3"/>
        <v>0.625</v>
      </c>
      <c r="K17" s="7"/>
      <c r="L17" s="3">
        <f t="shared" si="1"/>
        <v>0</v>
      </c>
      <c r="M17" s="1">
        <f t="shared" si="1"/>
        <v>0</v>
      </c>
      <c r="O17" s="3">
        <f t="shared" si="2"/>
        <v>0.33333333333333337</v>
      </c>
    </row>
    <row r="18" spans="1:15" x14ac:dyDescent="0.25">
      <c r="A18" t="s">
        <v>1</v>
      </c>
      <c r="B18" s="14">
        <v>42844</v>
      </c>
      <c r="C18" s="15">
        <v>0.28680555555555554</v>
      </c>
      <c r="D18" s="15">
        <v>0.65069444444444446</v>
      </c>
      <c r="E18" s="12"/>
      <c r="F18" s="13"/>
      <c r="G18" s="13"/>
      <c r="I18" s="8">
        <f t="shared" si="0"/>
        <v>0.29166666666666663</v>
      </c>
      <c r="J18" s="7">
        <f t="shared" si="3"/>
        <v>0.625</v>
      </c>
      <c r="K18" s="7"/>
      <c r="L18" s="3">
        <f t="shared" si="1"/>
        <v>0</v>
      </c>
      <c r="M18" s="1">
        <f t="shared" si="1"/>
        <v>0</v>
      </c>
      <c r="O18" s="3">
        <f t="shared" si="2"/>
        <v>0.33333333333333337</v>
      </c>
    </row>
    <row r="19" spans="1:15" x14ac:dyDescent="0.25">
      <c r="A19" t="s">
        <v>2</v>
      </c>
      <c r="B19" s="14">
        <v>42845</v>
      </c>
      <c r="C19" s="15">
        <v>0.24444444444444446</v>
      </c>
      <c r="D19" s="15">
        <v>0.58402777777777781</v>
      </c>
      <c r="E19" s="12"/>
      <c r="F19" s="13"/>
      <c r="G19" s="13"/>
      <c r="I19" s="8">
        <f t="shared" si="0"/>
        <v>0.25</v>
      </c>
      <c r="J19" s="7">
        <f t="shared" si="3"/>
        <v>0.58333333333333326</v>
      </c>
      <c r="K19" s="7"/>
      <c r="L19" s="3">
        <f t="shared" si="1"/>
        <v>0</v>
      </c>
      <c r="M19" s="1">
        <f t="shared" si="1"/>
        <v>0</v>
      </c>
      <c r="O19" s="3">
        <f t="shared" si="2"/>
        <v>0.33333333333333326</v>
      </c>
    </row>
    <row r="20" spans="1:15" x14ac:dyDescent="0.25">
      <c r="A20" t="s">
        <v>3</v>
      </c>
      <c r="B20" s="14">
        <v>42853</v>
      </c>
      <c r="C20" s="15">
        <v>0.28611111111111115</v>
      </c>
      <c r="D20" s="15">
        <v>0.65694444444444444</v>
      </c>
      <c r="E20" s="12"/>
      <c r="F20" s="13"/>
      <c r="G20" s="13"/>
      <c r="I20" s="8">
        <f t="shared" si="0"/>
        <v>0.29166666666666663</v>
      </c>
      <c r="J20" s="7">
        <f t="shared" si="3"/>
        <v>0.625</v>
      </c>
      <c r="K20" s="7"/>
      <c r="L20" s="3">
        <f t="shared" si="1"/>
        <v>0</v>
      </c>
      <c r="M20" s="1">
        <f t="shared" si="1"/>
        <v>0</v>
      </c>
      <c r="O20" s="3">
        <f t="shared" si="2"/>
        <v>0.33333333333333337</v>
      </c>
    </row>
    <row r="21" spans="1:15" x14ac:dyDescent="0.25">
      <c r="A21" t="s">
        <v>4</v>
      </c>
      <c r="B21" s="14">
        <v>42854</v>
      </c>
      <c r="C21" s="15">
        <v>0.24513888888888888</v>
      </c>
      <c r="D21" s="15">
        <v>0.50486111111111109</v>
      </c>
      <c r="E21" s="12"/>
      <c r="F21" s="13"/>
      <c r="G21" s="13"/>
      <c r="I21" s="8">
        <f t="shared" si="0"/>
        <v>0.25</v>
      </c>
      <c r="J21" s="7">
        <f t="shared" si="3"/>
        <v>0.5</v>
      </c>
      <c r="K21" s="7"/>
      <c r="L21" s="3">
        <f t="shared" si="1"/>
        <v>0</v>
      </c>
      <c r="M21" s="1">
        <f t="shared" si="1"/>
        <v>0</v>
      </c>
      <c r="O21" s="3">
        <f t="shared" si="2"/>
        <v>0.25</v>
      </c>
    </row>
    <row r="22" spans="1:15" x14ac:dyDescent="0.25">
      <c r="F22" s="13"/>
      <c r="G22" s="13"/>
      <c r="I22" s="8"/>
      <c r="L22" s="1"/>
      <c r="M22" s="1"/>
    </row>
    <row r="23" spans="1:15" x14ac:dyDescent="0.25">
      <c r="F23" s="13"/>
      <c r="G23" s="13"/>
      <c r="I23" s="8"/>
      <c r="L23" s="1"/>
      <c r="M23" s="1"/>
      <c r="O23" s="3">
        <f>SUM(O7:O21)</f>
        <v>4.8333333333333339</v>
      </c>
    </row>
    <row r="24" spans="1:15" x14ac:dyDescent="0.25">
      <c r="I24" s="8"/>
    </row>
    <row r="25" spans="1:15" x14ac:dyDescent="0.25">
      <c r="I2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I5" sqref="I5"/>
    </sheetView>
  </sheetViews>
  <sheetFormatPr defaultRowHeight="15" x14ac:dyDescent="0.25"/>
  <cols>
    <col min="1" max="1" width="10.7109375" style="13" customWidth="1"/>
    <col min="2" max="2" width="11" style="13" customWidth="1"/>
    <col min="3" max="3" width="8.85546875" style="13" customWidth="1"/>
    <col min="4" max="4" width="7.85546875" style="13" customWidth="1"/>
    <col min="5" max="5" width="1.42578125" customWidth="1"/>
    <col min="6" max="6" width="8" customWidth="1"/>
    <col min="7" max="7" width="6.140625" customWidth="1"/>
    <col min="8" max="8" width="1.42578125" customWidth="1"/>
    <col min="9" max="9" width="11.85546875" customWidth="1"/>
    <col min="10" max="10" width="10.85546875" customWidth="1"/>
    <col min="11" max="11" width="1.42578125" customWidth="1"/>
    <col min="12" max="12" width="11.85546875" customWidth="1"/>
    <col min="13" max="13" width="10.85546875" customWidth="1"/>
    <col min="14" max="14" width="1.42578125" customWidth="1"/>
    <col min="15" max="15" width="10" customWidth="1"/>
  </cols>
  <sheetData>
    <row r="1" spans="1:15" ht="26.25" x14ac:dyDescent="0.35">
      <c r="A1" s="16" t="s">
        <v>13</v>
      </c>
      <c r="E1" s="9"/>
      <c r="F1" s="9" t="s">
        <v>15</v>
      </c>
    </row>
    <row r="3" spans="1:15" x14ac:dyDescent="0.25">
      <c r="B3" s="5" t="s">
        <v>8</v>
      </c>
      <c r="C3" s="6" t="s">
        <v>6</v>
      </c>
      <c r="D3" s="6" t="s">
        <v>7</v>
      </c>
      <c r="E3" s="20"/>
      <c r="F3" s="6" t="s">
        <v>6</v>
      </c>
      <c r="G3" s="6" t="s">
        <v>7</v>
      </c>
      <c r="H3" s="21"/>
      <c r="I3" s="22" t="s">
        <v>9</v>
      </c>
      <c r="J3" s="22" t="s">
        <v>10</v>
      </c>
      <c r="K3" s="22"/>
      <c r="L3" s="22" t="s">
        <v>9</v>
      </c>
      <c r="M3" s="22" t="s">
        <v>10</v>
      </c>
      <c r="N3" s="4"/>
      <c r="O3" s="23" t="s">
        <v>11</v>
      </c>
    </row>
    <row r="4" spans="1:15" x14ac:dyDescent="0.25">
      <c r="F4" s="13"/>
      <c r="G4" s="13"/>
      <c r="L4" s="1"/>
      <c r="M4" s="1"/>
    </row>
    <row r="5" spans="1:15" x14ac:dyDescent="0.25">
      <c r="A5" s="13" t="s">
        <v>4</v>
      </c>
      <c r="B5" s="14">
        <v>42826</v>
      </c>
      <c r="C5" s="15">
        <v>0.24583333333333335</v>
      </c>
      <c r="D5" s="15">
        <v>0.5</v>
      </c>
      <c r="E5" s="12"/>
      <c r="F5" s="13"/>
      <c r="G5" s="13"/>
      <c r="I5" s="8">
        <f>IF(MOD(MINUTE(C5),60)&lt;=3,FLOOR(C5,1/(12*2)),CEILING(C5,1/(12*2)))</f>
        <v>0.25</v>
      </c>
      <c r="J5" s="7">
        <f>IF(MOD(MINUTE(D5),1)&lt;=3,FLOOR(D5,1/(12*2)),CEILING(D5,1/(12*2)))</f>
        <v>0.5</v>
      </c>
      <c r="K5" s="7"/>
      <c r="L5" s="3">
        <f>IF(MOD(MINUTE(F5),30)&lt;=3,FLOOR(F5,1/(12*2)),CEILING(F5,1/(12*2)))</f>
        <v>0</v>
      </c>
      <c r="M5" s="1">
        <f>IF(MOD(MINUTE(G5),30)&lt;=3,FLOOR(G5,1/(12*2)),CEILING(G5,1/(12*2)))</f>
        <v>0</v>
      </c>
      <c r="O5" s="3">
        <f>J5-I5+M5-L5</f>
        <v>0.25</v>
      </c>
    </row>
    <row r="6" spans="1:15" x14ac:dyDescent="0.25">
      <c r="A6" s="13" t="s">
        <v>5</v>
      </c>
      <c r="B6" s="14">
        <v>42828</v>
      </c>
      <c r="C6" s="15">
        <v>0.24236111111111111</v>
      </c>
      <c r="D6" s="15">
        <v>0.50486111111111109</v>
      </c>
      <c r="E6" s="12"/>
      <c r="F6" s="13"/>
      <c r="G6" s="13"/>
      <c r="I6" s="8">
        <f t="shared" ref="I6:I25" si="0">IF(MOD(MINUTE(C6),60)&lt;=3,FLOOR(C6,1/(12*2)),CEILING(C6,1/(12*2)))</f>
        <v>0.25</v>
      </c>
      <c r="J6" s="7">
        <f>IF(MOD(MINUTE(D6),1)&lt;=3,FLOOR(D6,1/(12*2)),CEILING(D6,1/(12*2)))</f>
        <v>0.5</v>
      </c>
      <c r="K6" s="7"/>
      <c r="L6" s="3">
        <f t="shared" ref="L6:M23" si="1">IF(MOD(MINUTE(F6),30)&lt;=3,FLOOR(F6,1/(12*2)),CEILING(F6,1/(12*2)))</f>
        <v>0</v>
      </c>
      <c r="M6" s="1">
        <f t="shared" si="1"/>
        <v>0</v>
      </c>
      <c r="O6" s="3">
        <f t="shared" ref="O6:O23" si="2">J6-I6+M6-L6</f>
        <v>0.25</v>
      </c>
    </row>
    <row r="7" spans="1:15" x14ac:dyDescent="0.25">
      <c r="A7" s="13" t="s">
        <v>0</v>
      </c>
      <c r="B7" s="14">
        <v>42829</v>
      </c>
      <c r="C7" s="15">
        <v>0.24236111111111111</v>
      </c>
      <c r="D7" s="15">
        <v>0.39513888888888887</v>
      </c>
      <c r="E7" s="12"/>
      <c r="F7" s="13"/>
      <c r="G7" s="13"/>
      <c r="I7" s="8">
        <f t="shared" si="0"/>
        <v>0.25</v>
      </c>
      <c r="J7" s="7">
        <f t="shared" ref="J7:J23" si="3">IF(MOD(MINUTE(D7),1)&lt;=3,FLOOR(D7,1/(12*2)),CEILING(D7,1/(12*2)))</f>
        <v>0.375</v>
      </c>
      <c r="K7" s="7"/>
      <c r="L7" s="3">
        <f t="shared" si="1"/>
        <v>0</v>
      </c>
      <c r="M7" s="1">
        <f t="shared" si="1"/>
        <v>0</v>
      </c>
      <c r="O7" s="3">
        <f t="shared" si="2"/>
        <v>0.125</v>
      </c>
    </row>
    <row r="8" spans="1:15" x14ac:dyDescent="0.25">
      <c r="A8" s="13" t="s">
        <v>3</v>
      </c>
      <c r="B8" s="14">
        <v>42832</v>
      </c>
      <c r="C8" s="15">
        <v>0.24027777777777778</v>
      </c>
      <c r="D8" s="15">
        <v>0.63263888888888886</v>
      </c>
      <c r="E8" s="12"/>
      <c r="F8" s="13"/>
      <c r="G8" s="13"/>
      <c r="I8" s="8">
        <f t="shared" si="0"/>
        <v>0.25</v>
      </c>
      <c r="J8" s="7">
        <f t="shared" si="3"/>
        <v>0.625</v>
      </c>
      <c r="K8" s="7"/>
      <c r="L8" s="3">
        <f t="shared" si="1"/>
        <v>0</v>
      </c>
      <c r="M8" s="1">
        <f t="shared" si="1"/>
        <v>0</v>
      </c>
      <c r="O8" s="3">
        <f t="shared" si="2"/>
        <v>0.375</v>
      </c>
    </row>
    <row r="9" spans="1:15" x14ac:dyDescent="0.25">
      <c r="A9" s="13" t="s">
        <v>4</v>
      </c>
      <c r="B9" s="14">
        <v>42833</v>
      </c>
      <c r="C9" s="15">
        <v>0.24097222222222223</v>
      </c>
      <c r="D9" s="15">
        <v>0.5</v>
      </c>
      <c r="E9" s="12"/>
      <c r="F9" s="15"/>
      <c r="G9" s="15"/>
      <c r="H9" s="12"/>
      <c r="I9" s="8">
        <f t="shared" si="0"/>
        <v>0.25</v>
      </c>
      <c r="J9" s="7">
        <f t="shared" si="3"/>
        <v>0.5</v>
      </c>
      <c r="K9" s="7"/>
      <c r="L9" s="3">
        <f t="shared" si="1"/>
        <v>0</v>
      </c>
      <c r="M9" s="1">
        <f t="shared" si="1"/>
        <v>0</v>
      </c>
      <c r="O9" s="3">
        <f t="shared" si="2"/>
        <v>0.25</v>
      </c>
    </row>
    <row r="10" spans="1:15" x14ac:dyDescent="0.25">
      <c r="A10" s="13" t="s">
        <v>5</v>
      </c>
      <c r="B10" s="14">
        <v>42835</v>
      </c>
      <c r="C10" s="15">
        <v>0.23958333333333334</v>
      </c>
      <c r="D10" s="15">
        <v>0.63124999999999998</v>
      </c>
      <c r="E10" s="12"/>
      <c r="F10" s="13"/>
      <c r="G10" s="13"/>
      <c r="I10" s="8">
        <f t="shared" si="0"/>
        <v>0.25</v>
      </c>
      <c r="J10" s="7">
        <f t="shared" si="3"/>
        <v>0.625</v>
      </c>
      <c r="K10" s="7"/>
      <c r="L10" s="3">
        <f t="shared" si="1"/>
        <v>0</v>
      </c>
      <c r="M10" s="1">
        <f t="shared" si="1"/>
        <v>0</v>
      </c>
      <c r="O10" s="3">
        <f t="shared" si="2"/>
        <v>0.375</v>
      </c>
    </row>
    <row r="11" spans="1:15" x14ac:dyDescent="0.25">
      <c r="A11" s="13" t="s">
        <v>0</v>
      </c>
      <c r="B11" s="14">
        <v>42836</v>
      </c>
      <c r="C11" s="15">
        <v>0.24513888888888888</v>
      </c>
      <c r="D11" s="15">
        <v>0.58472222222222225</v>
      </c>
      <c r="E11" s="12"/>
      <c r="F11" s="13"/>
      <c r="G11" s="13"/>
      <c r="I11" s="8">
        <f t="shared" si="0"/>
        <v>0.25</v>
      </c>
      <c r="J11" s="7">
        <f t="shared" si="3"/>
        <v>0.58333333333333326</v>
      </c>
      <c r="K11" s="7"/>
      <c r="L11" s="3">
        <f t="shared" si="1"/>
        <v>0</v>
      </c>
      <c r="M11" s="1">
        <f t="shared" si="1"/>
        <v>0</v>
      </c>
      <c r="O11" s="3">
        <f t="shared" si="2"/>
        <v>0.33333333333333326</v>
      </c>
    </row>
    <row r="12" spans="1:15" x14ac:dyDescent="0.25">
      <c r="A12" s="13" t="s">
        <v>1</v>
      </c>
      <c r="B12" s="14">
        <v>42837</v>
      </c>
      <c r="C12" s="15">
        <v>0.24374999999999999</v>
      </c>
      <c r="D12" s="15">
        <v>0.58333333333333337</v>
      </c>
      <c r="E12" s="12"/>
      <c r="F12" s="13"/>
      <c r="G12" s="13"/>
      <c r="I12" s="8">
        <f t="shared" si="0"/>
        <v>0.25</v>
      </c>
      <c r="J12" s="7">
        <f t="shared" si="3"/>
        <v>0.58333333333333326</v>
      </c>
      <c r="K12" s="7"/>
      <c r="L12" s="3">
        <f t="shared" si="1"/>
        <v>0</v>
      </c>
      <c r="M12" s="1">
        <f t="shared" si="1"/>
        <v>0</v>
      </c>
      <c r="O12" s="3">
        <f t="shared" si="2"/>
        <v>0.33333333333333326</v>
      </c>
    </row>
    <row r="13" spans="1:15" x14ac:dyDescent="0.25">
      <c r="A13" s="13" t="s">
        <v>2</v>
      </c>
      <c r="B13" s="14">
        <v>42838</v>
      </c>
      <c r="C13" s="15">
        <v>0.24027777777777778</v>
      </c>
      <c r="D13" s="15">
        <v>0.62916666666666665</v>
      </c>
      <c r="E13" s="12"/>
      <c r="F13" s="13"/>
      <c r="G13" s="13"/>
      <c r="I13" s="8">
        <f t="shared" si="0"/>
        <v>0.25</v>
      </c>
      <c r="J13" s="7">
        <f t="shared" si="3"/>
        <v>0.625</v>
      </c>
      <c r="K13" s="7"/>
      <c r="L13" s="3">
        <f t="shared" si="1"/>
        <v>0</v>
      </c>
      <c r="M13" s="1">
        <f t="shared" si="1"/>
        <v>0</v>
      </c>
      <c r="O13" s="3">
        <f t="shared" si="2"/>
        <v>0.375</v>
      </c>
    </row>
    <row r="14" spans="1:15" x14ac:dyDescent="0.25">
      <c r="A14" s="13" t="s">
        <v>3</v>
      </c>
      <c r="B14" s="14">
        <v>42839</v>
      </c>
      <c r="C14" s="15">
        <v>0.2388888888888889</v>
      </c>
      <c r="D14" s="15">
        <v>0.5854166666666667</v>
      </c>
      <c r="E14" s="12"/>
      <c r="F14" s="13"/>
      <c r="G14" s="13"/>
      <c r="I14" s="8">
        <f t="shared" si="0"/>
        <v>0.25</v>
      </c>
      <c r="J14" s="7">
        <f t="shared" si="3"/>
        <v>0.58333333333333326</v>
      </c>
      <c r="K14" s="7"/>
      <c r="L14" s="3">
        <f t="shared" si="1"/>
        <v>0</v>
      </c>
      <c r="M14" s="1">
        <f t="shared" si="1"/>
        <v>0</v>
      </c>
      <c r="O14" s="3">
        <f t="shared" si="2"/>
        <v>0.33333333333333326</v>
      </c>
    </row>
    <row r="15" spans="1:15" x14ac:dyDescent="0.25">
      <c r="A15" s="13" t="s">
        <v>0</v>
      </c>
      <c r="B15" s="14">
        <v>42843</v>
      </c>
      <c r="C15" s="15">
        <v>0.24027777777777778</v>
      </c>
      <c r="D15" s="15">
        <v>0.62847222222222221</v>
      </c>
      <c r="E15" s="12"/>
      <c r="F15" s="15"/>
      <c r="G15" s="15"/>
      <c r="H15" s="12"/>
      <c r="I15" s="8">
        <f t="shared" si="0"/>
        <v>0.25</v>
      </c>
      <c r="J15" s="7">
        <f t="shared" si="3"/>
        <v>0.625</v>
      </c>
      <c r="K15" s="7"/>
      <c r="L15" s="3">
        <f t="shared" si="1"/>
        <v>0</v>
      </c>
      <c r="M15" s="1">
        <f t="shared" si="1"/>
        <v>0</v>
      </c>
      <c r="O15" s="3">
        <f t="shared" si="2"/>
        <v>0.375</v>
      </c>
    </row>
    <row r="16" spans="1:15" x14ac:dyDescent="0.25">
      <c r="A16" s="13" t="s">
        <v>2</v>
      </c>
      <c r="B16" s="14">
        <v>42845</v>
      </c>
      <c r="C16" s="15">
        <v>0.27916666666666667</v>
      </c>
      <c r="D16" s="15">
        <v>0.64930555555555558</v>
      </c>
      <c r="E16" s="12"/>
      <c r="F16" s="13"/>
      <c r="G16" s="13"/>
      <c r="I16" s="8">
        <f t="shared" si="0"/>
        <v>0.29166666666666663</v>
      </c>
      <c r="J16" s="7">
        <f t="shared" si="3"/>
        <v>0.625</v>
      </c>
      <c r="K16" s="7"/>
      <c r="L16" s="3">
        <f t="shared" si="1"/>
        <v>0</v>
      </c>
      <c r="M16" s="1">
        <f t="shared" si="1"/>
        <v>0</v>
      </c>
      <c r="O16" s="3">
        <f t="shared" si="2"/>
        <v>0.33333333333333337</v>
      </c>
    </row>
    <row r="17" spans="1:15" x14ac:dyDescent="0.25">
      <c r="A17" s="13" t="s">
        <v>3</v>
      </c>
      <c r="B17" s="14">
        <v>42846</v>
      </c>
      <c r="C17" s="15">
        <v>0.27986111111111112</v>
      </c>
      <c r="D17" s="15">
        <v>0.65208333333333335</v>
      </c>
      <c r="E17" s="12"/>
      <c r="F17" s="15"/>
      <c r="G17" s="15"/>
      <c r="H17" s="12"/>
      <c r="I17" s="8">
        <f t="shared" si="0"/>
        <v>0.29166666666666663</v>
      </c>
      <c r="J17" s="7">
        <f t="shared" si="3"/>
        <v>0.625</v>
      </c>
      <c r="K17" s="7"/>
      <c r="L17" s="3">
        <f t="shared" si="1"/>
        <v>0</v>
      </c>
      <c r="M17" s="1">
        <f t="shared" si="1"/>
        <v>0</v>
      </c>
      <c r="O17" s="3">
        <f t="shared" si="2"/>
        <v>0.33333333333333337</v>
      </c>
    </row>
    <row r="18" spans="1:15" x14ac:dyDescent="0.25">
      <c r="A18" s="13" t="s">
        <v>4</v>
      </c>
      <c r="B18" s="14">
        <v>42847</v>
      </c>
      <c r="C18" s="15">
        <v>0.24097222222222223</v>
      </c>
      <c r="D18" s="15">
        <v>0.50416666666666665</v>
      </c>
      <c r="E18" s="12"/>
      <c r="F18" s="13"/>
      <c r="G18" s="13"/>
      <c r="I18" s="8">
        <f t="shared" si="0"/>
        <v>0.25</v>
      </c>
      <c r="J18" s="7">
        <f t="shared" si="3"/>
        <v>0.5</v>
      </c>
      <c r="K18" s="7"/>
      <c r="L18" s="3">
        <f t="shared" si="1"/>
        <v>0</v>
      </c>
      <c r="M18" s="1">
        <f t="shared" si="1"/>
        <v>0</v>
      </c>
      <c r="O18" s="3">
        <f t="shared" si="2"/>
        <v>0.25</v>
      </c>
    </row>
    <row r="19" spans="1:15" x14ac:dyDescent="0.25">
      <c r="A19" s="13" t="s">
        <v>5</v>
      </c>
      <c r="B19" s="14">
        <v>42849</v>
      </c>
      <c r="C19" s="15">
        <v>0.27847222222222223</v>
      </c>
      <c r="D19" s="15">
        <v>0.65277777777777779</v>
      </c>
      <c r="E19" s="12"/>
      <c r="F19" s="13"/>
      <c r="G19" s="13"/>
      <c r="I19" s="8">
        <f t="shared" si="0"/>
        <v>0.29166666666666663</v>
      </c>
      <c r="J19" s="7">
        <f t="shared" si="3"/>
        <v>0.625</v>
      </c>
      <c r="K19" s="7"/>
      <c r="L19" s="3">
        <f t="shared" si="1"/>
        <v>0</v>
      </c>
      <c r="M19" s="1">
        <f t="shared" si="1"/>
        <v>0</v>
      </c>
      <c r="O19" s="3">
        <f t="shared" si="2"/>
        <v>0.33333333333333337</v>
      </c>
    </row>
    <row r="20" spans="1:15" x14ac:dyDescent="0.25">
      <c r="A20" s="13" t="s">
        <v>1</v>
      </c>
      <c r="B20" s="14">
        <v>42851</v>
      </c>
      <c r="C20" s="15">
        <v>0.27916666666666667</v>
      </c>
      <c r="D20" s="15">
        <v>0.65</v>
      </c>
      <c r="E20" s="12"/>
      <c r="F20" s="13"/>
      <c r="G20" s="13"/>
      <c r="I20" s="8">
        <f t="shared" si="0"/>
        <v>0.29166666666666663</v>
      </c>
      <c r="J20" s="7">
        <f t="shared" si="3"/>
        <v>0.625</v>
      </c>
      <c r="K20" s="7"/>
      <c r="L20" s="3">
        <f t="shared" si="1"/>
        <v>0</v>
      </c>
      <c r="M20" s="1">
        <f t="shared" si="1"/>
        <v>0</v>
      </c>
      <c r="O20" s="3">
        <f t="shared" si="2"/>
        <v>0.33333333333333337</v>
      </c>
    </row>
    <row r="21" spans="1:15" x14ac:dyDescent="0.25">
      <c r="A21" s="13" t="s">
        <v>2</v>
      </c>
      <c r="B21" s="14">
        <v>42852</v>
      </c>
      <c r="C21" s="15">
        <v>0.28125</v>
      </c>
      <c r="D21" s="15">
        <v>0.64861111111111114</v>
      </c>
      <c r="E21" s="12"/>
      <c r="F21" s="13"/>
      <c r="G21" s="13"/>
      <c r="I21" s="8">
        <f t="shared" si="0"/>
        <v>0.29166666666666663</v>
      </c>
      <c r="J21" s="7">
        <f t="shared" si="3"/>
        <v>0.625</v>
      </c>
      <c r="K21" s="7"/>
      <c r="L21" s="3">
        <f t="shared" si="1"/>
        <v>0</v>
      </c>
      <c r="M21" s="1">
        <f t="shared" si="1"/>
        <v>0</v>
      </c>
      <c r="O21" s="3">
        <f t="shared" si="2"/>
        <v>0.33333333333333337</v>
      </c>
    </row>
    <row r="22" spans="1:15" x14ac:dyDescent="0.25">
      <c r="A22" s="13" t="s">
        <v>3</v>
      </c>
      <c r="B22" s="14">
        <v>42853</v>
      </c>
      <c r="C22" s="15">
        <v>0.27708333333333335</v>
      </c>
      <c r="D22" s="15">
        <v>0.64722222222222225</v>
      </c>
      <c r="E22" s="12"/>
      <c r="F22" s="13"/>
      <c r="G22" s="13"/>
      <c r="I22" s="8">
        <f t="shared" si="0"/>
        <v>0.29166666666666663</v>
      </c>
      <c r="J22" s="7">
        <f t="shared" si="3"/>
        <v>0.625</v>
      </c>
      <c r="K22" s="7"/>
      <c r="L22" s="3">
        <f t="shared" si="1"/>
        <v>0</v>
      </c>
      <c r="M22" s="1">
        <f t="shared" si="1"/>
        <v>0</v>
      </c>
      <c r="O22" s="3">
        <f t="shared" si="2"/>
        <v>0.33333333333333337</v>
      </c>
    </row>
    <row r="23" spans="1:15" x14ac:dyDescent="0.25">
      <c r="A23" s="13" t="s">
        <v>4</v>
      </c>
      <c r="B23" s="14">
        <v>42854</v>
      </c>
      <c r="C23" s="15">
        <v>0.24166666666666667</v>
      </c>
      <c r="D23" s="15">
        <v>0.50763888888888886</v>
      </c>
      <c r="E23" s="12"/>
      <c r="F23" s="13"/>
      <c r="G23" s="13"/>
      <c r="I23" s="8">
        <f t="shared" si="0"/>
        <v>0.25</v>
      </c>
      <c r="J23" s="7">
        <f t="shared" si="3"/>
        <v>0.5</v>
      </c>
      <c r="K23" s="7"/>
      <c r="L23" s="3">
        <f t="shared" si="1"/>
        <v>0</v>
      </c>
      <c r="M23" s="1">
        <f t="shared" si="1"/>
        <v>0</v>
      </c>
      <c r="O23" s="3">
        <f t="shared" si="2"/>
        <v>0.25</v>
      </c>
    </row>
    <row r="24" spans="1:15" x14ac:dyDescent="0.25">
      <c r="F24" s="13"/>
      <c r="G24" s="13"/>
      <c r="I24" s="8"/>
      <c r="L24" s="1"/>
      <c r="M24" s="1"/>
    </row>
    <row r="25" spans="1:15" x14ac:dyDescent="0.25">
      <c r="F25" s="13"/>
      <c r="G25" s="13"/>
      <c r="I25" s="8"/>
      <c r="L25" s="1"/>
      <c r="M25" s="1"/>
      <c r="O25" s="3">
        <f>SUM(O7:O23)</f>
        <v>5.3749999999999991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J29" sqref="J29"/>
    </sheetView>
  </sheetViews>
  <sheetFormatPr defaultRowHeight="15" x14ac:dyDescent="0.25"/>
  <cols>
    <col min="1" max="1" width="11.140625" customWidth="1"/>
    <col min="2" max="2" width="12.140625" customWidth="1"/>
    <col min="3" max="3" width="9.28515625" customWidth="1"/>
    <col min="4" max="4" width="6.7109375" customWidth="1"/>
    <col min="5" max="5" width="1.42578125" customWidth="1"/>
    <col min="6" max="6" width="8" customWidth="1"/>
    <col min="7" max="7" width="6.140625" customWidth="1"/>
    <col min="8" max="8" width="1.42578125" customWidth="1"/>
    <col min="9" max="9" width="11.85546875" customWidth="1"/>
    <col min="10" max="10" width="10.85546875" customWidth="1"/>
    <col min="11" max="11" width="1.42578125" customWidth="1"/>
    <col min="12" max="12" width="11.85546875" customWidth="1"/>
    <col min="13" max="13" width="10.85546875" customWidth="1"/>
    <col min="14" max="14" width="1.42578125" customWidth="1"/>
    <col min="15" max="15" width="10" customWidth="1"/>
  </cols>
  <sheetData>
    <row r="1" spans="1:15" ht="26.25" x14ac:dyDescent="0.35">
      <c r="A1" s="16" t="s">
        <v>13</v>
      </c>
      <c r="B1" s="13"/>
      <c r="C1" s="13"/>
      <c r="D1" s="13"/>
      <c r="E1" s="9"/>
      <c r="F1" s="9" t="s">
        <v>17</v>
      </c>
    </row>
    <row r="3" spans="1:15" x14ac:dyDescent="0.25">
      <c r="A3" s="13"/>
      <c r="B3" s="5" t="s">
        <v>8</v>
      </c>
      <c r="C3" s="6" t="s">
        <v>6</v>
      </c>
      <c r="D3" s="6" t="s">
        <v>7</v>
      </c>
      <c r="E3" s="20"/>
      <c r="F3" s="6" t="s">
        <v>6</v>
      </c>
      <c r="G3" s="6" t="s">
        <v>7</v>
      </c>
      <c r="H3" s="21"/>
      <c r="I3" s="22" t="s">
        <v>9</v>
      </c>
      <c r="J3" s="22" t="s">
        <v>10</v>
      </c>
      <c r="K3" s="22"/>
      <c r="L3" s="22" t="s">
        <v>9</v>
      </c>
      <c r="M3" s="22" t="s">
        <v>10</v>
      </c>
      <c r="N3" s="4"/>
      <c r="O3" s="23" t="s">
        <v>11</v>
      </c>
    </row>
    <row r="4" spans="1:15" x14ac:dyDescent="0.25">
      <c r="F4" s="13"/>
      <c r="G4" s="13"/>
      <c r="L4" s="1"/>
      <c r="M4" s="1"/>
    </row>
    <row r="5" spans="1:15" x14ac:dyDescent="0.25">
      <c r="A5" t="s">
        <v>4</v>
      </c>
      <c r="B5" s="11">
        <v>42826</v>
      </c>
      <c r="C5" s="12">
        <v>0.23402777777777781</v>
      </c>
      <c r="D5" s="12">
        <v>0.5</v>
      </c>
      <c r="E5" s="12"/>
      <c r="F5" s="13"/>
      <c r="G5" s="13"/>
      <c r="I5" s="8">
        <f>IF(MOD(MINUTE(C5),60)&lt;=3,FLOOR(C5,1/(12*2)),CEILING(C5,1/(12*2)))</f>
        <v>0.25</v>
      </c>
      <c r="J5" s="7">
        <f>IF(MOD(MINUTE(D5),1)&lt;=3,FLOOR(D5,1/(12*2)),CEILING(D5,1/(12*2)))</f>
        <v>0.5</v>
      </c>
      <c r="K5" s="7"/>
      <c r="L5" s="3">
        <f>IF(MOD(MINUTE(F5),30)&lt;=3,FLOOR(F5,1/(12*2)),CEILING(F5,1/(12*2)))</f>
        <v>0</v>
      </c>
      <c r="M5" s="1">
        <f>IF(MOD(MINUTE(G5),30)&lt;=3,FLOOR(G5,1/(12*2)),CEILING(G5,1/(12*2)))</f>
        <v>0</v>
      </c>
      <c r="O5" s="3">
        <f>J5-I5+M5-L5</f>
        <v>0.25</v>
      </c>
    </row>
    <row r="6" spans="1:15" x14ac:dyDescent="0.25">
      <c r="A6" t="s">
        <v>5</v>
      </c>
      <c r="B6" s="11">
        <v>42828</v>
      </c>
      <c r="C6" s="12">
        <v>0.56805555555555554</v>
      </c>
      <c r="D6" s="12">
        <v>0.91666666666666663</v>
      </c>
      <c r="E6" s="12"/>
      <c r="F6" s="13"/>
      <c r="G6" s="13"/>
      <c r="I6" s="8">
        <f t="shared" ref="I6:I25" si="0">IF(MOD(MINUTE(C6),60)&lt;=3,FLOOR(C6,1/(12*2)),CEILING(C6,1/(12*2)))</f>
        <v>0.58333333333333326</v>
      </c>
      <c r="J6" s="7">
        <f>IF(MOD(MINUTE(D6),1)&lt;=3,FLOOR(D6,1/(12*2)),CEILING(D6,1/(12*2)))</f>
        <v>0.91666666666666663</v>
      </c>
      <c r="K6" s="7"/>
      <c r="L6" s="3">
        <f t="shared" ref="L6:M24" si="1">IF(MOD(MINUTE(F6),30)&lt;=3,FLOOR(F6,1/(12*2)),CEILING(F6,1/(12*2)))</f>
        <v>0</v>
      </c>
      <c r="M6" s="1">
        <f t="shared" si="1"/>
        <v>0</v>
      </c>
      <c r="O6" s="3">
        <f t="shared" ref="O6:O24" si="2">J6-I6+M6-L6</f>
        <v>0.33333333333333337</v>
      </c>
    </row>
    <row r="7" spans="1:15" x14ac:dyDescent="0.25">
      <c r="A7" t="s">
        <v>0</v>
      </c>
      <c r="B7" s="11">
        <v>42829</v>
      </c>
      <c r="C7" s="12">
        <v>0.56874999999999998</v>
      </c>
      <c r="D7" s="12">
        <v>0.91666666666666663</v>
      </c>
      <c r="E7" s="12"/>
      <c r="F7" s="13"/>
      <c r="G7" s="13"/>
      <c r="I7" s="8">
        <f t="shared" si="0"/>
        <v>0.58333333333333326</v>
      </c>
      <c r="J7" s="7">
        <f t="shared" ref="J7:J24" si="3">IF(MOD(MINUTE(D7),1)&lt;=3,FLOOR(D7,1/(12*2)),CEILING(D7,1/(12*2)))</f>
        <v>0.91666666666666663</v>
      </c>
      <c r="K7" s="7"/>
      <c r="L7" s="3">
        <f t="shared" si="1"/>
        <v>0</v>
      </c>
      <c r="M7" s="1">
        <f t="shared" si="1"/>
        <v>0</v>
      </c>
      <c r="O7" s="3">
        <f t="shared" si="2"/>
        <v>0.33333333333333337</v>
      </c>
    </row>
    <row r="8" spans="1:15" x14ac:dyDescent="0.25">
      <c r="A8" t="s">
        <v>1</v>
      </c>
      <c r="B8" s="11">
        <v>42830</v>
      </c>
      <c r="C8" s="12">
        <v>0.56736111111111109</v>
      </c>
      <c r="D8" s="12">
        <v>0.91666666666666663</v>
      </c>
      <c r="E8" s="12"/>
      <c r="F8" s="13"/>
      <c r="G8" s="13"/>
      <c r="I8" s="8">
        <f t="shared" si="0"/>
        <v>0.58333333333333326</v>
      </c>
      <c r="J8" s="7">
        <f t="shared" si="3"/>
        <v>0.91666666666666663</v>
      </c>
      <c r="K8" s="7"/>
      <c r="L8" s="3">
        <f t="shared" si="1"/>
        <v>0</v>
      </c>
      <c r="M8" s="1">
        <f t="shared" si="1"/>
        <v>0</v>
      </c>
      <c r="O8" s="3">
        <f t="shared" si="2"/>
        <v>0.33333333333333337</v>
      </c>
    </row>
    <row r="9" spans="1:15" x14ac:dyDescent="0.25">
      <c r="A9" t="s">
        <v>2</v>
      </c>
      <c r="B9" s="11">
        <v>42831</v>
      </c>
      <c r="C9" s="12">
        <v>0.56874999999999998</v>
      </c>
      <c r="D9" s="12">
        <v>0.91666666666666663</v>
      </c>
      <c r="E9" s="12"/>
      <c r="F9" s="15"/>
      <c r="G9" s="15"/>
      <c r="H9" s="12"/>
      <c r="I9" s="8">
        <f t="shared" si="0"/>
        <v>0.58333333333333326</v>
      </c>
      <c r="J9" s="7">
        <f t="shared" si="3"/>
        <v>0.91666666666666663</v>
      </c>
      <c r="K9" s="7"/>
      <c r="L9" s="3">
        <f t="shared" si="1"/>
        <v>0</v>
      </c>
      <c r="M9" s="1">
        <f t="shared" si="1"/>
        <v>0</v>
      </c>
      <c r="O9" s="3">
        <f t="shared" si="2"/>
        <v>0.33333333333333337</v>
      </c>
    </row>
    <row r="10" spans="1:15" x14ac:dyDescent="0.25">
      <c r="A10" t="s">
        <v>3</v>
      </c>
      <c r="B10" s="11">
        <v>42832</v>
      </c>
      <c r="C10" s="12">
        <v>0.5708333333333333</v>
      </c>
      <c r="D10" s="12">
        <v>0.91666666666666663</v>
      </c>
      <c r="E10" s="12"/>
      <c r="F10" s="13"/>
      <c r="G10" s="13"/>
      <c r="I10" s="8">
        <f t="shared" si="0"/>
        <v>0.58333333333333326</v>
      </c>
      <c r="J10" s="7">
        <f t="shared" si="3"/>
        <v>0.91666666666666663</v>
      </c>
      <c r="K10" s="7"/>
      <c r="L10" s="3">
        <f t="shared" si="1"/>
        <v>0</v>
      </c>
      <c r="M10" s="1">
        <f t="shared" si="1"/>
        <v>0</v>
      </c>
      <c r="O10" s="3">
        <f t="shared" si="2"/>
        <v>0.33333333333333337</v>
      </c>
    </row>
    <row r="11" spans="1:15" x14ac:dyDescent="0.25">
      <c r="A11" t="s">
        <v>5</v>
      </c>
      <c r="B11" s="11">
        <v>42835</v>
      </c>
      <c r="C11" s="12">
        <v>0.23402777777777781</v>
      </c>
      <c r="D11" s="12">
        <v>0.58472222222222225</v>
      </c>
      <c r="E11" s="12"/>
      <c r="F11" s="13"/>
      <c r="G11" s="13"/>
      <c r="I11" s="8">
        <f t="shared" si="0"/>
        <v>0.25</v>
      </c>
      <c r="J11" s="7">
        <f t="shared" si="3"/>
        <v>0.58333333333333326</v>
      </c>
      <c r="K11" s="7"/>
      <c r="L11" s="3">
        <f t="shared" si="1"/>
        <v>0</v>
      </c>
      <c r="M11" s="1">
        <f t="shared" si="1"/>
        <v>0</v>
      </c>
      <c r="O11" s="3">
        <f t="shared" si="2"/>
        <v>0.33333333333333326</v>
      </c>
    </row>
    <row r="12" spans="1:15" x14ac:dyDescent="0.25">
      <c r="A12" t="s">
        <v>0</v>
      </c>
      <c r="B12" s="11">
        <v>42836</v>
      </c>
      <c r="C12" s="12">
        <v>0.23263888888888887</v>
      </c>
      <c r="D12" s="12">
        <v>0.58402777777777781</v>
      </c>
      <c r="E12" s="12"/>
      <c r="F12" s="13"/>
      <c r="G12" s="13"/>
      <c r="I12" s="8">
        <f t="shared" si="0"/>
        <v>0.25</v>
      </c>
      <c r="J12" s="7">
        <f t="shared" si="3"/>
        <v>0.58333333333333326</v>
      </c>
      <c r="K12" s="7"/>
      <c r="L12" s="3">
        <f t="shared" si="1"/>
        <v>0</v>
      </c>
      <c r="M12" s="1">
        <f t="shared" si="1"/>
        <v>0</v>
      </c>
      <c r="O12" s="3">
        <f t="shared" si="2"/>
        <v>0.33333333333333326</v>
      </c>
    </row>
    <row r="13" spans="1:15" x14ac:dyDescent="0.25">
      <c r="A13" t="s">
        <v>1</v>
      </c>
      <c r="B13" s="11">
        <v>42837</v>
      </c>
      <c r="C13" s="12">
        <v>0.23124999999999998</v>
      </c>
      <c r="D13" s="12">
        <v>0.58402777777777781</v>
      </c>
      <c r="E13" s="12"/>
      <c r="F13" s="13"/>
      <c r="G13" s="13"/>
      <c r="I13" s="8">
        <f t="shared" si="0"/>
        <v>0.25</v>
      </c>
      <c r="J13" s="7">
        <f t="shared" si="3"/>
        <v>0.58333333333333326</v>
      </c>
      <c r="K13" s="7"/>
      <c r="L13" s="3">
        <f t="shared" si="1"/>
        <v>0</v>
      </c>
      <c r="M13" s="1">
        <f t="shared" si="1"/>
        <v>0</v>
      </c>
      <c r="O13" s="3">
        <f t="shared" si="2"/>
        <v>0.33333333333333326</v>
      </c>
    </row>
    <row r="14" spans="1:15" x14ac:dyDescent="0.25">
      <c r="A14" t="s">
        <v>2</v>
      </c>
      <c r="B14" s="11">
        <v>42838</v>
      </c>
      <c r="C14" s="12">
        <v>0.23333333333333331</v>
      </c>
      <c r="D14" s="12">
        <v>0.58402777777777781</v>
      </c>
      <c r="E14" s="12"/>
      <c r="F14" s="13"/>
      <c r="G14" s="13"/>
      <c r="I14" s="8">
        <f t="shared" si="0"/>
        <v>0.25</v>
      </c>
      <c r="J14" s="7">
        <f t="shared" si="3"/>
        <v>0.58333333333333326</v>
      </c>
      <c r="K14" s="7"/>
      <c r="L14" s="3">
        <f t="shared" si="1"/>
        <v>0</v>
      </c>
      <c r="M14" s="1">
        <f t="shared" si="1"/>
        <v>0</v>
      </c>
      <c r="O14" s="3">
        <f t="shared" si="2"/>
        <v>0.33333333333333326</v>
      </c>
    </row>
    <row r="15" spans="1:15" x14ac:dyDescent="0.25">
      <c r="A15" t="s">
        <v>3</v>
      </c>
      <c r="B15" s="11">
        <v>42839</v>
      </c>
      <c r="C15" s="12">
        <v>0.23333333333333331</v>
      </c>
      <c r="D15" s="12">
        <v>0.58333333333333337</v>
      </c>
      <c r="E15" s="12"/>
      <c r="F15" s="15"/>
      <c r="G15" s="15"/>
      <c r="H15" s="12"/>
      <c r="I15" s="8">
        <f t="shared" si="0"/>
        <v>0.25</v>
      </c>
      <c r="J15" s="7">
        <f t="shared" si="3"/>
        <v>0.58333333333333326</v>
      </c>
      <c r="K15" s="7"/>
      <c r="L15" s="3">
        <f t="shared" si="1"/>
        <v>0</v>
      </c>
      <c r="M15" s="1">
        <f t="shared" si="1"/>
        <v>0</v>
      </c>
      <c r="O15" s="3">
        <f t="shared" si="2"/>
        <v>0.33333333333333326</v>
      </c>
    </row>
    <row r="16" spans="1:15" x14ac:dyDescent="0.25">
      <c r="A16" t="s">
        <v>0</v>
      </c>
      <c r="B16" s="11">
        <v>42843</v>
      </c>
      <c r="C16" s="12">
        <v>0.56527777777777777</v>
      </c>
      <c r="D16" s="12">
        <v>0.91666666666666663</v>
      </c>
      <c r="E16" s="12"/>
      <c r="F16" s="13"/>
      <c r="G16" s="13"/>
      <c r="I16" s="8">
        <f t="shared" si="0"/>
        <v>0.58333333333333326</v>
      </c>
      <c r="J16" s="7">
        <f t="shared" si="3"/>
        <v>0.91666666666666663</v>
      </c>
      <c r="K16" s="7"/>
      <c r="L16" s="3">
        <f t="shared" si="1"/>
        <v>0</v>
      </c>
      <c r="M16" s="1">
        <f t="shared" si="1"/>
        <v>0</v>
      </c>
      <c r="O16" s="3">
        <f t="shared" si="2"/>
        <v>0.33333333333333337</v>
      </c>
    </row>
    <row r="17" spans="1:15" x14ac:dyDescent="0.25">
      <c r="A17" t="s">
        <v>1</v>
      </c>
      <c r="B17" s="11">
        <v>42844</v>
      </c>
      <c r="C17" s="12">
        <v>0.56527777777777777</v>
      </c>
      <c r="D17" s="12">
        <v>0.91666666666666663</v>
      </c>
      <c r="E17" s="12"/>
      <c r="F17" s="15"/>
      <c r="G17" s="15"/>
      <c r="H17" s="12"/>
      <c r="I17" s="8">
        <f t="shared" si="0"/>
        <v>0.58333333333333326</v>
      </c>
      <c r="J17" s="7">
        <f t="shared" si="3"/>
        <v>0.91666666666666663</v>
      </c>
      <c r="K17" s="7"/>
      <c r="L17" s="3">
        <f t="shared" si="1"/>
        <v>0</v>
      </c>
      <c r="M17" s="1">
        <f t="shared" si="1"/>
        <v>0</v>
      </c>
      <c r="O17" s="3">
        <f t="shared" si="2"/>
        <v>0.33333333333333337</v>
      </c>
    </row>
    <row r="18" spans="1:15" x14ac:dyDescent="0.25">
      <c r="A18" t="s">
        <v>2</v>
      </c>
      <c r="B18" s="11">
        <v>42845</v>
      </c>
      <c r="C18" s="12">
        <v>0.56805555555555554</v>
      </c>
      <c r="D18" s="12">
        <v>0.91666666666666663</v>
      </c>
      <c r="E18" s="12"/>
      <c r="F18" s="13"/>
      <c r="G18" s="13"/>
      <c r="I18" s="8">
        <f t="shared" si="0"/>
        <v>0.58333333333333326</v>
      </c>
      <c r="J18" s="7">
        <f t="shared" si="3"/>
        <v>0.91666666666666663</v>
      </c>
      <c r="K18" s="7"/>
      <c r="L18" s="3">
        <f t="shared" si="1"/>
        <v>0</v>
      </c>
      <c r="M18" s="1">
        <f t="shared" si="1"/>
        <v>0</v>
      </c>
      <c r="O18" s="3">
        <f t="shared" si="2"/>
        <v>0.33333333333333337</v>
      </c>
    </row>
    <row r="19" spans="1:15" x14ac:dyDescent="0.25">
      <c r="A19" t="s">
        <v>3</v>
      </c>
      <c r="B19" s="11">
        <v>42846</v>
      </c>
      <c r="C19" s="12">
        <v>0.56736111111111109</v>
      </c>
      <c r="D19" s="12">
        <v>0.91666666666666663</v>
      </c>
      <c r="E19" s="12"/>
      <c r="F19" s="13"/>
      <c r="G19" s="13"/>
      <c r="I19" s="8">
        <f t="shared" si="0"/>
        <v>0.58333333333333326</v>
      </c>
      <c r="J19" s="7">
        <f t="shared" si="3"/>
        <v>0.91666666666666663</v>
      </c>
      <c r="K19" s="7"/>
      <c r="L19" s="3">
        <f t="shared" si="1"/>
        <v>0</v>
      </c>
      <c r="M19" s="1">
        <f t="shared" si="1"/>
        <v>0</v>
      </c>
      <c r="O19" s="3">
        <f t="shared" si="2"/>
        <v>0.33333333333333337</v>
      </c>
    </row>
    <row r="20" spans="1:15" x14ac:dyDescent="0.25">
      <c r="A20" t="s">
        <v>5</v>
      </c>
      <c r="B20" s="11">
        <v>42849</v>
      </c>
      <c r="C20" s="12">
        <v>0.23402777777777781</v>
      </c>
      <c r="D20" s="12">
        <v>0.58402777777777781</v>
      </c>
      <c r="E20" s="12"/>
      <c r="F20" s="13"/>
      <c r="G20" s="13"/>
      <c r="I20" s="8">
        <f t="shared" si="0"/>
        <v>0.25</v>
      </c>
      <c r="J20" s="7">
        <f t="shared" si="3"/>
        <v>0.58333333333333326</v>
      </c>
      <c r="K20" s="7"/>
      <c r="L20" s="3">
        <f t="shared" si="1"/>
        <v>0</v>
      </c>
      <c r="M20" s="1">
        <f t="shared" si="1"/>
        <v>0</v>
      </c>
      <c r="O20" s="3">
        <f t="shared" si="2"/>
        <v>0.33333333333333326</v>
      </c>
    </row>
    <row r="21" spans="1:15" x14ac:dyDescent="0.25">
      <c r="A21" t="s">
        <v>1</v>
      </c>
      <c r="B21" s="11">
        <v>42851</v>
      </c>
      <c r="C21" s="12">
        <v>0.23124999999999998</v>
      </c>
      <c r="D21" s="12">
        <v>0.58402777777777781</v>
      </c>
      <c r="E21" s="12"/>
      <c r="F21" s="13"/>
      <c r="G21" s="13"/>
      <c r="I21" s="8">
        <f t="shared" si="0"/>
        <v>0.25</v>
      </c>
      <c r="J21" s="7">
        <f t="shared" si="3"/>
        <v>0.58333333333333326</v>
      </c>
      <c r="K21" s="7"/>
      <c r="L21" s="3">
        <f t="shared" si="1"/>
        <v>0</v>
      </c>
      <c r="M21" s="1">
        <f t="shared" si="1"/>
        <v>0</v>
      </c>
      <c r="O21" s="3">
        <f t="shared" si="2"/>
        <v>0.33333333333333326</v>
      </c>
    </row>
    <row r="22" spans="1:15" x14ac:dyDescent="0.25">
      <c r="A22" t="s">
        <v>2</v>
      </c>
      <c r="B22" s="11">
        <v>42852</v>
      </c>
      <c r="C22" s="12">
        <v>0.23472222222222219</v>
      </c>
      <c r="D22" s="12">
        <v>0.58333333333333337</v>
      </c>
      <c r="E22" s="12"/>
      <c r="F22" s="13"/>
      <c r="G22" s="13"/>
      <c r="I22" s="8">
        <f t="shared" si="0"/>
        <v>0.25</v>
      </c>
      <c r="J22" s="7">
        <f t="shared" si="3"/>
        <v>0.58333333333333326</v>
      </c>
      <c r="K22" s="7"/>
      <c r="L22" s="3">
        <f t="shared" si="1"/>
        <v>0</v>
      </c>
      <c r="M22" s="1">
        <f t="shared" si="1"/>
        <v>0</v>
      </c>
      <c r="O22" s="3">
        <f t="shared" si="2"/>
        <v>0.33333333333333326</v>
      </c>
    </row>
    <row r="23" spans="1:15" x14ac:dyDescent="0.25">
      <c r="A23" t="s">
        <v>3</v>
      </c>
      <c r="B23" s="11">
        <v>42853</v>
      </c>
      <c r="C23" s="12">
        <v>0.23750000000000002</v>
      </c>
      <c r="D23" s="12">
        <v>0.58333333333333337</v>
      </c>
      <c r="E23" s="12"/>
      <c r="F23" s="13"/>
      <c r="G23" s="13"/>
      <c r="I23" s="8">
        <f t="shared" si="0"/>
        <v>0.25</v>
      </c>
      <c r="J23" s="7">
        <f t="shared" si="3"/>
        <v>0.58333333333333326</v>
      </c>
      <c r="K23" s="7"/>
      <c r="L23" s="3">
        <f t="shared" si="1"/>
        <v>0</v>
      </c>
      <c r="M23" s="1">
        <f t="shared" si="1"/>
        <v>0</v>
      </c>
      <c r="O23" s="3">
        <f t="shared" si="2"/>
        <v>0.33333333333333326</v>
      </c>
    </row>
    <row r="24" spans="1:15" x14ac:dyDescent="0.25">
      <c r="A24" t="s">
        <v>4</v>
      </c>
      <c r="B24" s="11">
        <v>42854</v>
      </c>
      <c r="C24" s="12">
        <v>0.23541666666666669</v>
      </c>
      <c r="D24" s="12">
        <v>0.5</v>
      </c>
      <c r="E24" s="12"/>
      <c r="F24" s="15"/>
      <c r="G24" s="15"/>
      <c r="H24" s="12"/>
      <c r="I24" s="8">
        <f t="shared" si="0"/>
        <v>0.25</v>
      </c>
      <c r="J24" s="7">
        <f t="shared" si="3"/>
        <v>0.5</v>
      </c>
      <c r="K24" s="7"/>
      <c r="L24" s="3">
        <f t="shared" si="1"/>
        <v>0</v>
      </c>
      <c r="M24" s="1">
        <f t="shared" si="1"/>
        <v>0</v>
      </c>
      <c r="O24" s="3">
        <f t="shared" si="2"/>
        <v>0.25</v>
      </c>
    </row>
    <row r="25" spans="1:15" x14ac:dyDescent="0.25">
      <c r="F25" s="13"/>
      <c r="G25" s="13"/>
      <c r="I25" s="8"/>
      <c r="L25" s="1"/>
      <c r="M25" s="1"/>
    </row>
    <row r="26" spans="1:15" x14ac:dyDescent="0.25">
      <c r="F26" s="13"/>
      <c r="G26" s="13"/>
      <c r="L26" s="1"/>
      <c r="M26" s="1"/>
      <c r="O26" s="3">
        <f>SUM(O7:O24)</f>
        <v>5.9166666666666652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I5" sqref="I5:I20"/>
    </sheetView>
  </sheetViews>
  <sheetFormatPr defaultRowHeight="15" x14ac:dyDescent="0.25"/>
  <cols>
    <col min="1" max="1" width="10" bestFit="1" customWidth="1"/>
    <col min="2" max="2" width="11.28515625" customWidth="1"/>
    <col min="3" max="3" width="8.7109375" customWidth="1"/>
    <col min="4" max="4" width="6.7109375" customWidth="1"/>
    <col min="5" max="5" width="1.42578125" customWidth="1"/>
    <col min="6" max="6" width="8" customWidth="1"/>
    <col min="7" max="7" width="6.140625" customWidth="1"/>
    <col min="8" max="8" width="1.42578125" customWidth="1"/>
    <col min="9" max="9" width="11.85546875" customWidth="1"/>
    <col min="10" max="10" width="10.85546875" customWidth="1"/>
    <col min="11" max="11" width="1.42578125" customWidth="1"/>
    <col min="12" max="12" width="11.85546875" customWidth="1"/>
    <col min="13" max="13" width="10.85546875" customWidth="1"/>
    <col min="14" max="14" width="1.42578125" customWidth="1"/>
    <col min="15" max="15" width="10" customWidth="1"/>
  </cols>
  <sheetData>
    <row r="1" spans="1:15" ht="26.25" x14ac:dyDescent="0.35">
      <c r="A1" s="16" t="s">
        <v>13</v>
      </c>
      <c r="B1" s="13"/>
      <c r="C1" s="13"/>
      <c r="D1" s="13"/>
      <c r="E1" s="9"/>
      <c r="F1" s="9" t="s">
        <v>18</v>
      </c>
    </row>
    <row r="3" spans="1:15" x14ac:dyDescent="0.25">
      <c r="A3" s="13"/>
      <c r="B3" s="5" t="s">
        <v>8</v>
      </c>
      <c r="C3" s="6" t="s">
        <v>6</v>
      </c>
      <c r="D3" s="6" t="s">
        <v>7</v>
      </c>
      <c r="E3" s="20"/>
      <c r="F3" s="6" t="s">
        <v>6</v>
      </c>
      <c r="G3" s="6" t="s">
        <v>7</v>
      </c>
      <c r="H3" s="21"/>
      <c r="I3" s="22" t="s">
        <v>9</v>
      </c>
      <c r="J3" s="22" t="s">
        <v>10</v>
      </c>
      <c r="K3" s="22"/>
      <c r="L3" s="22" t="s">
        <v>9</v>
      </c>
      <c r="M3" s="22" t="s">
        <v>10</v>
      </c>
      <c r="N3" s="4"/>
      <c r="O3" s="23" t="s">
        <v>11</v>
      </c>
    </row>
    <row r="4" spans="1:15" x14ac:dyDescent="0.25">
      <c r="F4" s="13"/>
      <c r="G4" s="13"/>
      <c r="L4" s="1"/>
      <c r="M4" s="1"/>
    </row>
    <row r="5" spans="1:15" x14ac:dyDescent="0.25">
      <c r="A5" t="s">
        <v>5</v>
      </c>
      <c r="B5" s="11">
        <v>42828</v>
      </c>
      <c r="C5" s="12">
        <v>0.24236111111111111</v>
      </c>
      <c r="D5" s="12">
        <v>0.58472222222222225</v>
      </c>
      <c r="E5" s="12"/>
      <c r="F5" s="13"/>
      <c r="G5" s="13"/>
      <c r="I5" s="8">
        <f>IF(MOD(MINUTE(C5),60)&lt;=3,FLOOR(C5,1/(12*2)),CEILING(C5,1/(12*2)))</f>
        <v>0.25</v>
      </c>
      <c r="J5" s="7">
        <f>IF(MOD(MINUTE(D5),1)&lt;=3,FLOOR(D5,1/(12*2)),CEILING(D5,1/(12*2)))</f>
        <v>0.58333333333333326</v>
      </c>
      <c r="K5" s="7"/>
      <c r="L5" s="3">
        <f>IF(MOD(MINUTE(F5),30)&lt;=3,FLOOR(F5,1/(12*2)),CEILING(F5,1/(12*2)))</f>
        <v>0</v>
      </c>
      <c r="M5" s="1">
        <f>IF(MOD(MINUTE(G5),30)&lt;=3,FLOOR(G5,1/(12*2)),CEILING(G5,1/(12*2)))</f>
        <v>0</v>
      </c>
      <c r="O5" s="3">
        <f>J5-I5+M5-L5</f>
        <v>0.33333333333333326</v>
      </c>
    </row>
    <row r="6" spans="1:15" x14ac:dyDescent="0.25">
      <c r="A6" t="s">
        <v>0</v>
      </c>
      <c r="B6" s="11">
        <v>42829</v>
      </c>
      <c r="C6" s="12">
        <v>0.24236111111111111</v>
      </c>
      <c r="D6" s="12">
        <v>0.58402777777777781</v>
      </c>
      <c r="E6" s="12"/>
      <c r="F6" s="13"/>
      <c r="G6" s="13"/>
      <c r="I6" s="8">
        <f t="shared" ref="I6:I25" si="0">IF(MOD(MINUTE(C6),60)&lt;=3,FLOOR(C6,1/(12*2)),CEILING(C6,1/(12*2)))</f>
        <v>0.25</v>
      </c>
      <c r="J6" s="7">
        <f>IF(MOD(MINUTE(D6),1)&lt;=3,FLOOR(D6,1/(12*2)),CEILING(D6,1/(12*2)))</f>
        <v>0.58333333333333326</v>
      </c>
      <c r="K6" s="7"/>
      <c r="L6" s="3">
        <f t="shared" ref="L6:M23" si="1">IF(MOD(MINUTE(F6),30)&lt;=3,FLOOR(F6,1/(12*2)),CEILING(F6,1/(12*2)))</f>
        <v>0</v>
      </c>
      <c r="M6" s="1">
        <f t="shared" si="1"/>
        <v>0</v>
      </c>
      <c r="O6" s="3">
        <f t="shared" ref="O6:O23" si="2">J6-I6+M6-L6</f>
        <v>0.33333333333333326</v>
      </c>
    </row>
    <row r="7" spans="1:15" x14ac:dyDescent="0.25">
      <c r="A7" t="s">
        <v>1</v>
      </c>
      <c r="B7" s="11">
        <v>42830</v>
      </c>
      <c r="C7" s="12">
        <v>0.24166666666666667</v>
      </c>
      <c r="D7" s="12">
        <v>0.55833333333333335</v>
      </c>
      <c r="E7" s="12"/>
      <c r="F7" s="13"/>
      <c r="G7" s="13"/>
      <c r="I7" s="8">
        <f t="shared" si="0"/>
        <v>0.25</v>
      </c>
      <c r="J7" s="7">
        <f t="shared" ref="J7:J23" si="3">IF(MOD(MINUTE(D7),1)&lt;=3,FLOOR(D7,1/(12*2)),CEILING(D7,1/(12*2)))</f>
        <v>0.54166666666666663</v>
      </c>
      <c r="K7" s="7"/>
      <c r="L7" s="3">
        <f t="shared" si="1"/>
        <v>0</v>
      </c>
      <c r="M7" s="1">
        <f t="shared" si="1"/>
        <v>0</v>
      </c>
      <c r="O7" s="3">
        <f t="shared" si="2"/>
        <v>0.29166666666666663</v>
      </c>
    </row>
    <row r="8" spans="1:15" x14ac:dyDescent="0.25">
      <c r="A8" t="s">
        <v>3</v>
      </c>
      <c r="B8" s="11">
        <v>42832</v>
      </c>
      <c r="C8" s="12">
        <v>0.24791666666666667</v>
      </c>
      <c r="D8" s="12">
        <v>0.58402777777777781</v>
      </c>
      <c r="E8" s="12"/>
      <c r="F8" s="13"/>
      <c r="G8" s="13"/>
      <c r="I8" s="8">
        <f t="shared" si="0"/>
        <v>0.25</v>
      </c>
      <c r="J8" s="7">
        <f t="shared" si="3"/>
        <v>0.58333333333333326</v>
      </c>
      <c r="K8" s="7"/>
      <c r="L8" s="3">
        <f t="shared" si="1"/>
        <v>0</v>
      </c>
      <c r="M8" s="1">
        <f t="shared" si="1"/>
        <v>0</v>
      </c>
      <c r="O8" s="3">
        <f t="shared" si="2"/>
        <v>0.33333333333333326</v>
      </c>
    </row>
    <row r="9" spans="1:15" x14ac:dyDescent="0.25">
      <c r="A9" t="s">
        <v>4</v>
      </c>
      <c r="B9" s="11">
        <v>42833</v>
      </c>
      <c r="C9" s="12">
        <v>0.24791666666666667</v>
      </c>
      <c r="D9" s="12">
        <v>0.5</v>
      </c>
      <c r="E9" s="12"/>
      <c r="F9" s="15"/>
      <c r="G9" s="15"/>
      <c r="H9" s="12"/>
      <c r="I9" s="8">
        <f t="shared" si="0"/>
        <v>0.25</v>
      </c>
      <c r="J9" s="7">
        <f t="shared" si="3"/>
        <v>0.5</v>
      </c>
      <c r="K9" s="7"/>
      <c r="L9" s="3">
        <f t="shared" si="1"/>
        <v>0</v>
      </c>
      <c r="M9" s="1">
        <f t="shared" si="1"/>
        <v>0</v>
      </c>
      <c r="O9" s="3">
        <f t="shared" si="2"/>
        <v>0.25</v>
      </c>
    </row>
    <row r="10" spans="1:15" x14ac:dyDescent="0.25">
      <c r="A10" t="s">
        <v>5</v>
      </c>
      <c r="B10" s="11">
        <v>42835</v>
      </c>
      <c r="C10" s="12">
        <v>0.57638888888888895</v>
      </c>
      <c r="D10" s="12">
        <v>0.91666666666666663</v>
      </c>
      <c r="E10" s="12"/>
      <c r="F10" s="13"/>
      <c r="G10" s="13"/>
      <c r="I10" s="8">
        <f t="shared" si="0"/>
        <v>0.58333333333333326</v>
      </c>
      <c r="J10" s="7">
        <f t="shared" si="3"/>
        <v>0.91666666666666663</v>
      </c>
      <c r="K10" s="7"/>
      <c r="L10" s="3">
        <f t="shared" si="1"/>
        <v>0</v>
      </c>
      <c r="M10" s="1">
        <f t="shared" si="1"/>
        <v>0</v>
      </c>
      <c r="O10" s="3">
        <f t="shared" si="2"/>
        <v>0.33333333333333337</v>
      </c>
    </row>
    <row r="11" spans="1:15" x14ac:dyDescent="0.25">
      <c r="A11" t="s">
        <v>0</v>
      </c>
      <c r="B11" s="11">
        <v>42836</v>
      </c>
      <c r="C11" s="12">
        <v>0.58333333333333337</v>
      </c>
      <c r="D11" s="12">
        <v>0.91666666666666663</v>
      </c>
      <c r="E11" s="12"/>
      <c r="F11" s="13"/>
      <c r="G11" s="13"/>
      <c r="I11" s="8">
        <f t="shared" si="0"/>
        <v>0.58333333333333326</v>
      </c>
      <c r="J11" s="7">
        <f t="shared" si="3"/>
        <v>0.91666666666666663</v>
      </c>
      <c r="K11" s="7"/>
      <c r="L11" s="3">
        <f t="shared" si="1"/>
        <v>0</v>
      </c>
      <c r="M11" s="1">
        <f t="shared" si="1"/>
        <v>0</v>
      </c>
      <c r="O11" s="3">
        <f t="shared" si="2"/>
        <v>0.33333333333333337</v>
      </c>
    </row>
    <row r="12" spans="1:15" x14ac:dyDescent="0.25">
      <c r="A12" t="s">
        <v>1</v>
      </c>
      <c r="B12" s="11">
        <v>42837</v>
      </c>
      <c r="C12" s="12">
        <v>0.57916666666666672</v>
      </c>
      <c r="D12" s="12">
        <v>0.9194444444444444</v>
      </c>
      <c r="E12" s="12"/>
      <c r="F12" s="13"/>
      <c r="G12" s="13"/>
      <c r="I12" s="8">
        <f t="shared" si="0"/>
        <v>0.58333333333333326</v>
      </c>
      <c r="J12" s="7">
        <f t="shared" si="3"/>
        <v>0.91666666666666663</v>
      </c>
      <c r="K12" s="7"/>
      <c r="L12" s="3">
        <f t="shared" si="1"/>
        <v>0</v>
      </c>
      <c r="M12" s="1">
        <f t="shared" si="1"/>
        <v>0</v>
      </c>
      <c r="O12" s="3">
        <f t="shared" si="2"/>
        <v>0.33333333333333337</v>
      </c>
    </row>
    <row r="13" spans="1:15" x14ac:dyDescent="0.25">
      <c r="A13" t="s">
        <v>2</v>
      </c>
      <c r="B13" s="11">
        <v>42838</v>
      </c>
      <c r="C13" s="12">
        <v>0.57638888888888895</v>
      </c>
      <c r="D13" s="12">
        <v>0.91805555555555562</v>
      </c>
      <c r="E13" s="12"/>
      <c r="F13" s="13"/>
      <c r="G13" s="13"/>
      <c r="I13" s="8">
        <f t="shared" si="0"/>
        <v>0.58333333333333326</v>
      </c>
      <c r="J13" s="7">
        <f t="shared" si="3"/>
        <v>0.91666666666666663</v>
      </c>
      <c r="K13" s="7"/>
      <c r="L13" s="3">
        <f t="shared" si="1"/>
        <v>0</v>
      </c>
      <c r="M13" s="1">
        <f t="shared" si="1"/>
        <v>0</v>
      </c>
      <c r="O13" s="3">
        <f t="shared" si="2"/>
        <v>0.33333333333333337</v>
      </c>
    </row>
    <row r="14" spans="1:15" x14ac:dyDescent="0.25">
      <c r="A14" t="s">
        <v>3</v>
      </c>
      <c r="B14" s="11">
        <v>42839</v>
      </c>
      <c r="C14" s="12">
        <v>0.57986111111111105</v>
      </c>
      <c r="D14" s="12">
        <v>0.91666666666666663</v>
      </c>
      <c r="E14" s="12"/>
      <c r="F14" s="13"/>
      <c r="G14" s="13"/>
      <c r="I14" s="8">
        <f t="shared" si="0"/>
        <v>0.58333333333333326</v>
      </c>
      <c r="J14" s="7">
        <f t="shared" si="3"/>
        <v>0.91666666666666663</v>
      </c>
      <c r="K14" s="7"/>
      <c r="L14" s="3">
        <f t="shared" si="1"/>
        <v>0</v>
      </c>
      <c r="M14" s="1">
        <f t="shared" si="1"/>
        <v>0</v>
      </c>
      <c r="O14" s="3">
        <f t="shared" si="2"/>
        <v>0.33333333333333337</v>
      </c>
    </row>
    <row r="15" spans="1:15" x14ac:dyDescent="0.25">
      <c r="A15" t="s">
        <v>0</v>
      </c>
      <c r="B15" s="11">
        <v>42843</v>
      </c>
      <c r="C15" s="12">
        <v>0.23819444444444446</v>
      </c>
      <c r="D15" s="12">
        <v>0.59375</v>
      </c>
      <c r="E15" s="12"/>
      <c r="F15" s="15"/>
      <c r="G15" s="15"/>
      <c r="H15" s="12"/>
      <c r="I15" s="8">
        <f t="shared" si="0"/>
        <v>0.25</v>
      </c>
      <c r="J15" s="7">
        <f t="shared" si="3"/>
        <v>0.58333333333333326</v>
      </c>
      <c r="K15" s="7"/>
      <c r="L15" s="3">
        <f t="shared" si="1"/>
        <v>0</v>
      </c>
      <c r="M15" s="1">
        <f t="shared" si="1"/>
        <v>0</v>
      </c>
      <c r="O15" s="3">
        <f t="shared" si="2"/>
        <v>0.33333333333333326</v>
      </c>
    </row>
    <row r="16" spans="1:15" x14ac:dyDescent="0.25">
      <c r="A16" t="s">
        <v>1</v>
      </c>
      <c r="B16" s="11">
        <v>42844</v>
      </c>
      <c r="C16" s="12">
        <v>0.24374999999999999</v>
      </c>
      <c r="D16" s="12">
        <v>0.5854166666666667</v>
      </c>
      <c r="E16" s="12"/>
      <c r="F16" s="13"/>
      <c r="G16" s="13"/>
      <c r="I16" s="8">
        <f t="shared" si="0"/>
        <v>0.25</v>
      </c>
      <c r="J16" s="7">
        <f t="shared" si="3"/>
        <v>0.58333333333333326</v>
      </c>
      <c r="K16" s="7"/>
      <c r="L16" s="3">
        <f t="shared" si="1"/>
        <v>0</v>
      </c>
      <c r="M16" s="1">
        <f t="shared" si="1"/>
        <v>0</v>
      </c>
      <c r="O16" s="3">
        <f t="shared" si="2"/>
        <v>0.33333333333333326</v>
      </c>
    </row>
    <row r="17" spans="1:15" x14ac:dyDescent="0.25">
      <c r="A17" t="s">
        <v>2</v>
      </c>
      <c r="B17" s="11">
        <v>42845</v>
      </c>
      <c r="C17" s="12">
        <v>0.24513888888888888</v>
      </c>
      <c r="D17" s="12">
        <v>0.58611111111111114</v>
      </c>
      <c r="E17" s="12"/>
      <c r="F17" s="15"/>
      <c r="G17" s="15"/>
      <c r="H17" s="12"/>
      <c r="I17" s="8">
        <f t="shared" si="0"/>
        <v>0.25</v>
      </c>
      <c r="J17" s="7">
        <f t="shared" si="3"/>
        <v>0.58333333333333326</v>
      </c>
      <c r="K17" s="7"/>
      <c r="L17" s="3">
        <f t="shared" si="1"/>
        <v>0</v>
      </c>
      <c r="M17" s="1">
        <f t="shared" si="1"/>
        <v>0</v>
      </c>
      <c r="O17" s="3">
        <f t="shared" si="2"/>
        <v>0.33333333333333326</v>
      </c>
    </row>
    <row r="18" spans="1:15" x14ac:dyDescent="0.25">
      <c r="A18" t="s">
        <v>3</v>
      </c>
      <c r="B18" s="11">
        <v>42846</v>
      </c>
      <c r="C18" s="12">
        <v>0.24236111111111111</v>
      </c>
      <c r="D18" s="12">
        <v>0.58750000000000002</v>
      </c>
      <c r="E18" s="12"/>
      <c r="F18" s="13"/>
      <c r="G18" s="13"/>
      <c r="I18" s="8">
        <f t="shared" si="0"/>
        <v>0.25</v>
      </c>
      <c r="J18" s="7">
        <f t="shared" si="3"/>
        <v>0.58333333333333326</v>
      </c>
      <c r="K18" s="7"/>
      <c r="L18" s="3">
        <f t="shared" si="1"/>
        <v>0</v>
      </c>
      <c r="M18" s="1">
        <f t="shared" si="1"/>
        <v>0</v>
      </c>
      <c r="O18" s="3">
        <f t="shared" si="2"/>
        <v>0.33333333333333326</v>
      </c>
    </row>
    <row r="19" spans="1:15" x14ac:dyDescent="0.25">
      <c r="A19" t="s">
        <v>4</v>
      </c>
      <c r="B19" s="11">
        <v>42847</v>
      </c>
      <c r="C19" s="12">
        <v>0.24513888888888888</v>
      </c>
      <c r="D19" s="12">
        <v>0.5</v>
      </c>
      <c r="E19" s="12"/>
      <c r="F19" s="13"/>
      <c r="G19" s="13"/>
      <c r="I19" s="8">
        <f t="shared" si="0"/>
        <v>0.25</v>
      </c>
      <c r="J19" s="7">
        <f t="shared" si="3"/>
        <v>0.5</v>
      </c>
      <c r="K19" s="7"/>
      <c r="L19" s="3">
        <f t="shared" si="1"/>
        <v>0</v>
      </c>
      <c r="M19" s="1">
        <f t="shared" si="1"/>
        <v>0</v>
      </c>
      <c r="O19" s="3">
        <f t="shared" si="2"/>
        <v>0.25</v>
      </c>
    </row>
    <row r="20" spans="1:15" x14ac:dyDescent="0.25">
      <c r="A20" t="s">
        <v>5</v>
      </c>
      <c r="B20" s="11">
        <v>42849</v>
      </c>
      <c r="C20" s="12">
        <v>0.57291666666666663</v>
      </c>
      <c r="D20" s="12">
        <v>0.91666666666666663</v>
      </c>
      <c r="E20" s="12"/>
      <c r="F20" s="13"/>
      <c r="G20" s="13"/>
      <c r="I20" s="8">
        <f t="shared" si="0"/>
        <v>0.58333333333333326</v>
      </c>
      <c r="J20" s="7">
        <f t="shared" si="3"/>
        <v>0.91666666666666663</v>
      </c>
      <c r="K20" s="7"/>
      <c r="L20" s="3">
        <f t="shared" si="1"/>
        <v>0</v>
      </c>
      <c r="M20" s="1">
        <f t="shared" si="1"/>
        <v>0</v>
      </c>
      <c r="O20" s="3">
        <f t="shared" si="2"/>
        <v>0.33333333333333337</v>
      </c>
    </row>
    <row r="21" spans="1:15" x14ac:dyDescent="0.25">
      <c r="A21" t="s">
        <v>1</v>
      </c>
      <c r="B21" s="11">
        <v>42851</v>
      </c>
      <c r="C21" s="12">
        <v>0.57013888888888886</v>
      </c>
      <c r="D21" s="12">
        <v>0.91666666666666663</v>
      </c>
      <c r="E21" s="12"/>
      <c r="F21" s="13"/>
      <c r="G21" s="13"/>
      <c r="I21" s="8">
        <f t="shared" si="0"/>
        <v>0.58333333333333326</v>
      </c>
      <c r="J21" s="7">
        <f t="shared" si="3"/>
        <v>0.91666666666666663</v>
      </c>
      <c r="K21" s="7"/>
      <c r="L21" s="3">
        <f t="shared" si="1"/>
        <v>0</v>
      </c>
      <c r="M21" s="1">
        <f t="shared" si="1"/>
        <v>0</v>
      </c>
      <c r="O21" s="3">
        <f t="shared" si="2"/>
        <v>0.33333333333333337</v>
      </c>
    </row>
    <row r="22" spans="1:15" x14ac:dyDescent="0.25">
      <c r="A22" t="s">
        <v>2</v>
      </c>
      <c r="B22" s="11">
        <v>42852</v>
      </c>
      <c r="C22" s="12">
        <v>0.57916666666666672</v>
      </c>
      <c r="D22" s="12">
        <v>0.91666666666666663</v>
      </c>
      <c r="E22" s="12"/>
      <c r="F22" s="13"/>
      <c r="G22" s="13"/>
      <c r="I22" s="8">
        <f t="shared" si="0"/>
        <v>0.58333333333333326</v>
      </c>
      <c r="J22" s="7">
        <f t="shared" si="3"/>
        <v>0.91666666666666663</v>
      </c>
      <c r="K22" s="7"/>
      <c r="L22" s="3">
        <f t="shared" si="1"/>
        <v>0</v>
      </c>
      <c r="M22" s="1">
        <f t="shared" si="1"/>
        <v>0</v>
      </c>
      <c r="O22" s="3">
        <f t="shared" si="2"/>
        <v>0.33333333333333337</v>
      </c>
    </row>
    <row r="23" spans="1:15" x14ac:dyDescent="0.25">
      <c r="A23" t="s">
        <v>0</v>
      </c>
      <c r="B23" s="11">
        <v>42857</v>
      </c>
      <c r="C23" s="12">
        <v>0.24374999999999999</v>
      </c>
      <c r="D23" s="12">
        <v>0.58333333333333337</v>
      </c>
      <c r="E23" s="12"/>
      <c r="F23" s="13"/>
      <c r="G23" s="13"/>
      <c r="I23" s="8">
        <f t="shared" si="0"/>
        <v>0.25</v>
      </c>
      <c r="J23" s="7">
        <f t="shared" si="3"/>
        <v>0.58333333333333326</v>
      </c>
      <c r="K23" s="7"/>
      <c r="L23" s="3">
        <f t="shared" si="1"/>
        <v>0</v>
      </c>
      <c r="M23" s="1">
        <f t="shared" si="1"/>
        <v>0</v>
      </c>
      <c r="O23" s="3">
        <f t="shared" si="2"/>
        <v>0.33333333333333326</v>
      </c>
    </row>
    <row r="24" spans="1:15" x14ac:dyDescent="0.25">
      <c r="F24" s="13"/>
      <c r="G24" s="13"/>
      <c r="I24" s="8"/>
      <c r="L24" s="1"/>
      <c r="M24" s="1"/>
    </row>
    <row r="25" spans="1:15" x14ac:dyDescent="0.25">
      <c r="F25" s="13"/>
      <c r="G25" s="13"/>
      <c r="I25" s="8"/>
      <c r="L25" s="1"/>
      <c r="M25" s="1"/>
      <c r="O25" s="3">
        <f>SUM(O7:O23)</f>
        <v>5.4583333333333313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I22" sqref="I22:I25"/>
    </sheetView>
  </sheetViews>
  <sheetFormatPr defaultRowHeight="15" x14ac:dyDescent="0.25"/>
  <cols>
    <col min="1" max="1" width="10" bestFit="1" customWidth="1"/>
    <col min="2" max="2" width="10.7109375" style="17" bestFit="1" customWidth="1"/>
    <col min="3" max="3" width="8.5703125" style="17" customWidth="1"/>
    <col min="4" max="4" width="6.85546875" style="17" customWidth="1"/>
    <col min="5" max="5" width="1.42578125" style="17" customWidth="1"/>
    <col min="6" max="6" width="8" style="17" customWidth="1"/>
    <col min="7" max="7" width="6.140625" style="17" customWidth="1"/>
    <col min="8" max="8" width="1.42578125" style="17" customWidth="1"/>
    <col min="9" max="9" width="11.85546875" style="17" customWidth="1"/>
    <col min="10" max="10" width="10.85546875" customWidth="1"/>
    <col min="11" max="11" width="1.42578125" customWidth="1"/>
    <col min="12" max="12" width="11.85546875" customWidth="1"/>
    <col min="13" max="13" width="10.85546875" customWidth="1"/>
    <col min="14" max="14" width="1.42578125" customWidth="1"/>
    <col min="15" max="15" width="9.5703125" customWidth="1"/>
  </cols>
  <sheetData>
    <row r="1" spans="1:15" ht="26.25" x14ac:dyDescent="0.35">
      <c r="A1" s="16" t="s">
        <v>13</v>
      </c>
      <c r="D1" s="18" t="s">
        <v>19</v>
      </c>
      <c r="E1" s="18"/>
      <c r="F1" s="18"/>
    </row>
    <row r="3" spans="1:15" x14ac:dyDescent="0.25">
      <c r="A3" s="13"/>
      <c r="B3" s="19" t="s">
        <v>8</v>
      </c>
      <c r="C3" s="20" t="s">
        <v>6</v>
      </c>
      <c r="D3" s="20" t="s">
        <v>7</v>
      </c>
      <c r="E3" s="20"/>
      <c r="F3" s="6" t="s">
        <v>6</v>
      </c>
      <c r="G3" s="6" t="s">
        <v>7</v>
      </c>
      <c r="H3" s="21"/>
      <c r="I3" s="22" t="s">
        <v>9</v>
      </c>
      <c r="J3" s="22" t="s">
        <v>10</v>
      </c>
      <c r="K3" s="22"/>
      <c r="L3" s="22" t="s">
        <v>9</v>
      </c>
      <c r="M3" s="22" t="s">
        <v>10</v>
      </c>
      <c r="N3" s="4"/>
      <c r="O3" s="23" t="s">
        <v>11</v>
      </c>
    </row>
    <row r="4" spans="1:15" x14ac:dyDescent="0.25">
      <c r="E4"/>
      <c r="F4" s="13"/>
      <c r="G4" s="13"/>
      <c r="H4"/>
      <c r="I4"/>
      <c r="L4" s="1"/>
      <c r="M4" s="1"/>
    </row>
    <row r="5" spans="1:15" x14ac:dyDescent="0.25">
      <c r="A5" t="s">
        <v>4</v>
      </c>
      <c r="B5" s="24">
        <v>42826</v>
      </c>
      <c r="C5" s="25">
        <v>0.23750000000000002</v>
      </c>
      <c r="D5" s="25">
        <v>0.5</v>
      </c>
      <c r="E5" s="12"/>
      <c r="F5" s="13"/>
      <c r="G5" s="13"/>
      <c r="H5"/>
      <c r="I5" s="8">
        <f>IF(MOD(MINUTE(C5),60)&lt;=3,FLOOR(C5,1/(12*2)),CEILING(C5,1/(12*2)))</f>
        <v>0.25</v>
      </c>
      <c r="J5" s="7">
        <f>IF(MOD(MINUTE(D5),1)&lt;=3,FLOOR(D5,1/(12*2)),CEILING(D5,1/(12*2)))</f>
        <v>0.5</v>
      </c>
      <c r="K5" s="7"/>
      <c r="L5" s="3">
        <f>IF(MOD(MINUTE(F5),30)&lt;=3,FLOOR(F5,1/(12*2)),CEILING(F5,1/(12*2)))</f>
        <v>0</v>
      </c>
      <c r="M5" s="1">
        <f>IF(MOD(MINUTE(G5),30)&lt;=3,FLOOR(G5,1/(12*2)),CEILING(G5,1/(12*2)))</f>
        <v>0</v>
      </c>
      <c r="O5" s="3">
        <f>J5-I5+M5-L5</f>
        <v>0.25</v>
      </c>
    </row>
    <row r="6" spans="1:15" x14ac:dyDescent="0.25">
      <c r="A6" t="s">
        <v>5</v>
      </c>
      <c r="B6" s="24">
        <v>42828</v>
      </c>
      <c r="C6" s="25">
        <v>0.23958333333333334</v>
      </c>
      <c r="D6" s="25">
        <v>0.69791666666666663</v>
      </c>
      <c r="E6" s="12"/>
      <c r="F6" s="13"/>
      <c r="G6" s="13"/>
      <c r="H6"/>
      <c r="I6" s="8">
        <f t="shared" ref="I6:I25" si="0">IF(MOD(MINUTE(C6),60)&lt;=3,FLOOR(C6,1/(12*2)),CEILING(C6,1/(12*2)))</f>
        <v>0.25</v>
      </c>
      <c r="J6" s="7">
        <f>IF(MOD(MINUTE(D6),1)&lt;=3,FLOOR(D6,1/(12*2)),CEILING(D6,1/(12*2)))</f>
        <v>0.66666666666666663</v>
      </c>
      <c r="K6" s="7"/>
      <c r="L6" s="3">
        <f t="shared" ref="L6:M21" si="1">IF(MOD(MINUTE(F6),30)&lt;=3,FLOOR(F6,1/(12*2)),CEILING(F6,1/(12*2)))</f>
        <v>0</v>
      </c>
      <c r="M6" s="1">
        <f t="shared" si="1"/>
        <v>0</v>
      </c>
      <c r="O6" s="3">
        <f t="shared" ref="O6:O21" si="2">J6-I6+M6-L6</f>
        <v>0.41666666666666663</v>
      </c>
    </row>
    <row r="7" spans="1:15" x14ac:dyDescent="0.25">
      <c r="A7" t="s">
        <v>0</v>
      </c>
      <c r="B7" s="24">
        <v>42829</v>
      </c>
      <c r="C7" s="25">
        <v>0.23819444444444446</v>
      </c>
      <c r="D7" s="25">
        <v>0.59791666666666665</v>
      </c>
      <c r="E7" s="12"/>
      <c r="F7" s="13"/>
      <c r="G7" s="13"/>
      <c r="H7"/>
      <c r="I7" s="8">
        <f t="shared" si="0"/>
        <v>0.25</v>
      </c>
      <c r="J7" s="7">
        <f t="shared" ref="J7:J21" si="3">IF(MOD(MINUTE(D7),1)&lt;=3,FLOOR(D7,1/(12*2)),CEILING(D7,1/(12*2)))</f>
        <v>0.58333333333333326</v>
      </c>
      <c r="K7" s="7"/>
      <c r="L7" s="3">
        <f t="shared" si="1"/>
        <v>0</v>
      </c>
      <c r="M7" s="1">
        <f t="shared" si="1"/>
        <v>0</v>
      </c>
      <c r="O7" s="3">
        <f t="shared" si="2"/>
        <v>0.33333333333333326</v>
      </c>
    </row>
    <row r="8" spans="1:15" x14ac:dyDescent="0.25">
      <c r="A8" t="s">
        <v>1</v>
      </c>
      <c r="B8" s="24">
        <v>42830</v>
      </c>
      <c r="C8" s="25">
        <v>0.23680555555555557</v>
      </c>
      <c r="D8" s="25">
        <v>0.68194444444444446</v>
      </c>
      <c r="E8" s="12"/>
      <c r="F8" s="13"/>
      <c r="G8" s="13"/>
      <c r="H8"/>
      <c r="I8" s="8">
        <f t="shared" si="0"/>
        <v>0.25</v>
      </c>
      <c r="J8" s="7">
        <f t="shared" si="3"/>
        <v>0.66666666666666663</v>
      </c>
      <c r="K8" s="7"/>
      <c r="L8" s="3">
        <f t="shared" si="1"/>
        <v>0</v>
      </c>
      <c r="M8" s="1">
        <f t="shared" si="1"/>
        <v>0</v>
      </c>
      <c r="O8" s="3">
        <f t="shared" si="2"/>
        <v>0.41666666666666663</v>
      </c>
    </row>
    <row r="9" spans="1:15" x14ac:dyDescent="0.25">
      <c r="A9" t="s">
        <v>2</v>
      </c>
      <c r="B9" s="24">
        <v>42831</v>
      </c>
      <c r="C9" s="25">
        <v>0.23750000000000002</v>
      </c>
      <c r="D9" s="25">
        <v>0.67291666666666661</v>
      </c>
      <c r="E9" s="12"/>
      <c r="F9" s="15"/>
      <c r="G9" s="15"/>
      <c r="H9" s="12"/>
      <c r="I9" s="8">
        <f t="shared" si="0"/>
        <v>0.25</v>
      </c>
      <c r="J9" s="7">
        <f t="shared" si="3"/>
        <v>0.66666666666666663</v>
      </c>
      <c r="K9" s="7"/>
      <c r="L9" s="3">
        <f t="shared" si="1"/>
        <v>0</v>
      </c>
      <c r="M9" s="1">
        <f t="shared" si="1"/>
        <v>0</v>
      </c>
      <c r="O9" s="3">
        <f t="shared" si="2"/>
        <v>0.41666666666666663</v>
      </c>
    </row>
    <row r="10" spans="1:15" x14ac:dyDescent="0.25">
      <c r="A10" t="s">
        <v>4</v>
      </c>
      <c r="B10" s="24">
        <v>42833</v>
      </c>
      <c r="C10" s="25">
        <v>0.23819444444444446</v>
      </c>
      <c r="D10" s="25">
        <v>0.50416666666666665</v>
      </c>
      <c r="E10" s="12"/>
      <c r="F10" s="13"/>
      <c r="G10" s="13"/>
      <c r="H10"/>
      <c r="I10" s="8">
        <f t="shared" si="0"/>
        <v>0.25</v>
      </c>
      <c r="J10" s="7">
        <f t="shared" si="3"/>
        <v>0.5</v>
      </c>
      <c r="K10" s="7"/>
      <c r="L10" s="3">
        <f t="shared" si="1"/>
        <v>0</v>
      </c>
      <c r="M10" s="1">
        <f t="shared" si="1"/>
        <v>0</v>
      </c>
      <c r="O10" s="3">
        <f t="shared" si="2"/>
        <v>0.25</v>
      </c>
    </row>
    <row r="11" spans="1:15" x14ac:dyDescent="0.25">
      <c r="A11" t="s">
        <v>5</v>
      </c>
      <c r="B11" s="24">
        <v>42835</v>
      </c>
      <c r="C11" s="25">
        <v>0.5541666666666667</v>
      </c>
      <c r="D11" s="25">
        <v>0.9194444444444444</v>
      </c>
      <c r="E11" s="12"/>
      <c r="F11" s="13"/>
      <c r="G11" s="13"/>
      <c r="H11"/>
      <c r="I11" s="8">
        <f t="shared" si="0"/>
        <v>0.58333333333333326</v>
      </c>
      <c r="J11" s="7">
        <f t="shared" si="3"/>
        <v>0.91666666666666663</v>
      </c>
      <c r="K11" s="7"/>
      <c r="L11" s="3">
        <f t="shared" si="1"/>
        <v>0</v>
      </c>
      <c r="M11" s="1">
        <f t="shared" si="1"/>
        <v>0</v>
      </c>
      <c r="O11" s="3">
        <f t="shared" si="2"/>
        <v>0.33333333333333337</v>
      </c>
    </row>
    <row r="12" spans="1:15" x14ac:dyDescent="0.25">
      <c r="A12" t="s">
        <v>0</v>
      </c>
      <c r="B12" s="24">
        <v>42836</v>
      </c>
      <c r="C12" s="25">
        <v>0.56944444444444442</v>
      </c>
      <c r="D12" s="25">
        <v>0.91736111111111107</v>
      </c>
      <c r="E12" s="12"/>
      <c r="F12" s="13"/>
      <c r="G12" s="13"/>
      <c r="H12"/>
      <c r="I12" s="8">
        <f t="shared" si="0"/>
        <v>0.58333333333333326</v>
      </c>
      <c r="J12" s="7">
        <f t="shared" si="3"/>
        <v>0.91666666666666663</v>
      </c>
      <c r="K12" s="7"/>
      <c r="L12" s="3">
        <f t="shared" si="1"/>
        <v>0</v>
      </c>
      <c r="M12" s="1">
        <f t="shared" si="1"/>
        <v>0</v>
      </c>
      <c r="O12" s="3">
        <f t="shared" si="2"/>
        <v>0.33333333333333337</v>
      </c>
    </row>
    <row r="13" spans="1:15" x14ac:dyDescent="0.25">
      <c r="A13" t="s">
        <v>1</v>
      </c>
      <c r="B13" s="24">
        <v>42837</v>
      </c>
      <c r="C13" s="25">
        <v>0.57222222222222219</v>
      </c>
      <c r="D13" s="25">
        <v>0.91736111111111107</v>
      </c>
      <c r="E13" s="12"/>
      <c r="F13" s="13"/>
      <c r="G13" s="13"/>
      <c r="H13"/>
      <c r="I13" s="8">
        <f t="shared" si="0"/>
        <v>0.58333333333333326</v>
      </c>
      <c r="J13" s="7">
        <f t="shared" si="3"/>
        <v>0.91666666666666663</v>
      </c>
      <c r="K13" s="7"/>
      <c r="L13" s="3">
        <f t="shared" si="1"/>
        <v>0</v>
      </c>
      <c r="M13" s="1">
        <f t="shared" si="1"/>
        <v>0</v>
      </c>
      <c r="O13" s="3">
        <f t="shared" si="2"/>
        <v>0.33333333333333337</v>
      </c>
    </row>
    <row r="14" spans="1:15" x14ac:dyDescent="0.25">
      <c r="A14" t="s">
        <v>2</v>
      </c>
      <c r="B14" s="24">
        <v>42838</v>
      </c>
      <c r="C14" s="25">
        <v>0.48055555555555557</v>
      </c>
      <c r="D14" s="25">
        <v>0.91736111111111107</v>
      </c>
      <c r="E14" s="12"/>
      <c r="F14" s="13"/>
      <c r="G14" s="13"/>
      <c r="H14"/>
      <c r="I14" s="8">
        <f t="shared" si="0"/>
        <v>0.5</v>
      </c>
      <c r="J14" s="7">
        <f t="shared" si="3"/>
        <v>0.91666666666666663</v>
      </c>
      <c r="K14" s="7"/>
      <c r="L14" s="3">
        <f t="shared" si="1"/>
        <v>0</v>
      </c>
      <c r="M14" s="1">
        <f t="shared" si="1"/>
        <v>0</v>
      </c>
      <c r="O14" s="3">
        <f t="shared" si="2"/>
        <v>0.41666666666666663</v>
      </c>
    </row>
    <row r="15" spans="1:15" x14ac:dyDescent="0.25">
      <c r="A15" t="s">
        <v>0</v>
      </c>
      <c r="B15" s="24">
        <v>42843</v>
      </c>
      <c r="C15" s="25">
        <v>0.23819444444444446</v>
      </c>
      <c r="D15" s="25">
        <v>0.63194444444444442</v>
      </c>
      <c r="E15" s="12"/>
      <c r="F15" s="15"/>
      <c r="G15" s="15"/>
      <c r="H15" s="12"/>
      <c r="I15" s="8">
        <f t="shared" si="0"/>
        <v>0.25</v>
      </c>
      <c r="J15" s="7">
        <f t="shared" si="3"/>
        <v>0.625</v>
      </c>
      <c r="K15" s="7"/>
      <c r="L15" s="3">
        <f t="shared" si="1"/>
        <v>0</v>
      </c>
      <c r="M15" s="1">
        <f t="shared" si="1"/>
        <v>0</v>
      </c>
      <c r="O15" s="3">
        <f t="shared" si="2"/>
        <v>0.375</v>
      </c>
    </row>
    <row r="16" spans="1:15" x14ac:dyDescent="0.25">
      <c r="A16" t="s">
        <v>1</v>
      </c>
      <c r="B16" s="24">
        <v>42844</v>
      </c>
      <c r="C16" s="25">
        <v>0.23541666666666669</v>
      </c>
      <c r="D16" s="25">
        <v>0.63680555555555551</v>
      </c>
      <c r="E16" s="12"/>
      <c r="F16" s="13"/>
      <c r="G16" s="13"/>
      <c r="H16"/>
      <c r="I16" s="8">
        <f t="shared" si="0"/>
        <v>0.25</v>
      </c>
      <c r="J16" s="7">
        <f t="shared" si="3"/>
        <v>0.625</v>
      </c>
      <c r="K16" s="7"/>
      <c r="L16" s="3">
        <f t="shared" si="1"/>
        <v>0</v>
      </c>
      <c r="M16" s="1">
        <f t="shared" si="1"/>
        <v>0</v>
      </c>
      <c r="O16" s="3">
        <f t="shared" si="2"/>
        <v>0.375</v>
      </c>
    </row>
    <row r="17" spans="1:15" x14ac:dyDescent="0.25">
      <c r="A17" t="s">
        <v>2</v>
      </c>
      <c r="B17" s="24">
        <v>42845</v>
      </c>
      <c r="C17" s="25">
        <v>0.23680555555555557</v>
      </c>
      <c r="D17" s="25">
        <v>0.64236111111111105</v>
      </c>
      <c r="E17" s="12"/>
      <c r="F17" s="15"/>
      <c r="G17" s="15"/>
      <c r="H17" s="12"/>
      <c r="I17" s="8">
        <f t="shared" si="0"/>
        <v>0.25</v>
      </c>
      <c r="J17" s="7">
        <f t="shared" si="3"/>
        <v>0.625</v>
      </c>
      <c r="K17" s="7"/>
      <c r="L17" s="3">
        <f t="shared" si="1"/>
        <v>0</v>
      </c>
      <c r="M17" s="1">
        <f t="shared" si="1"/>
        <v>0</v>
      </c>
      <c r="O17" s="3">
        <f t="shared" si="2"/>
        <v>0.375</v>
      </c>
    </row>
    <row r="18" spans="1:15" x14ac:dyDescent="0.25">
      <c r="A18" t="s">
        <v>4</v>
      </c>
      <c r="B18" s="24">
        <v>42847</v>
      </c>
      <c r="C18" s="25">
        <v>0.23750000000000002</v>
      </c>
      <c r="D18" s="25">
        <v>0.50555555555555554</v>
      </c>
      <c r="E18" s="12"/>
      <c r="F18" s="13"/>
      <c r="G18" s="13"/>
      <c r="H18"/>
      <c r="I18" s="8">
        <f t="shared" si="0"/>
        <v>0.25</v>
      </c>
      <c r="J18" s="7">
        <f t="shared" si="3"/>
        <v>0.5</v>
      </c>
      <c r="K18" s="7"/>
      <c r="L18" s="3">
        <f t="shared" si="1"/>
        <v>0</v>
      </c>
      <c r="M18" s="1">
        <f t="shared" si="1"/>
        <v>0</v>
      </c>
      <c r="O18" s="3">
        <f t="shared" si="2"/>
        <v>0.25</v>
      </c>
    </row>
    <row r="19" spans="1:15" x14ac:dyDescent="0.25">
      <c r="A19" t="s">
        <v>5</v>
      </c>
      <c r="B19" s="24">
        <v>42849</v>
      </c>
      <c r="C19" s="25">
        <v>0.57152777777777775</v>
      </c>
      <c r="D19" s="25">
        <v>0.91666666666666663</v>
      </c>
      <c r="E19" s="12"/>
      <c r="F19" s="13"/>
      <c r="G19" s="13"/>
      <c r="H19"/>
      <c r="I19" s="8">
        <f t="shared" si="0"/>
        <v>0.58333333333333326</v>
      </c>
      <c r="J19" s="7">
        <f t="shared" si="3"/>
        <v>0.91666666666666663</v>
      </c>
      <c r="K19" s="7"/>
      <c r="L19" s="3">
        <f t="shared" si="1"/>
        <v>0</v>
      </c>
      <c r="M19" s="1">
        <f t="shared" si="1"/>
        <v>0</v>
      </c>
      <c r="O19" s="3">
        <f t="shared" si="2"/>
        <v>0.33333333333333337</v>
      </c>
    </row>
    <row r="20" spans="1:15" x14ac:dyDescent="0.25">
      <c r="A20" t="s">
        <v>1</v>
      </c>
      <c r="B20" s="24">
        <v>42851</v>
      </c>
      <c r="C20" s="25">
        <v>0.56805555555555554</v>
      </c>
      <c r="D20" s="25">
        <v>0.91736111111111107</v>
      </c>
      <c r="E20" s="12"/>
      <c r="F20" s="13"/>
      <c r="G20" s="13"/>
      <c r="H20"/>
      <c r="I20" s="8">
        <f t="shared" si="0"/>
        <v>0.58333333333333326</v>
      </c>
      <c r="J20" s="7">
        <f t="shared" si="3"/>
        <v>0.91666666666666663</v>
      </c>
      <c r="K20" s="7"/>
      <c r="L20" s="3">
        <f t="shared" si="1"/>
        <v>0</v>
      </c>
      <c r="M20" s="1">
        <f t="shared" si="1"/>
        <v>0</v>
      </c>
      <c r="O20" s="3">
        <f t="shared" si="2"/>
        <v>0.33333333333333337</v>
      </c>
    </row>
    <row r="21" spans="1:15" x14ac:dyDescent="0.25">
      <c r="A21" t="s">
        <v>4</v>
      </c>
      <c r="B21" s="24">
        <v>42854</v>
      </c>
      <c r="C21" s="25">
        <v>0.2388888888888889</v>
      </c>
      <c r="D21" s="25">
        <v>0.47083333333333338</v>
      </c>
      <c r="E21" s="12"/>
      <c r="F21" s="13"/>
      <c r="G21" s="13"/>
      <c r="H21"/>
      <c r="I21" s="8">
        <f t="shared" si="0"/>
        <v>0.25</v>
      </c>
      <c r="J21" s="7">
        <f t="shared" si="3"/>
        <v>0.45833333333333331</v>
      </c>
      <c r="K21" s="7"/>
      <c r="L21" s="3">
        <f t="shared" si="1"/>
        <v>0</v>
      </c>
      <c r="M21" s="1">
        <f t="shared" si="1"/>
        <v>0</v>
      </c>
      <c r="O21" s="3">
        <f t="shared" si="2"/>
        <v>0.20833333333333331</v>
      </c>
    </row>
    <row r="22" spans="1:15" x14ac:dyDescent="0.25">
      <c r="E22"/>
      <c r="F22" s="13"/>
      <c r="G22" s="13"/>
      <c r="H22"/>
      <c r="I22" s="8"/>
      <c r="L22" s="1"/>
      <c r="M22" s="1"/>
    </row>
    <row r="23" spans="1:15" x14ac:dyDescent="0.25">
      <c r="E23"/>
      <c r="F23" s="13"/>
      <c r="G23" s="13"/>
      <c r="H23"/>
      <c r="I23" s="8"/>
      <c r="L23" s="1"/>
      <c r="M23" s="1"/>
      <c r="O23" s="3">
        <f>SUM(O7:O21)</f>
        <v>5.083333333333333</v>
      </c>
    </row>
    <row r="24" spans="1:15" x14ac:dyDescent="0.25">
      <c r="I24" s="8"/>
    </row>
    <row r="25" spans="1:15" x14ac:dyDescent="0.25">
      <c r="I25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J20" sqref="J20"/>
    </sheetView>
  </sheetViews>
  <sheetFormatPr defaultRowHeight="15" x14ac:dyDescent="0.25"/>
  <cols>
    <col min="1" max="1" width="10.28515625" customWidth="1"/>
    <col min="2" max="2" width="11.28515625" customWidth="1"/>
    <col min="3" max="3" width="8.85546875" customWidth="1"/>
    <col min="4" max="4" width="7.85546875" customWidth="1"/>
    <col min="5" max="5" width="1.42578125" customWidth="1"/>
    <col min="6" max="6" width="8" customWidth="1"/>
    <col min="7" max="7" width="6.140625" customWidth="1"/>
    <col min="8" max="8" width="1.42578125" customWidth="1"/>
    <col min="9" max="9" width="11.85546875" customWidth="1"/>
    <col min="10" max="10" width="10.85546875" customWidth="1"/>
    <col min="11" max="11" width="1.42578125" customWidth="1"/>
    <col min="12" max="12" width="11.85546875" customWidth="1"/>
    <col min="13" max="13" width="10.85546875" customWidth="1"/>
    <col min="14" max="14" width="1.42578125" customWidth="1"/>
    <col min="15" max="15" width="10.140625" customWidth="1"/>
  </cols>
  <sheetData>
    <row r="1" spans="1:15" ht="26.25" x14ac:dyDescent="0.35">
      <c r="A1" s="16" t="s">
        <v>13</v>
      </c>
      <c r="B1" s="17"/>
      <c r="C1" s="17"/>
      <c r="D1" s="18" t="s">
        <v>20</v>
      </c>
      <c r="E1" s="18"/>
      <c r="F1" s="18"/>
      <c r="G1" s="17"/>
      <c r="H1" s="17"/>
      <c r="I1" s="17"/>
    </row>
    <row r="3" spans="1:15" x14ac:dyDescent="0.25">
      <c r="A3" s="13"/>
      <c r="B3" s="19" t="s">
        <v>8</v>
      </c>
      <c r="C3" s="20" t="s">
        <v>6</v>
      </c>
      <c r="D3" s="20" t="s">
        <v>7</v>
      </c>
      <c r="E3" s="20"/>
      <c r="F3" s="6" t="s">
        <v>6</v>
      </c>
      <c r="G3" s="6" t="s">
        <v>7</v>
      </c>
      <c r="H3" s="21"/>
      <c r="I3" s="22" t="s">
        <v>9</v>
      </c>
      <c r="J3" s="22" t="s">
        <v>10</v>
      </c>
      <c r="K3" s="22"/>
      <c r="L3" s="22" t="s">
        <v>9</v>
      </c>
      <c r="M3" s="22" t="s">
        <v>10</v>
      </c>
      <c r="N3" s="4"/>
      <c r="O3" s="23" t="s">
        <v>11</v>
      </c>
    </row>
    <row r="4" spans="1:15" x14ac:dyDescent="0.25">
      <c r="F4" s="13"/>
      <c r="G4" s="13"/>
      <c r="L4" s="1"/>
      <c r="M4" s="1"/>
    </row>
    <row r="5" spans="1:15" x14ac:dyDescent="0.25">
      <c r="A5" t="s">
        <v>4</v>
      </c>
      <c r="B5" s="11">
        <v>42826</v>
      </c>
      <c r="C5" s="12">
        <v>0.23819444444444446</v>
      </c>
      <c r="D5" s="12">
        <v>0.50069444444444444</v>
      </c>
      <c r="E5" s="12"/>
      <c r="F5" s="13"/>
      <c r="G5" s="13"/>
      <c r="I5" s="8">
        <f>IF(MOD(MINUTE(C5),60)&lt;=3,FLOOR(C5,1/(12*2)),CEILING(C5,1/(12*2)))</f>
        <v>0.25</v>
      </c>
      <c r="J5" s="7">
        <f>IF(MOD(MINUTE(D5),1)&lt;=3,FLOOR(D5,1/(12*2)),CEILING(D5,1/(12*2)))</f>
        <v>0.5</v>
      </c>
      <c r="K5" s="7"/>
      <c r="L5" s="3">
        <f>IF(MOD(MINUTE(F5),30)&lt;=3,FLOOR(F5,1/(12*2)),CEILING(F5,1/(12*2)))</f>
        <v>0</v>
      </c>
      <c r="M5" s="1">
        <f>IF(MOD(MINUTE(G5),30)&lt;=3,FLOOR(G5,1/(12*2)),CEILING(G5,1/(12*2)))</f>
        <v>0</v>
      </c>
      <c r="O5" s="3">
        <f>J5-I5+M5-L5</f>
        <v>0.25</v>
      </c>
    </row>
    <row r="6" spans="1:15" x14ac:dyDescent="0.25">
      <c r="A6" t="s">
        <v>5</v>
      </c>
      <c r="B6" s="11">
        <v>42835</v>
      </c>
      <c r="C6" s="12">
        <v>0.28263888888888888</v>
      </c>
      <c r="D6" s="12">
        <v>0.64722222222222225</v>
      </c>
      <c r="E6" s="12"/>
      <c r="F6" s="13"/>
      <c r="G6" s="13"/>
      <c r="I6" s="8">
        <f t="shared" ref="I6:I14" si="0">IF(MOD(MINUTE(C6),60)&lt;=3,FLOOR(C6,1/(12*2)),CEILING(C6,1/(12*2)))</f>
        <v>0.29166666666666663</v>
      </c>
      <c r="J6" s="7">
        <f>IF(MOD(MINUTE(D6),1)&lt;=3,FLOOR(D6,1/(12*2)),CEILING(D6,1/(12*2)))</f>
        <v>0.625</v>
      </c>
      <c r="K6" s="7"/>
      <c r="L6" s="3">
        <f t="shared" ref="L6:M14" si="1">IF(MOD(MINUTE(F6),30)&lt;=3,FLOOR(F6,1/(12*2)),CEILING(F6,1/(12*2)))</f>
        <v>0</v>
      </c>
      <c r="M6" s="1">
        <f t="shared" si="1"/>
        <v>0</v>
      </c>
      <c r="O6" s="3">
        <f t="shared" ref="O6:O14" si="2">J6-I6+M6-L6</f>
        <v>0.33333333333333337</v>
      </c>
    </row>
    <row r="7" spans="1:15" x14ac:dyDescent="0.25">
      <c r="A7" t="s">
        <v>0</v>
      </c>
      <c r="B7" s="11">
        <v>42843</v>
      </c>
      <c r="C7" s="12">
        <v>0.57222222222222219</v>
      </c>
      <c r="D7" s="12">
        <v>0.91666666666666663</v>
      </c>
      <c r="E7" s="12"/>
      <c r="F7" s="13"/>
      <c r="G7" s="13"/>
      <c r="I7" s="8">
        <f t="shared" si="0"/>
        <v>0.58333333333333326</v>
      </c>
      <c r="J7" s="7">
        <f t="shared" ref="J7:J14" si="3">IF(MOD(MINUTE(D7),1)&lt;=3,FLOOR(D7,1/(12*2)),CEILING(D7,1/(12*2)))</f>
        <v>0.91666666666666663</v>
      </c>
      <c r="K7" s="7"/>
      <c r="L7" s="3">
        <f t="shared" si="1"/>
        <v>0</v>
      </c>
      <c r="M7" s="1">
        <f t="shared" si="1"/>
        <v>0</v>
      </c>
      <c r="O7" s="3">
        <f t="shared" si="2"/>
        <v>0.33333333333333337</v>
      </c>
    </row>
    <row r="8" spans="1:15" x14ac:dyDescent="0.25">
      <c r="A8" t="s">
        <v>1</v>
      </c>
      <c r="B8" s="11">
        <v>42844</v>
      </c>
      <c r="C8" s="12">
        <v>0.57013888888888886</v>
      </c>
      <c r="D8" s="12">
        <v>0.91666666666666663</v>
      </c>
      <c r="E8" s="12"/>
      <c r="F8" s="13"/>
      <c r="G8" s="13"/>
      <c r="I8" s="8">
        <f t="shared" si="0"/>
        <v>0.58333333333333326</v>
      </c>
      <c r="J8" s="7">
        <f t="shared" si="3"/>
        <v>0.91666666666666663</v>
      </c>
      <c r="K8" s="7"/>
      <c r="L8" s="3">
        <f t="shared" si="1"/>
        <v>0</v>
      </c>
      <c r="M8" s="1">
        <f t="shared" si="1"/>
        <v>0</v>
      </c>
      <c r="O8" s="3">
        <f t="shared" si="2"/>
        <v>0.33333333333333337</v>
      </c>
    </row>
    <row r="9" spans="1:15" x14ac:dyDescent="0.25">
      <c r="A9" t="s">
        <v>2</v>
      </c>
      <c r="B9" s="11">
        <v>42845</v>
      </c>
      <c r="C9" s="12">
        <v>0.57361111111111118</v>
      </c>
      <c r="D9" s="12">
        <v>0.70763888888888893</v>
      </c>
      <c r="E9" s="12"/>
      <c r="F9" s="15"/>
      <c r="G9" s="15"/>
      <c r="H9" s="12"/>
      <c r="I9" s="8">
        <f t="shared" si="0"/>
        <v>0.58333333333333326</v>
      </c>
      <c r="J9" s="7">
        <f t="shared" si="3"/>
        <v>0.66666666666666663</v>
      </c>
      <c r="K9" s="7"/>
      <c r="L9" s="3">
        <f t="shared" si="1"/>
        <v>0</v>
      </c>
      <c r="M9" s="1">
        <f t="shared" si="1"/>
        <v>0</v>
      </c>
      <c r="O9" s="3">
        <f t="shared" si="2"/>
        <v>8.333333333333337E-2</v>
      </c>
    </row>
    <row r="10" spans="1:15" x14ac:dyDescent="0.25">
      <c r="A10" t="s">
        <v>3</v>
      </c>
      <c r="B10" s="11">
        <v>42846</v>
      </c>
      <c r="C10" s="12">
        <v>0.28125</v>
      </c>
      <c r="D10" s="12">
        <v>0.65</v>
      </c>
      <c r="E10" s="12"/>
      <c r="F10" s="13"/>
      <c r="G10" s="13"/>
      <c r="I10" s="8">
        <f t="shared" si="0"/>
        <v>0.29166666666666663</v>
      </c>
      <c r="J10" s="7">
        <f t="shared" si="3"/>
        <v>0.625</v>
      </c>
      <c r="K10" s="7"/>
      <c r="L10" s="3">
        <f t="shared" si="1"/>
        <v>0</v>
      </c>
      <c r="M10" s="1">
        <f t="shared" si="1"/>
        <v>0</v>
      </c>
      <c r="O10" s="3">
        <f t="shared" si="2"/>
        <v>0.33333333333333337</v>
      </c>
    </row>
    <row r="11" spans="1:15" x14ac:dyDescent="0.25">
      <c r="A11" t="s">
        <v>4</v>
      </c>
      <c r="B11" s="11">
        <v>42847</v>
      </c>
      <c r="C11" s="12">
        <v>0.2388888888888889</v>
      </c>
      <c r="D11" s="12">
        <v>0.50138888888888888</v>
      </c>
      <c r="E11" s="12"/>
      <c r="F11" s="13"/>
      <c r="G11" s="13"/>
      <c r="I11" s="8">
        <f t="shared" si="0"/>
        <v>0.25</v>
      </c>
      <c r="J11" s="7">
        <f t="shared" si="3"/>
        <v>0.5</v>
      </c>
      <c r="K11" s="7"/>
      <c r="L11" s="3">
        <f t="shared" si="1"/>
        <v>0</v>
      </c>
      <c r="M11" s="1">
        <f t="shared" si="1"/>
        <v>0</v>
      </c>
      <c r="O11" s="3">
        <f t="shared" si="2"/>
        <v>0.25</v>
      </c>
    </row>
    <row r="12" spans="1:15" x14ac:dyDescent="0.25">
      <c r="A12" t="s">
        <v>5</v>
      </c>
      <c r="B12" s="11">
        <v>42849</v>
      </c>
      <c r="C12" s="12">
        <v>0.27986111111111112</v>
      </c>
      <c r="D12" s="12">
        <v>0.64652777777777781</v>
      </c>
      <c r="E12" s="12"/>
      <c r="F12" s="13"/>
      <c r="G12" s="13"/>
      <c r="I12" s="8">
        <f t="shared" si="0"/>
        <v>0.29166666666666663</v>
      </c>
      <c r="J12" s="7">
        <f t="shared" si="3"/>
        <v>0.625</v>
      </c>
      <c r="K12" s="7"/>
      <c r="L12" s="3">
        <f t="shared" si="1"/>
        <v>0</v>
      </c>
      <c r="M12" s="1">
        <f t="shared" si="1"/>
        <v>0</v>
      </c>
      <c r="O12" s="3">
        <f t="shared" si="2"/>
        <v>0.33333333333333337</v>
      </c>
    </row>
    <row r="13" spans="1:15" x14ac:dyDescent="0.25">
      <c r="A13" t="s">
        <v>2</v>
      </c>
      <c r="B13" s="11">
        <v>42852</v>
      </c>
      <c r="C13" s="12">
        <v>0.27916666666666667</v>
      </c>
      <c r="D13" s="12">
        <v>0.64652777777777781</v>
      </c>
      <c r="E13" s="12"/>
      <c r="F13" s="13"/>
      <c r="G13" s="13"/>
      <c r="I13" s="8">
        <f t="shared" si="0"/>
        <v>0.29166666666666663</v>
      </c>
      <c r="J13" s="7">
        <f t="shared" si="3"/>
        <v>0.625</v>
      </c>
      <c r="K13" s="7"/>
      <c r="L13" s="3">
        <f t="shared" si="1"/>
        <v>0</v>
      </c>
      <c r="M13" s="1">
        <f t="shared" si="1"/>
        <v>0</v>
      </c>
      <c r="O13" s="3">
        <f t="shared" si="2"/>
        <v>0.33333333333333337</v>
      </c>
    </row>
    <row r="14" spans="1:15" x14ac:dyDescent="0.25">
      <c r="A14" t="s">
        <v>3</v>
      </c>
      <c r="B14" s="11">
        <v>42853</v>
      </c>
      <c r="C14" s="12">
        <v>0.27569444444444446</v>
      </c>
      <c r="D14" s="12">
        <v>0.47847222222222219</v>
      </c>
      <c r="E14" s="12"/>
      <c r="F14" s="13"/>
      <c r="G14" s="13"/>
      <c r="I14" s="8">
        <f t="shared" si="0"/>
        <v>0.29166666666666663</v>
      </c>
      <c r="J14" s="7">
        <f t="shared" si="3"/>
        <v>0.45833333333333331</v>
      </c>
      <c r="K14" s="7"/>
      <c r="L14" s="3">
        <f t="shared" si="1"/>
        <v>0</v>
      </c>
      <c r="M14" s="1">
        <f t="shared" si="1"/>
        <v>0</v>
      </c>
      <c r="O14" s="3">
        <f t="shared" si="2"/>
        <v>0.16666666666666669</v>
      </c>
    </row>
    <row r="15" spans="1:15" x14ac:dyDescent="0.25">
      <c r="F15" s="13"/>
      <c r="G15" s="13"/>
      <c r="I15" s="8"/>
      <c r="L15" s="1"/>
      <c r="M15" s="1"/>
    </row>
    <row r="16" spans="1:15" x14ac:dyDescent="0.25">
      <c r="F16" s="13"/>
      <c r="G16" s="13"/>
      <c r="I16" s="8"/>
      <c r="L16" s="1"/>
      <c r="M16" s="1"/>
      <c r="O16" s="3">
        <f>SUM(O7:O14)</f>
        <v>2.166666666666667</v>
      </c>
    </row>
    <row r="17" spans="9:9" x14ac:dyDescent="0.25">
      <c r="I17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5" sqref="I5:I25"/>
    </sheetView>
  </sheetViews>
  <sheetFormatPr defaultRowHeight="15" x14ac:dyDescent="0.25"/>
  <cols>
    <col min="1" max="1" width="10" bestFit="1" customWidth="1"/>
    <col min="2" max="2" width="10.5703125" customWidth="1"/>
    <col min="3" max="3" width="8.140625" customWidth="1"/>
    <col min="4" max="4" width="6.28515625" customWidth="1"/>
    <col min="5" max="5" width="1.42578125" customWidth="1"/>
    <col min="6" max="6" width="8" style="13" customWidth="1"/>
    <col min="7" max="7" width="6.140625" style="13" customWidth="1"/>
    <col min="8" max="8" width="1.42578125" customWidth="1"/>
    <col min="9" max="9" width="11.85546875" customWidth="1"/>
    <col min="10" max="10" width="10.85546875" customWidth="1"/>
    <col min="11" max="11" width="1.42578125" customWidth="1"/>
    <col min="12" max="12" width="11.85546875" style="1" customWidth="1"/>
    <col min="13" max="13" width="10.85546875" style="1" customWidth="1"/>
    <col min="14" max="14" width="1.42578125" customWidth="1"/>
    <col min="15" max="15" width="10" customWidth="1"/>
  </cols>
  <sheetData>
    <row r="1" spans="1:15" ht="26.25" x14ac:dyDescent="0.35">
      <c r="A1" s="16" t="s">
        <v>13</v>
      </c>
      <c r="B1" s="17"/>
      <c r="C1" s="17"/>
      <c r="D1" s="18" t="s">
        <v>21</v>
      </c>
      <c r="E1" s="18"/>
      <c r="F1" s="9"/>
      <c r="G1" s="9"/>
      <c r="H1" s="18"/>
      <c r="I1" s="18"/>
      <c r="J1" s="17"/>
      <c r="K1" s="17"/>
      <c r="L1" s="26"/>
      <c r="M1" s="26"/>
    </row>
    <row r="3" spans="1:15" x14ac:dyDescent="0.25">
      <c r="A3" s="13"/>
      <c r="B3" s="19" t="s">
        <v>8</v>
      </c>
      <c r="C3" s="20" t="s">
        <v>6</v>
      </c>
      <c r="D3" s="20" t="s">
        <v>7</v>
      </c>
      <c r="E3" s="20"/>
      <c r="F3" s="6" t="s">
        <v>6</v>
      </c>
      <c r="G3" s="6" t="s">
        <v>7</v>
      </c>
      <c r="H3" s="21"/>
      <c r="I3" s="22" t="s">
        <v>9</v>
      </c>
      <c r="J3" s="22" t="s">
        <v>10</v>
      </c>
      <c r="K3" s="22"/>
      <c r="L3" s="22" t="s">
        <v>9</v>
      </c>
      <c r="M3" s="22" t="s">
        <v>10</v>
      </c>
      <c r="N3" s="4"/>
      <c r="O3" s="23" t="s">
        <v>11</v>
      </c>
    </row>
    <row r="5" spans="1:15" x14ac:dyDescent="0.25">
      <c r="A5" t="s">
        <v>4</v>
      </c>
      <c r="B5" s="11">
        <v>42826</v>
      </c>
      <c r="C5" s="15">
        <v>0.23958333333333334</v>
      </c>
      <c r="D5" s="15">
        <v>0.50277777777777777</v>
      </c>
      <c r="E5" s="12"/>
      <c r="I5" s="8">
        <f>IF(MOD(MINUTE(C5),60)&lt;=3,FLOOR(C5,1/(12*2)),CEILING(C5,1/(12*2)))</f>
        <v>0.25</v>
      </c>
      <c r="J5" s="7">
        <f>IF(MOD(MINUTE(D5),1)&lt;=3,FLOOR(D5,1/(12*2)),CEILING(D5,1/(12*2)))</f>
        <v>0.5</v>
      </c>
      <c r="K5" s="7"/>
      <c r="L5" s="3">
        <f>IF(MOD(MINUTE(F5),30)&lt;=3,FLOOR(F5,1/(12*2)),CEILING(F5,1/(12*2)))</f>
        <v>0</v>
      </c>
      <c r="M5" s="1">
        <f>IF(MOD(MINUTE(G5),30)&lt;=3,FLOOR(G5,1/(12*2)),CEILING(G5,1/(12*2)))</f>
        <v>0</v>
      </c>
      <c r="O5" s="3">
        <f>J5-I5+M5-L5</f>
        <v>0.25</v>
      </c>
    </row>
    <row r="6" spans="1:15" x14ac:dyDescent="0.25">
      <c r="A6" t="s">
        <v>5</v>
      </c>
      <c r="B6" s="11">
        <v>42828</v>
      </c>
      <c r="C6" s="15">
        <v>0.28055555555555556</v>
      </c>
      <c r="D6" s="15">
        <v>0.64652777777777781</v>
      </c>
      <c r="E6" s="12"/>
      <c r="I6" s="8">
        <f t="shared" ref="I6:I25" si="0">IF(MOD(MINUTE(C6),60)&lt;=3,FLOOR(C6,1/(12*2)),CEILING(C6,1/(12*2)))</f>
        <v>0.29166666666666663</v>
      </c>
      <c r="J6" s="7">
        <f>IF(MOD(MINUTE(D6),1)&lt;=3,FLOOR(D6,1/(12*2)),CEILING(D6,1/(12*2)))</f>
        <v>0.625</v>
      </c>
      <c r="K6" s="7"/>
      <c r="L6" s="3">
        <f t="shared" ref="L6:L25" si="1">IF(MOD(MINUTE(F6),30)&lt;=3,FLOOR(F6,1/(12*2)),CEILING(F6,1/(12*2)))</f>
        <v>0</v>
      </c>
      <c r="M6" s="1">
        <f t="shared" ref="M6:M25" si="2">IF(MOD(MINUTE(G6),30)&lt;=3,FLOOR(G6,1/(12*2)),CEILING(G6,1/(12*2)))</f>
        <v>0</v>
      </c>
      <c r="O6" s="3">
        <f t="shared" ref="O6:O25" si="3">J6-I6+M6-L6</f>
        <v>0.33333333333333337</v>
      </c>
    </row>
    <row r="7" spans="1:15" x14ac:dyDescent="0.25">
      <c r="A7" t="s">
        <v>0</v>
      </c>
      <c r="B7" s="11">
        <v>42829</v>
      </c>
      <c r="C7" s="15">
        <v>0.28472222222222221</v>
      </c>
      <c r="D7" s="15">
        <v>0.64652777777777781</v>
      </c>
      <c r="E7" s="12"/>
      <c r="I7" s="8">
        <f t="shared" si="0"/>
        <v>0.29166666666666663</v>
      </c>
      <c r="J7" s="7">
        <f t="shared" ref="J7:J25" si="4">IF(MOD(MINUTE(D7),1)&lt;=3,FLOOR(D7,1/(12*2)),CEILING(D7,1/(12*2)))</f>
        <v>0.625</v>
      </c>
      <c r="K7" s="7"/>
      <c r="L7" s="3">
        <f t="shared" si="1"/>
        <v>0</v>
      </c>
      <c r="M7" s="1">
        <f t="shared" si="2"/>
        <v>0</v>
      </c>
      <c r="O7" s="3">
        <f t="shared" si="3"/>
        <v>0.33333333333333337</v>
      </c>
    </row>
    <row r="8" spans="1:15" x14ac:dyDescent="0.25">
      <c r="A8" t="s">
        <v>1</v>
      </c>
      <c r="B8" s="11">
        <v>42830</v>
      </c>
      <c r="C8" s="15">
        <v>0.28472222222222221</v>
      </c>
      <c r="D8" s="15">
        <v>0.64652777777777781</v>
      </c>
      <c r="E8" s="12"/>
      <c r="I8" s="8">
        <f t="shared" si="0"/>
        <v>0.29166666666666663</v>
      </c>
      <c r="J8" s="7">
        <f t="shared" si="4"/>
        <v>0.625</v>
      </c>
      <c r="K8" s="7"/>
      <c r="L8" s="3">
        <f t="shared" si="1"/>
        <v>0</v>
      </c>
      <c r="M8" s="1">
        <f t="shared" si="2"/>
        <v>0</v>
      </c>
      <c r="O8" s="3">
        <f t="shared" si="3"/>
        <v>0.33333333333333337</v>
      </c>
    </row>
    <row r="9" spans="1:15" x14ac:dyDescent="0.25">
      <c r="A9" t="s">
        <v>2</v>
      </c>
      <c r="B9" s="11">
        <v>42831</v>
      </c>
      <c r="C9" s="15">
        <v>0.28125</v>
      </c>
      <c r="D9" s="15">
        <v>0.64652777777777781</v>
      </c>
      <c r="E9" s="12"/>
      <c r="F9" s="15">
        <v>0.74652777777777779</v>
      </c>
      <c r="G9" s="15">
        <v>0.79999999999999993</v>
      </c>
      <c r="H9" s="12"/>
      <c r="I9" s="8">
        <f t="shared" si="0"/>
        <v>0.29166666666666663</v>
      </c>
      <c r="J9" s="7">
        <f t="shared" si="4"/>
        <v>0.625</v>
      </c>
      <c r="K9" s="7"/>
      <c r="L9" s="3">
        <f t="shared" si="1"/>
        <v>0.75</v>
      </c>
      <c r="M9" s="1">
        <f t="shared" si="2"/>
        <v>0.83333333333333326</v>
      </c>
      <c r="O9" s="3">
        <f t="shared" si="3"/>
        <v>0.41666666666666652</v>
      </c>
    </row>
    <row r="10" spans="1:15" x14ac:dyDescent="0.25">
      <c r="A10" t="s">
        <v>3</v>
      </c>
      <c r="B10" s="11">
        <v>42832</v>
      </c>
      <c r="C10" s="15">
        <v>0.23958333333333334</v>
      </c>
      <c r="D10" s="15">
        <v>0.62569444444444444</v>
      </c>
      <c r="E10" s="12"/>
      <c r="I10" s="8">
        <f t="shared" si="0"/>
        <v>0.25</v>
      </c>
      <c r="J10" s="7">
        <f t="shared" si="4"/>
        <v>0.625</v>
      </c>
      <c r="K10" s="7"/>
      <c r="L10" s="3">
        <f t="shared" si="1"/>
        <v>0</v>
      </c>
      <c r="M10" s="1">
        <f t="shared" si="2"/>
        <v>0</v>
      </c>
      <c r="O10" s="3">
        <f t="shared" si="3"/>
        <v>0.375</v>
      </c>
    </row>
    <row r="11" spans="1:15" x14ac:dyDescent="0.25">
      <c r="A11" t="s">
        <v>4</v>
      </c>
      <c r="B11" s="11">
        <v>42833</v>
      </c>
      <c r="C11" s="15">
        <v>0.24166666666666667</v>
      </c>
      <c r="D11" s="15">
        <v>0.50069444444444444</v>
      </c>
      <c r="E11" s="12"/>
      <c r="I11" s="8">
        <f t="shared" si="0"/>
        <v>0.25</v>
      </c>
      <c r="J11" s="7">
        <f t="shared" si="4"/>
        <v>0.5</v>
      </c>
      <c r="K11" s="7"/>
      <c r="L11" s="3">
        <f t="shared" si="1"/>
        <v>0</v>
      </c>
      <c r="M11" s="1">
        <f t="shared" si="2"/>
        <v>0</v>
      </c>
      <c r="O11" s="3">
        <f t="shared" si="3"/>
        <v>0.25</v>
      </c>
    </row>
    <row r="12" spans="1:15" x14ac:dyDescent="0.25">
      <c r="A12" t="s">
        <v>5</v>
      </c>
      <c r="B12" s="11">
        <v>42835</v>
      </c>
      <c r="C12" s="15">
        <v>0.24374999999999999</v>
      </c>
      <c r="D12" s="15">
        <v>0.62569444444444444</v>
      </c>
      <c r="E12" s="12"/>
      <c r="I12" s="8">
        <f t="shared" si="0"/>
        <v>0.25</v>
      </c>
      <c r="J12" s="7">
        <f t="shared" si="4"/>
        <v>0.625</v>
      </c>
      <c r="K12" s="7"/>
      <c r="L12" s="3">
        <f t="shared" si="1"/>
        <v>0</v>
      </c>
      <c r="M12" s="1">
        <f t="shared" si="2"/>
        <v>0</v>
      </c>
      <c r="O12" s="3">
        <f t="shared" si="3"/>
        <v>0.375</v>
      </c>
    </row>
    <row r="13" spans="1:15" x14ac:dyDescent="0.25">
      <c r="A13" t="s">
        <v>0</v>
      </c>
      <c r="B13" s="11">
        <v>42836</v>
      </c>
      <c r="C13" s="15">
        <v>0.28263888888888888</v>
      </c>
      <c r="D13" s="15">
        <v>0.64652777777777781</v>
      </c>
      <c r="E13" s="12"/>
      <c r="I13" s="8">
        <f t="shared" si="0"/>
        <v>0.29166666666666663</v>
      </c>
      <c r="J13" s="7">
        <f t="shared" si="4"/>
        <v>0.625</v>
      </c>
      <c r="K13" s="7"/>
      <c r="L13" s="3">
        <f t="shared" si="1"/>
        <v>0</v>
      </c>
      <c r="M13" s="1">
        <f t="shared" si="2"/>
        <v>0</v>
      </c>
      <c r="O13" s="3">
        <f t="shared" si="3"/>
        <v>0.33333333333333337</v>
      </c>
    </row>
    <row r="14" spans="1:15" x14ac:dyDescent="0.25">
      <c r="A14" t="s">
        <v>1</v>
      </c>
      <c r="B14" s="11">
        <v>42837</v>
      </c>
      <c r="C14" s="15">
        <v>0.27916666666666667</v>
      </c>
      <c r="D14" s="15">
        <v>0.65</v>
      </c>
      <c r="E14" s="12"/>
      <c r="I14" s="8">
        <f t="shared" si="0"/>
        <v>0.29166666666666663</v>
      </c>
      <c r="J14" s="7">
        <f t="shared" si="4"/>
        <v>0.625</v>
      </c>
      <c r="K14" s="7"/>
      <c r="L14" s="3">
        <f t="shared" si="1"/>
        <v>0</v>
      </c>
      <c r="M14" s="1">
        <f t="shared" si="2"/>
        <v>0</v>
      </c>
      <c r="O14" s="3">
        <f t="shared" si="3"/>
        <v>0.33333333333333337</v>
      </c>
    </row>
    <row r="15" spans="1:15" x14ac:dyDescent="0.25">
      <c r="A15" t="s">
        <v>2</v>
      </c>
      <c r="B15" s="11">
        <v>42838</v>
      </c>
      <c r="C15" s="15">
        <v>0.28125</v>
      </c>
      <c r="D15" s="15">
        <v>0.41666666666666669</v>
      </c>
      <c r="E15" s="12"/>
      <c r="F15" s="15">
        <v>0.4381944444444445</v>
      </c>
      <c r="G15" s="15">
        <v>0.64652777777777781</v>
      </c>
      <c r="H15" s="12"/>
      <c r="I15" s="8">
        <f t="shared" si="0"/>
        <v>0.29166666666666663</v>
      </c>
      <c r="J15" s="7">
        <f t="shared" si="4"/>
        <v>0.41666666666666663</v>
      </c>
      <c r="K15" s="7"/>
      <c r="L15" s="3">
        <f t="shared" si="1"/>
        <v>0.41666666666666663</v>
      </c>
      <c r="M15" s="1">
        <f t="shared" si="2"/>
        <v>0.625</v>
      </c>
      <c r="O15" s="3">
        <f t="shared" si="3"/>
        <v>0.33333333333333337</v>
      </c>
    </row>
    <row r="16" spans="1:15" x14ac:dyDescent="0.25">
      <c r="A16" t="s">
        <v>3</v>
      </c>
      <c r="B16" s="11">
        <v>42839</v>
      </c>
      <c r="C16" s="15">
        <v>0.24166666666666667</v>
      </c>
      <c r="D16" s="15">
        <v>0.58333333333333337</v>
      </c>
      <c r="E16" s="12"/>
      <c r="I16" s="8">
        <f t="shared" si="0"/>
        <v>0.25</v>
      </c>
      <c r="J16" s="7">
        <f t="shared" si="4"/>
        <v>0.58333333333333326</v>
      </c>
      <c r="K16" s="7"/>
      <c r="L16" s="3">
        <f t="shared" si="1"/>
        <v>0</v>
      </c>
      <c r="M16" s="1">
        <f t="shared" si="2"/>
        <v>0</v>
      </c>
      <c r="O16" s="3">
        <f t="shared" si="3"/>
        <v>0.33333333333333326</v>
      </c>
    </row>
    <row r="17" spans="1:15" x14ac:dyDescent="0.25">
      <c r="A17" t="s">
        <v>0</v>
      </c>
      <c r="B17" s="11">
        <v>42843</v>
      </c>
      <c r="C17" s="15">
        <v>0.28194444444444444</v>
      </c>
      <c r="D17" s="15">
        <v>0.4284722222222222</v>
      </c>
      <c r="E17" s="12"/>
      <c r="F17" s="15">
        <v>0.45902777777777781</v>
      </c>
      <c r="G17" s="15">
        <v>0.64652777777777781</v>
      </c>
      <c r="H17" s="12"/>
      <c r="I17" s="8">
        <f t="shared" si="0"/>
        <v>0.29166666666666663</v>
      </c>
      <c r="J17" s="7">
        <f t="shared" si="4"/>
        <v>0.41666666666666663</v>
      </c>
      <c r="K17" s="7"/>
      <c r="L17" s="3">
        <f t="shared" si="1"/>
        <v>0.45833333333333331</v>
      </c>
      <c r="M17" s="1">
        <f t="shared" si="2"/>
        <v>0.625</v>
      </c>
      <c r="O17" s="3">
        <f t="shared" si="3"/>
        <v>0.29166666666666669</v>
      </c>
    </row>
    <row r="18" spans="1:15" x14ac:dyDescent="0.25">
      <c r="A18" t="s">
        <v>1</v>
      </c>
      <c r="B18" s="11">
        <v>42844</v>
      </c>
      <c r="C18" s="15">
        <v>0.27916666666666667</v>
      </c>
      <c r="D18" s="15">
        <v>0.64583333333333337</v>
      </c>
      <c r="E18" s="12"/>
      <c r="I18" s="8">
        <f t="shared" si="0"/>
        <v>0.29166666666666663</v>
      </c>
      <c r="J18" s="7">
        <f t="shared" si="4"/>
        <v>0.625</v>
      </c>
      <c r="K18" s="7"/>
      <c r="L18" s="3">
        <f t="shared" si="1"/>
        <v>0</v>
      </c>
      <c r="M18" s="1">
        <f t="shared" si="2"/>
        <v>0</v>
      </c>
      <c r="O18" s="3">
        <f t="shared" si="3"/>
        <v>0.33333333333333337</v>
      </c>
    </row>
    <row r="19" spans="1:15" x14ac:dyDescent="0.25">
      <c r="A19" t="s">
        <v>2</v>
      </c>
      <c r="B19" s="11">
        <v>42845</v>
      </c>
      <c r="C19" s="15">
        <v>0.28125</v>
      </c>
      <c r="D19" s="15">
        <v>0.64652777777777781</v>
      </c>
      <c r="E19" s="12"/>
      <c r="I19" s="8">
        <f t="shared" si="0"/>
        <v>0.29166666666666663</v>
      </c>
      <c r="J19" s="7">
        <f t="shared" si="4"/>
        <v>0.625</v>
      </c>
      <c r="K19" s="7"/>
      <c r="L19" s="3">
        <f t="shared" si="1"/>
        <v>0</v>
      </c>
      <c r="M19" s="1">
        <f t="shared" si="2"/>
        <v>0</v>
      </c>
      <c r="O19" s="3">
        <f t="shared" si="3"/>
        <v>0.33333333333333337</v>
      </c>
    </row>
    <row r="20" spans="1:15" x14ac:dyDescent="0.25">
      <c r="A20" t="s">
        <v>3</v>
      </c>
      <c r="B20" s="11">
        <v>42846</v>
      </c>
      <c r="C20" s="15">
        <v>0.27916666666666667</v>
      </c>
      <c r="D20" s="15">
        <v>0.64583333333333337</v>
      </c>
      <c r="E20" s="12"/>
      <c r="I20" s="8">
        <f t="shared" si="0"/>
        <v>0.29166666666666663</v>
      </c>
      <c r="J20" s="7">
        <f t="shared" si="4"/>
        <v>0.625</v>
      </c>
      <c r="K20" s="7"/>
      <c r="L20" s="3">
        <f t="shared" si="1"/>
        <v>0</v>
      </c>
      <c r="M20" s="1">
        <f t="shared" si="2"/>
        <v>0</v>
      </c>
      <c r="O20" s="3">
        <f t="shared" si="3"/>
        <v>0.33333333333333337</v>
      </c>
    </row>
    <row r="21" spans="1:15" x14ac:dyDescent="0.25">
      <c r="A21" t="s">
        <v>4</v>
      </c>
      <c r="B21" s="11">
        <v>42847</v>
      </c>
      <c r="C21" s="15">
        <v>0.23958333333333334</v>
      </c>
      <c r="D21" s="15">
        <v>0.5</v>
      </c>
      <c r="E21" s="12"/>
      <c r="I21" s="8">
        <f t="shared" si="0"/>
        <v>0.25</v>
      </c>
      <c r="J21" s="7">
        <f t="shared" si="4"/>
        <v>0.5</v>
      </c>
      <c r="K21" s="7"/>
      <c r="L21" s="3">
        <f t="shared" si="1"/>
        <v>0</v>
      </c>
      <c r="M21" s="1">
        <f t="shared" si="2"/>
        <v>0</v>
      </c>
      <c r="O21" s="3">
        <f t="shared" si="3"/>
        <v>0.25</v>
      </c>
    </row>
    <row r="22" spans="1:15" x14ac:dyDescent="0.25">
      <c r="A22" t="s">
        <v>1</v>
      </c>
      <c r="B22" s="11">
        <v>42851</v>
      </c>
      <c r="C22" s="15">
        <v>0.28125</v>
      </c>
      <c r="D22" s="15">
        <v>0.64652777777777781</v>
      </c>
      <c r="E22" s="12"/>
      <c r="I22" s="8">
        <f t="shared" si="0"/>
        <v>0.29166666666666663</v>
      </c>
      <c r="J22" s="7">
        <f t="shared" si="4"/>
        <v>0.625</v>
      </c>
      <c r="K22" s="7"/>
      <c r="L22" s="3">
        <f t="shared" si="1"/>
        <v>0</v>
      </c>
      <c r="M22" s="1">
        <f t="shared" si="2"/>
        <v>0</v>
      </c>
      <c r="O22" s="3">
        <f t="shared" si="3"/>
        <v>0.33333333333333337</v>
      </c>
    </row>
    <row r="23" spans="1:15" x14ac:dyDescent="0.25">
      <c r="A23" t="s">
        <v>2</v>
      </c>
      <c r="B23" s="11">
        <v>42852</v>
      </c>
      <c r="C23" s="15">
        <v>0.28333333333333333</v>
      </c>
      <c r="D23" s="15">
        <v>0.64583333333333337</v>
      </c>
      <c r="E23" s="12"/>
      <c r="I23" s="8">
        <f t="shared" si="0"/>
        <v>0.29166666666666663</v>
      </c>
      <c r="J23" s="7">
        <f t="shared" si="4"/>
        <v>0.625</v>
      </c>
      <c r="K23" s="7"/>
      <c r="L23" s="3">
        <f t="shared" si="1"/>
        <v>0</v>
      </c>
      <c r="M23" s="1">
        <f t="shared" si="2"/>
        <v>0</v>
      </c>
      <c r="O23" s="3">
        <f t="shared" si="3"/>
        <v>0.33333333333333337</v>
      </c>
    </row>
    <row r="24" spans="1:15" x14ac:dyDescent="0.25">
      <c r="A24" t="s">
        <v>3</v>
      </c>
      <c r="B24" s="11">
        <v>42853</v>
      </c>
      <c r="C24" s="15">
        <v>0.28333333333333333</v>
      </c>
      <c r="D24" s="15">
        <v>0.4375</v>
      </c>
      <c r="E24" s="12"/>
      <c r="F24" s="15">
        <v>0.4680555555555555</v>
      </c>
      <c r="G24" s="15">
        <v>0.64722222222222225</v>
      </c>
      <c r="H24" s="12"/>
      <c r="I24" s="8">
        <f t="shared" si="0"/>
        <v>0.29166666666666663</v>
      </c>
      <c r="J24" s="7">
        <f t="shared" si="4"/>
        <v>0.41666666666666663</v>
      </c>
      <c r="K24" s="7"/>
      <c r="L24" s="3">
        <f t="shared" si="1"/>
        <v>0.5</v>
      </c>
      <c r="M24" s="1">
        <f t="shared" si="2"/>
        <v>0.625</v>
      </c>
      <c r="O24" s="3">
        <f t="shared" si="3"/>
        <v>0.25</v>
      </c>
    </row>
    <row r="25" spans="1:15" x14ac:dyDescent="0.25">
      <c r="A25" t="s">
        <v>4</v>
      </c>
      <c r="B25" s="11">
        <v>42854</v>
      </c>
      <c r="C25" s="15">
        <v>0.24236111111111111</v>
      </c>
      <c r="D25" s="15">
        <v>0.50416666666666665</v>
      </c>
      <c r="E25" s="12"/>
      <c r="I25" s="8">
        <f t="shared" si="0"/>
        <v>0.25</v>
      </c>
      <c r="J25" s="7">
        <f t="shared" si="4"/>
        <v>0.5</v>
      </c>
      <c r="K25" s="7"/>
      <c r="L25" s="3">
        <f t="shared" si="1"/>
        <v>0</v>
      </c>
      <c r="M25" s="1">
        <f t="shared" si="2"/>
        <v>0</v>
      </c>
      <c r="O25" s="3">
        <f t="shared" si="3"/>
        <v>0.25</v>
      </c>
    </row>
    <row r="27" spans="1:15" x14ac:dyDescent="0.25">
      <c r="O27" s="3">
        <f>SUM(O7:O24)</f>
        <v>5.8749999999999991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10</vt:i4>
      </vt:variant>
    </vt:vector>
  </HeadingPairs>
  <TitlesOfParts>
    <vt:vector size="20" baseType="lpstr">
      <vt:lpstr>Marco Buono</vt:lpstr>
      <vt:lpstr>Lorenzo Cardarelli</vt:lpstr>
      <vt:lpstr>Marco Colantuono</vt:lpstr>
      <vt:lpstr>Antonio Colicchio</vt:lpstr>
      <vt:lpstr>Antonio Di Meo</vt:lpstr>
      <vt:lpstr>Vadim Fomenko</vt:lpstr>
      <vt:lpstr>Antonello Gelfusa</vt:lpstr>
      <vt:lpstr>Fabio Guatieri</vt:lpstr>
      <vt:lpstr>Fabio Iannarelli</vt:lpstr>
      <vt:lpstr>Antonio Iannitelli</vt:lpstr>
      <vt:lpstr>'Marco Buono'!BUONOM</vt:lpstr>
      <vt:lpstr>'Lorenzo Cardarelli'!CARDARLO</vt:lpstr>
      <vt:lpstr>'Marco Colantuono'!COLANTUM</vt:lpstr>
      <vt:lpstr>'Antonio Colicchio'!COLICCHA</vt:lpstr>
      <vt:lpstr>'Antonio Di Meo'!DIMEOA</vt:lpstr>
      <vt:lpstr>'Vadim Fomenko'!FOMENKV</vt:lpstr>
      <vt:lpstr>'Antonello Gelfusa'!GELFUSAA</vt:lpstr>
      <vt:lpstr>'Fabio Guatieri'!GUATIERF</vt:lpstr>
      <vt:lpstr>'Fabio Iannarelli'!IANNAREF</vt:lpstr>
      <vt:lpstr>'Antonio Iannitelli'!IANNITEA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lanni</dc:creator>
  <cp:lastModifiedBy>Aldo Manco Jr.</cp:lastModifiedBy>
  <dcterms:created xsi:type="dcterms:W3CDTF">2017-05-02T08:37:43Z</dcterms:created>
  <dcterms:modified xsi:type="dcterms:W3CDTF">2017-05-02T17:57:56Z</dcterms:modified>
</cp:coreProperties>
</file>