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Gliricidia\"/>
    </mc:Choice>
  </mc:AlternateContent>
  <bookViews>
    <workbookView xWindow="0" yWindow="0" windowWidth="24000" windowHeight="9888"/>
  </bookViews>
  <sheets>
    <sheet name="Observed" sheetId="10" r:id="rId1"/>
    <sheet name="GrainWt OBSvsPRED 160316 -2000" sheetId="9" r:id="rId2"/>
    <sheet name="GrainWt OBSvsPRED 160316" sheetId="8" r:id="rId3"/>
    <sheet name="GrainWt" sheetId="5" r:id="rId4"/>
    <sheet name="Akinnifesi 2006 Maize Yield" sheetId="2" r:id="rId5"/>
    <sheet name="Makumba 2006 Fig2" sheetId="1" r:id="rId6"/>
    <sheet name="GrainWt OBSvsPRED" sheetId="6" r:id="rId7"/>
    <sheet name="GrainWt OBSvsPRED (1997-2003)" sheetId="7" r:id="rId8"/>
    <sheet name="C(%)" sheetId="4" r:id="rId9"/>
  </sheets>
  <calcPr calcId="171027"/>
</workbook>
</file>

<file path=xl/calcChain.xml><?xml version="1.0" encoding="utf-8"?>
<calcChain xmlns="http://schemas.openxmlformats.org/spreadsheetml/2006/main">
  <c r="H46" i="9" l="1"/>
  <c r="G45" i="9"/>
  <c r="J44" i="9"/>
  <c r="I43" i="9"/>
  <c r="H42" i="9"/>
  <c r="G41" i="9"/>
  <c r="J40" i="9"/>
  <c r="I39" i="9"/>
  <c r="H38" i="9"/>
  <c r="G37" i="9"/>
  <c r="J36" i="9"/>
  <c r="I35" i="9"/>
  <c r="H30" i="9"/>
  <c r="G29" i="9"/>
  <c r="J28" i="9"/>
  <c r="I27" i="9"/>
  <c r="H26" i="9"/>
  <c r="G25" i="9"/>
  <c r="J24" i="9"/>
  <c r="I23" i="9"/>
  <c r="H22" i="9"/>
  <c r="G21" i="9"/>
  <c r="J20" i="9"/>
  <c r="I19" i="9"/>
  <c r="H18" i="9"/>
  <c r="G17" i="9"/>
  <c r="J16" i="9"/>
  <c r="I15" i="9"/>
  <c r="H14" i="9"/>
  <c r="G13" i="9"/>
  <c r="J12" i="9"/>
  <c r="I11" i="9"/>
  <c r="H10" i="9"/>
  <c r="G9" i="9"/>
  <c r="J8" i="9"/>
  <c r="I7" i="9"/>
  <c r="H6" i="9"/>
  <c r="G5" i="9"/>
  <c r="J4" i="9"/>
  <c r="I3" i="9"/>
  <c r="F3" i="1" l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2" i="1"/>
  <c r="G2" i="1" l="1"/>
  <c r="C3" i="1" l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<sst xmlns="http://schemas.openxmlformats.org/spreadsheetml/2006/main" count="360" uniqueCount="35">
  <si>
    <t>Year</t>
  </si>
  <si>
    <t>GliricidiaN,kg/ha/year</t>
  </si>
  <si>
    <t>GliricidiaN,kg/ha/pruning</t>
  </si>
  <si>
    <t>Biomass,t/ha/year</t>
  </si>
  <si>
    <t>MaizeYieldMAIZEONLY(kg/ha)</t>
  </si>
  <si>
    <t>MaizeYieldMAIZE-GLIRICIDIA(kg/ha)</t>
  </si>
  <si>
    <t>SimulationName</t>
  </si>
  <si>
    <t>GrainWt</t>
  </si>
  <si>
    <t>MAIZE GLIRICIDIA</t>
  </si>
  <si>
    <t>MAIZE ONLY</t>
  </si>
  <si>
    <t>0-20</t>
  </si>
  <si>
    <t>20-40</t>
  </si>
  <si>
    <t>40-60</t>
  </si>
  <si>
    <t>60-80</t>
  </si>
  <si>
    <t>100-120</t>
  </si>
  <si>
    <t>120-140</t>
  </si>
  <si>
    <t>140-160</t>
  </si>
  <si>
    <t>160-180</t>
  </si>
  <si>
    <t>180-200</t>
  </si>
  <si>
    <t>C(%)</t>
  </si>
  <si>
    <t>Depth(cm)</t>
  </si>
  <si>
    <t>80-100</t>
  </si>
  <si>
    <t>Sm</t>
  </si>
  <si>
    <t>Gm</t>
  </si>
  <si>
    <t>Sm48N</t>
  </si>
  <si>
    <t>Gm48N</t>
  </si>
  <si>
    <t>N demand (kg/ha/day)</t>
  </si>
  <si>
    <t>N demand (g/m2/d) 55%Ndf</t>
  </si>
  <si>
    <t>Treatment</t>
  </si>
  <si>
    <t>GrainWt PRED (g/m2)</t>
  </si>
  <si>
    <t>GrainWt OBS (g/m2)</t>
  </si>
  <si>
    <t>GrainWt OBS Sileshi (g/m2)</t>
  </si>
  <si>
    <t>GrainWt OBS Makumba (g/m2)</t>
  </si>
  <si>
    <t>MakokaN0</t>
  </si>
  <si>
    <t>MakokaN48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</si>
</sst>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  <xf numFmtId="0" fontId="0" fillId="33" borderId="0" xfId="0" applyFill="1"/>
    <xf numFmtId="1" fontId="0" fillId="33" borderId="0" xfId="0" applyNumberFormat="1" applyFill="1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'GrainWt OBSvsPRED 160316 -2000'!$F$2</c:f>
              <c:strCache>
                <c:ptCount val="1"/>
                <c:pt idx="0">
                  <c:v>GrainWt PRED (g/m2)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6885389326334211E-2"/>
                  <c:y val="0.337962962962962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'GrainWt OBSvsPRED 160316 -2000'!$D$3:$D$46</c:f>
              <c:numCache>
                <c:formatCode>0.0</c:formatCode>
                <c:ptCount val="44"/>
                <c:pt idx="0">
                  <c:v>173.333</c:v>
                </c:pt>
                <c:pt idx="1">
                  <c:v>408.88900000000001</c:v>
                </c:pt>
                <c:pt idx="2">
                  <c:v>208.88900000000001</c:v>
                </c:pt>
                <c:pt idx="3">
                  <c:v>408.88900000000001</c:v>
                </c:pt>
                <c:pt idx="4">
                  <c:v>395.55599999999998</c:v>
                </c:pt>
                <c:pt idx="5">
                  <c:v>462.22199999999998</c:v>
                </c:pt>
                <c:pt idx="6">
                  <c:v>155.55600000000001</c:v>
                </c:pt>
                <c:pt idx="7">
                  <c:v>320</c:v>
                </c:pt>
                <c:pt idx="8">
                  <c:v>302.22199999999998</c:v>
                </c:pt>
                <c:pt idx="9">
                  <c:v>382.22199999999998</c:v>
                </c:pt>
                <c:pt idx="10">
                  <c:v>151.11099999999999</c:v>
                </c:pt>
                <c:pt idx="11">
                  <c:v>342.22199999999998</c:v>
                </c:pt>
                <c:pt idx="12">
                  <c:v>533.33299999999997</c:v>
                </c:pt>
                <c:pt idx="13">
                  <c:v>755.55600000000004</c:v>
                </c:pt>
                <c:pt idx="14">
                  <c:v>120</c:v>
                </c:pt>
                <c:pt idx="15">
                  <c:v>480</c:v>
                </c:pt>
                <c:pt idx="16">
                  <c:v>342.22199999999998</c:v>
                </c:pt>
                <c:pt idx="17">
                  <c:v>453.33300000000003</c:v>
                </c:pt>
                <c:pt idx="18">
                  <c:v>57.777999999999999</c:v>
                </c:pt>
                <c:pt idx="19">
                  <c:v>195.55600000000001</c:v>
                </c:pt>
                <c:pt idx="20">
                  <c:v>435.55599999999998</c:v>
                </c:pt>
                <c:pt idx="21">
                  <c:v>586.66700000000003</c:v>
                </c:pt>
                <c:pt idx="22">
                  <c:v>115.556</c:v>
                </c:pt>
                <c:pt idx="23">
                  <c:v>404.44400000000002</c:v>
                </c:pt>
                <c:pt idx="24">
                  <c:v>453.33300000000003</c:v>
                </c:pt>
                <c:pt idx="25">
                  <c:v>648.88900000000001</c:v>
                </c:pt>
                <c:pt idx="26">
                  <c:v>102.22199999999999</c:v>
                </c:pt>
                <c:pt idx="27">
                  <c:v>391.11099999999999</c:v>
                </c:pt>
                <c:pt idx="28">
                  <c:v>240</c:v>
                </c:pt>
                <c:pt idx="29">
                  <c:v>360</c:v>
                </c:pt>
                <c:pt idx="30">
                  <c:v>84.444000000000003</c:v>
                </c:pt>
                <c:pt idx="31">
                  <c:v>217.77799999999999</c:v>
                </c:pt>
                <c:pt idx="32">
                  <c:v>506.66699999999997</c:v>
                </c:pt>
                <c:pt idx="33">
                  <c:v>640</c:v>
                </c:pt>
                <c:pt idx="34">
                  <c:v>93.332999999999998</c:v>
                </c:pt>
                <c:pt idx="35">
                  <c:v>302.22199999999998</c:v>
                </c:pt>
                <c:pt idx="36">
                  <c:v>417.77800000000002</c:v>
                </c:pt>
                <c:pt idx="37">
                  <c:v>520</c:v>
                </c:pt>
                <c:pt idx="38">
                  <c:v>102.22199999999999</c:v>
                </c:pt>
                <c:pt idx="39">
                  <c:v>364.44400000000002</c:v>
                </c:pt>
                <c:pt idx="40">
                  <c:v>404.44400000000002</c:v>
                </c:pt>
                <c:pt idx="41">
                  <c:v>520</c:v>
                </c:pt>
                <c:pt idx="42">
                  <c:v>120</c:v>
                </c:pt>
                <c:pt idx="43">
                  <c:v>360</c:v>
                </c:pt>
              </c:numCache>
            </c:numRef>
          </c:xVal>
          <c:yVal>
            <c:numRef>
              <c:f>'GrainWt OBSvsPRED 160316 -2000'!$F$3:$F$46</c:f>
              <c:numCache>
                <c:formatCode>General</c:formatCode>
                <c:ptCount val="44"/>
                <c:pt idx="0">
                  <c:v>203.07</c:v>
                </c:pt>
                <c:pt idx="1">
                  <c:v>368.14600000000002</c:v>
                </c:pt>
                <c:pt idx="2">
                  <c:v>167.036</c:v>
                </c:pt>
                <c:pt idx="3">
                  <c:v>381.18</c:v>
                </c:pt>
                <c:pt idx="4">
                  <c:v>287.60700000000003</c:v>
                </c:pt>
                <c:pt idx="5">
                  <c:v>496.76299999999998</c:v>
                </c:pt>
                <c:pt idx="6">
                  <c:v>159.55799999999999</c:v>
                </c:pt>
                <c:pt idx="7">
                  <c:v>310.75400000000002</c:v>
                </c:pt>
                <c:pt idx="8">
                  <c:v>398.94900000000001</c:v>
                </c:pt>
                <c:pt idx="9">
                  <c:v>680.64</c:v>
                </c:pt>
                <c:pt idx="10">
                  <c:v>151.16300000000001</c:v>
                </c:pt>
                <c:pt idx="11">
                  <c:v>345.827</c:v>
                </c:pt>
                <c:pt idx="12">
                  <c:v>491.202</c:v>
                </c:pt>
                <c:pt idx="13">
                  <c:v>687.74400000000003</c:v>
                </c:pt>
                <c:pt idx="14">
                  <c:v>136.96100000000001</c:v>
                </c:pt>
                <c:pt idx="15">
                  <c:v>483.702</c:v>
                </c:pt>
                <c:pt idx="16">
                  <c:v>410.61099999999999</c:v>
                </c:pt>
                <c:pt idx="17">
                  <c:v>526.88499999999999</c:v>
                </c:pt>
                <c:pt idx="18">
                  <c:v>65.555999999999997</c:v>
                </c:pt>
                <c:pt idx="19">
                  <c:v>261.66699999999997</c:v>
                </c:pt>
                <c:pt idx="20">
                  <c:v>525.94899999999996</c:v>
                </c:pt>
                <c:pt idx="21">
                  <c:v>725.86699999999996</c:v>
                </c:pt>
                <c:pt idx="22">
                  <c:v>122.008</c:v>
                </c:pt>
                <c:pt idx="23">
                  <c:v>371.67500000000001</c:v>
                </c:pt>
                <c:pt idx="24">
                  <c:v>526.02200000000005</c:v>
                </c:pt>
                <c:pt idx="25">
                  <c:v>667.13300000000004</c:v>
                </c:pt>
                <c:pt idx="26">
                  <c:v>96.771000000000001</c:v>
                </c:pt>
                <c:pt idx="27">
                  <c:v>337.43299999999999</c:v>
                </c:pt>
                <c:pt idx="32">
                  <c:v>409.12</c:v>
                </c:pt>
                <c:pt idx="33">
                  <c:v>610.63699999999994</c:v>
                </c:pt>
                <c:pt idx="34">
                  <c:v>93.45</c:v>
                </c:pt>
                <c:pt idx="35">
                  <c:v>585.173</c:v>
                </c:pt>
                <c:pt idx="36">
                  <c:v>508.20600000000002</c:v>
                </c:pt>
                <c:pt idx="37">
                  <c:v>664.84400000000005</c:v>
                </c:pt>
                <c:pt idx="38">
                  <c:v>102.18600000000001</c:v>
                </c:pt>
                <c:pt idx="39">
                  <c:v>355.6</c:v>
                </c:pt>
                <c:pt idx="40">
                  <c:v>440.18200000000002</c:v>
                </c:pt>
                <c:pt idx="41">
                  <c:v>735.96900000000005</c:v>
                </c:pt>
                <c:pt idx="42">
                  <c:v>143.41900000000001</c:v>
                </c:pt>
                <c:pt idx="43">
                  <c:v>484.28199999999998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7C-48C6-8AD7-43CF85C2E7F7}"/>
            </c:ext>
          </c:extLst>
        </c:ser>
        <c:ser>
          <c:idx val="1"/>
          <c:order val="1"/>
          <c:tx>
            <c:strRef>
              <c:f>'GrainWt OBSvsPRED 160316 -2000'!$G$2</c:f>
              <c:strCache>
                <c:ptCount val="1"/>
                <c:pt idx="0">
                  <c:v>Sm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'GrainWt OBSvsPRED 160316 -2000'!$D$3:$D$46</c:f>
              <c:numCache>
                <c:formatCode>0.0</c:formatCode>
                <c:ptCount val="44"/>
                <c:pt idx="0">
                  <c:v>173.333</c:v>
                </c:pt>
                <c:pt idx="1">
                  <c:v>408.88900000000001</c:v>
                </c:pt>
                <c:pt idx="2">
                  <c:v>208.88900000000001</c:v>
                </c:pt>
                <c:pt idx="3">
                  <c:v>408.88900000000001</c:v>
                </c:pt>
                <c:pt idx="4">
                  <c:v>395.55599999999998</c:v>
                </c:pt>
                <c:pt idx="5">
                  <c:v>462.22199999999998</c:v>
                </c:pt>
                <c:pt idx="6">
                  <c:v>155.55600000000001</c:v>
                </c:pt>
                <c:pt idx="7">
                  <c:v>320</c:v>
                </c:pt>
                <c:pt idx="8">
                  <c:v>302.22199999999998</c:v>
                </c:pt>
                <c:pt idx="9">
                  <c:v>382.22199999999998</c:v>
                </c:pt>
                <c:pt idx="10">
                  <c:v>151.11099999999999</c:v>
                </c:pt>
                <c:pt idx="11">
                  <c:v>342.22199999999998</c:v>
                </c:pt>
                <c:pt idx="12">
                  <c:v>533.33299999999997</c:v>
                </c:pt>
                <c:pt idx="13">
                  <c:v>755.55600000000004</c:v>
                </c:pt>
                <c:pt idx="14">
                  <c:v>120</c:v>
                </c:pt>
                <c:pt idx="15">
                  <c:v>480</c:v>
                </c:pt>
                <c:pt idx="16">
                  <c:v>342.22199999999998</c:v>
                </c:pt>
                <c:pt idx="17">
                  <c:v>453.33300000000003</c:v>
                </c:pt>
                <c:pt idx="18">
                  <c:v>57.777999999999999</c:v>
                </c:pt>
                <c:pt idx="19">
                  <c:v>195.55600000000001</c:v>
                </c:pt>
                <c:pt idx="20">
                  <c:v>435.55599999999998</c:v>
                </c:pt>
                <c:pt idx="21">
                  <c:v>586.66700000000003</c:v>
                </c:pt>
                <c:pt idx="22">
                  <c:v>115.556</c:v>
                </c:pt>
                <c:pt idx="23">
                  <c:v>404.44400000000002</c:v>
                </c:pt>
                <c:pt idx="24">
                  <c:v>453.33300000000003</c:v>
                </c:pt>
                <c:pt idx="25">
                  <c:v>648.88900000000001</c:v>
                </c:pt>
                <c:pt idx="26">
                  <c:v>102.22199999999999</c:v>
                </c:pt>
                <c:pt idx="27">
                  <c:v>391.11099999999999</c:v>
                </c:pt>
                <c:pt idx="28">
                  <c:v>240</c:v>
                </c:pt>
                <c:pt idx="29">
                  <c:v>360</c:v>
                </c:pt>
                <c:pt idx="30">
                  <c:v>84.444000000000003</c:v>
                </c:pt>
                <c:pt idx="31">
                  <c:v>217.77799999999999</c:v>
                </c:pt>
                <c:pt idx="32">
                  <c:v>506.66699999999997</c:v>
                </c:pt>
                <c:pt idx="33">
                  <c:v>640</c:v>
                </c:pt>
                <c:pt idx="34">
                  <c:v>93.332999999999998</c:v>
                </c:pt>
                <c:pt idx="35">
                  <c:v>302.22199999999998</c:v>
                </c:pt>
                <c:pt idx="36">
                  <c:v>417.77800000000002</c:v>
                </c:pt>
                <c:pt idx="37">
                  <c:v>520</c:v>
                </c:pt>
                <c:pt idx="38">
                  <c:v>102.22199999999999</c:v>
                </c:pt>
                <c:pt idx="39">
                  <c:v>364.44400000000002</c:v>
                </c:pt>
                <c:pt idx="40">
                  <c:v>404.44400000000002</c:v>
                </c:pt>
                <c:pt idx="41">
                  <c:v>520</c:v>
                </c:pt>
                <c:pt idx="42">
                  <c:v>120</c:v>
                </c:pt>
                <c:pt idx="43">
                  <c:v>360</c:v>
                </c:pt>
              </c:numCache>
            </c:numRef>
          </c:xVal>
          <c:yVal>
            <c:numRef>
              <c:f>'GrainWt OBSvsPRED 160316 -2000'!$G$3:$G$46</c:f>
              <c:numCache>
                <c:formatCode>General</c:formatCode>
                <c:ptCount val="44"/>
                <c:pt idx="2">
                  <c:v>167.036</c:v>
                </c:pt>
                <c:pt idx="6">
                  <c:v>159.55799999999999</c:v>
                </c:pt>
                <c:pt idx="10">
                  <c:v>151.16300000000001</c:v>
                </c:pt>
                <c:pt idx="14">
                  <c:v>136.96100000000001</c:v>
                </c:pt>
                <c:pt idx="18">
                  <c:v>65.555999999999997</c:v>
                </c:pt>
                <c:pt idx="22">
                  <c:v>122.008</c:v>
                </c:pt>
                <c:pt idx="26">
                  <c:v>96.771000000000001</c:v>
                </c:pt>
                <c:pt idx="34">
                  <c:v>93.45</c:v>
                </c:pt>
                <c:pt idx="38">
                  <c:v>102.18600000000001</c:v>
                </c:pt>
                <c:pt idx="42">
                  <c:v>143.41900000000001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7C-48C6-8AD7-43CF85C2E7F7}"/>
            </c:ext>
          </c:extLst>
        </c:ser>
        <c:ser>
          <c:idx val="2"/>
          <c:order val="2"/>
          <c:tx>
            <c:strRef>
              <c:f>'GrainWt OBSvsPRED 160316 -2000'!$H$2</c:f>
              <c:strCache>
                <c:ptCount val="1"/>
                <c:pt idx="0">
                  <c:v>Sm48N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'GrainWt OBSvsPRED 160316 -2000'!$D$3:$D$46</c:f>
              <c:numCache>
                <c:formatCode>0.0</c:formatCode>
                <c:ptCount val="44"/>
                <c:pt idx="0">
                  <c:v>173.333</c:v>
                </c:pt>
                <c:pt idx="1">
                  <c:v>408.88900000000001</c:v>
                </c:pt>
                <c:pt idx="2">
                  <c:v>208.88900000000001</c:v>
                </c:pt>
                <c:pt idx="3">
                  <c:v>408.88900000000001</c:v>
                </c:pt>
                <c:pt idx="4">
                  <c:v>395.55599999999998</c:v>
                </c:pt>
                <c:pt idx="5">
                  <c:v>462.22199999999998</c:v>
                </c:pt>
                <c:pt idx="6">
                  <c:v>155.55600000000001</c:v>
                </c:pt>
                <c:pt idx="7">
                  <c:v>320</c:v>
                </c:pt>
                <c:pt idx="8">
                  <c:v>302.22199999999998</c:v>
                </c:pt>
                <c:pt idx="9">
                  <c:v>382.22199999999998</c:v>
                </c:pt>
                <c:pt idx="10">
                  <c:v>151.11099999999999</c:v>
                </c:pt>
                <c:pt idx="11">
                  <c:v>342.22199999999998</c:v>
                </c:pt>
                <c:pt idx="12">
                  <c:v>533.33299999999997</c:v>
                </c:pt>
                <c:pt idx="13">
                  <c:v>755.55600000000004</c:v>
                </c:pt>
                <c:pt idx="14">
                  <c:v>120</c:v>
                </c:pt>
                <c:pt idx="15">
                  <c:v>480</c:v>
                </c:pt>
                <c:pt idx="16">
                  <c:v>342.22199999999998</c:v>
                </c:pt>
                <c:pt idx="17">
                  <c:v>453.33300000000003</c:v>
                </c:pt>
                <c:pt idx="18">
                  <c:v>57.777999999999999</c:v>
                </c:pt>
                <c:pt idx="19">
                  <c:v>195.55600000000001</c:v>
                </c:pt>
                <c:pt idx="20">
                  <c:v>435.55599999999998</c:v>
                </c:pt>
                <c:pt idx="21">
                  <c:v>586.66700000000003</c:v>
                </c:pt>
                <c:pt idx="22">
                  <c:v>115.556</c:v>
                </c:pt>
                <c:pt idx="23">
                  <c:v>404.44400000000002</c:v>
                </c:pt>
                <c:pt idx="24">
                  <c:v>453.33300000000003</c:v>
                </c:pt>
                <c:pt idx="25">
                  <c:v>648.88900000000001</c:v>
                </c:pt>
                <c:pt idx="26">
                  <c:v>102.22199999999999</c:v>
                </c:pt>
                <c:pt idx="27">
                  <c:v>391.11099999999999</c:v>
                </c:pt>
                <c:pt idx="28">
                  <c:v>240</c:v>
                </c:pt>
                <c:pt idx="29">
                  <c:v>360</c:v>
                </c:pt>
                <c:pt idx="30">
                  <c:v>84.444000000000003</c:v>
                </c:pt>
                <c:pt idx="31">
                  <c:v>217.77799999999999</c:v>
                </c:pt>
                <c:pt idx="32">
                  <c:v>506.66699999999997</c:v>
                </c:pt>
                <c:pt idx="33">
                  <c:v>640</c:v>
                </c:pt>
                <c:pt idx="34">
                  <c:v>93.332999999999998</c:v>
                </c:pt>
                <c:pt idx="35">
                  <c:v>302.22199999999998</c:v>
                </c:pt>
                <c:pt idx="36">
                  <c:v>417.77800000000002</c:v>
                </c:pt>
                <c:pt idx="37">
                  <c:v>520</c:v>
                </c:pt>
                <c:pt idx="38">
                  <c:v>102.22199999999999</c:v>
                </c:pt>
                <c:pt idx="39">
                  <c:v>364.44400000000002</c:v>
                </c:pt>
                <c:pt idx="40">
                  <c:v>404.44400000000002</c:v>
                </c:pt>
                <c:pt idx="41">
                  <c:v>520</c:v>
                </c:pt>
                <c:pt idx="42">
                  <c:v>120</c:v>
                </c:pt>
                <c:pt idx="43">
                  <c:v>360</c:v>
                </c:pt>
              </c:numCache>
            </c:numRef>
          </c:xVal>
          <c:yVal>
            <c:numRef>
              <c:f>'GrainWt OBSvsPRED 160316 -2000'!$H$3:$H$46</c:f>
              <c:numCache>
                <c:formatCode>General</c:formatCode>
                <c:ptCount val="44"/>
                <c:pt idx="3">
                  <c:v>381.18</c:v>
                </c:pt>
                <c:pt idx="7">
                  <c:v>310.75400000000002</c:v>
                </c:pt>
                <c:pt idx="11">
                  <c:v>345.827</c:v>
                </c:pt>
                <c:pt idx="15">
                  <c:v>483.702</c:v>
                </c:pt>
                <c:pt idx="19">
                  <c:v>261.66699999999997</c:v>
                </c:pt>
                <c:pt idx="23">
                  <c:v>371.67500000000001</c:v>
                </c:pt>
                <c:pt idx="27">
                  <c:v>337.43299999999999</c:v>
                </c:pt>
                <c:pt idx="35">
                  <c:v>585.173</c:v>
                </c:pt>
                <c:pt idx="39">
                  <c:v>355.6</c:v>
                </c:pt>
                <c:pt idx="43">
                  <c:v>484.28199999999998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7C-48C6-8AD7-43CF85C2E7F7}"/>
            </c:ext>
          </c:extLst>
        </c:ser>
        <c:ser>
          <c:idx val="3"/>
          <c:order val="3"/>
          <c:tx>
            <c:strRef>
              <c:f>'GrainWt OBSvsPRED 160316 -2000'!$I$2</c:f>
              <c:strCache>
                <c:ptCount val="1"/>
                <c:pt idx="0">
                  <c:v>Gm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'GrainWt OBSvsPRED 160316 -2000'!$D$3:$D$46</c:f>
              <c:numCache>
                <c:formatCode>0.0</c:formatCode>
                <c:ptCount val="44"/>
                <c:pt idx="0">
                  <c:v>173.333</c:v>
                </c:pt>
                <c:pt idx="1">
                  <c:v>408.88900000000001</c:v>
                </c:pt>
                <c:pt idx="2">
                  <c:v>208.88900000000001</c:v>
                </c:pt>
                <c:pt idx="3">
                  <c:v>408.88900000000001</c:v>
                </c:pt>
                <c:pt idx="4">
                  <c:v>395.55599999999998</c:v>
                </c:pt>
                <c:pt idx="5">
                  <c:v>462.22199999999998</c:v>
                </c:pt>
                <c:pt idx="6">
                  <c:v>155.55600000000001</c:v>
                </c:pt>
                <c:pt idx="7">
                  <c:v>320</c:v>
                </c:pt>
                <c:pt idx="8">
                  <c:v>302.22199999999998</c:v>
                </c:pt>
                <c:pt idx="9">
                  <c:v>382.22199999999998</c:v>
                </c:pt>
                <c:pt idx="10">
                  <c:v>151.11099999999999</c:v>
                </c:pt>
                <c:pt idx="11">
                  <c:v>342.22199999999998</c:v>
                </c:pt>
                <c:pt idx="12">
                  <c:v>533.33299999999997</c:v>
                </c:pt>
                <c:pt idx="13">
                  <c:v>755.55600000000004</c:v>
                </c:pt>
                <c:pt idx="14">
                  <c:v>120</c:v>
                </c:pt>
                <c:pt idx="15">
                  <c:v>480</c:v>
                </c:pt>
                <c:pt idx="16">
                  <c:v>342.22199999999998</c:v>
                </c:pt>
                <c:pt idx="17">
                  <c:v>453.33300000000003</c:v>
                </c:pt>
                <c:pt idx="18">
                  <c:v>57.777999999999999</c:v>
                </c:pt>
                <c:pt idx="19">
                  <c:v>195.55600000000001</c:v>
                </c:pt>
                <c:pt idx="20">
                  <c:v>435.55599999999998</c:v>
                </c:pt>
                <c:pt idx="21">
                  <c:v>586.66700000000003</c:v>
                </c:pt>
                <c:pt idx="22">
                  <c:v>115.556</c:v>
                </c:pt>
                <c:pt idx="23">
                  <c:v>404.44400000000002</c:v>
                </c:pt>
                <c:pt idx="24">
                  <c:v>453.33300000000003</c:v>
                </c:pt>
                <c:pt idx="25">
                  <c:v>648.88900000000001</c:v>
                </c:pt>
                <c:pt idx="26">
                  <c:v>102.22199999999999</c:v>
                </c:pt>
                <c:pt idx="27">
                  <c:v>391.11099999999999</c:v>
                </c:pt>
                <c:pt idx="28">
                  <c:v>240</c:v>
                </c:pt>
                <c:pt idx="29">
                  <c:v>360</c:v>
                </c:pt>
                <c:pt idx="30">
                  <c:v>84.444000000000003</c:v>
                </c:pt>
                <c:pt idx="31">
                  <c:v>217.77799999999999</c:v>
                </c:pt>
                <c:pt idx="32">
                  <c:v>506.66699999999997</c:v>
                </c:pt>
                <c:pt idx="33">
                  <c:v>640</c:v>
                </c:pt>
                <c:pt idx="34">
                  <c:v>93.332999999999998</c:v>
                </c:pt>
                <c:pt idx="35">
                  <c:v>302.22199999999998</c:v>
                </c:pt>
                <c:pt idx="36">
                  <c:v>417.77800000000002</c:v>
                </c:pt>
                <c:pt idx="37">
                  <c:v>520</c:v>
                </c:pt>
                <c:pt idx="38">
                  <c:v>102.22199999999999</c:v>
                </c:pt>
                <c:pt idx="39">
                  <c:v>364.44400000000002</c:v>
                </c:pt>
                <c:pt idx="40">
                  <c:v>404.44400000000002</c:v>
                </c:pt>
                <c:pt idx="41">
                  <c:v>520</c:v>
                </c:pt>
                <c:pt idx="42">
                  <c:v>120</c:v>
                </c:pt>
                <c:pt idx="43">
                  <c:v>360</c:v>
                </c:pt>
              </c:numCache>
            </c:numRef>
          </c:xVal>
          <c:yVal>
            <c:numRef>
              <c:f>'GrainWt OBSvsPRED 160316 -2000'!$I$3:$I$46</c:f>
              <c:numCache>
                <c:formatCode>General</c:formatCode>
                <c:ptCount val="44"/>
                <c:pt idx="0">
                  <c:v>203.07</c:v>
                </c:pt>
                <c:pt idx="4">
                  <c:v>287.60700000000003</c:v>
                </c:pt>
                <c:pt idx="8">
                  <c:v>398.94900000000001</c:v>
                </c:pt>
                <c:pt idx="12">
                  <c:v>491.202</c:v>
                </c:pt>
                <c:pt idx="16">
                  <c:v>410.61099999999999</c:v>
                </c:pt>
                <c:pt idx="20">
                  <c:v>525.94899999999996</c:v>
                </c:pt>
                <c:pt idx="24">
                  <c:v>526.02200000000005</c:v>
                </c:pt>
                <c:pt idx="32">
                  <c:v>409.12</c:v>
                </c:pt>
                <c:pt idx="36">
                  <c:v>508.20600000000002</c:v>
                </c:pt>
                <c:pt idx="40">
                  <c:v>440.18200000000002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7C-48C6-8AD7-43CF85C2E7F7}"/>
            </c:ext>
          </c:extLst>
        </c:ser>
        <c:ser>
          <c:idx val="4"/>
          <c:order val="4"/>
          <c:tx>
            <c:strRef>
              <c:f>'GrainWt OBSvsPRED 160316 -2000'!$J$2</c:f>
              <c:strCache>
                <c:ptCount val="1"/>
                <c:pt idx="0">
                  <c:v>Gm48N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'GrainWt OBSvsPRED 160316 -2000'!$D$3:$D$46</c:f>
              <c:numCache>
                <c:formatCode>0.0</c:formatCode>
                <c:ptCount val="44"/>
                <c:pt idx="0">
                  <c:v>173.333</c:v>
                </c:pt>
                <c:pt idx="1">
                  <c:v>408.88900000000001</c:v>
                </c:pt>
                <c:pt idx="2">
                  <c:v>208.88900000000001</c:v>
                </c:pt>
                <c:pt idx="3">
                  <c:v>408.88900000000001</c:v>
                </c:pt>
                <c:pt idx="4">
                  <c:v>395.55599999999998</c:v>
                </c:pt>
                <c:pt idx="5">
                  <c:v>462.22199999999998</c:v>
                </c:pt>
                <c:pt idx="6">
                  <c:v>155.55600000000001</c:v>
                </c:pt>
                <c:pt idx="7">
                  <c:v>320</c:v>
                </c:pt>
                <c:pt idx="8">
                  <c:v>302.22199999999998</c:v>
                </c:pt>
                <c:pt idx="9">
                  <c:v>382.22199999999998</c:v>
                </c:pt>
                <c:pt idx="10">
                  <c:v>151.11099999999999</c:v>
                </c:pt>
                <c:pt idx="11">
                  <c:v>342.22199999999998</c:v>
                </c:pt>
                <c:pt idx="12">
                  <c:v>533.33299999999997</c:v>
                </c:pt>
                <c:pt idx="13">
                  <c:v>755.55600000000004</c:v>
                </c:pt>
                <c:pt idx="14">
                  <c:v>120</c:v>
                </c:pt>
                <c:pt idx="15">
                  <c:v>480</c:v>
                </c:pt>
                <c:pt idx="16">
                  <c:v>342.22199999999998</c:v>
                </c:pt>
                <c:pt idx="17">
                  <c:v>453.33300000000003</c:v>
                </c:pt>
                <c:pt idx="18">
                  <c:v>57.777999999999999</c:v>
                </c:pt>
                <c:pt idx="19">
                  <c:v>195.55600000000001</c:v>
                </c:pt>
                <c:pt idx="20">
                  <c:v>435.55599999999998</c:v>
                </c:pt>
                <c:pt idx="21">
                  <c:v>586.66700000000003</c:v>
                </c:pt>
                <c:pt idx="22">
                  <c:v>115.556</c:v>
                </c:pt>
                <c:pt idx="23">
                  <c:v>404.44400000000002</c:v>
                </c:pt>
                <c:pt idx="24">
                  <c:v>453.33300000000003</c:v>
                </c:pt>
                <c:pt idx="25">
                  <c:v>648.88900000000001</c:v>
                </c:pt>
                <c:pt idx="26">
                  <c:v>102.22199999999999</c:v>
                </c:pt>
                <c:pt idx="27">
                  <c:v>391.11099999999999</c:v>
                </c:pt>
                <c:pt idx="28">
                  <c:v>240</c:v>
                </c:pt>
                <c:pt idx="29">
                  <c:v>360</c:v>
                </c:pt>
                <c:pt idx="30">
                  <c:v>84.444000000000003</c:v>
                </c:pt>
                <c:pt idx="31">
                  <c:v>217.77799999999999</c:v>
                </c:pt>
                <c:pt idx="32">
                  <c:v>506.66699999999997</c:v>
                </c:pt>
                <c:pt idx="33">
                  <c:v>640</c:v>
                </c:pt>
                <c:pt idx="34">
                  <c:v>93.332999999999998</c:v>
                </c:pt>
                <c:pt idx="35">
                  <c:v>302.22199999999998</c:v>
                </c:pt>
                <c:pt idx="36">
                  <c:v>417.77800000000002</c:v>
                </c:pt>
                <c:pt idx="37">
                  <c:v>520</c:v>
                </c:pt>
                <c:pt idx="38">
                  <c:v>102.22199999999999</c:v>
                </c:pt>
                <c:pt idx="39">
                  <c:v>364.44400000000002</c:v>
                </c:pt>
                <c:pt idx="40">
                  <c:v>404.44400000000002</c:v>
                </c:pt>
                <c:pt idx="41">
                  <c:v>520</c:v>
                </c:pt>
                <c:pt idx="42">
                  <c:v>120</c:v>
                </c:pt>
                <c:pt idx="43">
                  <c:v>360</c:v>
                </c:pt>
              </c:numCache>
            </c:numRef>
          </c:xVal>
          <c:yVal>
            <c:numRef>
              <c:f>'GrainWt OBSvsPRED 160316 -2000'!$J$3:$J$46</c:f>
              <c:numCache>
                <c:formatCode>General</c:formatCode>
                <c:ptCount val="44"/>
                <c:pt idx="1">
                  <c:v>368.14600000000002</c:v>
                </c:pt>
                <c:pt idx="5">
                  <c:v>496.76299999999998</c:v>
                </c:pt>
                <c:pt idx="9">
                  <c:v>680.64</c:v>
                </c:pt>
                <c:pt idx="13">
                  <c:v>687.74400000000003</c:v>
                </c:pt>
                <c:pt idx="17">
                  <c:v>526.88499999999999</c:v>
                </c:pt>
                <c:pt idx="21">
                  <c:v>725.86699999999996</c:v>
                </c:pt>
                <c:pt idx="25">
                  <c:v>667.13300000000004</c:v>
                </c:pt>
                <c:pt idx="33">
                  <c:v>610.63699999999994</c:v>
                </c:pt>
                <c:pt idx="37">
                  <c:v>664.84400000000005</c:v>
                </c:pt>
                <c:pt idx="41">
                  <c:v>735.96900000000005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7C-48C6-8AD7-43CF85C2E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01480"/>
        <c:axId val="187201872"/>
      </c:scatterChart>
      <c:valAx>
        <c:axId val="187201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GrainWt OBS (g/m2)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01872"/>
        <c:crosses val="autoZero"/>
        <c:crossBetween val="midCat"/>
      </c:valAx>
      <c:valAx>
        <c:axId val="1872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GrainWt PRED (g/m2)</a:t>
                </a:r>
              </a:p>
              <a:p>
                <a:pPr>
                  <a:defRPr/>
                </a:pP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01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'GrainWt OBSvsPRED 160316'!$E$2</c:f>
              <c:strCache>
                <c:ptCount val="1"/>
                <c:pt idx="0">
                  <c:v>GrainWt PRED (g/m2)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6885389326334211E-2"/>
                  <c:y val="0.337962962962962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'GrainWt OBSvsPRED 160316'!$D$3:$D$46</c:f>
              <c:numCache>
                <c:formatCode>General</c:formatCode>
                <c:ptCount val="44"/>
                <c:pt idx="0">
                  <c:v>208.88900000000001</c:v>
                </c:pt>
                <c:pt idx="1">
                  <c:v>155.55600000000001</c:v>
                </c:pt>
                <c:pt idx="2">
                  <c:v>151.11099999999999</c:v>
                </c:pt>
                <c:pt idx="3">
                  <c:v>120</c:v>
                </c:pt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1">
                  <c:v>408.88900000000001</c:v>
                </c:pt>
                <c:pt idx="12">
                  <c:v>320</c:v>
                </c:pt>
                <c:pt idx="13">
                  <c:v>342.22199999999998</c:v>
                </c:pt>
                <c:pt idx="14">
                  <c:v>480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2">
                  <c:v>173.333</c:v>
                </c:pt>
                <c:pt idx="23">
                  <c:v>395.55599999999998</c:v>
                </c:pt>
                <c:pt idx="24">
                  <c:v>302.22199999999998</c:v>
                </c:pt>
                <c:pt idx="25">
                  <c:v>533.33299999999997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3">
                  <c:v>408.88900000000001</c:v>
                </c:pt>
                <c:pt idx="34">
                  <c:v>462.22199999999998</c:v>
                </c:pt>
                <c:pt idx="35">
                  <c:v>382.22199999999998</c:v>
                </c:pt>
                <c:pt idx="36">
                  <c:v>755.55600000000004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 160316'!$E$3:$E$46</c:f>
              <c:numCache>
                <c:formatCode>General</c:formatCode>
                <c:ptCount val="44"/>
                <c:pt idx="0">
                  <c:v>185.98500000000001</c:v>
                </c:pt>
                <c:pt idx="1">
                  <c:v>175.78899999999999</c:v>
                </c:pt>
                <c:pt idx="2">
                  <c:v>153.79</c:v>
                </c:pt>
                <c:pt idx="3">
                  <c:v>126.732</c:v>
                </c:pt>
                <c:pt idx="4">
                  <c:v>72.510000000000005</c:v>
                </c:pt>
                <c:pt idx="5">
                  <c:v>157.67500000000001</c:v>
                </c:pt>
                <c:pt idx="6">
                  <c:v>122.25700000000001</c:v>
                </c:pt>
                <c:pt idx="7">
                  <c:v>171.62799999999999</c:v>
                </c:pt>
                <c:pt idx="8">
                  <c:v>102.57299999999999</c:v>
                </c:pt>
                <c:pt idx="9">
                  <c:v>148.87</c:v>
                </c:pt>
                <c:pt idx="10">
                  <c:v>164.476</c:v>
                </c:pt>
                <c:pt idx="11">
                  <c:v>399.173</c:v>
                </c:pt>
                <c:pt idx="12">
                  <c:v>339.471</c:v>
                </c:pt>
                <c:pt idx="13">
                  <c:v>258.06</c:v>
                </c:pt>
                <c:pt idx="14">
                  <c:v>373.53199999999998</c:v>
                </c:pt>
                <c:pt idx="15">
                  <c:v>212.61099999999999</c:v>
                </c:pt>
                <c:pt idx="16">
                  <c:v>417.00700000000001</c:v>
                </c:pt>
                <c:pt idx="17">
                  <c:v>290.12099999999998</c:v>
                </c:pt>
                <c:pt idx="18">
                  <c:v>494.58800000000002</c:v>
                </c:pt>
                <c:pt idx="19">
                  <c:v>339.202</c:v>
                </c:pt>
                <c:pt idx="20">
                  <c:v>367.72199999999998</c:v>
                </c:pt>
                <c:pt idx="21">
                  <c:v>464.02100000000002</c:v>
                </c:pt>
                <c:pt idx="22">
                  <c:v>359.87200000000001</c:v>
                </c:pt>
                <c:pt idx="23">
                  <c:v>325.12700000000001</c:v>
                </c:pt>
                <c:pt idx="24">
                  <c:v>373.18599999999998</c:v>
                </c:pt>
                <c:pt idx="25">
                  <c:v>513.11900000000003</c:v>
                </c:pt>
                <c:pt idx="26">
                  <c:v>383.74200000000002</c:v>
                </c:pt>
                <c:pt idx="27">
                  <c:v>588.50199999999995</c:v>
                </c:pt>
                <c:pt idx="28">
                  <c:v>534.029</c:v>
                </c:pt>
                <c:pt idx="29">
                  <c:v>573.75599999999997</c:v>
                </c:pt>
                <c:pt idx="30">
                  <c:v>456.27100000000002</c:v>
                </c:pt>
                <c:pt idx="31">
                  <c:v>516.53099999999995</c:v>
                </c:pt>
                <c:pt idx="32">
                  <c:v>501.81400000000002</c:v>
                </c:pt>
                <c:pt idx="33">
                  <c:v>574.71100000000001</c:v>
                </c:pt>
                <c:pt idx="34">
                  <c:v>582.41800000000001</c:v>
                </c:pt>
                <c:pt idx="35">
                  <c:v>653.31299999999999</c:v>
                </c:pt>
                <c:pt idx="36">
                  <c:v>684.43700000000001</c:v>
                </c:pt>
                <c:pt idx="37">
                  <c:v>488.517</c:v>
                </c:pt>
                <c:pt idx="38">
                  <c:v>747.04300000000001</c:v>
                </c:pt>
                <c:pt idx="39">
                  <c:v>675.07600000000002</c:v>
                </c:pt>
                <c:pt idx="40">
                  <c:v>655.97699999999998</c:v>
                </c:pt>
                <c:pt idx="41">
                  <c:v>610.63699999999994</c:v>
                </c:pt>
                <c:pt idx="42">
                  <c:v>737.64400000000001</c:v>
                </c:pt>
                <c:pt idx="43">
                  <c:v>747.87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AF-407E-AEEA-C13FE83BC022}"/>
            </c:ext>
          </c:extLst>
        </c:ser>
        <c:ser>
          <c:idx val="1"/>
          <c:order val="1"/>
          <c:tx>
            <c:strRef>
              <c:f>'GrainWt OBSvsPRED 160316'!$F$2</c:f>
              <c:strCache>
                <c:ptCount val="1"/>
                <c:pt idx="0">
                  <c:v>Sm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'GrainWt OBSvsPRED 160316'!$D$3:$D$46</c:f>
              <c:numCache>
                <c:formatCode>General</c:formatCode>
                <c:ptCount val="44"/>
                <c:pt idx="0">
                  <c:v>208.88900000000001</c:v>
                </c:pt>
                <c:pt idx="1">
                  <c:v>155.55600000000001</c:v>
                </c:pt>
                <c:pt idx="2">
                  <c:v>151.11099999999999</c:v>
                </c:pt>
                <c:pt idx="3">
                  <c:v>120</c:v>
                </c:pt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1">
                  <c:v>408.88900000000001</c:v>
                </c:pt>
                <c:pt idx="12">
                  <c:v>320</c:v>
                </c:pt>
                <c:pt idx="13">
                  <c:v>342.22199999999998</c:v>
                </c:pt>
                <c:pt idx="14">
                  <c:v>480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2">
                  <c:v>173.333</c:v>
                </c:pt>
                <c:pt idx="23">
                  <c:v>395.55599999999998</c:v>
                </c:pt>
                <c:pt idx="24">
                  <c:v>302.22199999999998</c:v>
                </c:pt>
                <c:pt idx="25">
                  <c:v>533.33299999999997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3">
                  <c:v>408.88900000000001</c:v>
                </c:pt>
                <c:pt idx="34">
                  <c:v>462.22199999999998</c:v>
                </c:pt>
                <c:pt idx="35">
                  <c:v>382.22199999999998</c:v>
                </c:pt>
                <c:pt idx="36">
                  <c:v>755.55600000000004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 160316'!$F$3:$F$46</c:f>
              <c:numCache>
                <c:formatCode>General</c:formatCode>
                <c:ptCount val="44"/>
                <c:pt idx="0">
                  <c:v>185.98500000000001</c:v>
                </c:pt>
                <c:pt idx="1">
                  <c:v>175.78899999999999</c:v>
                </c:pt>
                <c:pt idx="2">
                  <c:v>153.79</c:v>
                </c:pt>
                <c:pt idx="3">
                  <c:v>126.732</c:v>
                </c:pt>
                <c:pt idx="4">
                  <c:v>72.510000000000005</c:v>
                </c:pt>
                <c:pt idx="5">
                  <c:v>157.67500000000001</c:v>
                </c:pt>
                <c:pt idx="6">
                  <c:v>122.25700000000001</c:v>
                </c:pt>
                <c:pt idx="7">
                  <c:v>171.62799999999999</c:v>
                </c:pt>
                <c:pt idx="8">
                  <c:v>102.57299999999999</c:v>
                </c:pt>
                <c:pt idx="9">
                  <c:v>148.87</c:v>
                </c:pt>
                <c:pt idx="10">
                  <c:v>164.476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AF-407E-AEEA-C13FE83BC022}"/>
            </c:ext>
          </c:extLst>
        </c:ser>
        <c:ser>
          <c:idx val="2"/>
          <c:order val="2"/>
          <c:tx>
            <c:strRef>
              <c:f>'GrainWt OBSvsPRED 160316'!$G$2</c:f>
              <c:strCache>
                <c:ptCount val="1"/>
                <c:pt idx="0">
                  <c:v>Sm48N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'GrainWt OBSvsPRED 160316'!$D$3:$D$46</c:f>
              <c:numCache>
                <c:formatCode>General</c:formatCode>
                <c:ptCount val="44"/>
                <c:pt idx="0">
                  <c:v>208.88900000000001</c:v>
                </c:pt>
                <c:pt idx="1">
                  <c:v>155.55600000000001</c:v>
                </c:pt>
                <c:pt idx="2">
                  <c:v>151.11099999999999</c:v>
                </c:pt>
                <c:pt idx="3">
                  <c:v>120</c:v>
                </c:pt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1">
                  <c:v>408.88900000000001</c:v>
                </c:pt>
                <c:pt idx="12">
                  <c:v>320</c:v>
                </c:pt>
                <c:pt idx="13">
                  <c:v>342.22199999999998</c:v>
                </c:pt>
                <c:pt idx="14">
                  <c:v>480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2">
                  <c:v>173.333</c:v>
                </c:pt>
                <c:pt idx="23">
                  <c:v>395.55599999999998</c:v>
                </c:pt>
                <c:pt idx="24">
                  <c:v>302.22199999999998</c:v>
                </c:pt>
                <c:pt idx="25">
                  <c:v>533.33299999999997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3">
                  <c:v>408.88900000000001</c:v>
                </c:pt>
                <c:pt idx="34">
                  <c:v>462.22199999999998</c:v>
                </c:pt>
                <c:pt idx="35">
                  <c:v>382.22199999999998</c:v>
                </c:pt>
                <c:pt idx="36">
                  <c:v>755.55600000000004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 160316'!$G$3:$G$46</c:f>
              <c:numCache>
                <c:formatCode>General</c:formatCode>
                <c:ptCount val="44"/>
                <c:pt idx="11">
                  <c:v>399.173</c:v>
                </c:pt>
                <c:pt idx="12">
                  <c:v>339.471</c:v>
                </c:pt>
                <c:pt idx="13">
                  <c:v>258.06</c:v>
                </c:pt>
                <c:pt idx="14">
                  <c:v>373.53199999999998</c:v>
                </c:pt>
                <c:pt idx="15">
                  <c:v>212.61099999999999</c:v>
                </c:pt>
                <c:pt idx="16">
                  <c:v>417.00700000000001</c:v>
                </c:pt>
                <c:pt idx="17">
                  <c:v>290.12099999999998</c:v>
                </c:pt>
                <c:pt idx="18">
                  <c:v>494.58800000000002</c:v>
                </c:pt>
                <c:pt idx="19">
                  <c:v>339.202</c:v>
                </c:pt>
                <c:pt idx="20">
                  <c:v>367.72199999999998</c:v>
                </c:pt>
                <c:pt idx="21">
                  <c:v>464.02100000000002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AF-407E-AEEA-C13FE83BC022}"/>
            </c:ext>
          </c:extLst>
        </c:ser>
        <c:ser>
          <c:idx val="3"/>
          <c:order val="3"/>
          <c:tx>
            <c:strRef>
              <c:f>'GrainWt OBSvsPRED 160316'!$H$2</c:f>
              <c:strCache>
                <c:ptCount val="1"/>
                <c:pt idx="0">
                  <c:v>Gm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'GrainWt OBSvsPRED 160316'!$D$3:$D$46</c:f>
              <c:numCache>
                <c:formatCode>General</c:formatCode>
                <c:ptCount val="44"/>
                <c:pt idx="0">
                  <c:v>208.88900000000001</c:v>
                </c:pt>
                <c:pt idx="1">
                  <c:v>155.55600000000001</c:v>
                </c:pt>
                <c:pt idx="2">
                  <c:v>151.11099999999999</c:v>
                </c:pt>
                <c:pt idx="3">
                  <c:v>120</c:v>
                </c:pt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1">
                  <c:v>408.88900000000001</c:v>
                </c:pt>
                <c:pt idx="12">
                  <c:v>320</c:v>
                </c:pt>
                <c:pt idx="13">
                  <c:v>342.22199999999998</c:v>
                </c:pt>
                <c:pt idx="14">
                  <c:v>480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2">
                  <c:v>173.333</c:v>
                </c:pt>
                <c:pt idx="23">
                  <c:v>395.55599999999998</c:v>
                </c:pt>
                <c:pt idx="24">
                  <c:v>302.22199999999998</c:v>
                </c:pt>
                <c:pt idx="25">
                  <c:v>533.33299999999997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3">
                  <c:v>408.88900000000001</c:v>
                </c:pt>
                <c:pt idx="34">
                  <c:v>462.22199999999998</c:v>
                </c:pt>
                <c:pt idx="35">
                  <c:v>382.22199999999998</c:v>
                </c:pt>
                <c:pt idx="36">
                  <c:v>755.55600000000004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 160316'!$H$3:$H$46</c:f>
              <c:numCache>
                <c:formatCode>General</c:formatCode>
                <c:ptCount val="44"/>
                <c:pt idx="22">
                  <c:v>359.87200000000001</c:v>
                </c:pt>
                <c:pt idx="23">
                  <c:v>325.12700000000001</c:v>
                </c:pt>
                <c:pt idx="24">
                  <c:v>373.18599999999998</c:v>
                </c:pt>
                <c:pt idx="25">
                  <c:v>513.11900000000003</c:v>
                </c:pt>
                <c:pt idx="26">
                  <c:v>383.74200000000002</c:v>
                </c:pt>
                <c:pt idx="27">
                  <c:v>588.50199999999995</c:v>
                </c:pt>
                <c:pt idx="28">
                  <c:v>534.029</c:v>
                </c:pt>
                <c:pt idx="29">
                  <c:v>573.75599999999997</c:v>
                </c:pt>
                <c:pt idx="30">
                  <c:v>456.27100000000002</c:v>
                </c:pt>
                <c:pt idx="31">
                  <c:v>516.53099999999995</c:v>
                </c:pt>
                <c:pt idx="32">
                  <c:v>501.81400000000002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AF-407E-AEEA-C13FE83BC022}"/>
            </c:ext>
          </c:extLst>
        </c:ser>
        <c:ser>
          <c:idx val="4"/>
          <c:order val="4"/>
          <c:tx>
            <c:strRef>
              <c:f>'GrainWt OBSvsPRED 160316'!$I$2</c:f>
              <c:strCache>
                <c:ptCount val="1"/>
                <c:pt idx="0">
                  <c:v>Gm48N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'GrainWt OBSvsPRED 160316'!$D$3:$D$46</c:f>
              <c:numCache>
                <c:formatCode>General</c:formatCode>
                <c:ptCount val="44"/>
                <c:pt idx="0">
                  <c:v>208.88900000000001</c:v>
                </c:pt>
                <c:pt idx="1">
                  <c:v>155.55600000000001</c:v>
                </c:pt>
                <c:pt idx="2">
                  <c:v>151.11099999999999</c:v>
                </c:pt>
                <c:pt idx="3">
                  <c:v>120</c:v>
                </c:pt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1">
                  <c:v>408.88900000000001</c:v>
                </c:pt>
                <c:pt idx="12">
                  <c:v>320</c:v>
                </c:pt>
                <c:pt idx="13">
                  <c:v>342.22199999999998</c:v>
                </c:pt>
                <c:pt idx="14">
                  <c:v>480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2">
                  <c:v>173.333</c:v>
                </c:pt>
                <c:pt idx="23">
                  <c:v>395.55599999999998</c:v>
                </c:pt>
                <c:pt idx="24">
                  <c:v>302.22199999999998</c:v>
                </c:pt>
                <c:pt idx="25">
                  <c:v>533.33299999999997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3">
                  <c:v>408.88900000000001</c:v>
                </c:pt>
                <c:pt idx="34">
                  <c:v>462.22199999999998</c:v>
                </c:pt>
                <c:pt idx="35">
                  <c:v>382.22199999999998</c:v>
                </c:pt>
                <c:pt idx="36">
                  <c:v>755.55600000000004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 160316'!$I$3:$I$46</c:f>
              <c:numCache>
                <c:formatCode>General</c:formatCode>
                <c:ptCount val="44"/>
                <c:pt idx="33">
                  <c:v>574.71100000000001</c:v>
                </c:pt>
                <c:pt idx="34">
                  <c:v>582.41800000000001</c:v>
                </c:pt>
                <c:pt idx="35">
                  <c:v>653.31299999999999</c:v>
                </c:pt>
                <c:pt idx="36">
                  <c:v>684.43700000000001</c:v>
                </c:pt>
                <c:pt idx="37">
                  <c:v>488.517</c:v>
                </c:pt>
                <c:pt idx="38">
                  <c:v>747.04300000000001</c:v>
                </c:pt>
                <c:pt idx="39">
                  <c:v>675.07600000000002</c:v>
                </c:pt>
                <c:pt idx="40">
                  <c:v>655.97699999999998</c:v>
                </c:pt>
                <c:pt idx="41">
                  <c:v>610.63699999999994</c:v>
                </c:pt>
                <c:pt idx="42">
                  <c:v>737.64400000000001</c:v>
                </c:pt>
                <c:pt idx="43">
                  <c:v>747.87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AF-407E-AEEA-C13FE83BC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02656"/>
        <c:axId val="189409720"/>
      </c:scatterChart>
      <c:valAx>
        <c:axId val="18720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GrainWt OBS (g/m2)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09720"/>
        <c:crosses val="autoZero"/>
        <c:crossBetween val="midCat"/>
      </c:valAx>
      <c:valAx>
        <c:axId val="18940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GrainWt PRED (g/m2)</a:t>
                </a:r>
              </a:p>
              <a:p>
                <a:pPr>
                  <a:defRPr/>
                </a:pP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02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'GrainWt OBSvsPRED'!$E$2</c:f>
              <c:strCache>
                <c:ptCount val="1"/>
                <c:pt idx="0">
                  <c:v>GrainWt PRED (g/m2)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6885389326334211E-2"/>
                  <c:y val="0.337962962962962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'GrainWt OBSvsPRED'!$D$3:$D$46</c:f>
              <c:numCache>
                <c:formatCode>General</c:formatCode>
                <c:ptCount val="44"/>
                <c:pt idx="0">
                  <c:v>208.88900000000001</c:v>
                </c:pt>
                <c:pt idx="1">
                  <c:v>155.55600000000001</c:v>
                </c:pt>
                <c:pt idx="2">
                  <c:v>151.11099999999999</c:v>
                </c:pt>
                <c:pt idx="3">
                  <c:v>120</c:v>
                </c:pt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1">
                  <c:v>408.88900000000001</c:v>
                </c:pt>
                <c:pt idx="12">
                  <c:v>320</c:v>
                </c:pt>
                <c:pt idx="13">
                  <c:v>342.22199999999998</c:v>
                </c:pt>
                <c:pt idx="14">
                  <c:v>480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2">
                  <c:v>173.333</c:v>
                </c:pt>
                <c:pt idx="23">
                  <c:v>395.55599999999998</c:v>
                </c:pt>
                <c:pt idx="24">
                  <c:v>302.22199999999998</c:v>
                </c:pt>
                <c:pt idx="25">
                  <c:v>533.33299999999997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3">
                  <c:v>408.88900000000001</c:v>
                </c:pt>
                <c:pt idx="34">
                  <c:v>462.22199999999998</c:v>
                </c:pt>
                <c:pt idx="35">
                  <c:v>382.22199999999998</c:v>
                </c:pt>
                <c:pt idx="36">
                  <c:v>755.55600000000004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OBSvsPRED'!$E$3:$E$46</c:f>
              <c:numCache>
                <c:formatCode>General</c:formatCode>
                <c:ptCount val="44"/>
                <c:pt idx="0">
                  <c:v>203.233</c:v>
                </c:pt>
                <c:pt idx="1">
                  <c:v>124.85</c:v>
                </c:pt>
                <c:pt idx="2">
                  <c:v>142.124</c:v>
                </c:pt>
                <c:pt idx="3">
                  <c:v>167.035</c:v>
                </c:pt>
                <c:pt idx="4">
                  <c:v>91.588999999999999</c:v>
                </c:pt>
                <c:pt idx="5">
                  <c:v>221.85400000000001</c:v>
                </c:pt>
                <c:pt idx="6">
                  <c:v>113.429</c:v>
                </c:pt>
                <c:pt idx="7">
                  <c:v>223.31800000000001</c:v>
                </c:pt>
                <c:pt idx="8">
                  <c:v>43.914000000000001</c:v>
                </c:pt>
                <c:pt idx="9">
                  <c:v>174.80600000000001</c:v>
                </c:pt>
                <c:pt idx="10">
                  <c:v>175.452</c:v>
                </c:pt>
                <c:pt idx="11">
                  <c:v>410.38299999999998</c:v>
                </c:pt>
                <c:pt idx="12">
                  <c:v>234.39500000000001</c:v>
                </c:pt>
                <c:pt idx="13">
                  <c:v>181.30699999999999</c:v>
                </c:pt>
                <c:pt idx="14">
                  <c:v>328.78899999999999</c:v>
                </c:pt>
                <c:pt idx="15">
                  <c:v>241.81200000000001</c:v>
                </c:pt>
                <c:pt idx="16">
                  <c:v>545.87199999999996</c:v>
                </c:pt>
                <c:pt idx="17">
                  <c:v>300.798</c:v>
                </c:pt>
                <c:pt idx="18">
                  <c:v>546.66899999999998</c:v>
                </c:pt>
                <c:pt idx="19">
                  <c:v>287.48399999999998</c:v>
                </c:pt>
                <c:pt idx="20">
                  <c:v>359.59699999999998</c:v>
                </c:pt>
                <c:pt idx="21">
                  <c:v>469.17899999999997</c:v>
                </c:pt>
                <c:pt idx="22">
                  <c:v>309.17899999999997</c:v>
                </c:pt>
                <c:pt idx="23">
                  <c:v>248.28</c:v>
                </c:pt>
                <c:pt idx="24">
                  <c:v>210.78399999999999</c:v>
                </c:pt>
                <c:pt idx="25">
                  <c:v>336.28899999999999</c:v>
                </c:pt>
                <c:pt idx="26">
                  <c:v>375.298</c:v>
                </c:pt>
                <c:pt idx="27">
                  <c:v>581.36900000000003</c:v>
                </c:pt>
                <c:pt idx="28">
                  <c:v>439.40300000000002</c:v>
                </c:pt>
                <c:pt idx="29">
                  <c:v>519.95500000000004</c:v>
                </c:pt>
                <c:pt idx="30">
                  <c:v>402.16</c:v>
                </c:pt>
                <c:pt idx="31">
                  <c:v>437.29500000000002</c:v>
                </c:pt>
                <c:pt idx="32">
                  <c:v>486.8</c:v>
                </c:pt>
                <c:pt idx="33">
                  <c:v>509.899</c:v>
                </c:pt>
                <c:pt idx="34">
                  <c:v>381.43200000000002</c:v>
                </c:pt>
                <c:pt idx="35">
                  <c:v>389.25</c:v>
                </c:pt>
                <c:pt idx="36">
                  <c:v>545.92899999999997</c:v>
                </c:pt>
                <c:pt idx="37">
                  <c:v>470.98</c:v>
                </c:pt>
                <c:pt idx="38">
                  <c:v>757.54499999999996</c:v>
                </c:pt>
                <c:pt idx="39">
                  <c:v>621.923</c:v>
                </c:pt>
                <c:pt idx="40">
                  <c:v>655.97699999999998</c:v>
                </c:pt>
                <c:pt idx="41">
                  <c:v>594.42200000000003</c:v>
                </c:pt>
                <c:pt idx="42">
                  <c:v>650.976</c:v>
                </c:pt>
                <c:pt idx="43">
                  <c:v>744.04100000000005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CC-4A27-8F29-000EDEABA3D1}"/>
            </c:ext>
          </c:extLst>
        </c:ser>
        <c:ser>
          <c:idx val="1"/>
          <c:order val="1"/>
          <c:tx>
            <c:strRef>
              <c:f>'GrainWt OBSvsPRED'!$F$2</c:f>
              <c:strCache>
                <c:ptCount val="1"/>
                <c:pt idx="0">
                  <c:v>Sm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'GrainWt OBSvsPRED'!$D$3:$D$46</c:f>
              <c:numCache>
                <c:formatCode>General</c:formatCode>
                <c:ptCount val="44"/>
                <c:pt idx="0">
                  <c:v>208.88900000000001</c:v>
                </c:pt>
                <c:pt idx="1">
                  <c:v>155.55600000000001</c:v>
                </c:pt>
                <c:pt idx="2">
                  <c:v>151.11099999999999</c:v>
                </c:pt>
                <c:pt idx="3">
                  <c:v>120</c:v>
                </c:pt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1">
                  <c:v>408.88900000000001</c:v>
                </c:pt>
                <c:pt idx="12">
                  <c:v>320</c:v>
                </c:pt>
                <c:pt idx="13">
                  <c:v>342.22199999999998</c:v>
                </c:pt>
                <c:pt idx="14">
                  <c:v>480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2">
                  <c:v>173.333</c:v>
                </c:pt>
                <c:pt idx="23">
                  <c:v>395.55599999999998</c:v>
                </c:pt>
                <c:pt idx="24">
                  <c:v>302.22199999999998</c:v>
                </c:pt>
                <c:pt idx="25">
                  <c:v>533.33299999999997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3">
                  <c:v>408.88900000000001</c:v>
                </c:pt>
                <c:pt idx="34">
                  <c:v>462.22199999999998</c:v>
                </c:pt>
                <c:pt idx="35">
                  <c:v>382.22199999999998</c:v>
                </c:pt>
                <c:pt idx="36">
                  <c:v>755.55600000000004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OBSvsPRED'!$F$3:$F$46</c:f>
              <c:numCache>
                <c:formatCode>General</c:formatCode>
                <c:ptCount val="44"/>
                <c:pt idx="0">
                  <c:v>203.233</c:v>
                </c:pt>
                <c:pt idx="1">
                  <c:v>124.85</c:v>
                </c:pt>
                <c:pt idx="2">
                  <c:v>142.124</c:v>
                </c:pt>
                <c:pt idx="3">
                  <c:v>167.035</c:v>
                </c:pt>
                <c:pt idx="4">
                  <c:v>91.588999999999999</c:v>
                </c:pt>
                <c:pt idx="5">
                  <c:v>221.85400000000001</c:v>
                </c:pt>
                <c:pt idx="6">
                  <c:v>113.429</c:v>
                </c:pt>
                <c:pt idx="7">
                  <c:v>223.31800000000001</c:v>
                </c:pt>
                <c:pt idx="8">
                  <c:v>43.914000000000001</c:v>
                </c:pt>
                <c:pt idx="9">
                  <c:v>174.80600000000001</c:v>
                </c:pt>
                <c:pt idx="10">
                  <c:v>175.452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CC-4A27-8F29-000EDEABA3D1}"/>
            </c:ext>
          </c:extLst>
        </c:ser>
        <c:ser>
          <c:idx val="2"/>
          <c:order val="2"/>
          <c:tx>
            <c:strRef>
              <c:f>'GrainWt OBSvsPRED'!$G$2</c:f>
              <c:strCache>
                <c:ptCount val="1"/>
                <c:pt idx="0">
                  <c:v>Sm48N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'GrainWt OBSvsPRED'!$D$3:$D$46</c:f>
              <c:numCache>
                <c:formatCode>General</c:formatCode>
                <c:ptCount val="44"/>
                <c:pt idx="0">
                  <c:v>208.88900000000001</c:v>
                </c:pt>
                <c:pt idx="1">
                  <c:v>155.55600000000001</c:v>
                </c:pt>
                <c:pt idx="2">
                  <c:v>151.11099999999999</c:v>
                </c:pt>
                <c:pt idx="3">
                  <c:v>120</c:v>
                </c:pt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1">
                  <c:v>408.88900000000001</c:v>
                </c:pt>
                <c:pt idx="12">
                  <c:v>320</c:v>
                </c:pt>
                <c:pt idx="13">
                  <c:v>342.22199999999998</c:v>
                </c:pt>
                <c:pt idx="14">
                  <c:v>480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2">
                  <c:v>173.333</c:v>
                </c:pt>
                <c:pt idx="23">
                  <c:v>395.55599999999998</c:v>
                </c:pt>
                <c:pt idx="24">
                  <c:v>302.22199999999998</c:v>
                </c:pt>
                <c:pt idx="25">
                  <c:v>533.33299999999997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3">
                  <c:v>408.88900000000001</c:v>
                </c:pt>
                <c:pt idx="34">
                  <c:v>462.22199999999998</c:v>
                </c:pt>
                <c:pt idx="35">
                  <c:v>382.22199999999998</c:v>
                </c:pt>
                <c:pt idx="36">
                  <c:v>755.55600000000004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OBSvsPRED'!$G$3:$G$46</c:f>
              <c:numCache>
                <c:formatCode>General</c:formatCode>
                <c:ptCount val="44"/>
                <c:pt idx="11">
                  <c:v>410.38299999999998</c:v>
                </c:pt>
                <c:pt idx="12">
                  <c:v>234.39500000000001</c:v>
                </c:pt>
                <c:pt idx="13">
                  <c:v>181.30699999999999</c:v>
                </c:pt>
                <c:pt idx="14">
                  <c:v>328.78899999999999</c:v>
                </c:pt>
                <c:pt idx="15">
                  <c:v>241.81200000000001</c:v>
                </c:pt>
                <c:pt idx="16">
                  <c:v>545.87199999999996</c:v>
                </c:pt>
                <c:pt idx="17">
                  <c:v>300.798</c:v>
                </c:pt>
                <c:pt idx="18">
                  <c:v>546.66899999999998</c:v>
                </c:pt>
                <c:pt idx="19">
                  <c:v>287.48399999999998</c:v>
                </c:pt>
                <c:pt idx="20">
                  <c:v>359.59699999999998</c:v>
                </c:pt>
                <c:pt idx="21">
                  <c:v>469.17899999999997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CC-4A27-8F29-000EDEABA3D1}"/>
            </c:ext>
          </c:extLst>
        </c:ser>
        <c:ser>
          <c:idx val="3"/>
          <c:order val="3"/>
          <c:tx>
            <c:strRef>
              <c:f>'GrainWt OBSvsPRED'!$H$2</c:f>
              <c:strCache>
                <c:ptCount val="1"/>
                <c:pt idx="0">
                  <c:v>Gm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'GrainWt OBSvsPRED'!$D$3:$D$46</c:f>
              <c:numCache>
                <c:formatCode>General</c:formatCode>
                <c:ptCount val="44"/>
                <c:pt idx="0">
                  <c:v>208.88900000000001</c:v>
                </c:pt>
                <c:pt idx="1">
                  <c:v>155.55600000000001</c:v>
                </c:pt>
                <c:pt idx="2">
                  <c:v>151.11099999999999</c:v>
                </c:pt>
                <c:pt idx="3">
                  <c:v>120</c:v>
                </c:pt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1">
                  <c:v>408.88900000000001</c:v>
                </c:pt>
                <c:pt idx="12">
                  <c:v>320</c:v>
                </c:pt>
                <c:pt idx="13">
                  <c:v>342.22199999999998</c:v>
                </c:pt>
                <c:pt idx="14">
                  <c:v>480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2">
                  <c:v>173.333</c:v>
                </c:pt>
                <c:pt idx="23">
                  <c:v>395.55599999999998</c:v>
                </c:pt>
                <c:pt idx="24">
                  <c:v>302.22199999999998</c:v>
                </c:pt>
                <c:pt idx="25">
                  <c:v>533.33299999999997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3">
                  <c:v>408.88900000000001</c:v>
                </c:pt>
                <c:pt idx="34">
                  <c:v>462.22199999999998</c:v>
                </c:pt>
                <c:pt idx="35">
                  <c:v>382.22199999999998</c:v>
                </c:pt>
                <c:pt idx="36">
                  <c:v>755.55600000000004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OBSvsPRED'!$H$3:$H$46</c:f>
              <c:numCache>
                <c:formatCode>General</c:formatCode>
                <c:ptCount val="44"/>
                <c:pt idx="22">
                  <c:v>309.17899999999997</c:v>
                </c:pt>
                <c:pt idx="23">
                  <c:v>248.28</c:v>
                </c:pt>
                <c:pt idx="24">
                  <c:v>210.78399999999999</c:v>
                </c:pt>
                <c:pt idx="25">
                  <c:v>336.28899999999999</c:v>
                </c:pt>
                <c:pt idx="26">
                  <c:v>375.298</c:v>
                </c:pt>
                <c:pt idx="27">
                  <c:v>581.36900000000003</c:v>
                </c:pt>
                <c:pt idx="28">
                  <c:v>439.40300000000002</c:v>
                </c:pt>
                <c:pt idx="29">
                  <c:v>519.95500000000004</c:v>
                </c:pt>
                <c:pt idx="30">
                  <c:v>402.16</c:v>
                </c:pt>
                <c:pt idx="31">
                  <c:v>437.29500000000002</c:v>
                </c:pt>
                <c:pt idx="32">
                  <c:v>486.8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CC-4A27-8F29-000EDEABA3D1}"/>
            </c:ext>
          </c:extLst>
        </c:ser>
        <c:ser>
          <c:idx val="4"/>
          <c:order val="4"/>
          <c:tx>
            <c:strRef>
              <c:f>'GrainWt OBSvsPRED'!$I$2</c:f>
              <c:strCache>
                <c:ptCount val="1"/>
                <c:pt idx="0">
                  <c:v>Gm48N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'GrainWt OBSvsPRED'!$D$3:$D$46</c:f>
              <c:numCache>
                <c:formatCode>General</c:formatCode>
                <c:ptCount val="44"/>
                <c:pt idx="0">
                  <c:v>208.88900000000001</c:v>
                </c:pt>
                <c:pt idx="1">
                  <c:v>155.55600000000001</c:v>
                </c:pt>
                <c:pt idx="2">
                  <c:v>151.11099999999999</c:v>
                </c:pt>
                <c:pt idx="3">
                  <c:v>120</c:v>
                </c:pt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1">
                  <c:v>408.88900000000001</c:v>
                </c:pt>
                <c:pt idx="12">
                  <c:v>320</c:v>
                </c:pt>
                <c:pt idx="13">
                  <c:v>342.22199999999998</c:v>
                </c:pt>
                <c:pt idx="14">
                  <c:v>480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2">
                  <c:v>173.333</c:v>
                </c:pt>
                <c:pt idx="23">
                  <c:v>395.55599999999998</c:v>
                </c:pt>
                <c:pt idx="24">
                  <c:v>302.22199999999998</c:v>
                </c:pt>
                <c:pt idx="25">
                  <c:v>533.33299999999997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3">
                  <c:v>408.88900000000001</c:v>
                </c:pt>
                <c:pt idx="34">
                  <c:v>462.22199999999998</c:v>
                </c:pt>
                <c:pt idx="35">
                  <c:v>382.22199999999998</c:v>
                </c:pt>
                <c:pt idx="36">
                  <c:v>755.55600000000004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OBSvsPRED'!$I$3:$I$46</c:f>
              <c:numCache>
                <c:formatCode>General</c:formatCode>
                <c:ptCount val="44"/>
                <c:pt idx="33">
                  <c:v>509.899</c:v>
                </c:pt>
                <c:pt idx="34">
                  <c:v>381.43200000000002</c:v>
                </c:pt>
                <c:pt idx="35">
                  <c:v>389.25</c:v>
                </c:pt>
                <c:pt idx="36">
                  <c:v>545.92899999999997</c:v>
                </c:pt>
                <c:pt idx="37">
                  <c:v>470.98</c:v>
                </c:pt>
                <c:pt idx="38">
                  <c:v>757.54499999999996</c:v>
                </c:pt>
                <c:pt idx="39">
                  <c:v>621.923</c:v>
                </c:pt>
                <c:pt idx="40">
                  <c:v>655.97699999999998</c:v>
                </c:pt>
                <c:pt idx="41">
                  <c:v>594.42200000000003</c:v>
                </c:pt>
                <c:pt idx="42">
                  <c:v>650.976</c:v>
                </c:pt>
                <c:pt idx="43">
                  <c:v>744.04100000000005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CC-4A27-8F29-000EDEABA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10504"/>
        <c:axId val="189410896"/>
      </c:scatterChart>
      <c:valAx>
        <c:axId val="189410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GrainWt OBS (g/m2)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10896"/>
        <c:crosses val="autoZero"/>
        <c:crossBetween val="midCat"/>
      </c:valAx>
      <c:valAx>
        <c:axId val="18941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GrainWt PRED (g/m2)</a:t>
                </a:r>
              </a:p>
              <a:p>
                <a:pPr>
                  <a:defRPr/>
                </a:pP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10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'GrainWt OBSvsPRED (1997-2003)'!$E$2</c:f>
              <c:strCache>
                <c:ptCount val="1"/>
                <c:pt idx="0">
                  <c:v>GrainWt PRED (g/m2)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6885389326334211E-2"/>
                  <c:y val="0.337962962962962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'GrainWt OBSvsPRED (1997-2003)'!$D$3:$D$46</c:f>
              <c:numCache>
                <c:formatCode>General</c:formatCode>
                <c:ptCount val="44"/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 (1997-2003)'!$E$3:$E$46</c:f>
              <c:numCache>
                <c:formatCode>General</c:formatCode>
                <c:ptCount val="44"/>
                <c:pt idx="4">
                  <c:v>91.588999999999999</c:v>
                </c:pt>
                <c:pt idx="5">
                  <c:v>221.85400000000001</c:v>
                </c:pt>
                <c:pt idx="6">
                  <c:v>113.429</c:v>
                </c:pt>
                <c:pt idx="7">
                  <c:v>223.31800000000001</c:v>
                </c:pt>
                <c:pt idx="8">
                  <c:v>43.914000000000001</c:v>
                </c:pt>
                <c:pt idx="9">
                  <c:v>174.80600000000001</c:v>
                </c:pt>
                <c:pt idx="10">
                  <c:v>175.452</c:v>
                </c:pt>
                <c:pt idx="15">
                  <c:v>241.81200000000001</c:v>
                </c:pt>
                <c:pt idx="16">
                  <c:v>545.87199999999996</c:v>
                </c:pt>
                <c:pt idx="17">
                  <c:v>300.798</c:v>
                </c:pt>
                <c:pt idx="18">
                  <c:v>546.66899999999998</c:v>
                </c:pt>
                <c:pt idx="19">
                  <c:v>287.48399999999998</c:v>
                </c:pt>
                <c:pt idx="20">
                  <c:v>359.59699999999998</c:v>
                </c:pt>
                <c:pt idx="21">
                  <c:v>469.17899999999997</c:v>
                </c:pt>
                <c:pt idx="26">
                  <c:v>375.298</c:v>
                </c:pt>
                <c:pt idx="27">
                  <c:v>581.36900000000003</c:v>
                </c:pt>
                <c:pt idx="28">
                  <c:v>439.40300000000002</c:v>
                </c:pt>
                <c:pt idx="29">
                  <c:v>519.95500000000004</c:v>
                </c:pt>
                <c:pt idx="30">
                  <c:v>402.16</c:v>
                </c:pt>
                <c:pt idx="31">
                  <c:v>437.29500000000002</c:v>
                </c:pt>
                <c:pt idx="32">
                  <c:v>486.8</c:v>
                </c:pt>
                <c:pt idx="37">
                  <c:v>470.98</c:v>
                </c:pt>
                <c:pt idx="38">
                  <c:v>757.54499999999996</c:v>
                </c:pt>
                <c:pt idx="39">
                  <c:v>621.923</c:v>
                </c:pt>
                <c:pt idx="40">
                  <c:v>655.97699999999998</c:v>
                </c:pt>
                <c:pt idx="41">
                  <c:v>594.42200000000003</c:v>
                </c:pt>
                <c:pt idx="42">
                  <c:v>650.976</c:v>
                </c:pt>
                <c:pt idx="43">
                  <c:v>744.04100000000005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8C-4508-A2B0-93E469CD0482}"/>
            </c:ext>
          </c:extLst>
        </c:ser>
        <c:ser>
          <c:idx val="1"/>
          <c:order val="1"/>
          <c:tx>
            <c:strRef>
              <c:f>'GrainWt OBSvsPRED (1997-2003)'!$F$2</c:f>
              <c:strCache>
                <c:ptCount val="1"/>
                <c:pt idx="0">
                  <c:v>Sm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'GrainWt OBSvsPRED (1997-2003)'!$D$3:$D$46</c:f>
              <c:numCache>
                <c:formatCode>General</c:formatCode>
                <c:ptCount val="44"/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 (1997-2003)'!$F$3:$F$46</c:f>
              <c:numCache>
                <c:formatCode>General</c:formatCode>
                <c:ptCount val="44"/>
                <c:pt idx="4">
                  <c:v>91.588999999999999</c:v>
                </c:pt>
                <c:pt idx="5">
                  <c:v>221.85400000000001</c:v>
                </c:pt>
                <c:pt idx="6">
                  <c:v>113.429</c:v>
                </c:pt>
                <c:pt idx="7">
                  <c:v>223.31800000000001</c:v>
                </c:pt>
                <c:pt idx="8">
                  <c:v>43.914000000000001</c:v>
                </c:pt>
                <c:pt idx="9">
                  <c:v>174.80600000000001</c:v>
                </c:pt>
                <c:pt idx="10">
                  <c:v>175.452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8C-4508-A2B0-93E469CD0482}"/>
            </c:ext>
          </c:extLst>
        </c:ser>
        <c:ser>
          <c:idx val="2"/>
          <c:order val="2"/>
          <c:tx>
            <c:strRef>
              <c:f>'GrainWt OBSvsPRED (1997-2003)'!$G$2</c:f>
              <c:strCache>
                <c:ptCount val="1"/>
                <c:pt idx="0">
                  <c:v>Sm48N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'GrainWt OBSvsPRED (1997-2003)'!$D$3:$D$46</c:f>
              <c:numCache>
                <c:formatCode>General</c:formatCode>
                <c:ptCount val="44"/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 (1997-2003)'!$G$3:$G$46</c:f>
              <c:numCache>
                <c:formatCode>General</c:formatCode>
                <c:ptCount val="44"/>
                <c:pt idx="15">
                  <c:v>241.81200000000001</c:v>
                </c:pt>
                <c:pt idx="16">
                  <c:v>545.87199999999996</c:v>
                </c:pt>
                <c:pt idx="17">
                  <c:v>300.798</c:v>
                </c:pt>
                <c:pt idx="18">
                  <c:v>546.66899999999998</c:v>
                </c:pt>
                <c:pt idx="19">
                  <c:v>287.48399999999998</c:v>
                </c:pt>
                <c:pt idx="20">
                  <c:v>359.59699999999998</c:v>
                </c:pt>
                <c:pt idx="21">
                  <c:v>469.17899999999997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8C-4508-A2B0-93E469CD0482}"/>
            </c:ext>
          </c:extLst>
        </c:ser>
        <c:ser>
          <c:idx val="3"/>
          <c:order val="3"/>
          <c:tx>
            <c:strRef>
              <c:f>'GrainWt OBSvsPRED (1997-2003)'!$H$2</c:f>
              <c:strCache>
                <c:ptCount val="1"/>
                <c:pt idx="0">
                  <c:v>Gm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'GrainWt OBSvsPRED (1997-2003)'!$D$3:$D$46</c:f>
              <c:numCache>
                <c:formatCode>General</c:formatCode>
                <c:ptCount val="44"/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 (1997-2003)'!$H$3:$H$46</c:f>
              <c:numCache>
                <c:formatCode>General</c:formatCode>
                <c:ptCount val="44"/>
                <c:pt idx="26">
                  <c:v>375.298</c:v>
                </c:pt>
                <c:pt idx="27">
                  <c:v>581.36900000000003</c:v>
                </c:pt>
                <c:pt idx="28">
                  <c:v>439.40300000000002</c:v>
                </c:pt>
                <c:pt idx="29">
                  <c:v>519.95500000000004</c:v>
                </c:pt>
                <c:pt idx="30">
                  <c:v>402.16</c:v>
                </c:pt>
                <c:pt idx="31">
                  <c:v>437.29500000000002</c:v>
                </c:pt>
                <c:pt idx="32">
                  <c:v>486.8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8C-4508-A2B0-93E469CD0482}"/>
            </c:ext>
          </c:extLst>
        </c:ser>
        <c:ser>
          <c:idx val="4"/>
          <c:order val="4"/>
          <c:tx>
            <c:strRef>
              <c:f>'GrainWt OBSvsPRED (1997-2003)'!$I$2</c:f>
              <c:strCache>
                <c:ptCount val="1"/>
                <c:pt idx="0">
                  <c:v>Gm48N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'GrainWt OBSvsPRED (1997-2003)'!$D$3:$D$46</c:f>
              <c:numCache>
                <c:formatCode>General</c:formatCode>
                <c:ptCount val="44"/>
                <c:pt idx="4">
                  <c:v>57.777999999999999</c:v>
                </c:pt>
                <c:pt idx="5">
                  <c:v>115.556</c:v>
                </c:pt>
                <c:pt idx="6">
                  <c:v>102.22199999999999</c:v>
                </c:pt>
                <c:pt idx="7">
                  <c:v>84.444000000000003</c:v>
                </c:pt>
                <c:pt idx="8">
                  <c:v>93.332999999999998</c:v>
                </c:pt>
                <c:pt idx="9">
                  <c:v>102.22199999999999</c:v>
                </c:pt>
                <c:pt idx="10">
                  <c:v>120</c:v>
                </c:pt>
                <c:pt idx="15">
                  <c:v>195.55600000000001</c:v>
                </c:pt>
                <c:pt idx="16">
                  <c:v>404.44400000000002</c:v>
                </c:pt>
                <c:pt idx="17">
                  <c:v>391.11099999999999</c:v>
                </c:pt>
                <c:pt idx="18">
                  <c:v>217.77799999999999</c:v>
                </c:pt>
                <c:pt idx="19">
                  <c:v>302.22199999999998</c:v>
                </c:pt>
                <c:pt idx="20">
                  <c:v>364.44400000000002</c:v>
                </c:pt>
                <c:pt idx="21">
                  <c:v>360</c:v>
                </c:pt>
                <c:pt idx="26">
                  <c:v>342.22199999999998</c:v>
                </c:pt>
                <c:pt idx="27">
                  <c:v>435.55599999999998</c:v>
                </c:pt>
                <c:pt idx="28">
                  <c:v>453.33300000000003</c:v>
                </c:pt>
                <c:pt idx="29">
                  <c:v>240</c:v>
                </c:pt>
                <c:pt idx="30">
                  <c:v>506.66699999999997</c:v>
                </c:pt>
                <c:pt idx="31">
                  <c:v>417.77800000000002</c:v>
                </c:pt>
                <c:pt idx="32">
                  <c:v>404.44400000000002</c:v>
                </c:pt>
                <c:pt idx="37">
                  <c:v>453.33300000000003</c:v>
                </c:pt>
                <c:pt idx="38">
                  <c:v>586.66700000000003</c:v>
                </c:pt>
                <c:pt idx="39">
                  <c:v>648.88900000000001</c:v>
                </c:pt>
                <c:pt idx="40">
                  <c:v>360</c:v>
                </c:pt>
                <c:pt idx="41">
                  <c:v>640</c:v>
                </c:pt>
                <c:pt idx="42">
                  <c:v>520</c:v>
                </c:pt>
                <c:pt idx="43">
                  <c:v>520</c:v>
                </c:pt>
              </c:numCache>
            </c:numRef>
          </c:xVal>
          <c:yVal>
            <c:numRef>
              <c:f>'GrainWt OBSvsPRED (1997-2003)'!$I$3:$I$46</c:f>
              <c:numCache>
                <c:formatCode>General</c:formatCode>
                <c:ptCount val="44"/>
                <c:pt idx="37">
                  <c:v>470.98</c:v>
                </c:pt>
                <c:pt idx="38">
                  <c:v>757.54499999999996</c:v>
                </c:pt>
                <c:pt idx="39">
                  <c:v>621.923</c:v>
                </c:pt>
                <c:pt idx="40">
                  <c:v>655.97699999999998</c:v>
                </c:pt>
                <c:pt idx="41">
                  <c:v>594.42200000000003</c:v>
                </c:pt>
                <c:pt idx="42">
                  <c:v>650.976</c:v>
                </c:pt>
                <c:pt idx="43">
                  <c:v>744.04100000000005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8C-4508-A2B0-93E469CD0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11680"/>
        <c:axId val="189412072"/>
      </c:scatterChart>
      <c:valAx>
        <c:axId val="18941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GrainWt OBS (g/m2)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12072"/>
        <c:crosses val="autoZero"/>
        <c:crossBetween val="midCat"/>
      </c:valAx>
      <c:valAx>
        <c:axId val="18941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GrainWt PRED (g/m2)</a:t>
                </a:r>
              </a:p>
              <a:p>
                <a:pPr>
                  <a:defRPr/>
                </a:pP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11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38099</xdr:colOff>
      <xdr:row>3</xdr:row>
      <xdr:rowOff>23811</xdr:rowOff>
    </xdr:from>
    <xdr:to>
      <xdr:col>18</xdr:col>
      <xdr:colOff>447674</xdr:colOff>
      <xdr:row>24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2</xdr:row>
      <xdr:rowOff>166686</xdr:rowOff>
    </xdr:from>
    <xdr:to>
      <xdr:col>19</xdr:col>
      <xdr:colOff>361950</xdr:colOff>
      <xdr:row>24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2</xdr:row>
      <xdr:rowOff>185736</xdr:rowOff>
    </xdr:from>
    <xdr:to>
      <xdr:col>20</xdr:col>
      <xdr:colOff>409575</xdr:colOff>
      <xdr:row>24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2</xdr:row>
      <xdr:rowOff>185736</xdr:rowOff>
    </xdr:from>
    <xdr:to>
      <xdr:col>20</xdr:col>
      <xdr:colOff>409575</xdr:colOff>
      <xdr:row>24</xdr:row>
      <xdr:rowOff>133349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/>
  </sheetViews>
  <sheetFormatPr defaultRowHeight="14.4" x14ac:dyDescent="0.55000000000000004"/>
  <cols>
    <col min="1" max="1" width="34.578125" customWidth="1"/>
  </cols>
  <sheetData>
    <row r="1" spans="1:5" x14ac:dyDescent="0.55000000000000004">
      <c r="A1" t="s">
        <v>6</v>
      </c>
      <c r="B1" t="s">
        <v>0</v>
      </c>
      <c r="C1" t="s">
        <v>7</v>
      </c>
    </row>
    <row r="2" spans="1:5" x14ac:dyDescent="0.55000000000000004">
      <c r="A2" t="s">
        <v>23</v>
      </c>
      <c r="B2">
        <v>1993</v>
      </c>
      <c r="C2" s="6">
        <v>173.333</v>
      </c>
      <c r="E2" s="1"/>
    </row>
    <row r="3" spans="1:5" x14ac:dyDescent="0.55000000000000004">
      <c r="A3" t="s">
        <v>25</v>
      </c>
      <c r="B3">
        <v>1993</v>
      </c>
      <c r="C3" s="6">
        <v>408.88900000000001</v>
      </c>
      <c r="E3" s="1"/>
    </row>
    <row r="4" spans="1:5" x14ac:dyDescent="0.55000000000000004">
      <c r="A4" t="s">
        <v>33</v>
      </c>
      <c r="B4">
        <v>1993</v>
      </c>
      <c r="C4" s="6">
        <v>208.88900000000001</v>
      </c>
      <c r="E4" s="1"/>
    </row>
    <row r="5" spans="1:5" x14ac:dyDescent="0.55000000000000004">
      <c r="A5" t="s">
        <v>34</v>
      </c>
      <c r="B5">
        <v>1993</v>
      </c>
      <c r="C5" s="6">
        <v>408.88900000000001</v>
      </c>
      <c r="E5" s="1"/>
    </row>
    <row r="6" spans="1:5" x14ac:dyDescent="0.55000000000000004">
      <c r="A6" t="s">
        <v>23</v>
      </c>
      <c r="B6">
        <v>1994</v>
      </c>
      <c r="C6" s="6">
        <v>395.55599999999998</v>
      </c>
      <c r="E6" s="1"/>
    </row>
    <row r="7" spans="1:5" x14ac:dyDescent="0.55000000000000004">
      <c r="A7" t="s">
        <v>25</v>
      </c>
      <c r="B7">
        <v>1994</v>
      </c>
      <c r="C7" s="6">
        <v>462.22199999999998</v>
      </c>
      <c r="E7" s="1"/>
    </row>
    <row r="8" spans="1:5" x14ac:dyDescent="0.55000000000000004">
      <c r="A8" t="s">
        <v>33</v>
      </c>
      <c r="B8">
        <v>1994</v>
      </c>
      <c r="C8" s="6">
        <v>155.55600000000001</v>
      </c>
      <c r="E8" s="1"/>
    </row>
    <row r="9" spans="1:5" x14ac:dyDescent="0.55000000000000004">
      <c r="A9" t="s">
        <v>34</v>
      </c>
      <c r="B9">
        <v>1994</v>
      </c>
      <c r="C9" s="6">
        <v>320</v>
      </c>
      <c r="E9" s="1"/>
    </row>
    <row r="10" spans="1:5" x14ac:dyDescent="0.55000000000000004">
      <c r="A10" t="s">
        <v>23</v>
      </c>
      <c r="B10">
        <v>1995</v>
      </c>
      <c r="C10" s="6">
        <v>302.22199999999998</v>
      </c>
      <c r="E10" s="1"/>
    </row>
    <row r="11" spans="1:5" x14ac:dyDescent="0.55000000000000004">
      <c r="A11" t="s">
        <v>25</v>
      </c>
      <c r="B11">
        <v>1995</v>
      </c>
      <c r="C11" s="6">
        <v>382.22199999999998</v>
      </c>
      <c r="E11" s="1"/>
    </row>
    <row r="12" spans="1:5" x14ac:dyDescent="0.55000000000000004">
      <c r="A12" t="s">
        <v>33</v>
      </c>
      <c r="B12">
        <v>1995</v>
      </c>
      <c r="C12" s="6">
        <v>151.11099999999999</v>
      </c>
      <c r="E12" s="1"/>
    </row>
    <row r="13" spans="1:5" x14ac:dyDescent="0.55000000000000004">
      <c r="A13" t="s">
        <v>34</v>
      </c>
      <c r="B13">
        <v>1995</v>
      </c>
      <c r="C13" s="6">
        <v>342.22199999999998</v>
      </c>
      <c r="E13" s="1"/>
    </row>
    <row r="14" spans="1:5" x14ac:dyDescent="0.55000000000000004">
      <c r="A14" t="s">
        <v>23</v>
      </c>
      <c r="B14">
        <v>1996</v>
      </c>
      <c r="C14" s="6">
        <v>533.33299999999997</v>
      </c>
      <c r="E14" s="1"/>
    </row>
    <row r="15" spans="1:5" x14ac:dyDescent="0.55000000000000004">
      <c r="A15" t="s">
        <v>25</v>
      </c>
      <c r="B15">
        <v>1996</v>
      </c>
      <c r="C15" s="6">
        <v>755.55600000000004</v>
      </c>
      <c r="E15" s="1"/>
    </row>
    <row r="16" spans="1:5" x14ac:dyDescent="0.55000000000000004">
      <c r="A16" t="s">
        <v>33</v>
      </c>
      <c r="B16">
        <v>1996</v>
      </c>
      <c r="C16" s="6">
        <v>120</v>
      </c>
      <c r="E16" s="1"/>
    </row>
    <row r="17" spans="1:5" x14ac:dyDescent="0.55000000000000004">
      <c r="A17" t="s">
        <v>34</v>
      </c>
      <c r="B17">
        <v>1996</v>
      </c>
      <c r="C17" s="6">
        <v>480</v>
      </c>
      <c r="E17" s="1"/>
    </row>
    <row r="18" spans="1:5" x14ac:dyDescent="0.55000000000000004">
      <c r="A18" t="s">
        <v>23</v>
      </c>
      <c r="B18">
        <v>1997</v>
      </c>
      <c r="C18" s="6">
        <v>342.22199999999998</v>
      </c>
      <c r="E18" s="1"/>
    </row>
    <row r="19" spans="1:5" x14ac:dyDescent="0.55000000000000004">
      <c r="A19" t="s">
        <v>25</v>
      </c>
      <c r="B19">
        <v>1997</v>
      </c>
      <c r="C19" s="6">
        <v>453.33300000000003</v>
      </c>
      <c r="E19" s="1"/>
    </row>
    <row r="20" spans="1:5" x14ac:dyDescent="0.55000000000000004">
      <c r="A20" t="s">
        <v>33</v>
      </c>
      <c r="B20">
        <v>1997</v>
      </c>
      <c r="C20" s="6">
        <v>57.777999999999999</v>
      </c>
      <c r="E20" s="1"/>
    </row>
    <row r="21" spans="1:5" x14ac:dyDescent="0.55000000000000004">
      <c r="A21" t="s">
        <v>34</v>
      </c>
      <c r="B21">
        <v>1997</v>
      </c>
      <c r="C21" s="6">
        <v>195.55600000000001</v>
      </c>
      <c r="E21" s="1"/>
    </row>
    <row r="22" spans="1:5" x14ac:dyDescent="0.55000000000000004">
      <c r="A22" t="s">
        <v>23</v>
      </c>
      <c r="B22">
        <v>1998</v>
      </c>
      <c r="C22" s="6">
        <v>435.55599999999998</v>
      </c>
      <c r="E22" s="1"/>
    </row>
    <row r="23" spans="1:5" x14ac:dyDescent="0.55000000000000004">
      <c r="A23" t="s">
        <v>25</v>
      </c>
      <c r="B23">
        <v>1998</v>
      </c>
      <c r="C23" s="6">
        <v>586.66700000000003</v>
      </c>
      <c r="E23" s="1"/>
    </row>
    <row r="24" spans="1:5" x14ac:dyDescent="0.55000000000000004">
      <c r="A24" t="s">
        <v>33</v>
      </c>
      <c r="B24">
        <v>1998</v>
      </c>
      <c r="C24" s="6">
        <v>115.556</v>
      </c>
      <c r="E24" s="1"/>
    </row>
    <row r="25" spans="1:5" x14ac:dyDescent="0.55000000000000004">
      <c r="A25" t="s">
        <v>34</v>
      </c>
      <c r="B25">
        <v>1998</v>
      </c>
      <c r="C25" s="6">
        <v>404.44400000000002</v>
      </c>
      <c r="E25" s="1"/>
    </row>
    <row r="26" spans="1:5" x14ac:dyDescent="0.55000000000000004">
      <c r="A26" t="s">
        <v>23</v>
      </c>
      <c r="B26">
        <v>1999</v>
      </c>
      <c r="C26" s="6">
        <v>453.33300000000003</v>
      </c>
      <c r="E26" s="1"/>
    </row>
    <row r="27" spans="1:5" x14ac:dyDescent="0.55000000000000004">
      <c r="A27" t="s">
        <v>25</v>
      </c>
      <c r="B27">
        <v>1999</v>
      </c>
      <c r="C27" s="6">
        <v>648.88900000000001</v>
      </c>
      <c r="E27" s="1"/>
    </row>
    <row r="28" spans="1:5" x14ac:dyDescent="0.55000000000000004">
      <c r="A28" t="s">
        <v>33</v>
      </c>
      <c r="B28">
        <v>1999</v>
      </c>
      <c r="C28" s="6">
        <v>102.22199999999999</v>
      </c>
      <c r="E28" s="1"/>
    </row>
    <row r="29" spans="1:5" x14ac:dyDescent="0.55000000000000004">
      <c r="A29" t="s">
        <v>34</v>
      </c>
      <c r="B29">
        <v>1999</v>
      </c>
      <c r="C29" s="6">
        <v>391.11099999999999</v>
      </c>
      <c r="E29" s="1"/>
    </row>
    <row r="30" spans="1:5" x14ac:dyDescent="0.55000000000000004">
      <c r="A30" t="s">
        <v>23</v>
      </c>
      <c r="B30">
        <v>2000</v>
      </c>
      <c r="C30" s="6">
        <v>240</v>
      </c>
      <c r="E30" s="1"/>
    </row>
    <row r="31" spans="1:5" x14ac:dyDescent="0.55000000000000004">
      <c r="A31" t="s">
        <v>25</v>
      </c>
      <c r="B31">
        <v>2000</v>
      </c>
      <c r="C31" s="6">
        <v>360</v>
      </c>
      <c r="E31" s="1"/>
    </row>
    <row r="32" spans="1:5" x14ac:dyDescent="0.55000000000000004">
      <c r="A32" t="s">
        <v>33</v>
      </c>
      <c r="B32">
        <v>2000</v>
      </c>
      <c r="C32" s="6">
        <v>84.444000000000003</v>
      </c>
      <c r="E32" s="1"/>
    </row>
    <row r="33" spans="1:5" x14ac:dyDescent="0.55000000000000004">
      <c r="A33" t="s">
        <v>34</v>
      </c>
      <c r="B33">
        <v>2000</v>
      </c>
      <c r="C33" s="6">
        <v>217.77799999999999</v>
      </c>
      <c r="E33" s="1"/>
    </row>
    <row r="34" spans="1:5" x14ac:dyDescent="0.55000000000000004">
      <c r="A34" t="s">
        <v>23</v>
      </c>
      <c r="B34">
        <v>2001</v>
      </c>
      <c r="C34" s="6">
        <v>506.66699999999997</v>
      </c>
      <c r="E34" s="1"/>
    </row>
    <row r="35" spans="1:5" x14ac:dyDescent="0.55000000000000004">
      <c r="A35" t="s">
        <v>25</v>
      </c>
      <c r="B35">
        <v>2001</v>
      </c>
      <c r="C35" s="6">
        <v>640</v>
      </c>
      <c r="E35" s="1"/>
    </row>
    <row r="36" spans="1:5" x14ac:dyDescent="0.55000000000000004">
      <c r="A36" t="s">
        <v>33</v>
      </c>
      <c r="B36">
        <v>2001</v>
      </c>
      <c r="C36" s="6">
        <v>93.332999999999998</v>
      </c>
      <c r="E36" s="1"/>
    </row>
    <row r="37" spans="1:5" x14ac:dyDescent="0.55000000000000004">
      <c r="A37" t="s">
        <v>34</v>
      </c>
      <c r="B37">
        <v>2001</v>
      </c>
      <c r="C37" s="6">
        <v>302.22199999999998</v>
      </c>
      <c r="E37" s="1"/>
    </row>
    <row r="38" spans="1:5" x14ac:dyDescent="0.55000000000000004">
      <c r="A38" t="s">
        <v>23</v>
      </c>
      <c r="B38">
        <v>2002</v>
      </c>
      <c r="C38" s="6">
        <v>417.77800000000002</v>
      </c>
      <c r="E38" s="1"/>
    </row>
    <row r="39" spans="1:5" x14ac:dyDescent="0.55000000000000004">
      <c r="A39" t="s">
        <v>25</v>
      </c>
      <c r="B39">
        <v>2002</v>
      </c>
      <c r="C39" s="6">
        <v>520</v>
      </c>
      <c r="E39" s="1"/>
    </row>
    <row r="40" spans="1:5" x14ac:dyDescent="0.55000000000000004">
      <c r="A40" t="s">
        <v>33</v>
      </c>
      <c r="B40">
        <v>2002</v>
      </c>
      <c r="C40" s="6">
        <v>102.22199999999999</v>
      </c>
      <c r="E40" s="1"/>
    </row>
    <row r="41" spans="1:5" x14ac:dyDescent="0.55000000000000004">
      <c r="A41" t="s">
        <v>34</v>
      </c>
      <c r="B41">
        <v>2002</v>
      </c>
      <c r="C41" s="6">
        <v>364.44400000000002</v>
      </c>
      <c r="E41" s="1"/>
    </row>
    <row r="42" spans="1:5" x14ac:dyDescent="0.55000000000000004">
      <c r="A42" t="s">
        <v>23</v>
      </c>
      <c r="B42">
        <v>2003</v>
      </c>
      <c r="C42" s="6">
        <v>404.44400000000002</v>
      </c>
      <c r="E42" s="1"/>
    </row>
    <row r="43" spans="1:5" x14ac:dyDescent="0.55000000000000004">
      <c r="A43" t="s">
        <v>25</v>
      </c>
      <c r="B43">
        <v>2003</v>
      </c>
      <c r="C43" s="6">
        <v>520</v>
      </c>
      <c r="E43" s="1"/>
    </row>
    <row r="44" spans="1:5" x14ac:dyDescent="0.55000000000000004">
      <c r="A44" t="s">
        <v>33</v>
      </c>
      <c r="B44">
        <v>2003</v>
      </c>
      <c r="C44" s="6">
        <v>120</v>
      </c>
      <c r="E44" s="1"/>
    </row>
    <row r="45" spans="1:5" x14ac:dyDescent="0.55000000000000004">
      <c r="A45" t="s">
        <v>34</v>
      </c>
      <c r="B45">
        <v>2003</v>
      </c>
      <c r="C45" s="6">
        <v>360</v>
      </c>
      <c r="E4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6"/>
  <sheetViews>
    <sheetView workbookViewId="0">
      <selection activeCell="M3" sqref="M3"/>
    </sheetView>
  </sheetViews>
  <sheetFormatPr defaultRowHeight="14.4" x14ac:dyDescent="0.55000000000000004"/>
  <cols>
    <col min="5" max="5" width="9.83984375" customWidth="1"/>
    <col min="6" max="6" width="19.41796875" customWidth="1"/>
  </cols>
  <sheetData>
    <row r="1" spans="2:13" x14ac:dyDescent="0.55000000000000004">
      <c r="G1" t="s">
        <v>29</v>
      </c>
    </row>
    <row r="2" spans="2:13" x14ac:dyDescent="0.55000000000000004">
      <c r="B2" t="s">
        <v>28</v>
      </c>
      <c r="C2" t="s">
        <v>0</v>
      </c>
      <c r="D2" t="s">
        <v>32</v>
      </c>
      <c r="E2" t="s">
        <v>31</v>
      </c>
      <c r="F2" t="s">
        <v>29</v>
      </c>
      <c r="G2" t="s">
        <v>22</v>
      </c>
      <c r="H2" t="s">
        <v>24</v>
      </c>
      <c r="I2" t="s">
        <v>23</v>
      </c>
      <c r="J2" t="s">
        <v>25</v>
      </c>
    </row>
    <row r="3" spans="2:13" x14ac:dyDescent="0.55000000000000004">
      <c r="B3" s="10" t="s">
        <v>23</v>
      </c>
      <c r="C3" s="10">
        <v>1993</v>
      </c>
      <c r="D3" s="11">
        <v>173.333</v>
      </c>
      <c r="E3" s="11">
        <v>165.7</v>
      </c>
      <c r="F3" s="10">
        <v>203.07</v>
      </c>
      <c r="I3" s="10">
        <f>F3</f>
        <v>203.07</v>
      </c>
      <c r="K3" s="10"/>
      <c r="L3" s="10"/>
      <c r="M3" s="10"/>
    </row>
    <row r="4" spans="2:13" x14ac:dyDescent="0.55000000000000004">
      <c r="B4" s="10" t="s">
        <v>25</v>
      </c>
      <c r="C4" s="10">
        <v>1993</v>
      </c>
      <c r="D4" s="11">
        <v>408.88900000000001</v>
      </c>
      <c r="E4" s="11">
        <v>401.3</v>
      </c>
      <c r="F4" s="10">
        <v>368.14600000000002</v>
      </c>
      <c r="J4" s="10">
        <f>F4</f>
        <v>368.14600000000002</v>
      </c>
      <c r="K4" s="10"/>
      <c r="L4" s="10"/>
      <c r="M4" s="10"/>
    </row>
    <row r="5" spans="2:13" x14ac:dyDescent="0.55000000000000004">
      <c r="B5" s="10" t="s">
        <v>22</v>
      </c>
      <c r="C5" s="10">
        <v>1993</v>
      </c>
      <c r="D5" s="11">
        <v>208.88900000000001</v>
      </c>
      <c r="E5" s="11">
        <v>199.4</v>
      </c>
      <c r="F5" s="10">
        <v>167.036</v>
      </c>
      <c r="G5" s="10">
        <f>F5</f>
        <v>167.036</v>
      </c>
      <c r="K5" s="10"/>
      <c r="L5" s="10"/>
      <c r="M5" s="10"/>
    </row>
    <row r="6" spans="2:13" x14ac:dyDescent="0.55000000000000004">
      <c r="B6" s="10" t="s">
        <v>24</v>
      </c>
      <c r="C6" s="10">
        <v>1993</v>
      </c>
      <c r="D6" s="11">
        <v>408.88900000000001</v>
      </c>
      <c r="E6" s="11">
        <v>380</v>
      </c>
      <c r="F6" s="10">
        <v>381.18</v>
      </c>
      <c r="H6" s="10">
        <f>F6</f>
        <v>381.18</v>
      </c>
      <c r="K6" s="10"/>
      <c r="L6" s="10"/>
      <c r="M6" s="10"/>
    </row>
    <row r="7" spans="2:13" x14ac:dyDescent="0.55000000000000004">
      <c r="B7" s="10" t="s">
        <v>23</v>
      </c>
      <c r="C7" s="10">
        <v>1994</v>
      </c>
      <c r="D7" s="11">
        <v>395.55599999999998</v>
      </c>
      <c r="E7" s="11">
        <v>392.2</v>
      </c>
      <c r="F7" s="10">
        <v>287.60700000000003</v>
      </c>
      <c r="I7" s="10">
        <f>F7</f>
        <v>287.60700000000003</v>
      </c>
      <c r="K7" s="10"/>
      <c r="L7" s="10"/>
      <c r="M7" s="10"/>
    </row>
    <row r="8" spans="2:13" x14ac:dyDescent="0.55000000000000004">
      <c r="B8" s="10" t="s">
        <v>25</v>
      </c>
      <c r="C8" s="10">
        <v>1994</v>
      </c>
      <c r="D8" s="11">
        <v>462.22199999999998</v>
      </c>
      <c r="E8" s="11">
        <v>454.5</v>
      </c>
      <c r="F8" s="10">
        <v>496.76299999999998</v>
      </c>
      <c r="J8" s="10">
        <f>F8</f>
        <v>496.76299999999998</v>
      </c>
      <c r="K8" s="10"/>
      <c r="L8" s="10"/>
      <c r="M8" s="10"/>
    </row>
    <row r="9" spans="2:13" x14ac:dyDescent="0.55000000000000004">
      <c r="B9" s="10" t="s">
        <v>22</v>
      </c>
      <c r="C9" s="10">
        <v>1994</v>
      </c>
      <c r="D9" s="11">
        <v>155.55600000000001</v>
      </c>
      <c r="E9" s="11">
        <v>150.1</v>
      </c>
      <c r="F9" s="10">
        <v>159.55799999999999</v>
      </c>
      <c r="G9" s="10">
        <f>F9</f>
        <v>159.55799999999999</v>
      </c>
      <c r="K9" s="10"/>
      <c r="L9" s="10"/>
      <c r="M9" s="10"/>
    </row>
    <row r="10" spans="2:13" x14ac:dyDescent="0.55000000000000004">
      <c r="B10" s="10" t="s">
        <v>24</v>
      </c>
      <c r="C10" s="10">
        <v>1994</v>
      </c>
      <c r="D10" s="11">
        <v>320</v>
      </c>
      <c r="E10" s="11">
        <v>430</v>
      </c>
      <c r="F10" s="10">
        <v>310.75400000000002</v>
      </c>
      <c r="H10" s="10">
        <f>F10</f>
        <v>310.75400000000002</v>
      </c>
      <c r="K10" s="10"/>
      <c r="L10" s="10"/>
      <c r="M10" s="10"/>
    </row>
    <row r="11" spans="2:13" x14ac:dyDescent="0.55000000000000004">
      <c r="B11" s="10" t="s">
        <v>23</v>
      </c>
      <c r="C11" s="10">
        <v>1995</v>
      </c>
      <c r="D11" s="11">
        <v>302.22199999999998</v>
      </c>
      <c r="E11" s="11">
        <v>298.39999999999998</v>
      </c>
      <c r="F11" s="10">
        <v>398.94900000000001</v>
      </c>
      <c r="I11" s="10">
        <f>F11</f>
        <v>398.94900000000001</v>
      </c>
      <c r="K11" s="10"/>
      <c r="L11" s="10"/>
      <c r="M11" s="10"/>
    </row>
    <row r="12" spans="2:13" x14ac:dyDescent="0.55000000000000004">
      <c r="B12" s="10" t="s">
        <v>25</v>
      </c>
      <c r="C12" s="10">
        <v>1995</v>
      </c>
      <c r="D12" s="11">
        <v>382.22199999999998</v>
      </c>
      <c r="E12" s="11">
        <v>373</v>
      </c>
      <c r="F12" s="10">
        <v>680.64</v>
      </c>
      <c r="J12" s="10">
        <f>F12</f>
        <v>680.64</v>
      </c>
      <c r="K12" s="10"/>
      <c r="L12" s="10"/>
      <c r="M12" s="10"/>
    </row>
    <row r="13" spans="2:13" x14ac:dyDescent="0.55000000000000004">
      <c r="B13" s="10" t="s">
        <v>22</v>
      </c>
      <c r="C13" s="10">
        <v>1995</v>
      </c>
      <c r="D13" s="11">
        <v>151.11099999999999</v>
      </c>
      <c r="E13" s="11">
        <v>149</v>
      </c>
      <c r="F13" s="10">
        <v>151.16300000000001</v>
      </c>
      <c r="G13" s="10">
        <f>F13</f>
        <v>151.16300000000001</v>
      </c>
      <c r="K13" s="10"/>
      <c r="L13" s="10"/>
      <c r="M13" s="10"/>
    </row>
    <row r="14" spans="2:13" x14ac:dyDescent="0.55000000000000004">
      <c r="B14" s="10" t="s">
        <v>24</v>
      </c>
      <c r="C14" s="10">
        <v>1995</v>
      </c>
      <c r="D14" s="11">
        <v>342.22199999999998</v>
      </c>
      <c r="E14" s="11">
        <v>350</v>
      </c>
      <c r="F14" s="10">
        <v>345.827</v>
      </c>
      <c r="H14" s="10">
        <f>F14</f>
        <v>345.827</v>
      </c>
      <c r="K14" s="10"/>
      <c r="L14" s="10"/>
      <c r="M14" s="10"/>
    </row>
    <row r="15" spans="2:13" x14ac:dyDescent="0.55000000000000004">
      <c r="B15" s="10" t="s">
        <v>23</v>
      </c>
      <c r="C15" s="10">
        <v>1996</v>
      </c>
      <c r="D15" s="11">
        <v>533.33299999999997</v>
      </c>
      <c r="E15" s="11">
        <v>530.20000000000005</v>
      </c>
      <c r="F15" s="10">
        <v>491.202</v>
      </c>
      <c r="I15" s="10">
        <f>F15</f>
        <v>491.202</v>
      </c>
      <c r="K15" s="10"/>
      <c r="L15" s="10"/>
      <c r="M15" s="10"/>
    </row>
    <row r="16" spans="2:13" x14ac:dyDescent="0.55000000000000004">
      <c r="B16" s="10" t="s">
        <v>25</v>
      </c>
      <c r="C16" s="10">
        <v>1996</v>
      </c>
      <c r="D16" s="11">
        <v>755.55600000000004</v>
      </c>
      <c r="E16" s="11">
        <v>752.3</v>
      </c>
      <c r="F16" s="10">
        <v>687.74400000000003</v>
      </c>
      <c r="J16" s="10">
        <f>F16</f>
        <v>687.74400000000003</v>
      </c>
      <c r="K16" s="10"/>
      <c r="L16" s="10"/>
      <c r="M16" s="10"/>
    </row>
    <row r="17" spans="2:13" x14ac:dyDescent="0.55000000000000004">
      <c r="B17" s="10" t="s">
        <v>22</v>
      </c>
      <c r="C17" s="10">
        <v>1996</v>
      </c>
      <c r="D17" s="11">
        <v>120</v>
      </c>
      <c r="E17" s="11">
        <v>120</v>
      </c>
      <c r="F17" s="10">
        <v>136.96100000000001</v>
      </c>
      <c r="G17" s="10">
        <f>F17</f>
        <v>136.96100000000001</v>
      </c>
      <c r="K17" s="10"/>
      <c r="L17" s="10"/>
      <c r="M17" s="10"/>
    </row>
    <row r="18" spans="2:13" x14ac:dyDescent="0.55000000000000004">
      <c r="B18" s="10" t="s">
        <v>24</v>
      </c>
      <c r="C18" s="10">
        <v>1996</v>
      </c>
      <c r="D18" s="11">
        <v>480</v>
      </c>
      <c r="E18" s="11">
        <v>480</v>
      </c>
      <c r="F18" s="10">
        <v>483.702</v>
      </c>
      <c r="H18" s="10">
        <f>F18</f>
        <v>483.702</v>
      </c>
      <c r="K18" s="10"/>
      <c r="L18" s="10"/>
      <c r="M18" s="10"/>
    </row>
    <row r="19" spans="2:13" x14ac:dyDescent="0.55000000000000004">
      <c r="B19" s="10" t="s">
        <v>23</v>
      </c>
      <c r="C19" s="10">
        <v>1997</v>
      </c>
      <c r="D19" s="11">
        <v>342.22199999999998</v>
      </c>
      <c r="E19" s="11">
        <v>335.6</v>
      </c>
      <c r="F19" s="10">
        <v>410.61099999999999</v>
      </c>
      <c r="I19" s="10">
        <f>F19</f>
        <v>410.61099999999999</v>
      </c>
      <c r="K19" s="10"/>
      <c r="L19" s="10"/>
      <c r="M19" s="10"/>
    </row>
    <row r="20" spans="2:13" x14ac:dyDescent="0.55000000000000004">
      <c r="B20" s="10" t="s">
        <v>25</v>
      </c>
      <c r="C20" s="10">
        <v>1997</v>
      </c>
      <c r="D20" s="11">
        <v>453.33300000000003</v>
      </c>
      <c r="E20" s="11">
        <v>446.9</v>
      </c>
      <c r="F20" s="10">
        <v>526.88499999999999</v>
      </c>
      <c r="J20" s="10">
        <f>F20</f>
        <v>526.88499999999999</v>
      </c>
      <c r="K20" s="10"/>
      <c r="L20" s="10"/>
      <c r="M20" s="10"/>
    </row>
    <row r="21" spans="2:13" x14ac:dyDescent="0.55000000000000004">
      <c r="B21" s="10" t="s">
        <v>22</v>
      </c>
      <c r="C21" s="10">
        <v>1997</v>
      </c>
      <c r="D21" s="11">
        <v>57.777999999999999</v>
      </c>
      <c r="E21" s="11">
        <v>52.9</v>
      </c>
      <c r="F21" s="10">
        <v>65.555999999999997</v>
      </c>
      <c r="G21" s="10">
        <f>F21</f>
        <v>65.555999999999997</v>
      </c>
      <c r="K21" s="10"/>
      <c r="L21" s="10"/>
      <c r="M21" s="10"/>
    </row>
    <row r="22" spans="2:13" x14ac:dyDescent="0.55000000000000004">
      <c r="B22" s="10" t="s">
        <v>24</v>
      </c>
      <c r="C22" s="10">
        <v>1997</v>
      </c>
      <c r="D22" s="11">
        <v>195.55600000000001</v>
      </c>
      <c r="E22" s="11">
        <v>195.55600000000001</v>
      </c>
      <c r="F22" s="10">
        <v>261.66699999999997</v>
      </c>
      <c r="H22" s="10">
        <f>F22</f>
        <v>261.66699999999997</v>
      </c>
      <c r="K22" s="10"/>
      <c r="L22" s="10"/>
      <c r="M22" s="10"/>
    </row>
    <row r="23" spans="2:13" x14ac:dyDescent="0.55000000000000004">
      <c r="B23" s="10" t="s">
        <v>23</v>
      </c>
      <c r="C23" s="10">
        <v>1998</v>
      </c>
      <c r="D23" s="11">
        <v>435.55599999999998</v>
      </c>
      <c r="E23" s="11">
        <v>432.2</v>
      </c>
      <c r="F23" s="10">
        <v>525.94899999999996</v>
      </c>
      <c r="I23" s="10">
        <f>F23</f>
        <v>525.94899999999996</v>
      </c>
      <c r="K23" s="10"/>
      <c r="L23" s="10"/>
      <c r="M23" s="10"/>
    </row>
    <row r="24" spans="2:13" x14ac:dyDescent="0.55000000000000004">
      <c r="B24" s="10" t="s">
        <v>25</v>
      </c>
      <c r="C24" s="10">
        <v>1998</v>
      </c>
      <c r="D24" s="11">
        <v>586.66700000000003</v>
      </c>
      <c r="E24" s="11">
        <v>581.5</v>
      </c>
      <c r="F24" s="10">
        <v>725.86699999999996</v>
      </c>
      <c r="J24" s="10">
        <f>F24</f>
        <v>725.86699999999996</v>
      </c>
      <c r="K24" s="10"/>
      <c r="L24" s="10"/>
      <c r="M24" s="10"/>
    </row>
    <row r="25" spans="2:13" x14ac:dyDescent="0.55000000000000004">
      <c r="B25" s="10" t="s">
        <v>22</v>
      </c>
      <c r="C25" s="10">
        <v>1998</v>
      </c>
      <c r="D25" s="11">
        <v>115.556</v>
      </c>
      <c r="E25" s="11">
        <v>107.3</v>
      </c>
      <c r="F25" s="10">
        <v>122.008</v>
      </c>
      <c r="G25" s="10">
        <f>F25</f>
        <v>122.008</v>
      </c>
    </row>
    <row r="26" spans="2:13" x14ac:dyDescent="0.55000000000000004">
      <c r="B26" s="10" t="s">
        <v>24</v>
      </c>
      <c r="C26" s="10">
        <v>1998</v>
      </c>
      <c r="D26" s="11">
        <v>404.44400000000002</v>
      </c>
      <c r="E26" s="11">
        <v>400</v>
      </c>
      <c r="F26" s="10">
        <v>371.67500000000001</v>
      </c>
      <c r="H26" s="10">
        <f>F26</f>
        <v>371.67500000000001</v>
      </c>
    </row>
    <row r="27" spans="2:13" x14ac:dyDescent="0.55000000000000004">
      <c r="B27" s="10" t="s">
        <v>23</v>
      </c>
      <c r="C27" s="10">
        <v>1999</v>
      </c>
      <c r="D27" s="11">
        <v>453.33300000000003</v>
      </c>
      <c r="E27" s="11">
        <v>448.7</v>
      </c>
      <c r="F27" s="10">
        <v>526.02200000000005</v>
      </c>
      <c r="I27" s="10">
        <f>F27</f>
        <v>526.02200000000005</v>
      </c>
    </row>
    <row r="28" spans="2:13" x14ac:dyDescent="0.55000000000000004">
      <c r="B28" s="10" t="s">
        <v>25</v>
      </c>
      <c r="C28" s="10">
        <v>1999</v>
      </c>
      <c r="D28" s="11">
        <v>648.88900000000001</v>
      </c>
      <c r="E28" s="11">
        <v>645.5</v>
      </c>
      <c r="F28" s="10">
        <v>667.13300000000004</v>
      </c>
      <c r="J28" s="10">
        <f>F28</f>
        <v>667.13300000000004</v>
      </c>
    </row>
    <row r="29" spans="2:13" x14ac:dyDescent="0.55000000000000004">
      <c r="B29" s="10" t="s">
        <v>22</v>
      </c>
      <c r="C29" s="10">
        <v>1999</v>
      </c>
      <c r="D29" s="11">
        <v>102.22199999999999</v>
      </c>
      <c r="E29" s="11">
        <v>101.5</v>
      </c>
      <c r="F29" s="10">
        <v>96.771000000000001</v>
      </c>
      <c r="G29" s="10">
        <f>F29</f>
        <v>96.771000000000001</v>
      </c>
    </row>
    <row r="30" spans="2:13" x14ac:dyDescent="0.55000000000000004">
      <c r="B30" s="10" t="s">
        <v>24</v>
      </c>
      <c r="C30" s="10">
        <v>1999</v>
      </c>
      <c r="D30" s="11">
        <v>391.11099999999999</v>
      </c>
      <c r="E30" s="11">
        <v>391.11099999999999</v>
      </c>
      <c r="F30" s="10">
        <v>337.43299999999999</v>
      </c>
      <c r="H30" s="10">
        <f>F30</f>
        <v>337.43299999999999</v>
      </c>
    </row>
    <row r="31" spans="2:13" x14ac:dyDescent="0.55000000000000004">
      <c r="B31" s="10" t="s">
        <v>23</v>
      </c>
      <c r="C31" s="10">
        <v>2000</v>
      </c>
      <c r="D31" s="11">
        <v>240</v>
      </c>
      <c r="E31" s="11">
        <v>230.9</v>
      </c>
      <c r="I31" s="10"/>
      <c r="M31" s="10">
        <v>202.041</v>
      </c>
    </row>
    <row r="32" spans="2:13" x14ac:dyDescent="0.55000000000000004">
      <c r="B32" s="10" t="s">
        <v>25</v>
      </c>
      <c r="C32" s="10">
        <v>2000</v>
      </c>
      <c r="D32" s="11">
        <v>360</v>
      </c>
      <c r="E32" s="11">
        <v>351.9</v>
      </c>
      <c r="J32" s="10"/>
      <c r="M32" s="10">
        <v>336.73599999999999</v>
      </c>
    </row>
    <row r="33" spans="2:13" x14ac:dyDescent="0.55000000000000004">
      <c r="B33" s="10" t="s">
        <v>22</v>
      </c>
      <c r="C33" s="10">
        <v>2000</v>
      </c>
      <c r="D33" s="11">
        <v>84.444000000000003</v>
      </c>
      <c r="E33" s="11">
        <v>80.400000000000006</v>
      </c>
      <c r="G33" s="10"/>
      <c r="M33" s="10">
        <v>84.183999999999997</v>
      </c>
    </row>
    <row r="34" spans="2:13" x14ac:dyDescent="0.55000000000000004">
      <c r="B34" s="10" t="s">
        <v>24</v>
      </c>
      <c r="C34" s="10">
        <v>2000</v>
      </c>
      <c r="D34" s="11">
        <v>217.77799999999999</v>
      </c>
      <c r="E34" s="11">
        <v>208</v>
      </c>
      <c r="H34" s="10"/>
      <c r="M34" s="10">
        <v>202.041</v>
      </c>
    </row>
    <row r="35" spans="2:13" x14ac:dyDescent="0.55000000000000004">
      <c r="B35" s="10" t="s">
        <v>23</v>
      </c>
      <c r="C35" s="10">
        <v>2001</v>
      </c>
      <c r="D35" s="11">
        <v>506.66699999999997</v>
      </c>
      <c r="E35" s="11">
        <v>505.9</v>
      </c>
      <c r="F35" s="10">
        <v>409.12</v>
      </c>
      <c r="I35" s="10">
        <f>F35</f>
        <v>409.12</v>
      </c>
    </row>
    <row r="36" spans="2:13" x14ac:dyDescent="0.55000000000000004">
      <c r="B36" s="10" t="s">
        <v>25</v>
      </c>
      <c r="C36" s="10">
        <v>2001</v>
      </c>
      <c r="D36" s="11">
        <v>640</v>
      </c>
      <c r="E36" s="11">
        <v>634.4</v>
      </c>
      <c r="F36" s="10">
        <v>610.63699999999994</v>
      </c>
      <c r="J36" s="10">
        <f>F36</f>
        <v>610.63699999999994</v>
      </c>
    </row>
    <row r="37" spans="2:13" x14ac:dyDescent="0.55000000000000004">
      <c r="B37" s="10" t="s">
        <v>22</v>
      </c>
      <c r="C37" s="10">
        <v>2001</v>
      </c>
      <c r="D37" s="11">
        <v>93.332999999999998</v>
      </c>
      <c r="E37" s="11">
        <v>85.7</v>
      </c>
      <c r="F37" s="10">
        <v>93.45</v>
      </c>
      <c r="G37" s="10">
        <f>F37</f>
        <v>93.45</v>
      </c>
    </row>
    <row r="38" spans="2:13" x14ac:dyDescent="0.55000000000000004">
      <c r="B38" s="10" t="s">
        <v>24</v>
      </c>
      <c r="C38" s="10">
        <v>2001</v>
      </c>
      <c r="D38" s="11">
        <v>302.22199999999998</v>
      </c>
      <c r="E38" s="11">
        <v>302.22199999999998</v>
      </c>
      <c r="F38" s="10">
        <v>585.173</v>
      </c>
      <c r="H38" s="10">
        <f>F38</f>
        <v>585.173</v>
      </c>
    </row>
    <row r="39" spans="2:13" x14ac:dyDescent="0.55000000000000004">
      <c r="B39" s="10" t="s">
        <v>23</v>
      </c>
      <c r="C39" s="10">
        <v>2002</v>
      </c>
      <c r="D39" s="11">
        <v>417.77800000000002</v>
      </c>
      <c r="E39" s="11">
        <v>415</v>
      </c>
      <c r="F39" s="10">
        <v>508.20600000000002</v>
      </c>
      <c r="I39" s="10">
        <f>F39</f>
        <v>508.20600000000002</v>
      </c>
    </row>
    <row r="40" spans="2:13" x14ac:dyDescent="0.55000000000000004">
      <c r="B40" s="10" t="s">
        <v>25</v>
      </c>
      <c r="C40" s="10">
        <v>2002</v>
      </c>
      <c r="D40" s="11">
        <v>520</v>
      </c>
      <c r="E40" s="11">
        <v>512</v>
      </c>
      <c r="F40" s="10">
        <v>664.84400000000005</v>
      </c>
      <c r="J40" s="10">
        <f>F40</f>
        <v>664.84400000000005</v>
      </c>
    </row>
    <row r="41" spans="2:13" x14ac:dyDescent="0.55000000000000004">
      <c r="B41" s="10" t="s">
        <v>22</v>
      </c>
      <c r="C41" s="10">
        <v>2002</v>
      </c>
      <c r="D41" s="11">
        <v>102.22199999999999</v>
      </c>
      <c r="E41" s="11">
        <v>100</v>
      </c>
      <c r="F41" s="10">
        <v>102.18600000000001</v>
      </c>
      <c r="G41" s="10">
        <f>F41</f>
        <v>102.18600000000001</v>
      </c>
    </row>
    <row r="42" spans="2:13" x14ac:dyDescent="0.55000000000000004">
      <c r="B42" s="10" t="s">
        <v>24</v>
      </c>
      <c r="C42" s="10">
        <v>2002</v>
      </c>
      <c r="D42" s="11">
        <v>364.44400000000002</v>
      </c>
      <c r="E42" s="11">
        <v>362</v>
      </c>
      <c r="F42" s="10">
        <v>355.6</v>
      </c>
      <c r="H42" s="10">
        <f>F42</f>
        <v>355.6</v>
      </c>
    </row>
    <row r="43" spans="2:13" x14ac:dyDescent="0.55000000000000004">
      <c r="B43" s="10" t="s">
        <v>23</v>
      </c>
      <c r="C43" s="10">
        <v>2003</v>
      </c>
      <c r="D43" s="11">
        <v>404.44400000000002</v>
      </c>
      <c r="E43" s="11">
        <v>499</v>
      </c>
      <c r="F43" s="10">
        <v>440.18200000000002</v>
      </c>
      <c r="I43" s="10">
        <f>F43</f>
        <v>440.18200000000002</v>
      </c>
    </row>
    <row r="44" spans="2:13" x14ac:dyDescent="0.55000000000000004">
      <c r="B44" s="10" t="s">
        <v>25</v>
      </c>
      <c r="C44" s="10">
        <v>2003</v>
      </c>
      <c r="D44" s="11">
        <v>520</v>
      </c>
      <c r="E44" s="11">
        <v>448</v>
      </c>
      <c r="F44" s="10">
        <v>735.96900000000005</v>
      </c>
      <c r="J44" s="10">
        <f>F44</f>
        <v>735.96900000000005</v>
      </c>
    </row>
    <row r="45" spans="2:13" x14ac:dyDescent="0.55000000000000004">
      <c r="B45" s="10" t="s">
        <v>22</v>
      </c>
      <c r="C45" s="10">
        <v>2003</v>
      </c>
      <c r="D45" s="11">
        <v>120</v>
      </c>
      <c r="E45" s="11">
        <v>128</v>
      </c>
      <c r="F45" s="10">
        <v>143.41900000000001</v>
      </c>
      <c r="G45" s="10">
        <f>F45</f>
        <v>143.41900000000001</v>
      </c>
    </row>
    <row r="46" spans="2:13" x14ac:dyDescent="0.55000000000000004">
      <c r="B46" s="10" t="s">
        <v>24</v>
      </c>
      <c r="C46" s="10">
        <v>2003</v>
      </c>
      <c r="D46" s="11">
        <v>360</v>
      </c>
      <c r="E46" s="11">
        <v>289</v>
      </c>
      <c r="F46" s="10">
        <v>484.28199999999998</v>
      </c>
      <c r="H46" s="10">
        <f>F46</f>
        <v>484.28199999999998</v>
      </c>
    </row>
  </sheetData>
  <sortState ref="B3:I46">
    <sortCondition ref="C3:C46"/>
    <sortCondition ref="B3:B46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workbookViewId="0">
      <selection activeCell="I36" sqref="I36:I46"/>
    </sheetView>
  </sheetViews>
  <sheetFormatPr defaultRowHeight="14.4" x14ac:dyDescent="0.55000000000000004"/>
  <sheetData>
    <row r="1" spans="2:12" x14ac:dyDescent="0.55000000000000004">
      <c r="F1" t="s">
        <v>29</v>
      </c>
    </row>
    <row r="2" spans="2:12" x14ac:dyDescent="0.55000000000000004">
      <c r="B2" t="s">
        <v>28</v>
      </c>
      <c r="C2" t="s">
        <v>0</v>
      </c>
      <c r="D2" t="s">
        <v>30</v>
      </c>
      <c r="E2" t="s">
        <v>29</v>
      </c>
      <c r="F2" t="s">
        <v>22</v>
      </c>
      <c r="G2" t="s">
        <v>24</v>
      </c>
      <c r="H2" t="s">
        <v>23</v>
      </c>
      <c r="I2" t="s">
        <v>25</v>
      </c>
    </row>
    <row r="3" spans="2:12" x14ac:dyDescent="0.55000000000000004">
      <c r="B3" s="10" t="s">
        <v>22</v>
      </c>
      <c r="C3" s="10">
        <v>1993</v>
      </c>
      <c r="D3" s="10">
        <v>208.88900000000001</v>
      </c>
      <c r="E3" s="10">
        <v>185.98500000000001</v>
      </c>
      <c r="F3" s="10">
        <v>185.98500000000001</v>
      </c>
      <c r="J3" s="10"/>
      <c r="K3" s="10"/>
      <c r="L3" s="10"/>
    </row>
    <row r="4" spans="2:12" x14ac:dyDescent="0.55000000000000004">
      <c r="B4" s="10" t="s">
        <v>22</v>
      </c>
      <c r="C4" s="10">
        <v>1994</v>
      </c>
      <c r="D4" s="10">
        <v>155.55600000000001</v>
      </c>
      <c r="E4" s="10">
        <v>175.78899999999999</v>
      </c>
      <c r="F4" s="10">
        <v>175.78899999999999</v>
      </c>
      <c r="J4" s="10"/>
      <c r="K4" s="10"/>
      <c r="L4" s="10"/>
    </row>
    <row r="5" spans="2:12" x14ac:dyDescent="0.55000000000000004">
      <c r="B5" s="10" t="s">
        <v>22</v>
      </c>
      <c r="C5" s="10">
        <v>1995</v>
      </c>
      <c r="D5" s="10">
        <v>151.11099999999999</v>
      </c>
      <c r="E5" s="10">
        <v>153.79</v>
      </c>
      <c r="F5" s="10">
        <v>153.79</v>
      </c>
      <c r="J5" s="10"/>
      <c r="K5" s="10"/>
      <c r="L5" s="10"/>
    </row>
    <row r="6" spans="2:12" x14ac:dyDescent="0.55000000000000004">
      <c r="B6" s="10" t="s">
        <v>22</v>
      </c>
      <c r="C6" s="10">
        <v>1996</v>
      </c>
      <c r="D6" s="10">
        <v>120</v>
      </c>
      <c r="E6" s="10">
        <v>126.732</v>
      </c>
      <c r="F6" s="10">
        <v>126.732</v>
      </c>
      <c r="J6" s="10"/>
      <c r="K6" s="10"/>
      <c r="L6" s="10"/>
    </row>
    <row r="7" spans="2:12" x14ac:dyDescent="0.55000000000000004">
      <c r="B7" s="10" t="s">
        <v>22</v>
      </c>
      <c r="C7" s="10">
        <v>1997</v>
      </c>
      <c r="D7" s="10">
        <v>57.777999999999999</v>
      </c>
      <c r="E7" s="10">
        <v>72.510000000000005</v>
      </c>
      <c r="F7" s="10">
        <v>72.510000000000005</v>
      </c>
      <c r="J7" s="10"/>
      <c r="K7" s="10"/>
      <c r="L7" s="10"/>
    </row>
    <row r="8" spans="2:12" x14ac:dyDescent="0.55000000000000004">
      <c r="B8" s="10" t="s">
        <v>22</v>
      </c>
      <c r="C8" s="10">
        <v>1998</v>
      </c>
      <c r="D8" s="10">
        <v>115.556</v>
      </c>
      <c r="E8" s="10">
        <v>157.67500000000001</v>
      </c>
      <c r="F8" s="10">
        <v>157.67500000000001</v>
      </c>
      <c r="J8" s="10"/>
      <c r="K8" s="10"/>
      <c r="L8" s="10"/>
    </row>
    <row r="9" spans="2:12" x14ac:dyDescent="0.55000000000000004">
      <c r="B9" s="10" t="s">
        <v>22</v>
      </c>
      <c r="C9" s="10">
        <v>1999</v>
      </c>
      <c r="D9" s="10">
        <v>102.22199999999999</v>
      </c>
      <c r="E9" s="10">
        <v>122.25700000000001</v>
      </c>
      <c r="F9" s="10">
        <v>122.25700000000001</v>
      </c>
      <c r="J9" s="10"/>
      <c r="K9" s="10"/>
      <c r="L9" s="10"/>
    </row>
    <row r="10" spans="2:12" x14ac:dyDescent="0.55000000000000004">
      <c r="B10" s="10" t="s">
        <v>22</v>
      </c>
      <c r="C10" s="10">
        <v>2000</v>
      </c>
      <c r="D10" s="10">
        <v>84.444000000000003</v>
      </c>
      <c r="E10" s="10">
        <v>171.62799999999999</v>
      </c>
      <c r="F10" s="10">
        <v>171.62799999999999</v>
      </c>
      <c r="J10" s="10"/>
      <c r="K10" s="10"/>
      <c r="L10" s="10"/>
    </row>
    <row r="11" spans="2:12" x14ac:dyDescent="0.55000000000000004">
      <c r="B11" s="10" t="s">
        <v>22</v>
      </c>
      <c r="C11" s="10">
        <v>2001</v>
      </c>
      <c r="D11" s="10">
        <v>93.332999999999998</v>
      </c>
      <c r="E11" s="10">
        <v>102.57299999999999</v>
      </c>
      <c r="F11" s="10">
        <v>102.57299999999999</v>
      </c>
      <c r="J11" s="10"/>
      <c r="K11" s="10"/>
      <c r="L11" s="10"/>
    </row>
    <row r="12" spans="2:12" x14ac:dyDescent="0.55000000000000004">
      <c r="B12" s="10" t="s">
        <v>22</v>
      </c>
      <c r="C12" s="10">
        <v>2002</v>
      </c>
      <c r="D12" s="10">
        <v>102.22199999999999</v>
      </c>
      <c r="E12" s="10">
        <v>148.87</v>
      </c>
      <c r="F12" s="10">
        <v>148.87</v>
      </c>
      <c r="J12" s="10"/>
      <c r="K12" s="10"/>
      <c r="L12" s="10"/>
    </row>
    <row r="13" spans="2:12" x14ac:dyDescent="0.55000000000000004">
      <c r="B13" s="10" t="s">
        <v>22</v>
      </c>
      <c r="C13" s="10">
        <v>2003</v>
      </c>
      <c r="D13" s="10">
        <v>120</v>
      </c>
      <c r="E13" s="10">
        <v>164.476</v>
      </c>
      <c r="F13" s="10">
        <v>164.476</v>
      </c>
      <c r="J13" s="10"/>
      <c r="K13" s="10"/>
      <c r="L13" s="10"/>
    </row>
    <row r="14" spans="2:12" x14ac:dyDescent="0.55000000000000004">
      <c r="B14" s="10" t="s">
        <v>24</v>
      </c>
      <c r="C14" s="10">
        <v>1993</v>
      </c>
      <c r="D14" s="10">
        <v>408.88900000000001</v>
      </c>
      <c r="E14" s="10">
        <v>399.173</v>
      </c>
      <c r="G14" s="10">
        <v>399.173</v>
      </c>
      <c r="J14" s="10"/>
      <c r="K14" s="10"/>
      <c r="L14" s="10"/>
    </row>
    <row r="15" spans="2:12" x14ac:dyDescent="0.55000000000000004">
      <c r="B15" s="10" t="s">
        <v>24</v>
      </c>
      <c r="C15" s="10">
        <v>1994</v>
      </c>
      <c r="D15" s="10">
        <v>320</v>
      </c>
      <c r="E15" s="10">
        <v>339.471</v>
      </c>
      <c r="G15" s="10">
        <v>339.471</v>
      </c>
      <c r="J15" s="10"/>
      <c r="K15" s="10"/>
      <c r="L15" s="10"/>
    </row>
    <row r="16" spans="2:12" x14ac:dyDescent="0.55000000000000004">
      <c r="B16" s="10" t="s">
        <v>24</v>
      </c>
      <c r="C16" s="10">
        <v>1995</v>
      </c>
      <c r="D16" s="10">
        <v>342.22199999999998</v>
      </c>
      <c r="E16" s="10">
        <v>258.06</v>
      </c>
      <c r="G16" s="10">
        <v>258.06</v>
      </c>
      <c r="J16" s="10"/>
      <c r="K16" s="10"/>
      <c r="L16" s="10"/>
    </row>
    <row r="17" spans="2:12" x14ac:dyDescent="0.55000000000000004">
      <c r="B17" s="10" t="s">
        <v>24</v>
      </c>
      <c r="C17" s="10">
        <v>1996</v>
      </c>
      <c r="D17" s="10">
        <v>480</v>
      </c>
      <c r="E17" s="10">
        <v>373.53199999999998</v>
      </c>
      <c r="G17" s="10">
        <v>373.53199999999998</v>
      </c>
      <c r="J17" s="10"/>
      <c r="K17" s="10"/>
      <c r="L17" s="10"/>
    </row>
    <row r="18" spans="2:12" x14ac:dyDescent="0.55000000000000004">
      <c r="B18" s="10" t="s">
        <v>24</v>
      </c>
      <c r="C18" s="10">
        <v>1997</v>
      </c>
      <c r="D18" s="10">
        <v>195.55600000000001</v>
      </c>
      <c r="E18" s="10">
        <v>212.61099999999999</v>
      </c>
      <c r="G18" s="10">
        <v>212.61099999999999</v>
      </c>
      <c r="J18" s="10"/>
      <c r="K18" s="10"/>
      <c r="L18" s="10"/>
    </row>
    <row r="19" spans="2:12" x14ac:dyDescent="0.55000000000000004">
      <c r="B19" s="10" t="s">
        <v>24</v>
      </c>
      <c r="C19" s="10">
        <v>1998</v>
      </c>
      <c r="D19" s="10">
        <v>404.44400000000002</v>
      </c>
      <c r="E19" s="10">
        <v>417.00700000000001</v>
      </c>
      <c r="G19" s="10">
        <v>417.00700000000001</v>
      </c>
      <c r="J19" s="10"/>
      <c r="K19" s="10"/>
      <c r="L19" s="10"/>
    </row>
    <row r="20" spans="2:12" x14ac:dyDescent="0.55000000000000004">
      <c r="B20" s="10" t="s">
        <v>24</v>
      </c>
      <c r="C20" s="10">
        <v>1999</v>
      </c>
      <c r="D20" s="10">
        <v>391.11099999999999</v>
      </c>
      <c r="E20" s="10">
        <v>290.12099999999998</v>
      </c>
      <c r="G20" s="10">
        <v>290.12099999999998</v>
      </c>
      <c r="J20" s="10"/>
      <c r="K20" s="10"/>
      <c r="L20" s="10"/>
    </row>
    <row r="21" spans="2:12" x14ac:dyDescent="0.55000000000000004">
      <c r="B21" s="10" t="s">
        <v>24</v>
      </c>
      <c r="C21" s="10">
        <v>2000</v>
      </c>
      <c r="D21" s="10">
        <v>217.77799999999999</v>
      </c>
      <c r="E21" s="10">
        <v>494.58800000000002</v>
      </c>
      <c r="G21" s="10">
        <v>494.58800000000002</v>
      </c>
      <c r="J21" s="10"/>
      <c r="K21" s="10"/>
      <c r="L21" s="10"/>
    </row>
    <row r="22" spans="2:12" x14ac:dyDescent="0.55000000000000004">
      <c r="B22" s="10" t="s">
        <v>24</v>
      </c>
      <c r="C22" s="10">
        <v>2001</v>
      </c>
      <c r="D22" s="10">
        <v>302.22199999999998</v>
      </c>
      <c r="E22" s="10">
        <v>339.202</v>
      </c>
      <c r="G22" s="10">
        <v>339.202</v>
      </c>
      <c r="J22" s="10"/>
      <c r="K22" s="10"/>
      <c r="L22" s="10"/>
    </row>
    <row r="23" spans="2:12" x14ac:dyDescent="0.55000000000000004">
      <c r="B23" s="10" t="s">
        <v>24</v>
      </c>
      <c r="C23" s="10">
        <v>2002</v>
      </c>
      <c r="D23" s="10">
        <v>364.44400000000002</v>
      </c>
      <c r="E23" s="10">
        <v>367.72199999999998</v>
      </c>
      <c r="G23" s="10">
        <v>367.72199999999998</v>
      </c>
      <c r="J23" s="10"/>
      <c r="K23" s="10"/>
      <c r="L23" s="10"/>
    </row>
    <row r="24" spans="2:12" x14ac:dyDescent="0.55000000000000004">
      <c r="B24" s="10" t="s">
        <v>24</v>
      </c>
      <c r="C24" s="10">
        <v>2003</v>
      </c>
      <c r="D24" s="10">
        <v>360</v>
      </c>
      <c r="E24" s="10">
        <v>464.02100000000002</v>
      </c>
      <c r="G24" s="10">
        <v>464.02100000000002</v>
      </c>
      <c r="J24" s="10"/>
      <c r="K24" s="10"/>
      <c r="L24" s="10"/>
    </row>
    <row r="25" spans="2:12" x14ac:dyDescent="0.55000000000000004">
      <c r="B25" s="10" t="s">
        <v>23</v>
      </c>
      <c r="C25" s="10">
        <v>1993</v>
      </c>
      <c r="D25" s="10">
        <v>173.333</v>
      </c>
      <c r="E25" s="10">
        <v>359.87200000000001</v>
      </c>
      <c r="H25" s="10">
        <v>359.87200000000001</v>
      </c>
    </row>
    <row r="26" spans="2:12" x14ac:dyDescent="0.55000000000000004">
      <c r="B26" s="10" t="s">
        <v>23</v>
      </c>
      <c r="C26" s="10">
        <v>1994</v>
      </c>
      <c r="D26" s="10">
        <v>395.55599999999998</v>
      </c>
      <c r="E26" s="10">
        <v>325.12700000000001</v>
      </c>
      <c r="H26" s="10">
        <v>325.12700000000001</v>
      </c>
    </row>
    <row r="27" spans="2:12" x14ac:dyDescent="0.55000000000000004">
      <c r="B27" s="10" t="s">
        <v>23</v>
      </c>
      <c r="C27" s="10">
        <v>1995</v>
      </c>
      <c r="D27" s="10">
        <v>302.22199999999998</v>
      </c>
      <c r="E27" s="10">
        <v>373.18599999999998</v>
      </c>
      <c r="H27" s="10">
        <v>373.18599999999998</v>
      </c>
    </row>
    <row r="28" spans="2:12" x14ac:dyDescent="0.55000000000000004">
      <c r="B28" s="10" t="s">
        <v>23</v>
      </c>
      <c r="C28" s="10">
        <v>1996</v>
      </c>
      <c r="D28" s="10">
        <v>533.33299999999997</v>
      </c>
      <c r="E28" s="10">
        <v>513.11900000000003</v>
      </c>
      <c r="H28" s="10">
        <v>513.11900000000003</v>
      </c>
    </row>
    <row r="29" spans="2:12" x14ac:dyDescent="0.55000000000000004">
      <c r="B29" s="10" t="s">
        <v>23</v>
      </c>
      <c r="C29" s="10">
        <v>1997</v>
      </c>
      <c r="D29" s="10">
        <v>342.22199999999998</v>
      </c>
      <c r="E29" s="10">
        <v>383.74200000000002</v>
      </c>
      <c r="H29" s="10">
        <v>383.74200000000002</v>
      </c>
    </row>
    <row r="30" spans="2:12" x14ac:dyDescent="0.55000000000000004">
      <c r="B30" s="10" t="s">
        <v>23</v>
      </c>
      <c r="C30" s="10">
        <v>1998</v>
      </c>
      <c r="D30" s="10">
        <v>435.55599999999998</v>
      </c>
      <c r="E30" s="10">
        <v>588.50199999999995</v>
      </c>
      <c r="H30" s="10">
        <v>588.50199999999995</v>
      </c>
    </row>
    <row r="31" spans="2:12" x14ac:dyDescent="0.55000000000000004">
      <c r="B31" s="10" t="s">
        <v>23</v>
      </c>
      <c r="C31" s="10">
        <v>1999</v>
      </c>
      <c r="D31" s="10">
        <v>453.33300000000003</v>
      </c>
      <c r="E31" s="10">
        <v>534.029</v>
      </c>
      <c r="H31" s="10">
        <v>534.029</v>
      </c>
    </row>
    <row r="32" spans="2:12" x14ac:dyDescent="0.55000000000000004">
      <c r="B32" s="10" t="s">
        <v>23</v>
      </c>
      <c r="C32" s="10">
        <v>2000</v>
      </c>
      <c r="D32" s="10">
        <v>240</v>
      </c>
      <c r="E32" s="10">
        <v>573.75599999999997</v>
      </c>
      <c r="H32" s="10">
        <v>573.75599999999997</v>
      </c>
    </row>
    <row r="33" spans="2:9" x14ac:dyDescent="0.55000000000000004">
      <c r="B33" s="10" t="s">
        <v>23</v>
      </c>
      <c r="C33" s="10">
        <v>2001</v>
      </c>
      <c r="D33" s="10">
        <v>506.66699999999997</v>
      </c>
      <c r="E33" s="10">
        <v>456.27100000000002</v>
      </c>
      <c r="H33" s="10">
        <v>456.27100000000002</v>
      </c>
    </row>
    <row r="34" spans="2:9" x14ac:dyDescent="0.55000000000000004">
      <c r="B34" s="10" t="s">
        <v>23</v>
      </c>
      <c r="C34" s="10">
        <v>2002</v>
      </c>
      <c r="D34" s="10">
        <v>417.77800000000002</v>
      </c>
      <c r="E34" s="10">
        <v>516.53099999999995</v>
      </c>
      <c r="H34" s="10">
        <v>516.53099999999995</v>
      </c>
    </row>
    <row r="35" spans="2:9" x14ac:dyDescent="0.55000000000000004">
      <c r="B35" s="10" t="s">
        <v>23</v>
      </c>
      <c r="C35" s="10">
        <v>2003</v>
      </c>
      <c r="D35" s="10">
        <v>404.44400000000002</v>
      </c>
      <c r="E35" s="10">
        <v>501.81400000000002</v>
      </c>
      <c r="H35" s="10">
        <v>501.81400000000002</v>
      </c>
    </row>
    <row r="36" spans="2:9" x14ac:dyDescent="0.55000000000000004">
      <c r="B36" s="10" t="s">
        <v>25</v>
      </c>
      <c r="C36" s="10">
        <v>1993</v>
      </c>
      <c r="D36" s="10">
        <v>408.88900000000001</v>
      </c>
      <c r="E36" s="10">
        <v>574.71100000000001</v>
      </c>
      <c r="I36" s="10">
        <v>574.71100000000001</v>
      </c>
    </row>
    <row r="37" spans="2:9" x14ac:dyDescent="0.55000000000000004">
      <c r="B37" s="10" t="s">
        <v>25</v>
      </c>
      <c r="C37" s="10">
        <v>1994</v>
      </c>
      <c r="D37" s="10">
        <v>462.22199999999998</v>
      </c>
      <c r="E37" s="10">
        <v>582.41800000000001</v>
      </c>
      <c r="I37" s="10">
        <v>582.41800000000001</v>
      </c>
    </row>
    <row r="38" spans="2:9" x14ac:dyDescent="0.55000000000000004">
      <c r="B38" s="10" t="s">
        <v>25</v>
      </c>
      <c r="C38" s="10">
        <v>1995</v>
      </c>
      <c r="D38" s="10">
        <v>382.22199999999998</v>
      </c>
      <c r="E38" s="10">
        <v>653.31299999999999</v>
      </c>
      <c r="I38" s="10">
        <v>653.31299999999999</v>
      </c>
    </row>
    <row r="39" spans="2:9" x14ac:dyDescent="0.55000000000000004">
      <c r="B39" s="10" t="s">
        <v>25</v>
      </c>
      <c r="C39" s="10">
        <v>1996</v>
      </c>
      <c r="D39" s="10">
        <v>755.55600000000004</v>
      </c>
      <c r="E39" s="10">
        <v>684.43700000000001</v>
      </c>
      <c r="I39" s="10">
        <v>684.43700000000001</v>
      </c>
    </row>
    <row r="40" spans="2:9" x14ac:dyDescent="0.55000000000000004">
      <c r="B40" s="10" t="s">
        <v>25</v>
      </c>
      <c r="C40" s="10">
        <v>1997</v>
      </c>
      <c r="D40" s="10">
        <v>453.33300000000003</v>
      </c>
      <c r="E40" s="10">
        <v>488.517</v>
      </c>
      <c r="I40" s="10">
        <v>488.517</v>
      </c>
    </row>
    <row r="41" spans="2:9" x14ac:dyDescent="0.55000000000000004">
      <c r="B41" s="10" t="s">
        <v>25</v>
      </c>
      <c r="C41" s="10">
        <v>1998</v>
      </c>
      <c r="D41" s="10">
        <v>586.66700000000003</v>
      </c>
      <c r="E41" s="10">
        <v>747.04300000000001</v>
      </c>
      <c r="I41" s="10">
        <v>747.04300000000001</v>
      </c>
    </row>
    <row r="42" spans="2:9" x14ac:dyDescent="0.55000000000000004">
      <c r="B42" s="10" t="s">
        <v>25</v>
      </c>
      <c r="C42" s="10">
        <v>1999</v>
      </c>
      <c r="D42" s="10">
        <v>648.88900000000001</v>
      </c>
      <c r="E42" s="10">
        <v>675.07600000000002</v>
      </c>
      <c r="I42" s="10">
        <v>675.07600000000002</v>
      </c>
    </row>
    <row r="43" spans="2:9" x14ac:dyDescent="0.55000000000000004">
      <c r="B43" s="10" t="s">
        <v>25</v>
      </c>
      <c r="C43" s="10">
        <v>2000</v>
      </c>
      <c r="D43" s="10">
        <v>360</v>
      </c>
      <c r="E43" s="10">
        <v>655.97699999999998</v>
      </c>
      <c r="I43" s="10">
        <v>655.97699999999998</v>
      </c>
    </row>
    <row r="44" spans="2:9" x14ac:dyDescent="0.55000000000000004">
      <c r="B44" s="10" t="s">
        <v>25</v>
      </c>
      <c r="C44" s="10">
        <v>2001</v>
      </c>
      <c r="D44" s="10">
        <v>640</v>
      </c>
      <c r="E44" s="10">
        <v>610.63699999999994</v>
      </c>
      <c r="I44" s="10">
        <v>610.63699999999994</v>
      </c>
    </row>
    <row r="45" spans="2:9" x14ac:dyDescent="0.55000000000000004">
      <c r="B45" s="10" t="s">
        <v>25</v>
      </c>
      <c r="C45" s="10">
        <v>2002</v>
      </c>
      <c r="D45" s="10">
        <v>520</v>
      </c>
      <c r="E45" s="10">
        <v>737.64400000000001</v>
      </c>
      <c r="I45" s="10">
        <v>737.64400000000001</v>
      </c>
    </row>
    <row r="46" spans="2:9" x14ac:dyDescent="0.55000000000000004">
      <c r="B46" s="10" t="s">
        <v>25</v>
      </c>
      <c r="C46" s="10">
        <v>2003</v>
      </c>
      <c r="D46" s="10">
        <v>520</v>
      </c>
      <c r="E46" s="10">
        <v>747.87</v>
      </c>
      <c r="I46" s="10">
        <v>747.87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4.4" x14ac:dyDescent="0.55000000000000004"/>
  <cols>
    <col min="1" max="1" width="34.578125" customWidth="1"/>
  </cols>
  <sheetData>
    <row r="1" spans="1:5" x14ac:dyDescent="0.55000000000000004">
      <c r="A1" t="s">
        <v>6</v>
      </c>
      <c r="B1" t="s">
        <v>0</v>
      </c>
      <c r="C1" t="s">
        <v>7</v>
      </c>
    </row>
    <row r="2" spans="1:5" x14ac:dyDescent="0.55000000000000004">
      <c r="A2" t="s">
        <v>23</v>
      </c>
      <c r="B2">
        <v>1993</v>
      </c>
      <c r="C2" s="6">
        <v>173.333</v>
      </c>
      <c r="E2" s="1"/>
    </row>
    <row r="3" spans="1:5" x14ac:dyDescent="0.55000000000000004">
      <c r="A3" t="s">
        <v>25</v>
      </c>
      <c r="B3">
        <v>1993</v>
      </c>
      <c r="C3" s="6">
        <v>408.88900000000001</v>
      </c>
      <c r="E3" s="1"/>
    </row>
    <row r="4" spans="1:5" x14ac:dyDescent="0.55000000000000004">
      <c r="A4" t="s">
        <v>22</v>
      </c>
      <c r="B4">
        <v>1993</v>
      </c>
      <c r="C4" s="6">
        <v>208.88900000000001</v>
      </c>
      <c r="E4" s="1"/>
    </row>
    <row r="5" spans="1:5" x14ac:dyDescent="0.55000000000000004">
      <c r="A5" t="s">
        <v>24</v>
      </c>
      <c r="B5">
        <v>1993</v>
      </c>
      <c r="C5" s="6">
        <v>408.88900000000001</v>
      </c>
      <c r="E5" s="1"/>
    </row>
    <row r="6" spans="1:5" x14ac:dyDescent="0.55000000000000004">
      <c r="A6" t="s">
        <v>23</v>
      </c>
      <c r="B6">
        <v>1994</v>
      </c>
      <c r="C6" s="6">
        <v>395.55599999999998</v>
      </c>
      <c r="E6" s="1"/>
    </row>
    <row r="7" spans="1:5" x14ac:dyDescent="0.55000000000000004">
      <c r="A7" t="s">
        <v>25</v>
      </c>
      <c r="B7">
        <v>1994</v>
      </c>
      <c r="C7" s="6">
        <v>462.22199999999998</v>
      </c>
      <c r="E7" s="1"/>
    </row>
    <row r="8" spans="1:5" x14ac:dyDescent="0.55000000000000004">
      <c r="A8" t="s">
        <v>22</v>
      </c>
      <c r="B8">
        <v>1994</v>
      </c>
      <c r="C8" s="6">
        <v>155.55600000000001</v>
      </c>
      <c r="E8" s="1"/>
    </row>
    <row r="9" spans="1:5" x14ac:dyDescent="0.55000000000000004">
      <c r="A9" t="s">
        <v>24</v>
      </c>
      <c r="B9">
        <v>1994</v>
      </c>
      <c r="C9" s="6">
        <v>320</v>
      </c>
      <c r="E9" s="1"/>
    </row>
    <row r="10" spans="1:5" x14ac:dyDescent="0.55000000000000004">
      <c r="A10" t="s">
        <v>23</v>
      </c>
      <c r="B10">
        <v>1995</v>
      </c>
      <c r="C10" s="6">
        <v>302.22199999999998</v>
      </c>
      <c r="E10" s="1"/>
    </row>
    <row r="11" spans="1:5" x14ac:dyDescent="0.55000000000000004">
      <c r="A11" t="s">
        <v>25</v>
      </c>
      <c r="B11">
        <v>1995</v>
      </c>
      <c r="C11" s="6">
        <v>382.22199999999998</v>
      </c>
      <c r="E11" s="1"/>
    </row>
    <row r="12" spans="1:5" x14ac:dyDescent="0.55000000000000004">
      <c r="A12" t="s">
        <v>22</v>
      </c>
      <c r="B12">
        <v>1995</v>
      </c>
      <c r="C12" s="6">
        <v>151.11099999999999</v>
      </c>
      <c r="E12" s="1"/>
    </row>
    <row r="13" spans="1:5" x14ac:dyDescent="0.55000000000000004">
      <c r="A13" t="s">
        <v>24</v>
      </c>
      <c r="B13">
        <v>1995</v>
      </c>
      <c r="C13" s="6">
        <v>342.22199999999998</v>
      </c>
      <c r="E13" s="1"/>
    </row>
    <row r="14" spans="1:5" x14ac:dyDescent="0.55000000000000004">
      <c r="A14" t="s">
        <v>23</v>
      </c>
      <c r="B14">
        <v>1996</v>
      </c>
      <c r="C14" s="6">
        <v>533.33299999999997</v>
      </c>
      <c r="E14" s="1"/>
    </row>
    <row r="15" spans="1:5" x14ac:dyDescent="0.55000000000000004">
      <c r="A15" t="s">
        <v>25</v>
      </c>
      <c r="B15">
        <v>1996</v>
      </c>
      <c r="C15" s="6">
        <v>755.55600000000004</v>
      </c>
      <c r="E15" s="1"/>
    </row>
    <row r="16" spans="1:5" x14ac:dyDescent="0.55000000000000004">
      <c r="A16" t="s">
        <v>22</v>
      </c>
      <c r="B16">
        <v>1996</v>
      </c>
      <c r="C16" s="6">
        <v>120</v>
      </c>
      <c r="E16" s="1"/>
    </row>
    <row r="17" spans="1:5" x14ac:dyDescent="0.55000000000000004">
      <c r="A17" t="s">
        <v>24</v>
      </c>
      <c r="B17">
        <v>1996</v>
      </c>
      <c r="C17" s="6">
        <v>480</v>
      </c>
      <c r="E17" s="1"/>
    </row>
    <row r="18" spans="1:5" x14ac:dyDescent="0.55000000000000004">
      <c r="A18" t="s">
        <v>23</v>
      </c>
      <c r="B18">
        <v>1997</v>
      </c>
      <c r="C18" s="6">
        <v>342.22199999999998</v>
      </c>
      <c r="E18" s="1"/>
    </row>
    <row r="19" spans="1:5" x14ac:dyDescent="0.55000000000000004">
      <c r="A19" t="s">
        <v>25</v>
      </c>
      <c r="B19">
        <v>1997</v>
      </c>
      <c r="C19" s="6">
        <v>453.33300000000003</v>
      </c>
      <c r="E19" s="1"/>
    </row>
    <row r="20" spans="1:5" x14ac:dyDescent="0.55000000000000004">
      <c r="A20" t="s">
        <v>22</v>
      </c>
      <c r="B20">
        <v>1997</v>
      </c>
      <c r="C20" s="6">
        <v>57.777999999999999</v>
      </c>
      <c r="E20" s="1"/>
    </row>
    <row r="21" spans="1:5" x14ac:dyDescent="0.55000000000000004">
      <c r="A21" t="s">
        <v>24</v>
      </c>
      <c r="B21">
        <v>1997</v>
      </c>
      <c r="C21" s="6">
        <v>195.55600000000001</v>
      </c>
      <c r="E21" s="1"/>
    </row>
    <row r="22" spans="1:5" x14ac:dyDescent="0.55000000000000004">
      <c r="A22" t="s">
        <v>23</v>
      </c>
      <c r="B22">
        <v>1998</v>
      </c>
      <c r="C22" s="6">
        <v>435.55599999999998</v>
      </c>
      <c r="E22" s="1"/>
    </row>
    <row r="23" spans="1:5" x14ac:dyDescent="0.55000000000000004">
      <c r="A23" t="s">
        <v>25</v>
      </c>
      <c r="B23">
        <v>1998</v>
      </c>
      <c r="C23" s="6">
        <v>586.66700000000003</v>
      </c>
      <c r="E23" s="1"/>
    </row>
    <row r="24" spans="1:5" x14ac:dyDescent="0.55000000000000004">
      <c r="A24" t="s">
        <v>22</v>
      </c>
      <c r="B24">
        <v>1998</v>
      </c>
      <c r="C24" s="6">
        <v>115.556</v>
      </c>
      <c r="E24" s="1"/>
    </row>
    <row r="25" spans="1:5" x14ac:dyDescent="0.55000000000000004">
      <c r="A25" t="s">
        <v>24</v>
      </c>
      <c r="B25">
        <v>1998</v>
      </c>
      <c r="C25" s="6">
        <v>404.44400000000002</v>
      </c>
      <c r="E25" s="1"/>
    </row>
    <row r="26" spans="1:5" x14ac:dyDescent="0.55000000000000004">
      <c r="A26" t="s">
        <v>23</v>
      </c>
      <c r="B26">
        <v>1999</v>
      </c>
      <c r="C26" s="6">
        <v>453.33300000000003</v>
      </c>
      <c r="E26" s="1"/>
    </row>
    <row r="27" spans="1:5" x14ac:dyDescent="0.55000000000000004">
      <c r="A27" t="s">
        <v>25</v>
      </c>
      <c r="B27">
        <v>1999</v>
      </c>
      <c r="C27" s="6">
        <v>648.88900000000001</v>
      </c>
      <c r="E27" s="1"/>
    </row>
    <row r="28" spans="1:5" x14ac:dyDescent="0.55000000000000004">
      <c r="A28" t="s">
        <v>22</v>
      </c>
      <c r="B28">
        <v>1999</v>
      </c>
      <c r="C28" s="6">
        <v>102.22199999999999</v>
      </c>
      <c r="E28" s="1"/>
    </row>
    <row r="29" spans="1:5" x14ac:dyDescent="0.55000000000000004">
      <c r="A29" t="s">
        <v>24</v>
      </c>
      <c r="B29">
        <v>1999</v>
      </c>
      <c r="C29" s="6">
        <v>391.11099999999999</v>
      </c>
      <c r="E29" s="1"/>
    </row>
    <row r="30" spans="1:5" x14ac:dyDescent="0.55000000000000004">
      <c r="A30" t="s">
        <v>23</v>
      </c>
      <c r="B30">
        <v>2000</v>
      </c>
      <c r="C30" s="6">
        <v>240</v>
      </c>
      <c r="E30" s="1"/>
    </row>
    <row r="31" spans="1:5" x14ac:dyDescent="0.55000000000000004">
      <c r="A31" t="s">
        <v>25</v>
      </c>
      <c r="B31">
        <v>2000</v>
      </c>
      <c r="C31" s="6">
        <v>360</v>
      </c>
      <c r="E31" s="1"/>
    </row>
    <row r="32" spans="1:5" x14ac:dyDescent="0.55000000000000004">
      <c r="A32" t="s">
        <v>22</v>
      </c>
      <c r="B32">
        <v>2000</v>
      </c>
      <c r="C32" s="6">
        <v>84.444000000000003</v>
      </c>
      <c r="E32" s="1"/>
    </row>
    <row r="33" spans="1:5" x14ac:dyDescent="0.55000000000000004">
      <c r="A33" t="s">
        <v>24</v>
      </c>
      <c r="B33">
        <v>2000</v>
      </c>
      <c r="C33" s="6">
        <v>217.77799999999999</v>
      </c>
      <c r="E33" s="1"/>
    </row>
    <row r="34" spans="1:5" x14ac:dyDescent="0.55000000000000004">
      <c r="A34" t="s">
        <v>23</v>
      </c>
      <c r="B34">
        <v>2001</v>
      </c>
      <c r="C34" s="6">
        <v>506.66699999999997</v>
      </c>
      <c r="E34" s="1"/>
    </row>
    <row r="35" spans="1:5" x14ac:dyDescent="0.55000000000000004">
      <c r="A35" t="s">
        <v>25</v>
      </c>
      <c r="B35">
        <v>2001</v>
      </c>
      <c r="C35" s="6">
        <v>640</v>
      </c>
      <c r="E35" s="1"/>
    </row>
    <row r="36" spans="1:5" x14ac:dyDescent="0.55000000000000004">
      <c r="A36" t="s">
        <v>22</v>
      </c>
      <c r="B36">
        <v>2001</v>
      </c>
      <c r="C36" s="6">
        <v>93.332999999999998</v>
      </c>
      <c r="E36" s="1"/>
    </row>
    <row r="37" spans="1:5" x14ac:dyDescent="0.55000000000000004">
      <c r="A37" t="s">
        <v>24</v>
      </c>
      <c r="B37">
        <v>2001</v>
      </c>
      <c r="C37" s="6">
        <v>302.22199999999998</v>
      </c>
      <c r="E37" s="1"/>
    </row>
    <row r="38" spans="1:5" x14ac:dyDescent="0.55000000000000004">
      <c r="A38" t="s">
        <v>23</v>
      </c>
      <c r="B38">
        <v>2002</v>
      </c>
      <c r="C38" s="6">
        <v>417.77800000000002</v>
      </c>
      <c r="E38" s="1"/>
    </row>
    <row r="39" spans="1:5" x14ac:dyDescent="0.55000000000000004">
      <c r="A39" t="s">
        <v>25</v>
      </c>
      <c r="B39">
        <v>2002</v>
      </c>
      <c r="C39" s="6">
        <v>520</v>
      </c>
      <c r="E39" s="1"/>
    </row>
    <row r="40" spans="1:5" x14ac:dyDescent="0.55000000000000004">
      <c r="A40" t="s">
        <v>22</v>
      </c>
      <c r="B40">
        <v>2002</v>
      </c>
      <c r="C40" s="6">
        <v>102.22199999999999</v>
      </c>
      <c r="E40" s="1"/>
    </row>
    <row r="41" spans="1:5" x14ac:dyDescent="0.55000000000000004">
      <c r="A41" t="s">
        <v>24</v>
      </c>
      <c r="B41">
        <v>2002</v>
      </c>
      <c r="C41" s="6">
        <v>364.44400000000002</v>
      </c>
      <c r="E41" s="1"/>
    </row>
    <row r="42" spans="1:5" x14ac:dyDescent="0.55000000000000004">
      <c r="A42" t="s">
        <v>23</v>
      </c>
      <c r="B42">
        <v>2003</v>
      </c>
      <c r="C42" s="6">
        <v>404.44400000000002</v>
      </c>
      <c r="E42" s="1"/>
    </row>
    <row r="43" spans="1:5" x14ac:dyDescent="0.55000000000000004">
      <c r="A43" t="s">
        <v>25</v>
      </c>
      <c r="B43">
        <v>2003</v>
      </c>
      <c r="C43" s="6">
        <v>520</v>
      </c>
      <c r="E43" s="1"/>
    </row>
    <row r="44" spans="1:5" x14ac:dyDescent="0.55000000000000004">
      <c r="A44" t="s">
        <v>22</v>
      </c>
      <c r="B44">
        <v>2003</v>
      </c>
      <c r="C44" s="6">
        <v>120</v>
      </c>
      <c r="E44" s="1"/>
    </row>
    <row r="45" spans="1:5" x14ac:dyDescent="0.55000000000000004">
      <c r="A45" t="s">
        <v>24</v>
      </c>
      <c r="B45">
        <v>2003</v>
      </c>
      <c r="C45" s="6">
        <v>360</v>
      </c>
      <c r="E45" s="1"/>
    </row>
  </sheetData>
  <sortState ref="A2:C45">
    <sortCondition ref="B2:B45"/>
    <sortCondition ref="A2:A45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:C11"/>
    </sheetView>
  </sheetViews>
  <sheetFormatPr defaultRowHeight="14.4" x14ac:dyDescent="0.55000000000000004"/>
  <cols>
    <col min="2" max="2" width="30.15625" customWidth="1"/>
    <col min="3" max="3" width="33" customWidth="1"/>
  </cols>
  <sheetData>
    <row r="1" spans="1:3" x14ac:dyDescent="0.55000000000000004">
      <c r="A1" t="s">
        <v>0</v>
      </c>
      <c r="B1" t="s">
        <v>4</v>
      </c>
      <c r="C1" t="s">
        <v>5</v>
      </c>
    </row>
    <row r="2" spans="1:3" x14ac:dyDescent="0.55000000000000004">
      <c r="A2">
        <v>1993</v>
      </c>
      <c r="B2">
        <v>1994</v>
      </c>
      <c r="C2">
        <v>1657</v>
      </c>
    </row>
    <row r="3" spans="1:3" x14ac:dyDescent="0.55000000000000004">
      <c r="A3">
        <v>1994</v>
      </c>
      <c r="B3">
        <v>1501</v>
      </c>
      <c r="C3">
        <v>3922</v>
      </c>
    </row>
    <row r="4" spans="1:3" x14ac:dyDescent="0.55000000000000004">
      <c r="A4">
        <v>1995</v>
      </c>
      <c r="B4">
        <v>1490</v>
      </c>
      <c r="C4">
        <v>2984</v>
      </c>
    </row>
    <row r="5" spans="1:3" x14ac:dyDescent="0.55000000000000004">
      <c r="A5">
        <v>1996</v>
      </c>
      <c r="B5">
        <v>1200</v>
      </c>
      <c r="C5">
        <v>5302</v>
      </c>
    </row>
    <row r="6" spans="1:3" x14ac:dyDescent="0.55000000000000004">
      <c r="A6">
        <v>1997</v>
      </c>
      <c r="B6">
        <v>529</v>
      </c>
      <c r="C6">
        <v>3356</v>
      </c>
    </row>
    <row r="7" spans="1:3" x14ac:dyDescent="0.55000000000000004">
      <c r="A7">
        <v>1998</v>
      </c>
      <c r="B7">
        <v>1073</v>
      </c>
      <c r="C7">
        <v>4322</v>
      </c>
    </row>
    <row r="8" spans="1:3" x14ac:dyDescent="0.55000000000000004">
      <c r="A8">
        <v>1999</v>
      </c>
      <c r="B8">
        <v>1015</v>
      </c>
      <c r="C8">
        <v>4487</v>
      </c>
    </row>
    <row r="9" spans="1:3" x14ac:dyDescent="0.55000000000000004">
      <c r="A9">
        <v>2000</v>
      </c>
      <c r="B9">
        <v>804</v>
      </c>
      <c r="C9">
        <v>2309</v>
      </c>
    </row>
    <row r="10" spans="1:3" x14ac:dyDescent="0.55000000000000004">
      <c r="A10">
        <v>2001</v>
      </c>
      <c r="B10">
        <v>857</v>
      </c>
      <c r="C10">
        <v>5059</v>
      </c>
    </row>
    <row r="11" spans="1:3" x14ac:dyDescent="0.55000000000000004">
      <c r="A11">
        <v>2002</v>
      </c>
      <c r="B11">
        <v>1000</v>
      </c>
      <c r="C11">
        <v>4150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L2" sqref="L2:P15"/>
    </sheetView>
  </sheetViews>
  <sheetFormatPr defaultRowHeight="14.4" x14ac:dyDescent="0.55000000000000004"/>
  <cols>
    <col min="5" max="5" width="10.15625" customWidth="1"/>
    <col min="6" max="6" width="16.15625" customWidth="1"/>
    <col min="7" max="7" width="17.68359375" customWidth="1"/>
    <col min="12" max="12" width="15.578125" customWidth="1"/>
  </cols>
  <sheetData>
    <row r="1" spans="1:16" ht="43.2" x14ac:dyDescent="0.55000000000000004">
      <c r="A1" s="2" t="s">
        <v>0</v>
      </c>
      <c r="B1" s="2" t="s">
        <v>3</v>
      </c>
      <c r="C1" s="3" t="s">
        <v>3</v>
      </c>
      <c r="D1" s="2" t="s">
        <v>1</v>
      </c>
      <c r="E1" s="3" t="s">
        <v>2</v>
      </c>
      <c r="F1" s="2" t="s">
        <v>26</v>
      </c>
      <c r="G1" s="2" t="s">
        <v>27</v>
      </c>
      <c r="H1" s="2"/>
      <c r="I1" s="2"/>
      <c r="J1" s="2"/>
    </row>
    <row r="2" spans="1:16" x14ac:dyDescent="0.55000000000000004">
      <c r="A2">
        <v>1993.5</v>
      </c>
      <c r="B2" s="1">
        <v>2.6172831999999997</v>
      </c>
      <c r="C2" s="5">
        <f>B2/4*1000</f>
        <v>654.32079999999996</v>
      </c>
      <c r="D2">
        <v>76.400000000000006</v>
      </c>
      <c r="E2" s="4">
        <v>25.5</v>
      </c>
      <c r="F2" s="7">
        <f>D2*1.3*1/365</f>
        <v>0.27210958904109589</v>
      </c>
      <c r="G2" s="7">
        <f>F2/10000*1000</f>
        <v>2.7210958904109586E-2</v>
      </c>
      <c r="J2" s="1"/>
      <c r="L2" s="9">
        <v>33587</v>
      </c>
      <c r="M2" s="10">
        <v>1</v>
      </c>
      <c r="N2" s="10">
        <v>5.0000000000000001E-3</v>
      </c>
      <c r="O2" s="10">
        <v>0</v>
      </c>
      <c r="P2" s="10">
        <v>0</v>
      </c>
    </row>
    <row r="3" spans="1:16" x14ac:dyDescent="0.55000000000000004">
      <c r="A3">
        <v>1994.5</v>
      </c>
      <c r="B3" s="1">
        <v>3.8271679999999999</v>
      </c>
      <c r="C3" s="5">
        <f t="shared" ref="C3:C12" si="0">B3/4*1000</f>
        <v>956.79200000000003</v>
      </c>
      <c r="D3">
        <v>112.7</v>
      </c>
      <c r="E3" s="4">
        <v>37.6</v>
      </c>
      <c r="F3" s="7">
        <f t="shared" ref="F3:F12" si="1">D3*1.3*1/365</f>
        <v>0.40139726027397266</v>
      </c>
      <c r="G3" s="7">
        <f t="shared" ref="G3:G12" si="2">F3/10000*1000</f>
        <v>4.0139726027397266E-2</v>
      </c>
      <c r="J3" s="1"/>
      <c r="L3" s="9">
        <v>33953</v>
      </c>
      <c r="M3" s="10">
        <v>1</v>
      </c>
      <c r="N3">
        <v>0.01</v>
      </c>
      <c r="O3">
        <v>0</v>
      </c>
      <c r="P3">
        <v>0</v>
      </c>
    </row>
    <row r="4" spans="1:16" x14ac:dyDescent="0.55000000000000004">
      <c r="A4">
        <v>1995.5</v>
      </c>
      <c r="B4" s="1">
        <v>3.5802559999999999</v>
      </c>
      <c r="C4" s="5">
        <f t="shared" si="0"/>
        <v>895.06399999999996</v>
      </c>
      <c r="D4">
        <v>104.2</v>
      </c>
      <c r="E4" s="4">
        <v>34.700000000000003</v>
      </c>
      <c r="F4" s="7">
        <f t="shared" si="1"/>
        <v>0.37112328767123287</v>
      </c>
      <c r="G4" s="7">
        <f t="shared" si="2"/>
        <v>3.7112328767123288E-2</v>
      </c>
      <c r="J4" s="1"/>
      <c r="L4" s="9">
        <v>34318</v>
      </c>
      <c r="M4" s="10">
        <v>1</v>
      </c>
      <c r="N4" s="10">
        <v>2.7199999999999998E-2</v>
      </c>
      <c r="O4" s="10">
        <v>0</v>
      </c>
      <c r="P4" s="10">
        <v>0</v>
      </c>
    </row>
    <row r="5" spans="1:16" x14ac:dyDescent="0.55000000000000004">
      <c r="A5">
        <v>1996.5</v>
      </c>
      <c r="B5" s="1">
        <v>4.7160640000000003</v>
      </c>
      <c r="C5" s="5">
        <f t="shared" si="0"/>
        <v>1179.0160000000001</v>
      </c>
      <c r="D5">
        <v>137.30000000000001</v>
      </c>
      <c r="E5" s="4">
        <v>45.8</v>
      </c>
      <c r="F5" s="7">
        <f t="shared" si="1"/>
        <v>0.48901369863013699</v>
      </c>
      <c r="G5" s="7">
        <f t="shared" si="2"/>
        <v>4.8901369863013702E-2</v>
      </c>
      <c r="J5" s="1"/>
      <c r="L5" s="9">
        <v>34683</v>
      </c>
      <c r="M5" s="10">
        <v>1</v>
      </c>
      <c r="N5" s="10">
        <v>4.0099999999999997E-2</v>
      </c>
      <c r="O5" s="10">
        <v>0</v>
      </c>
      <c r="P5" s="10">
        <v>0</v>
      </c>
    </row>
    <row r="6" spans="1:16" x14ac:dyDescent="0.55000000000000004">
      <c r="A6">
        <v>1997.5</v>
      </c>
      <c r="B6" s="1">
        <v>5.6543359999999998</v>
      </c>
      <c r="C6" s="5">
        <f t="shared" si="0"/>
        <v>1413.5840000000001</v>
      </c>
      <c r="D6">
        <v>165.1</v>
      </c>
      <c r="E6" s="4">
        <v>55</v>
      </c>
      <c r="F6" s="7">
        <f t="shared" si="1"/>
        <v>0.58802739726027398</v>
      </c>
      <c r="G6" s="7">
        <f t="shared" si="2"/>
        <v>5.8802739726027398E-2</v>
      </c>
      <c r="J6" s="1"/>
      <c r="L6" s="9">
        <v>35048</v>
      </c>
      <c r="M6" s="10">
        <v>1</v>
      </c>
      <c r="N6" s="10">
        <v>3.7100000000000001E-2</v>
      </c>
      <c r="O6" s="10">
        <v>0</v>
      </c>
      <c r="P6" s="10">
        <v>0</v>
      </c>
    </row>
    <row r="7" spans="1:16" x14ac:dyDescent="0.55000000000000004">
      <c r="A7">
        <v>1998.5</v>
      </c>
      <c r="B7" s="1">
        <v>6.7901119999999997</v>
      </c>
      <c r="C7" s="5">
        <f t="shared" si="0"/>
        <v>1697.528</v>
      </c>
      <c r="D7">
        <v>199.1</v>
      </c>
      <c r="E7" s="4">
        <v>66.400000000000006</v>
      </c>
      <c r="F7" s="7">
        <f t="shared" si="1"/>
        <v>0.70912328767123278</v>
      </c>
      <c r="G7" s="7">
        <f t="shared" si="2"/>
        <v>7.0912328767123278E-2</v>
      </c>
      <c r="J7" s="1"/>
      <c r="L7" s="9">
        <v>35414</v>
      </c>
      <c r="M7" s="10">
        <v>1</v>
      </c>
      <c r="N7" s="10">
        <v>4.8899999999999999E-2</v>
      </c>
      <c r="O7" s="10">
        <v>0</v>
      </c>
      <c r="P7" s="10">
        <v>0</v>
      </c>
    </row>
    <row r="8" spans="1:16" x14ac:dyDescent="0.55000000000000004">
      <c r="A8">
        <v>1999.5</v>
      </c>
      <c r="B8" s="1">
        <v>5.6543359999999998</v>
      </c>
      <c r="C8" s="5">
        <f t="shared" si="0"/>
        <v>1413.5840000000001</v>
      </c>
      <c r="D8">
        <v>164.4</v>
      </c>
      <c r="E8" s="4">
        <v>54.8</v>
      </c>
      <c r="F8" s="7">
        <f t="shared" si="1"/>
        <v>0.58553424657534259</v>
      </c>
      <c r="G8" s="7">
        <f t="shared" si="2"/>
        <v>5.8553424657534263E-2</v>
      </c>
      <c r="J8" s="1"/>
      <c r="L8" s="9">
        <v>35779</v>
      </c>
      <c r="M8" s="10">
        <v>1</v>
      </c>
      <c r="N8" s="10">
        <v>5.8799999999999998E-2</v>
      </c>
      <c r="O8" s="10">
        <v>0</v>
      </c>
      <c r="P8" s="10">
        <v>0</v>
      </c>
    </row>
    <row r="9" spans="1:16" x14ac:dyDescent="0.55000000000000004">
      <c r="A9">
        <v>2000.5</v>
      </c>
      <c r="B9" s="1">
        <v>4.2716159999999999</v>
      </c>
      <c r="C9" s="5">
        <f t="shared" si="0"/>
        <v>1067.904</v>
      </c>
      <c r="D9">
        <v>122.7</v>
      </c>
      <c r="E9" s="4">
        <v>40.9</v>
      </c>
      <c r="F9" s="7">
        <f t="shared" si="1"/>
        <v>0.43701369863013706</v>
      </c>
      <c r="G9" s="7">
        <f t="shared" si="2"/>
        <v>4.3701369863013706E-2</v>
      </c>
      <c r="J9" s="1"/>
      <c r="L9" s="9">
        <v>36144</v>
      </c>
      <c r="M9" s="10">
        <v>1</v>
      </c>
      <c r="N9" s="10">
        <v>7.0900000000000005E-2</v>
      </c>
      <c r="O9" s="10">
        <v>0</v>
      </c>
      <c r="P9" s="10">
        <v>0</v>
      </c>
    </row>
    <row r="10" spans="1:16" x14ac:dyDescent="0.55000000000000004">
      <c r="A10">
        <v>2001.5</v>
      </c>
      <c r="B10" s="1">
        <v>5.5555519999999996</v>
      </c>
      <c r="C10" s="5">
        <f t="shared" si="0"/>
        <v>1388.8879999999999</v>
      </c>
      <c r="D10">
        <v>162</v>
      </c>
      <c r="E10" s="4">
        <v>54</v>
      </c>
      <c r="F10" s="7">
        <f t="shared" si="1"/>
        <v>0.57698630136986295</v>
      </c>
      <c r="G10" s="7">
        <f t="shared" si="2"/>
        <v>5.7698630136986291E-2</v>
      </c>
      <c r="J10" s="1"/>
      <c r="L10" s="9">
        <v>36509</v>
      </c>
      <c r="M10" s="10">
        <v>1</v>
      </c>
      <c r="N10" s="10">
        <v>5.8599999999999999E-2</v>
      </c>
      <c r="O10" s="10">
        <v>0</v>
      </c>
      <c r="P10" s="10">
        <v>0</v>
      </c>
    </row>
    <row r="11" spans="1:16" x14ac:dyDescent="0.55000000000000004">
      <c r="A11">
        <v>2002.5</v>
      </c>
      <c r="B11" s="1">
        <v>4.8641920000000001</v>
      </c>
      <c r="C11" s="5">
        <f t="shared" si="0"/>
        <v>1216.048</v>
      </c>
      <c r="D11">
        <v>140.4</v>
      </c>
      <c r="E11" s="4">
        <v>46.8</v>
      </c>
      <c r="F11" s="7">
        <f t="shared" si="1"/>
        <v>0.50005479452054802</v>
      </c>
      <c r="G11" s="7">
        <f t="shared" si="2"/>
        <v>5.0005479452054802E-2</v>
      </c>
      <c r="J11" s="1"/>
      <c r="L11" s="9">
        <v>36875</v>
      </c>
      <c r="M11" s="10">
        <v>1</v>
      </c>
      <c r="N11" s="10">
        <v>4.3700000000000003E-2</v>
      </c>
      <c r="O11" s="10">
        <v>0</v>
      </c>
      <c r="P11" s="10">
        <v>0</v>
      </c>
    </row>
    <row r="12" spans="1:16" x14ac:dyDescent="0.55000000000000004">
      <c r="A12">
        <v>2003.5</v>
      </c>
      <c r="B12" s="1">
        <v>4.9135680000000006</v>
      </c>
      <c r="C12" s="5">
        <f t="shared" si="0"/>
        <v>1228.3920000000001</v>
      </c>
      <c r="D12">
        <v>145.1</v>
      </c>
      <c r="E12" s="4">
        <v>48.4</v>
      </c>
      <c r="F12" s="7">
        <f t="shared" si="1"/>
        <v>0.51679452054794517</v>
      </c>
      <c r="G12" s="7">
        <f t="shared" si="2"/>
        <v>5.1679452054794517E-2</v>
      </c>
      <c r="J12" s="1"/>
      <c r="L12" s="9">
        <v>37240</v>
      </c>
      <c r="M12" s="10">
        <v>1</v>
      </c>
      <c r="N12" s="10">
        <v>5.7700000000000001E-2</v>
      </c>
      <c r="O12" s="10">
        <v>0</v>
      </c>
      <c r="P12" s="10">
        <v>0</v>
      </c>
    </row>
    <row r="13" spans="1:16" x14ac:dyDescent="0.55000000000000004">
      <c r="L13" s="9">
        <v>37605</v>
      </c>
      <c r="M13" s="10">
        <v>1</v>
      </c>
      <c r="N13" s="10">
        <v>0.05</v>
      </c>
      <c r="O13" s="10">
        <v>0</v>
      </c>
      <c r="P13" s="10">
        <v>0</v>
      </c>
    </row>
    <row r="14" spans="1:16" x14ac:dyDescent="0.55000000000000004">
      <c r="L14" s="9">
        <v>37970</v>
      </c>
      <c r="M14" s="10">
        <v>1</v>
      </c>
      <c r="N14" s="10">
        <v>5.1700000000000003E-2</v>
      </c>
      <c r="O14" s="10">
        <v>0</v>
      </c>
      <c r="P14" s="10">
        <v>0</v>
      </c>
    </row>
    <row r="15" spans="1:16" x14ac:dyDescent="0.55000000000000004">
      <c r="L15" s="8">
        <v>38001</v>
      </c>
      <c r="M15" s="10">
        <v>1</v>
      </c>
      <c r="N15" s="10">
        <v>5.1700000000000003E-2</v>
      </c>
      <c r="O15" s="10">
        <v>0</v>
      </c>
      <c r="P15" s="10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topLeftCell="A2" workbookViewId="0">
      <selection activeCell="A4" sqref="A4"/>
    </sheetView>
  </sheetViews>
  <sheetFormatPr defaultRowHeight="14.4" x14ac:dyDescent="0.55000000000000004"/>
  <sheetData>
    <row r="1" spans="2:12" x14ac:dyDescent="0.55000000000000004">
      <c r="F1" t="s">
        <v>29</v>
      </c>
    </row>
    <row r="2" spans="2:12" x14ac:dyDescent="0.55000000000000004">
      <c r="B2" t="s">
        <v>28</v>
      </c>
      <c r="C2" t="s">
        <v>0</v>
      </c>
      <c r="D2" t="s">
        <v>30</v>
      </c>
      <c r="E2" t="s">
        <v>29</v>
      </c>
      <c r="F2" t="s">
        <v>22</v>
      </c>
      <c r="G2" t="s">
        <v>24</v>
      </c>
      <c r="H2" t="s">
        <v>23</v>
      </c>
      <c r="I2" t="s">
        <v>25</v>
      </c>
    </row>
    <row r="3" spans="2:12" x14ac:dyDescent="0.55000000000000004">
      <c r="B3" s="10" t="s">
        <v>22</v>
      </c>
      <c r="C3" s="10">
        <v>1993</v>
      </c>
      <c r="D3" s="10">
        <v>208.88900000000001</v>
      </c>
      <c r="E3" s="10">
        <v>203.233</v>
      </c>
      <c r="F3" s="10">
        <v>203.233</v>
      </c>
      <c r="J3" s="10"/>
      <c r="K3" s="10"/>
      <c r="L3" s="10"/>
    </row>
    <row r="4" spans="2:12" x14ac:dyDescent="0.55000000000000004">
      <c r="B4" s="10" t="s">
        <v>22</v>
      </c>
      <c r="C4" s="10">
        <v>1994</v>
      </c>
      <c r="D4" s="10">
        <v>155.55600000000001</v>
      </c>
      <c r="E4" s="10">
        <v>124.85</v>
      </c>
      <c r="F4" s="10">
        <v>124.85</v>
      </c>
      <c r="J4" s="10"/>
      <c r="K4" s="10"/>
      <c r="L4" s="10"/>
    </row>
    <row r="5" spans="2:12" x14ac:dyDescent="0.55000000000000004">
      <c r="B5" s="10" t="s">
        <v>22</v>
      </c>
      <c r="C5" s="10">
        <v>1995</v>
      </c>
      <c r="D5" s="10">
        <v>151.11099999999999</v>
      </c>
      <c r="E5" s="10">
        <v>142.124</v>
      </c>
      <c r="F5" s="10">
        <v>142.124</v>
      </c>
      <c r="J5" s="10"/>
      <c r="K5" s="10"/>
      <c r="L5" s="10"/>
    </row>
    <row r="6" spans="2:12" x14ac:dyDescent="0.55000000000000004">
      <c r="B6" s="10" t="s">
        <v>22</v>
      </c>
      <c r="C6" s="10">
        <v>1996</v>
      </c>
      <c r="D6" s="10">
        <v>120</v>
      </c>
      <c r="E6" s="10">
        <v>167.035</v>
      </c>
      <c r="F6" s="10">
        <v>167.035</v>
      </c>
      <c r="J6" s="10"/>
      <c r="K6" s="10"/>
      <c r="L6" s="10"/>
    </row>
    <row r="7" spans="2:12" x14ac:dyDescent="0.55000000000000004">
      <c r="B7" s="10" t="s">
        <v>22</v>
      </c>
      <c r="C7" s="10">
        <v>1997</v>
      </c>
      <c r="D7" s="10">
        <v>57.777999999999999</v>
      </c>
      <c r="E7" s="10">
        <v>91.588999999999999</v>
      </c>
      <c r="F7" s="10">
        <v>91.588999999999999</v>
      </c>
      <c r="J7" s="10"/>
      <c r="K7" s="10"/>
      <c r="L7" s="10"/>
    </row>
    <row r="8" spans="2:12" x14ac:dyDescent="0.55000000000000004">
      <c r="B8" s="10" t="s">
        <v>22</v>
      </c>
      <c r="C8" s="10">
        <v>1998</v>
      </c>
      <c r="D8" s="10">
        <v>115.556</v>
      </c>
      <c r="E8" s="10">
        <v>221.85400000000001</v>
      </c>
      <c r="F8" s="10">
        <v>221.85400000000001</v>
      </c>
      <c r="J8" s="10"/>
      <c r="K8" s="10"/>
      <c r="L8" s="10"/>
    </row>
    <row r="9" spans="2:12" x14ac:dyDescent="0.55000000000000004">
      <c r="B9" s="10" t="s">
        <v>22</v>
      </c>
      <c r="C9" s="10">
        <v>1999</v>
      </c>
      <c r="D9" s="10">
        <v>102.22199999999999</v>
      </c>
      <c r="E9" s="10">
        <v>113.429</v>
      </c>
      <c r="F9" s="10">
        <v>113.429</v>
      </c>
      <c r="J9" s="10"/>
      <c r="K9" s="10"/>
      <c r="L9" s="10"/>
    </row>
    <row r="10" spans="2:12" x14ac:dyDescent="0.55000000000000004">
      <c r="B10" s="10" t="s">
        <v>22</v>
      </c>
      <c r="C10" s="10">
        <v>2000</v>
      </c>
      <c r="D10" s="10">
        <v>84.444000000000003</v>
      </c>
      <c r="E10" s="10">
        <v>223.31800000000001</v>
      </c>
      <c r="F10" s="10">
        <v>223.31800000000001</v>
      </c>
      <c r="J10" s="10"/>
      <c r="K10" s="10"/>
      <c r="L10" s="10"/>
    </row>
    <row r="11" spans="2:12" x14ac:dyDescent="0.55000000000000004">
      <c r="B11" s="10" t="s">
        <v>22</v>
      </c>
      <c r="C11" s="10">
        <v>2001</v>
      </c>
      <c r="D11" s="10">
        <v>93.332999999999998</v>
      </c>
      <c r="E11" s="10">
        <v>43.914000000000001</v>
      </c>
      <c r="F11" s="10">
        <v>43.914000000000001</v>
      </c>
      <c r="J11" s="10"/>
      <c r="K11" s="10"/>
      <c r="L11" s="10"/>
    </row>
    <row r="12" spans="2:12" x14ac:dyDescent="0.55000000000000004">
      <c r="B12" s="10" t="s">
        <v>22</v>
      </c>
      <c r="C12" s="10">
        <v>2002</v>
      </c>
      <c r="D12" s="10">
        <v>102.22199999999999</v>
      </c>
      <c r="E12" s="10">
        <v>174.80600000000001</v>
      </c>
      <c r="F12" s="10">
        <v>174.80600000000001</v>
      </c>
      <c r="J12" s="10"/>
      <c r="K12" s="10"/>
      <c r="L12" s="10"/>
    </row>
    <row r="13" spans="2:12" x14ac:dyDescent="0.55000000000000004">
      <c r="B13" s="10" t="s">
        <v>22</v>
      </c>
      <c r="C13" s="10">
        <v>2003</v>
      </c>
      <c r="D13" s="10">
        <v>120</v>
      </c>
      <c r="E13" s="10">
        <v>175.452</v>
      </c>
      <c r="F13" s="10">
        <v>175.452</v>
      </c>
      <c r="J13" s="10"/>
      <c r="K13" s="10"/>
      <c r="L13" s="10"/>
    </row>
    <row r="14" spans="2:12" x14ac:dyDescent="0.55000000000000004">
      <c r="B14" s="10" t="s">
        <v>24</v>
      </c>
      <c r="C14" s="10">
        <v>1993</v>
      </c>
      <c r="D14" s="10">
        <v>408.88900000000001</v>
      </c>
      <c r="E14" s="10">
        <v>410.38299999999998</v>
      </c>
      <c r="G14" s="10">
        <v>410.38299999999998</v>
      </c>
      <c r="J14" s="10"/>
      <c r="K14" s="10"/>
      <c r="L14" s="10"/>
    </row>
    <row r="15" spans="2:12" x14ac:dyDescent="0.55000000000000004">
      <c r="B15" s="10" t="s">
        <v>24</v>
      </c>
      <c r="C15" s="10">
        <v>1994</v>
      </c>
      <c r="D15" s="10">
        <v>320</v>
      </c>
      <c r="E15" s="10">
        <v>234.39500000000001</v>
      </c>
      <c r="G15" s="10">
        <v>234.39500000000001</v>
      </c>
      <c r="J15" s="10"/>
      <c r="K15" s="10"/>
      <c r="L15" s="10"/>
    </row>
    <row r="16" spans="2:12" x14ac:dyDescent="0.55000000000000004">
      <c r="B16" s="10" t="s">
        <v>24</v>
      </c>
      <c r="C16" s="10">
        <v>1995</v>
      </c>
      <c r="D16" s="10">
        <v>342.22199999999998</v>
      </c>
      <c r="E16" s="10">
        <v>181.30699999999999</v>
      </c>
      <c r="G16" s="10">
        <v>181.30699999999999</v>
      </c>
      <c r="J16" s="10"/>
      <c r="K16" s="10"/>
      <c r="L16" s="10"/>
    </row>
    <row r="17" spans="2:12" x14ac:dyDescent="0.55000000000000004">
      <c r="B17" s="10" t="s">
        <v>24</v>
      </c>
      <c r="C17" s="10">
        <v>1996</v>
      </c>
      <c r="D17" s="10">
        <v>480</v>
      </c>
      <c r="E17" s="10">
        <v>328.78899999999999</v>
      </c>
      <c r="G17" s="10">
        <v>328.78899999999999</v>
      </c>
      <c r="J17" s="10"/>
      <c r="K17" s="10"/>
      <c r="L17" s="10"/>
    </row>
    <row r="18" spans="2:12" x14ac:dyDescent="0.55000000000000004">
      <c r="B18" s="10" t="s">
        <v>24</v>
      </c>
      <c r="C18" s="10">
        <v>1997</v>
      </c>
      <c r="D18" s="10">
        <v>195.55600000000001</v>
      </c>
      <c r="E18" s="10">
        <v>241.81200000000001</v>
      </c>
      <c r="G18" s="10">
        <v>241.81200000000001</v>
      </c>
      <c r="J18" s="10"/>
      <c r="K18" s="10"/>
      <c r="L18" s="10"/>
    </row>
    <row r="19" spans="2:12" x14ac:dyDescent="0.55000000000000004">
      <c r="B19" s="10" t="s">
        <v>24</v>
      </c>
      <c r="C19" s="10">
        <v>1998</v>
      </c>
      <c r="D19" s="10">
        <v>404.44400000000002</v>
      </c>
      <c r="E19" s="10">
        <v>545.87199999999996</v>
      </c>
      <c r="G19" s="10">
        <v>545.87199999999996</v>
      </c>
      <c r="J19" s="10"/>
      <c r="K19" s="10"/>
      <c r="L19" s="10"/>
    </row>
    <row r="20" spans="2:12" x14ac:dyDescent="0.55000000000000004">
      <c r="B20" s="10" t="s">
        <v>24</v>
      </c>
      <c r="C20" s="10">
        <v>1999</v>
      </c>
      <c r="D20" s="10">
        <v>391.11099999999999</v>
      </c>
      <c r="E20" s="10">
        <v>300.798</v>
      </c>
      <c r="G20" s="10">
        <v>300.798</v>
      </c>
      <c r="J20" s="10"/>
      <c r="K20" s="10"/>
      <c r="L20" s="10"/>
    </row>
    <row r="21" spans="2:12" x14ac:dyDescent="0.55000000000000004">
      <c r="B21" s="10" t="s">
        <v>24</v>
      </c>
      <c r="C21" s="10">
        <v>2000</v>
      </c>
      <c r="D21" s="10">
        <v>217.77799999999999</v>
      </c>
      <c r="E21" s="10">
        <v>546.66899999999998</v>
      </c>
      <c r="G21" s="10">
        <v>546.66899999999998</v>
      </c>
      <c r="J21" s="10"/>
      <c r="K21" s="10"/>
      <c r="L21" s="10"/>
    </row>
    <row r="22" spans="2:12" x14ac:dyDescent="0.55000000000000004">
      <c r="B22" s="10" t="s">
        <v>24</v>
      </c>
      <c r="C22" s="10">
        <v>2001</v>
      </c>
      <c r="D22" s="10">
        <v>302.22199999999998</v>
      </c>
      <c r="E22" s="10">
        <v>287.48399999999998</v>
      </c>
      <c r="G22" s="10">
        <v>287.48399999999998</v>
      </c>
      <c r="J22" s="10"/>
      <c r="K22" s="10"/>
      <c r="L22" s="10"/>
    </row>
    <row r="23" spans="2:12" x14ac:dyDescent="0.55000000000000004">
      <c r="B23" s="10" t="s">
        <v>24</v>
      </c>
      <c r="C23" s="10">
        <v>2002</v>
      </c>
      <c r="D23" s="10">
        <v>364.44400000000002</v>
      </c>
      <c r="E23" s="10">
        <v>359.59699999999998</v>
      </c>
      <c r="G23" s="10">
        <v>359.59699999999998</v>
      </c>
      <c r="J23" s="10"/>
      <c r="K23" s="10"/>
      <c r="L23" s="10"/>
    </row>
    <row r="24" spans="2:12" x14ac:dyDescent="0.55000000000000004">
      <c r="B24" s="10" t="s">
        <v>24</v>
      </c>
      <c r="C24" s="10">
        <v>2003</v>
      </c>
      <c r="D24" s="10">
        <v>360</v>
      </c>
      <c r="E24" s="10">
        <v>469.17899999999997</v>
      </c>
      <c r="G24" s="10">
        <v>469.17899999999997</v>
      </c>
      <c r="J24" s="10"/>
      <c r="K24" s="10"/>
      <c r="L24" s="10"/>
    </row>
    <row r="25" spans="2:12" x14ac:dyDescent="0.55000000000000004">
      <c r="B25" s="10" t="s">
        <v>23</v>
      </c>
      <c r="C25" s="10">
        <v>1993</v>
      </c>
      <c r="D25" s="10">
        <v>173.333</v>
      </c>
      <c r="E25" s="10">
        <v>309.17899999999997</v>
      </c>
      <c r="H25" s="10">
        <v>309.17899999999997</v>
      </c>
    </row>
    <row r="26" spans="2:12" x14ac:dyDescent="0.55000000000000004">
      <c r="B26" s="10" t="s">
        <v>23</v>
      </c>
      <c r="C26" s="10">
        <v>1994</v>
      </c>
      <c r="D26" s="10">
        <v>395.55599999999998</v>
      </c>
      <c r="E26" s="10">
        <v>248.28</v>
      </c>
      <c r="H26" s="10">
        <v>248.28</v>
      </c>
    </row>
    <row r="27" spans="2:12" x14ac:dyDescent="0.55000000000000004">
      <c r="B27" s="10" t="s">
        <v>23</v>
      </c>
      <c r="C27" s="10">
        <v>1995</v>
      </c>
      <c r="D27" s="10">
        <v>302.22199999999998</v>
      </c>
      <c r="E27" s="10">
        <v>210.78399999999999</v>
      </c>
      <c r="H27" s="10">
        <v>210.78399999999999</v>
      </c>
    </row>
    <row r="28" spans="2:12" x14ac:dyDescent="0.55000000000000004">
      <c r="B28" s="10" t="s">
        <v>23</v>
      </c>
      <c r="C28" s="10">
        <v>1996</v>
      </c>
      <c r="D28" s="10">
        <v>533.33299999999997</v>
      </c>
      <c r="E28" s="10">
        <v>336.28899999999999</v>
      </c>
      <c r="H28" s="10">
        <v>336.28899999999999</v>
      </c>
    </row>
    <row r="29" spans="2:12" x14ac:dyDescent="0.55000000000000004">
      <c r="B29" s="10" t="s">
        <v>23</v>
      </c>
      <c r="C29" s="10">
        <v>1997</v>
      </c>
      <c r="D29" s="10">
        <v>342.22199999999998</v>
      </c>
      <c r="E29" s="10">
        <v>375.298</v>
      </c>
      <c r="H29" s="10">
        <v>375.298</v>
      </c>
    </row>
    <row r="30" spans="2:12" x14ac:dyDescent="0.55000000000000004">
      <c r="B30" s="10" t="s">
        <v>23</v>
      </c>
      <c r="C30" s="10">
        <v>1998</v>
      </c>
      <c r="D30" s="10">
        <v>435.55599999999998</v>
      </c>
      <c r="E30" s="10">
        <v>581.36900000000003</v>
      </c>
      <c r="H30" s="10">
        <v>581.36900000000003</v>
      </c>
    </row>
    <row r="31" spans="2:12" x14ac:dyDescent="0.55000000000000004">
      <c r="B31" s="10" t="s">
        <v>23</v>
      </c>
      <c r="C31" s="10">
        <v>1999</v>
      </c>
      <c r="D31" s="10">
        <v>453.33300000000003</v>
      </c>
      <c r="E31" s="10">
        <v>439.40300000000002</v>
      </c>
      <c r="H31" s="10">
        <v>439.40300000000002</v>
      </c>
    </row>
    <row r="32" spans="2:12" x14ac:dyDescent="0.55000000000000004">
      <c r="B32" s="10" t="s">
        <v>23</v>
      </c>
      <c r="C32" s="10">
        <v>2000</v>
      </c>
      <c r="D32" s="10">
        <v>240</v>
      </c>
      <c r="E32" s="10">
        <v>519.95500000000004</v>
      </c>
      <c r="H32" s="10">
        <v>519.95500000000004</v>
      </c>
    </row>
    <row r="33" spans="2:9" x14ac:dyDescent="0.55000000000000004">
      <c r="B33" s="10" t="s">
        <v>23</v>
      </c>
      <c r="C33" s="10">
        <v>2001</v>
      </c>
      <c r="D33" s="10">
        <v>506.66699999999997</v>
      </c>
      <c r="E33" s="10">
        <v>402.16</v>
      </c>
      <c r="H33" s="10">
        <v>402.16</v>
      </c>
    </row>
    <row r="34" spans="2:9" x14ac:dyDescent="0.55000000000000004">
      <c r="B34" s="10" t="s">
        <v>23</v>
      </c>
      <c r="C34" s="10">
        <v>2002</v>
      </c>
      <c r="D34" s="10">
        <v>417.77800000000002</v>
      </c>
      <c r="E34" s="10">
        <v>437.29500000000002</v>
      </c>
      <c r="H34" s="10">
        <v>437.29500000000002</v>
      </c>
    </row>
    <row r="35" spans="2:9" x14ac:dyDescent="0.55000000000000004">
      <c r="B35" s="10" t="s">
        <v>23</v>
      </c>
      <c r="C35" s="10">
        <v>2003</v>
      </c>
      <c r="D35" s="10">
        <v>404.44400000000002</v>
      </c>
      <c r="E35" s="10">
        <v>486.8</v>
      </c>
      <c r="H35" s="10">
        <v>486.8</v>
      </c>
    </row>
    <row r="36" spans="2:9" x14ac:dyDescent="0.55000000000000004">
      <c r="B36" s="10" t="s">
        <v>25</v>
      </c>
      <c r="C36" s="10">
        <v>1993</v>
      </c>
      <c r="D36" s="10">
        <v>408.88900000000001</v>
      </c>
      <c r="E36" s="10">
        <v>509.899</v>
      </c>
      <c r="I36" s="10">
        <v>509.899</v>
      </c>
    </row>
    <row r="37" spans="2:9" x14ac:dyDescent="0.55000000000000004">
      <c r="B37" s="10" t="s">
        <v>25</v>
      </c>
      <c r="C37" s="10">
        <v>1994</v>
      </c>
      <c r="D37" s="10">
        <v>462.22199999999998</v>
      </c>
      <c r="E37" s="10">
        <v>381.43200000000002</v>
      </c>
      <c r="I37" s="10">
        <v>381.43200000000002</v>
      </c>
    </row>
    <row r="38" spans="2:9" x14ac:dyDescent="0.55000000000000004">
      <c r="B38" s="10" t="s">
        <v>25</v>
      </c>
      <c r="C38" s="10">
        <v>1995</v>
      </c>
      <c r="D38" s="10">
        <v>382.22199999999998</v>
      </c>
      <c r="E38" s="10">
        <v>389.25</v>
      </c>
      <c r="I38" s="10">
        <v>389.25</v>
      </c>
    </row>
    <row r="39" spans="2:9" x14ac:dyDescent="0.55000000000000004">
      <c r="B39" s="10" t="s">
        <v>25</v>
      </c>
      <c r="C39" s="10">
        <v>1996</v>
      </c>
      <c r="D39" s="10">
        <v>755.55600000000004</v>
      </c>
      <c r="E39" s="10">
        <v>545.92899999999997</v>
      </c>
      <c r="I39" s="10">
        <v>545.92899999999997</v>
      </c>
    </row>
    <row r="40" spans="2:9" x14ac:dyDescent="0.55000000000000004">
      <c r="B40" s="10" t="s">
        <v>25</v>
      </c>
      <c r="C40" s="10">
        <v>1997</v>
      </c>
      <c r="D40" s="10">
        <v>453.33300000000003</v>
      </c>
      <c r="E40" s="10">
        <v>470.98</v>
      </c>
      <c r="I40" s="10">
        <v>470.98</v>
      </c>
    </row>
    <row r="41" spans="2:9" x14ac:dyDescent="0.55000000000000004">
      <c r="B41" s="10" t="s">
        <v>25</v>
      </c>
      <c r="C41" s="10">
        <v>1998</v>
      </c>
      <c r="D41" s="10">
        <v>586.66700000000003</v>
      </c>
      <c r="E41" s="10">
        <v>757.54499999999996</v>
      </c>
      <c r="I41" s="10">
        <v>757.54499999999996</v>
      </c>
    </row>
    <row r="42" spans="2:9" x14ac:dyDescent="0.55000000000000004">
      <c r="B42" s="10" t="s">
        <v>25</v>
      </c>
      <c r="C42" s="10">
        <v>1999</v>
      </c>
      <c r="D42" s="10">
        <v>648.88900000000001</v>
      </c>
      <c r="E42" s="10">
        <v>621.923</v>
      </c>
      <c r="I42" s="10">
        <v>621.923</v>
      </c>
    </row>
    <row r="43" spans="2:9" x14ac:dyDescent="0.55000000000000004">
      <c r="B43" s="10" t="s">
        <v>25</v>
      </c>
      <c r="C43" s="10">
        <v>2000</v>
      </c>
      <c r="D43" s="10">
        <v>360</v>
      </c>
      <c r="E43" s="10">
        <v>655.97699999999998</v>
      </c>
      <c r="I43" s="10">
        <v>655.97699999999998</v>
      </c>
    </row>
    <row r="44" spans="2:9" x14ac:dyDescent="0.55000000000000004">
      <c r="B44" s="10" t="s">
        <v>25</v>
      </c>
      <c r="C44" s="10">
        <v>2001</v>
      </c>
      <c r="D44" s="10">
        <v>640</v>
      </c>
      <c r="E44" s="10">
        <v>594.42200000000003</v>
      </c>
      <c r="I44" s="10">
        <v>594.42200000000003</v>
      </c>
    </row>
    <row r="45" spans="2:9" x14ac:dyDescent="0.55000000000000004">
      <c r="B45" s="10" t="s">
        <v>25</v>
      </c>
      <c r="C45" s="10">
        <v>2002</v>
      </c>
      <c r="D45" s="10">
        <v>520</v>
      </c>
      <c r="E45" s="10">
        <v>650.976</v>
      </c>
      <c r="I45" s="10">
        <v>650.976</v>
      </c>
    </row>
    <row r="46" spans="2:9" x14ac:dyDescent="0.55000000000000004">
      <c r="B46" s="10" t="s">
        <v>25</v>
      </c>
      <c r="C46" s="10">
        <v>2003</v>
      </c>
      <c r="D46" s="10">
        <v>520</v>
      </c>
      <c r="E46" s="10">
        <v>744.04100000000005</v>
      </c>
      <c r="I46" s="10">
        <v>744.04100000000005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workbookViewId="0">
      <selection activeCell="D7" sqref="D7"/>
    </sheetView>
  </sheetViews>
  <sheetFormatPr defaultRowHeight="14.4" x14ac:dyDescent="0.55000000000000004"/>
  <sheetData>
    <row r="1" spans="2:12" x14ac:dyDescent="0.55000000000000004">
      <c r="F1" t="s">
        <v>29</v>
      </c>
    </row>
    <row r="2" spans="2:12" x14ac:dyDescent="0.55000000000000004">
      <c r="B2" t="s">
        <v>28</v>
      </c>
      <c r="C2" t="s">
        <v>0</v>
      </c>
      <c r="D2" t="s">
        <v>30</v>
      </c>
      <c r="E2" t="s">
        <v>29</v>
      </c>
      <c r="F2" t="s">
        <v>22</v>
      </c>
      <c r="G2" t="s">
        <v>24</v>
      </c>
      <c r="H2" t="s">
        <v>23</v>
      </c>
      <c r="I2" t="s">
        <v>25</v>
      </c>
    </row>
    <row r="3" spans="2:12" x14ac:dyDescent="0.55000000000000004">
      <c r="B3" s="10" t="s">
        <v>22</v>
      </c>
      <c r="C3" s="10">
        <v>1993</v>
      </c>
      <c r="D3" s="10"/>
      <c r="E3" s="10"/>
      <c r="F3" s="10"/>
      <c r="J3" s="10"/>
      <c r="K3" s="10"/>
      <c r="L3" s="10"/>
    </row>
    <row r="4" spans="2:12" x14ac:dyDescent="0.55000000000000004">
      <c r="B4" s="10" t="s">
        <v>22</v>
      </c>
      <c r="C4" s="10">
        <v>1994</v>
      </c>
      <c r="D4" s="10"/>
      <c r="E4" s="10"/>
      <c r="F4" s="10"/>
      <c r="J4" s="10"/>
      <c r="K4" s="10"/>
      <c r="L4" s="10"/>
    </row>
    <row r="5" spans="2:12" x14ac:dyDescent="0.55000000000000004">
      <c r="B5" s="10" t="s">
        <v>22</v>
      </c>
      <c r="C5" s="10">
        <v>1995</v>
      </c>
      <c r="D5" s="10"/>
      <c r="E5" s="10"/>
      <c r="F5" s="10"/>
      <c r="J5" s="10"/>
      <c r="K5" s="10"/>
      <c r="L5" s="10"/>
    </row>
    <row r="6" spans="2:12" x14ac:dyDescent="0.55000000000000004">
      <c r="B6" s="10" t="s">
        <v>22</v>
      </c>
      <c r="C6" s="10">
        <v>1996</v>
      </c>
      <c r="D6" s="10"/>
      <c r="E6" s="10"/>
      <c r="F6" s="10"/>
      <c r="J6" s="10"/>
      <c r="K6" s="10"/>
      <c r="L6" s="10"/>
    </row>
    <row r="7" spans="2:12" x14ac:dyDescent="0.55000000000000004">
      <c r="B7" s="10" t="s">
        <v>22</v>
      </c>
      <c r="C7" s="10">
        <v>1997</v>
      </c>
      <c r="D7" s="10">
        <v>57.777999999999999</v>
      </c>
      <c r="E7" s="10">
        <v>91.588999999999999</v>
      </c>
      <c r="F7" s="10">
        <v>91.588999999999999</v>
      </c>
      <c r="J7" s="10"/>
      <c r="K7" s="10"/>
      <c r="L7" s="10"/>
    </row>
    <row r="8" spans="2:12" x14ac:dyDescent="0.55000000000000004">
      <c r="B8" s="10" t="s">
        <v>22</v>
      </c>
      <c r="C8" s="10">
        <v>1998</v>
      </c>
      <c r="D8" s="10">
        <v>115.556</v>
      </c>
      <c r="E8" s="10">
        <v>221.85400000000001</v>
      </c>
      <c r="F8" s="10">
        <v>221.85400000000001</v>
      </c>
      <c r="J8" s="10"/>
      <c r="K8" s="10"/>
      <c r="L8" s="10"/>
    </row>
    <row r="9" spans="2:12" x14ac:dyDescent="0.55000000000000004">
      <c r="B9" s="10" t="s">
        <v>22</v>
      </c>
      <c r="C9" s="10">
        <v>1999</v>
      </c>
      <c r="D9" s="10">
        <v>102.22199999999999</v>
      </c>
      <c r="E9" s="10">
        <v>113.429</v>
      </c>
      <c r="F9" s="10">
        <v>113.429</v>
      </c>
      <c r="J9" s="10"/>
      <c r="K9" s="10"/>
      <c r="L9" s="10"/>
    </row>
    <row r="10" spans="2:12" x14ac:dyDescent="0.55000000000000004">
      <c r="B10" s="10" t="s">
        <v>22</v>
      </c>
      <c r="C10" s="10">
        <v>2000</v>
      </c>
      <c r="D10" s="10">
        <v>84.444000000000003</v>
      </c>
      <c r="E10" s="10">
        <v>223.31800000000001</v>
      </c>
      <c r="F10" s="10">
        <v>223.31800000000001</v>
      </c>
      <c r="J10" s="10"/>
      <c r="K10" s="10"/>
      <c r="L10" s="10"/>
    </row>
    <row r="11" spans="2:12" x14ac:dyDescent="0.55000000000000004">
      <c r="B11" s="10" t="s">
        <v>22</v>
      </c>
      <c r="C11" s="10">
        <v>2001</v>
      </c>
      <c r="D11" s="10">
        <v>93.332999999999998</v>
      </c>
      <c r="E11" s="10">
        <v>43.914000000000001</v>
      </c>
      <c r="F11" s="10">
        <v>43.914000000000001</v>
      </c>
      <c r="J11" s="10"/>
      <c r="K11" s="10"/>
      <c r="L11" s="10"/>
    </row>
    <row r="12" spans="2:12" x14ac:dyDescent="0.55000000000000004">
      <c r="B12" s="10" t="s">
        <v>22</v>
      </c>
      <c r="C12" s="10">
        <v>2002</v>
      </c>
      <c r="D12" s="10">
        <v>102.22199999999999</v>
      </c>
      <c r="E12" s="10">
        <v>174.80600000000001</v>
      </c>
      <c r="F12" s="10">
        <v>174.80600000000001</v>
      </c>
      <c r="J12" s="10"/>
      <c r="K12" s="10"/>
      <c r="L12" s="10"/>
    </row>
    <row r="13" spans="2:12" x14ac:dyDescent="0.55000000000000004">
      <c r="B13" s="10" t="s">
        <v>22</v>
      </c>
      <c r="C13" s="10">
        <v>2003</v>
      </c>
      <c r="D13" s="10">
        <v>120</v>
      </c>
      <c r="E13" s="10">
        <v>175.452</v>
      </c>
      <c r="F13" s="10">
        <v>175.452</v>
      </c>
      <c r="J13" s="10"/>
      <c r="K13" s="10"/>
      <c r="L13" s="10"/>
    </row>
    <row r="14" spans="2:12" x14ac:dyDescent="0.55000000000000004">
      <c r="B14" s="10" t="s">
        <v>24</v>
      </c>
      <c r="C14" s="10">
        <v>1993</v>
      </c>
      <c r="D14" s="10"/>
      <c r="E14" s="10"/>
      <c r="G14" s="10"/>
      <c r="J14" s="10"/>
      <c r="K14" s="10"/>
      <c r="L14" s="10"/>
    </row>
    <row r="15" spans="2:12" x14ac:dyDescent="0.55000000000000004">
      <c r="B15" s="10" t="s">
        <v>24</v>
      </c>
      <c r="C15" s="10">
        <v>1994</v>
      </c>
      <c r="D15" s="10"/>
      <c r="E15" s="10"/>
      <c r="G15" s="10"/>
      <c r="J15" s="10"/>
      <c r="K15" s="10"/>
      <c r="L15" s="10"/>
    </row>
    <row r="16" spans="2:12" x14ac:dyDescent="0.55000000000000004">
      <c r="B16" s="10" t="s">
        <v>24</v>
      </c>
      <c r="C16" s="10">
        <v>1995</v>
      </c>
      <c r="D16" s="10"/>
      <c r="E16" s="10"/>
      <c r="G16" s="10"/>
      <c r="J16" s="10"/>
      <c r="K16" s="10"/>
      <c r="L16" s="10"/>
    </row>
    <row r="17" spans="2:12" x14ac:dyDescent="0.55000000000000004">
      <c r="B17" s="10" t="s">
        <v>24</v>
      </c>
      <c r="C17" s="10">
        <v>1996</v>
      </c>
      <c r="D17" s="10"/>
      <c r="E17" s="10"/>
      <c r="G17" s="10"/>
      <c r="J17" s="10"/>
      <c r="K17" s="10"/>
      <c r="L17" s="10"/>
    </row>
    <row r="18" spans="2:12" x14ac:dyDescent="0.55000000000000004">
      <c r="B18" s="10" t="s">
        <v>24</v>
      </c>
      <c r="C18" s="10">
        <v>1997</v>
      </c>
      <c r="D18" s="10">
        <v>195.55600000000001</v>
      </c>
      <c r="E18" s="10">
        <v>241.81200000000001</v>
      </c>
      <c r="G18" s="10">
        <v>241.81200000000001</v>
      </c>
      <c r="J18" s="10"/>
      <c r="K18" s="10"/>
      <c r="L18" s="10"/>
    </row>
    <row r="19" spans="2:12" x14ac:dyDescent="0.55000000000000004">
      <c r="B19" s="10" t="s">
        <v>24</v>
      </c>
      <c r="C19" s="10">
        <v>1998</v>
      </c>
      <c r="D19" s="10">
        <v>404.44400000000002</v>
      </c>
      <c r="E19" s="10">
        <v>545.87199999999996</v>
      </c>
      <c r="G19" s="10">
        <v>545.87199999999996</v>
      </c>
      <c r="J19" s="10"/>
      <c r="K19" s="10"/>
      <c r="L19" s="10"/>
    </row>
    <row r="20" spans="2:12" x14ac:dyDescent="0.55000000000000004">
      <c r="B20" s="10" t="s">
        <v>24</v>
      </c>
      <c r="C20" s="10">
        <v>1999</v>
      </c>
      <c r="D20" s="10">
        <v>391.11099999999999</v>
      </c>
      <c r="E20" s="10">
        <v>300.798</v>
      </c>
      <c r="G20" s="10">
        <v>300.798</v>
      </c>
      <c r="J20" s="10"/>
      <c r="K20" s="10"/>
      <c r="L20" s="10"/>
    </row>
    <row r="21" spans="2:12" x14ac:dyDescent="0.55000000000000004">
      <c r="B21" s="10" t="s">
        <v>24</v>
      </c>
      <c r="C21" s="10">
        <v>2000</v>
      </c>
      <c r="D21" s="10">
        <v>217.77799999999999</v>
      </c>
      <c r="E21" s="10">
        <v>546.66899999999998</v>
      </c>
      <c r="G21" s="10">
        <v>546.66899999999998</v>
      </c>
      <c r="J21" s="10"/>
      <c r="K21" s="10"/>
      <c r="L21" s="10"/>
    </row>
    <row r="22" spans="2:12" x14ac:dyDescent="0.55000000000000004">
      <c r="B22" s="10" t="s">
        <v>24</v>
      </c>
      <c r="C22" s="10">
        <v>2001</v>
      </c>
      <c r="D22" s="10">
        <v>302.22199999999998</v>
      </c>
      <c r="E22" s="10">
        <v>287.48399999999998</v>
      </c>
      <c r="G22" s="10">
        <v>287.48399999999998</v>
      </c>
      <c r="J22" s="10"/>
      <c r="K22" s="10"/>
      <c r="L22" s="10"/>
    </row>
    <row r="23" spans="2:12" x14ac:dyDescent="0.55000000000000004">
      <c r="B23" s="10" t="s">
        <v>24</v>
      </c>
      <c r="C23" s="10">
        <v>2002</v>
      </c>
      <c r="D23" s="10">
        <v>364.44400000000002</v>
      </c>
      <c r="E23" s="10">
        <v>359.59699999999998</v>
      </c>
      <c r="G23" s="10">
        <v>359.59699999999998</v>
      </c>
      <c r="J23" s="10"/>
      <c r="K23" s="10"/>
      <c r="L23" s="10"/>
    </row>
    <row r="24" spans="2:12" x14ac:dyDescent="0.55000000000000004">
      <c r="B24" s="10" t="s">
        <v>24</v>
      </c>
      <c r="C24" s="10">
        <v>2003</v>
      </c>
      <c r="D24" s="10">
        <v>360</v>
      </c>
      <c r="E24" s="10">
        <v>469.17899999999997</v>
      </c>
      <c r="G24" s="10">
        <v>469.17899999999997</v>
      </c>
      <c r="J24" s="10"/>
      <c r="K24" s="10"/>
      <c r="L24" s="10"/>
    </row>
    <row r="25" spans="2:12" x14ac:dyDescent="0.55000000000000004">
      <c r="B25" s="10" t="s">
        <v>23</v>
      </c>
      <c r="C25" s="10">
        <v>1993</v>
      </c>
      <c r="D25" s="10"/>
      <c r="E25" s="10"/>
      <c r="H25" s="10"/>
    </row>
    <row r="26" spans="2:12" x14ac:dyDescent="0.55000000000000004">
      <c r="B26" s="10" t="s">
        <v>23</v>
      </c>
      <c r="C26" s="10">
        <v>1994</v>
      </c>
      <c r="D26" s="10"/>
      <c r="E26" s="10"/>
      <c r="H26" s="10"/>
    </row>
    <row r="27" spans="2:12" x14ac:dyDescent="0.55000000000000004">
      <c r="B27" s="10" t="s">
        <v>23</v>
      </c>
      <c r="C27" s="10">
        <v>1995</v>
      </c>
      <c r="D27" s="10"/>
      <c r="E27" s="10"/>
      <c r="H27" s="10"/>
    </row>
    <row r="28" spans="2:12" x14ac:dyDescent="0.55000000000000004">
      <c r="B28" s="10" t="s">
        <v>23</v>
      </c>
      <c r="C28" s="10">
        <v>1996</v>
      </c>
      <c r="D28" s="10"/>
      <c r="E28" s="10"/>
      <c r="H28" s="10"/>
    </row>
    <row r="29" spans="2:12" x14ac:dyDescent="0.55000000000000004">
      <c r="B29" s="10" t="s">
        <v>23</v>
      </c>
      <c r="C29" s="10">
        <v>1997</v>
      </c>
      <c r="D29" s="10">
        <v>342.22199999999998</v>
      </c>
      <c r="E29" s="10">
        <v>375.298</v>
      </c>
      <c r="H29" s="10">
        <v>375.298</v>
      </c>
    </row>
    <row r="30" spans="2:12" x14ac:dyDescent="0.55000000000000004">
      <c r="B30" s="10" t="s">
        <v>23</v>
      </c>
      <c r="C30" s="10">
        <v>1998</v>
      </c>
      <c r="D30" s="10">
        <v>435.55599999999998</v>
      </c>
      <c r="E30" s="10">
        <v>581.36900000000003</v>
      </c>
      <c r="H30" s="10">
        <v>581.36900000000003</v>
      </c>
    </row>
    <row r="31" spans="2:12" x14ac:dyDescent="0.55000000000000004">
      <c r="B31" s="10" t="s">
        <v>23</v>
      </c>
      <c r="C31" s="10">
        <v>1999</v>
      </c>
      <c r="D31" s="10">
        <v>453.33300000000003</v>
      </c>
      <c r="E31" s="10">
        <v>439.40300000000002</v>
      </c>
      <c r="H31" s="10">
        <v>439.40300000000002</v>
      </c>
    </row>
    <row r="32" spans="2:12" x14ac:dyDescent="0.55000000000000004">
      <c r="B32" s="10" t="s">
        <v>23</v>
      </c>
      <c r="C32" s="10">
        <v>2000</v>
      </c>
      <c r="D32" s="10">
        <v>240</v>
      </c>
      <c r="E32" s="10">
        <v>519.95500000000004</v>
      </c>
      <c r="H32" s="10">
        <v>519.95500000000004</v>
      </c>
    </row>
    <row r="33" spans="2:9" x14ac:dyDescent="0.55000000000000004">
      <c r="B33" s="10" t="s">
        <v>23</v>
      </c>
      <c r="C33" s="10">
        <v>2001</v>
      </c>
      <c r="D33" s="10">
        <v>506.66699999999997</v>
      </c>
      <c r="E33" s="10">
        <v>402.16</v>
      </c>
      <c r="H33" s="10">
        <v>402.16</v>
      </c>
    </row>
    <row r="34" spans="2:9" x14ac:dyDescent="0.55000000000000004">
      <c r="B34" s="10" t="s">
        <v>23</v>
      </c>
      <c r="C34" s="10">
        <v>2002</v>
      </c>
      <c r="D34" s="10">
        <v>417.77800000000002</v>
      </c>
      <c r="E34" s="10">
        <v>437.29500000000002</v>
      </c>
      <c r="H34" s="10">
        <v>437.29500000000002</v>
      </c>
    </row>
    <row r="35" spans="2:9" x14ac:dyDescent="0.55000000000000004">
      <c r="B35" s="10" t="s">
        <v>23</v>
      </c>
      <c r="C35" s="10">
        <v>2003</v>
      </c>
      <c r="D35" s="10">
        <v>404.44400000000002</v>
      </c>
      <c r="E35" s="10">
        <v>486.8</v>
      </c>
      <c r="H35" s="10">
        <v>486.8</v>
      </c>
    </row>
    <row r="36" spans="2:9" x14ac:dyDescent="0.55000000000000004">
      <c r="B36" s="10" t="s">
        <v>25</v>
      </c>
      <c r="C36" s="10">
        <v>1993</v>
      </c>
      <c r="D36" s="10"/>
      <c r="E36" s="10"/>
      <c r="I36" s="10"/>
    </row>
    <row r="37" spans="2:9" x14ac:dyDescent="0.55000000000000004">
      <c r="B37" s="10" t="s">
        <v>25</v>
      </c>
      <c r="C37" s="10">
        <v>1994</v>
      </c>
      <c r="D37" s="10"/>
      <c r="E37" s="10"/>
      <c r="I37" s="10"/>
    </row>
    <row r="38" spans="2:9" x14ac:dyDescent="0.55000000000000004">
      <c r="B38" s="10" t="s">
        <v>25</v>
      </c>
      <c r="C38" s="10">
        <v>1995</v>
      </c>
      <c r="D38" s="10"/>
      <c r="E38" s="10"/>
      <c r="I38" s="10"/>
    </row>
    <row r="39" spans="2:9" x14ac:dyDescent="0.55000000000000004">
      <c r="B39" s="10" t="s">
        <v>25</v>
      </c>
      <c r="C39" s="10">
        <v>1996</v>
      </c>
      <c r="D39" s="10"/>
      <c r="E39" s="10"/>
      <c r="I39" s="10"/>
    </row>
    <row r="40" spans="2:9" x14ac:dyDescent="0.55000000000000004">
      <c r="B40" s="10" t="s">
        <v>25</v>
      </c>
      <c r="C40" s="10">
        <v>1997</v>
      </c>
      <c r="D40" s="10">
        <v>453.33300000000003</v>
      </c>
      <c r="E40" s="10">
        <v>470.98</v>
      </c>
      <c r="I40" s="10">
        <v>470.98</v>
      </c>
    </row>
    <row r="41" spans="2:9" x14ac:dyDescent="0.55000000000000004">
      <c r="B41" s="10" t="s">
        <v>25</v>
      </c>
      <c r="C41" s="10">
        <v>1998</v>
      </c>
      <c r="D41" s="10">
        <v>586.66700000000003</v>
      </c>
      <c r="E41" s="10">
        <v>757.54499999999996</v>
      </c>
      <c r="I41" s="10">
        <v>757.54499999999996</v>
      </c>
    </row>
    <row r="42" spans="2:9" x14ac:dyDescent="0.55000000000000004">
      <c r="B42" s="10" t="s">
        <v>25</v>
      </c>
      <c r="C42" s="10">
        <v>1999</v>
      </c>
      <c r="D42" s="10">
        <v>648.88900000000001</v>
      </c>
      <c r="E42" s="10">
        <v>621.923</v>
      </c>
      <c r="I42" s="10">
        <v>621.923</v>
      </c>
    </row>
    <row r="43" spans="2:9" x14ac:dyDescent="0.55000000000000004">
      <c r="B43" s="10" t="s">
        <v>25</v>
      </c>
      <c r="C43" s="10">
        <v>2000</v>
      </c>
      <c r="D43" s="10">
        <v>360</v>
      </c>
      <c r="E43" s="10">
        <v>655.97699999999998</v>
      </c>
      <c r="I43" s="10">
        <v>655.97699999999998</v>
      </c>
    </row>
    <row r="44" spans="2:9" x14ac:dyDescent="0.55000000000000004">
      <c r="B44" s="10" t="s">
        <v>25</v>
      </c>
      <c r="C44" s="10">
        <v>2001</v>
      </c>
      <c r="D44" s="10">
        <v>640</v>
      </c>
      <c r="E44" s="10">
        <v>594.42200000000003</v>
      </c>
      <c r="I44" s="10">
        <v>594.42200000000003</v>
      </c>
    </row>
    <row r="45" spans="2:9" x14ac:dyDescent="0.55000000000000004">
      <c r="B45" s="10" t="s">
        <v>25</v>
      </c>
      <c r="C45" s="10">
        <v>2002</v>
      </c>
      <c r="D45" s="10">
        <v>520</v>
      </c>
      <c r="E45" s="10">
        <v>650.976</v>
      </c>
      <c r="I45" s="10">
        <v>650.976</v>
      </c>
    </row>
    <row r="46" spans="2:9" x14ac:dyDescent="0.55000000000000004">
      <c r="B46" s="10" t="s">
        <v>25</v>
      </c>
      <c r="C46" s="10">
        <v>2003</v>
      </c>
      <c r="D46" s="10">
        <v>520</v>
      </c>
      <c r="E46" s="10">
        <v>744.04100000000005</v>
      </c>
      <c r="I46" s="10">
        <v>744.04100000000005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4" x14ac:dyDescent="0.55000000000000004"/>
  <cols>
    <col min="1" max="1" width="21.83984375" customWidth="1"/>
    <col min="2" max="2" width="11.15625" customWidth="1"/>
  </cols>
  <sheetData>
    <row r="1" spans="1:3" x14ac:dyDescent="0.55000000000000004">
      <c r="A1" t="s">
        <v>6</v>
      </c>
      <c r="B1" t="s">
        <v>20</v>
      </c>
      <c r="C1" t="s">
        <v>19</v>
      </c>
    </row>
    <row r="2" spans="1:3" x14ac:dyDescent="0.55000000000000004">
      <c r="A2" t="s">
        <v>9</v>
      </c>
      <c r="B2" t="s">
        <v>10</v>
      </c>
      <c r="C2">
        <v>6.6</v>
      </c>
    </row>
    <row r="3" spans="1:3" x14ac:dyDescent="0.55000000000000004">
      <c r="A3" t="s">
        <v>9</v>
      </c>
      <c r="B3" t="s">
        <v>11</v>
      </c>
      <c r="C3">
        <v>6.3</v>
      </c>
    </row>
    <row r="4" spans="1:3" x14ac:dyDescent="0.55000000000000004">
      <c r="A4" t="s">
        <v>9</v>
      </c>
      <c r="B4" t="s">
        <v>12</v>
      </c>
      <c r="C4">
        <v>4</v>
      </c>
    </row>
    <row r="5" spans="1:3" x14ac:dyDescent="0.55000000000000004">
      <c r="A5" t="s">
        <v>9</v>
      </c>
      <c r="B5" t="s">
        <v>13</v>
      </c>
      <c r="C5">
        <v>2.2999999999999998</v>
      </c>
    </row>
    <row r="6" spans="1:3" x14ac:dyDescent="0.55000000000000004">
      <c r="A6" t="s">
        <v>9</v>
      </c>
      <c r="B6" t="s">
        <v>21</v>
      </c>
      <c r="C6">
        <v>2.2000000000000002</v>
      </c>
    </row>
    <row r="7" spans="1:3" x14ac:dyDescent="0.55000000000000004">
      <c r="A7" t="s">
        <v>9</v>
      </c>
      <c r="B7" t="s">
        <v>14</v>
      </c>
      <c r="C7">
        <v>1.1000000000000001</v>
      </c>
    </row>
    <row r="8" spans="1:3" x14ac:dyDescent="0.55000000000000004">
      <c r="A8" t="s">
        <v>9</v>
      </c>
      <c r="B8" t="s">
        <v>15</v>
      </c>
      <c r="C8">
        <v>0.1</v>
      </c>
    </row>
    <row r="9" spans="1:3" x14ac:dyDescent="0.55000000000000004">
      <c r="A9" t="s">
        <v>9</v>
      </c>
      <c r="B9" t="s">
        <v>16</v>
      </c>
      <c r="C9">
        <v>0.1</v>
      </c>
    </row>
    <row r="10" spans="1:3" x14ac:dyDescent="0.55000000000000004">
      <c r="A10" t="s">
        <v>9</v>
      </c>
      <c r="B10" t="s">
        <v>17</v>
      </c>
      <c r="C10">
        <v>0.1</v>
      </c>
    </row>
    <row r="11" spans="1:3" x14ac:dyDescent="0.55000000000000004">
      <c r="A11" t="s">
        <v>9</v>
      </c>
      <c r="B11" t="s">
        <v>18</v>
      </c>
      <c r="C11">
        <v>0.1</v>
      </c>
    </row>
    <row r="12" spans="1:3" x14ac:dyDescent="0.55000000000000004">
      <c r="A12" t="s">
        <v>8</v>
      </c>
      <c r="B12" t="s">
        <v>10</v>
      </c>
      <c r="C12">
        <v>10.9</v>
      </c>
    </row>
    <row r="13" spans="1:3" x14ac:dyDescent="0.55000000000000004">
      <c r="A13" t="s">
        <v>8</v>
      </c>
      <c r="B13" t="s">
        <v>11</v>
      </c>
      <c r="C13">
        <v>8.1999999999999993</v>
      </c>
    </row>
    <row r="14" spans="1:3" x14ac:dyDescent="0.55000000000000004">
      <c r="A14" t="s">
        <v>8</v>
      </c>
      <c r="B14" t="s">
        <v>12</v>
      </c>
      <c r="C14">
        <v>6.9</v>
      </c>
    </row>
    <row r="15" spans="1:3" x14ac:dyDescent="0.55000000000000004">
      <c r="A15" t="s">
        <v>8</v>
      </c>
      <c r="B15" t="s">
        <v>13</v>
      </c>
      <c r="C15">
        <v>5.0999999999999996</v>
      </c>
    </row>
    <row r="16" spans="1:3" x14ac:dyDescent="0.55000000000000004">
      <c r="A16" t="s">
        <v>8</v>
      </c>
      <c r="B16" t="s">
        <v>21</v>
      </c>
      <c r="C16">
        <v>4.4000000000000004</v>
      </c>
    </row>
    <row r="17" spans="1:3" x14ac:dyDescent="0.55000000000000004">
      <c r="A17" t="s">
        <v>8</v>
      </c>
      <c r="B17" t="s">
        <v>14</v>
      </c>
      <c r="C17">
        <v>3.6</v>
      </c>
    </row>
    <row r="18" spans="1:3" x14ac:dyDescent="0.55000000000000004">
      <c r="A18" t="s">
        <v>8</v>
      </c>
      <c r="B18" t="s">
        <v>15</v>
      </c>
      <c r="C18">
        <v>3.7</v>
      </c>
    </row>
    <row r="19" spans="1:3" x14ac:dyDescent="0.55000000000000004">
      <c r="A19" t="s">
        <v>8</v>
      </c>
      <c r="B19" t="s">
        <v>16</v>
      </c>
      <c r="C19">
        <v>1.9</v>
      </c>
    </row>
    <row r="20" spans="1:3" x14ac:dyDescent="0.55000000000000004">
      <c r="A20" t="s">
        <v>8</v>
      </c>
      <c r="B20" t="s">
        <v>17</v>
      </c>
      <c r="C20">
        <v>2.4</v>
      </c>
    </row>
    <row r="21" spans="1:3" x14ac:dyDescent="0.55000000000000004">
      <c r="A21" t="s">
        <v>8</v>
      </c>
      <c r="B21" t="s">
        <v>18</v>
      </c>
      <c r="C2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Observed</vt:lpstr>
      <vt:lpstr>GrainWt OBSvsPRED 160316 -2000</vt:lpstr>
      <vt:lpstr>GrainWt OBSvsPRED 160316</vt:lpstr>
      <vt:lpstr>GrainWt</vt:lpstr>
      <vt:lpstr>Akinnifesi 2006 Maize Yield</vt:lpstr>
      <vt:lpstr>Makumba 2006 Fig2</vt:lpstr>
      <vt:lpstr>GrainWt OBSvsPRED</vt:lpstr>
      <vt:lpstr>GrainWt OBSvsPRED (1997-2003)</vt:lpstr>
      <vt:lpstr>C(%)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Smethurst, Philip (L&amp;W, Sandy Bay)</dc:creator>
  <cp:lastModifiedBy>Neil</cp:lastModifiedBy>
  <cp:lastPrinted>2016-04-05T03:56:31Z</cp:lastPrinted>
  <dcterms:created xsi:type="dcterms:W3CDTF">2016-01-27T15:16:43Z</dcterms:created>
  <dcterms:modified xsi:type="dcterms:W3CDTF">2016-09-26T09:26:21Z</dcterms:modified>
</cp:coreProperties>
</file>