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PALDO-FINAL\DOCUMENTOS\POSGRADO\NIVEL 1\ingenieria de software\TestBrai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H21" i="1"/>
  <c r="C23" i="1" s="1"/>
  <c r="G21" i="1"/>
  <c r="G11" i="1"/>
  <c r="G12" i="1"/>
  <c r="G13" i="1"/>
  <c r="G14" i="1"/>
  <c r="G15" i="1"/>
  <c r="G16" i="1"/>
  <c r="G17" i="1"/>
  <c r="G18" i="1"/>
  <c r="G19" i="1"/>
  <c r="G10" i="1"/>
</calcChain>
</file>

<file path=xl/sharedStrings.xml><?xml version="1.0" encoding="utf-8"?>
<sst xmlns="http://schemas.openxmlformats.org/spreadsheetml/2006/main" count="27" uniqueCount="27">
  <si>
    <t>Archivo</t>
  </si>
  <si>
    <t>Optimista</t>
  </si>
  <si>
    <t>Más probable</t>
  </si>
  <si>
    <t>Pesimista</t>
  </si>
  <si>
    <t>Esperado</t>
  </si>
  <si>
    <t>Número</t>
  </si>
  <si>
    <t>ctrlProfesor</t>
  </si>
  <si>
    <t>ctrlAlumno</t>
  </si>
  <si>
    <t>modelProfesor</t>
  </si>
  <si>
    <t>modelAlumno</t>
  </si>
  <si>
    <t>Login</t>
  </si>
  <si>
    <t>vistaRegistro</t>
  </si>
  <si>
    <t>vistaTest</t>
  </si>
  <si>
    <t>ctrlTest</t>
  </si>
  <si>
    <t>modelTest</t>
  </si>
  <si>
    <t>vistaConsulta</t>
  </si>
  <si>
    <t>total:</t>
  </si>
  <si>
    <t>ESFUERZO:</t>
  </si>
  <si>
    <t>TIEMPO:</t>
  </si>
  <si>
    <t>PERSONAS:</t>
  </si>
  <si>
    <t>MESES</t>
  </si>
  <si>
    <t>HOMBRE/MES</t>
  </si>
  <si>
    <t>HOMBRE</t>
  </si>
  <si>
    <t>KLDC</t>
  </si>
  <si>
    <t>COCOMO</t>
  </si>
  <si>
    <t>Análisis de la estimación de costo mediante la implementación de COCOMO del proyecto TestBrain</t>
  </si>
  <si>
    <t>Elaborado por: MOCA-Solutions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</si>
</sst>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104775</xdr:rowOff>
    </xdr:from>
    <xdr:to>
      <xdr:col>7</xdr:col>
      <xdr:colOff>666750</xdr:colOff>
      <xdr:row>4</xdr:row>
      <xdr:rowOff>323850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63" b="15672"/>
        <a:stretch/>
      </xdr:blipFill>
      <xdr:spPr>
        <a:xfrm>
          <a:off x="5343525" y="104775"/>
          <a:ext cx="127635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79456</xdr:colOff>
      <xdr:row>0</xdr:row>
      <xdr:rowOff>0</xdr:rowOff>
    </xdr:from>
    <xdr:to>
      <xdr:col>1</xdr:col>
      <xdr:colOff>734107</xdr:colOff>
      <xdr:row>5</xdr:row>
      <xdr:rowOff>47626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67" t="14001" r="10333" b="20666"/>
        <a:stretch/>
      </xdr:blipFill>
      <xdr:spPr>
        <a:xfrm>
          <a:off x="79456" y="0"/>
          <a:ext cx="1416651" cy="1171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workbookViewId="0">
      <selection activeCell="J19" sqref="J19"/>
    </sheetView>
  </sheetViews>
  <sheetFormatPr baseColWidth="10" defaultRowHeight="15" x14ac:dyDescent="0.25"/>
  <cols>
    <col min="3" max="3" width="17" customWidth="1"/>
    <col min="5" max="5" width="15.140625" customWidth="1"/>
  </cols>
  <sheetData>
    <row r="1" spans="2:9" x14ac:dyDescent="0.25">
      <c r="B1" s="15"/>
      <c r="C1" s="15"/>
      <c r="F1" s="15"/>
      <c r="G1" s="15"/>
    </row>
    <row r="2" spans="2:9" x14ac:dyDescent="0.25">
      <c r="B2" s="15"/>
      <c r="C2" s="15"/>
      <c r="F2" s="15"/>
      <c r="G2" s="15"/>
    </row>
    <row r="3" spans="2:9" x14ac:dyDescent="0.25">
      <c r="B3" s="15"/>
      <c r="C3" s="15"/>
      <c r="F3" s="15"/>
      <c r="G3" s="15"/>
    </row>
    <row r="4" spans="2:9" x14ac:dyDescent="0.25">
      <c r="B4" s="15"/>
      <c r="C4" s="15"/>
      <c r="F4" s="15"/>
      <c r="G4" s="15"/>
    </row>
    <row r="5" spans="2:9" ht="28.5" x14ac:dyDescent="0.45">
      <c r="B5" s="15"/>
      <c r="C5" s="15"/>
      <c r="D5" s="13" t="s">
        <v>24</v>
      </c>
      <c r="E5" s="13"/>
      <c r="F5" s="15"/>
      <c r="G5" s="15"/>
      <c r="H5" s="14"/>
      <c r="I5" s="12"/>
    </row>
    <row r="6" spans="2:9" x14ac:dyDescent="0.25">
      <c r="B6" s="11" t="s">
        <v>25</v>
      </c>
      <c r="C6" s="11"/>
      <c r="D6" s="11"/>
      <c r="E6" s="11"/>
      <c r="F6" s="11"/>
      <c r="G6" s="11"/>
      <c r="H6" s="11"/>
      <c r="I6" s="12"/>
    </row>
    <row r="7" spans="2:9" x14ac:dyDescent="0.25">
      <c r="B7" s="11"/>
      <c r="C7" s="11"/>
      <c r="D7" s="11"/>
      <c r="E7" s="11"/>
      <c r="F7" s="11"/>
      <c r="G7" s="11"/>
      <c r="H7" s="11"/>
      <c r="I7" s="12"/>
    </row>
    <row r="9" spans="2:9" x14ac:dyDescent="0.25">
      <c r="B9" s="5" t="s">
        <v>5</v>
      </c>
      <c r="C9" s="5" t="s">
        <v>0</v>
      </c>
      <c r="D9" s="5" t="s">
        <v>1</v>
      </c>
      <c r="E9" s="5" t="s">
        <v>2</v>
      </c>
      <c r="F9" s="5" t="s">
        <v>3</v>
      </c>
      <c r="G9" s="5" t="s">
        <v>4</v>
      </c>
    </row>
    <row r="10" spans="2:9" x14ac:dyDescent="0.25">
      <c r="B10" s="6">
        <v>1</v>
      </c>
      <c r="C10" s="1" t="s">
        <v>6</v>
      </c>
      <c r="D10" s="6">
        <v>40</v>
      </c>
      <c r="E10" s="6">
        <v>50</v>
      </c>
      <c r="F10" s="6">
        <v>60</v>
      </c>
      <c r="G10" s="6">
        <f>(D10+4*(E10)+F10)/6</f>
        <v>50</v>
      </c>
    </row>
    <row r="11" spans="2:9" x14ac:dyDescent="0.25">
      <c r="B11" s="6">
        <v>2</v>
      </c>
      <c r="C11" s="1" t="s">
        <v>7</v>
      </c>
      <c r="D11" s="6">
        <v>40</v>
      </c>
      <c r="E11" s="6">
        <v>50</v>
      </c>
      <c r="F11" s="6">
        <v>60</v>
      </c>
      <c r="G11" s="6">
        <f t="shared" ref="G11:G19" si="0">(D11+4*(E11)+F11)/6</f>
        <v>50</v>
      </c>
    </row>
    <row r="12" spans="2:9" x14ac:dyDescent="0.25">
      <c r="B12" s="6">
        <v>3</v>
      </c>
      <c r="C12" s="2" t="s">
        <v>13</v>
      </c>
      <c r="D12" s="6">
        <v>40</v>
      </c>
      <c r="E12" s="6">
        <v>50</v>
      </c>
      <c r="F12" s="6">
        <v>60</v>
      </c>
      <c r="G12" s="6">
        <f t="shared" si="0"/>
        <v>50</v>
      </c>
    </row>
    <row r="13" spans="2:9" x14ac:dyDescent="0.25">
      <c r="B13" s="6">
        <v>4</v>
      </c>
      <c r="C13" s="1" t="s">
        <v>8</v>
      </c>
      <c r="D13" s="6">
        <v>30</v>
      </c>
      <c r="E13" s="6">
        <v>40</v>
      </c>
      <c r="F13" s="6">
        <v>50</v>
      </c>
      <c r="G13" s="6">
        <f t="shared" si="0"/>
        <v>40</v>
      </c>
    </row>
    <row r="14" spans="2:9" x14ac:dyDescent="0.25">
      <c r="B14" s="6">
        <v>5</v>
      </c>
      <c r="C14" s="1" t="s">
        <v>9</v>
      </c>
      <c r="D14" s="6">
        <v>30</v>
      </c>
      <c r="E14" s="6">
        <v>40</v>
      </c>
      <c r="F14" s="6">
        <v>50</v>
      </c>
      <c r="G14" s="6">
        <f t="shared" si="0"/>
        <v>40</v>
      </c>
    </row>
    <row r="15" spans="2:9" x14ac:dyDescent="0.25">
      <c r="B15" s="6">
        <v>6</v>
      </c>
      <c r="C15" s="3" t="s">
        <v>14</v>
      </c>
      <c r="D15" s="6">
        <v>30</v>
      </c>
      <c r="E15" s="6">
        <v>40</v>
      </c>
      <c r="F15" s="6">
        <v>50</v>
      </c>
      <c r="G15" s="6">
        <f t="shared" si="0"/>
        <v>40</v>
      </c>
    </row>
    <row r="16" spans="2:9" x14ac:dyDescent="0.25">
      <c r="B16" s="6">
        <v>7</v>
      </c>
      <c r="C16" s="1" t="s">
        <v>10</v>
      </c>
      <c r="D16" s="6">
        <v>40</v>
      </c>
      <c r="E16" s="6">
        <v>50</v>
      </c>
      <c r="F16" s="6">
        <v>60</v>
      </c>
      <c r="G16" s="6">
        <f t="shared" si="0"/>
        <v>50</v>
      </c>
    </row>
    <row r="17" spans="2:9" x14ac:dyDescent="0.25">
      <c r="B17" s="6">
        <v>8</v>
      </c>
      <c r="C17" s="1" t="s">
        <v>11</v>
      </c>
      <c r="D17" s="6">
        <v>80</v>
      </c>
      <c r="E17" s="6">
        <v>90</v>
      </c>
      <c r="F17" s="6">
        <v>100</v>
      </c>
      <c r="G17" s="6">
        <f t="shared" si="0"/>
        <v>90</v>
      </c>
    </row>
    <row r="18" spans="2:9" x14ac:dyDescent="0.25">
      <c r="B18" s="6">
        <v>9</v>
      </c>
      <c r="C18" s="1" t="s">
        <v>12</v>
      </c>
      <c r="D18" s="6">
        <v>160</v>
      </c>
      <c r="E18" s="6">
        <v>170</v>
      </c>
      <c r="F18" s="6">
        <v>180</v>
      </c>
      <c r="G18" s="6">
        <f t="shared" si="0"/>
        <v>170</v>
      </c>
    </row>
    <row r="19" spans="2:9" x14ac:dyDescent="0.25">
      <c r="B19" s="6">
        <v>10</v>
      </c>
      <c r="C19" s="1" t="s">
        <v>15</v>
      </c>
      <c r="D19" s="6">
        <v>130</v>
      </c>
      <c r="E19" s="6">
        <v>140</v>
      </c>
      <c r="F19" s="6">
        <v>150</v>
      </c>
      <c r="G19" s="6">
        <f t="shared" si="0"/>
        <v>140</v>
      </c>
    </row>
    <row r="21" spans="2:9" x14ac:dyDescent="0.25">
      <c r="F21" s="7" t="s">
        <v>16</v>
      </c>
      <c r="G21">
        <f>SUM(G10:G19)</f>
        <v>720</v>
      </c>
      <c r="H21">
        <f>G21/1000</f>
        <v>0.72</v>
      </c>
      <c r="I21" t="s">
        <v>23</v>
      </c>
    </row>
    <row r="23" spans="2:9" x14ac:dyDescent="0.25">
      <c r="B23" s="4" t="s">
        <v>17</v>
      </c>
      <c r="C23" s="8">
        <f>3.2*(H21)^1.05</f>
        <v>2.2664654318011612</v>
      </c>
      <c r="D23" s="1" t="s">
        <v>21</v>
      </c>
    </row>
    <row r="24" spans="2:9" x14ac:dyDescent="0.25">
      <c r="B24" s="4" t="s">
        <v>18</v>
      </c>
      <c r="C24" s="8">
        <f>2.5*(C23)^0.38</f>
        <v>3.4117143840487349</v>
      </c>
      <c r="D24" s="1" t="s">
        <v>20</v>
      </c>
    </row>
    <row r="25" spans="2:9" x14ac:dyDescent="0.25">
      <c r="B25" s="4" t="s">
        <v>19</v>
      </c>
      <c r="C25" s="9">
        <f>C23/C24</f>
        <v>0.66431863182858564</v>
      </c>
      <c r="D25" s="1" t="s">
        <v>22</v>
      </c>
    </row>
    <row r="28" spans="2:9" x14ac:dyDescent="0.25">
      <c r="B28" s="10" t="s">
        <v>26</v>
      </c>
      <c r="C28" s="10"/>
      <c r="D28" s="10"/>
      <c r="E28" s="10"/>
      <c r="F28" s="10"/>
      <c r="G28" s="10"/>
      <c r="H28" s="10"/>
    </row>
    <row r="29" spans="2:9" x14ac:dyDescent="0.25">
      <c r="B29" s="10"/>
      <c r="C29" s="10"/>
      <c r="D29" s="10"/>
      <c r="E29" s="10"/>
      <c r="F29" s="10"/>
      <c r="G29" s="10"/>
      <c r="H29" s="10"/>
    </row>
  </sheetData>
  <mergeCells count="3">
    <mergeCell ref="B6:H7"/>
    <mergeCell ref="B28:H29"/>
    <mergeCell ref="D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Montiel</dc:creator>
  <cp:lastModifiedBy>Alejandra Montiel</cp:lastModifiedBy>
  <dcterms:created xsi:type="dcterms:W3CDTF">2020-03-05T19:19:29Z</dcterms:created>
  <dcterms:modified xsi:type="dcterms:W3CDTF">2020-03-05T21:23:47Z</dcterms:modified>
</cp:coreProperties>
</file>