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o.pareja/Desktop/diff_logic/andres_ilp/neural-theorem-proving/"/>
    </mc:Choice>
  </mc:AlternateContent>
  <xr:revisionPtr revIDLastSave="0" documentId="8_{71E9EF3A-3B1A-BE44-B530-12C03D8B758D}" xr6:coauthVersionLast="33" xr6:coauthVersionMax="33" xr10:uidLastSave="{00000000-0000-0000-0000-000000000000}"/>
  <bookViews>
    <workbookView xWindow="2780" yWindow="1560" windowWidth="28040" windowHeight="17440" xr2:uid="{C3138BDF-E4FC-E045-AAC4-0665391787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R42" i="1"/>
  <c r="Q57" i="1"/>
  <c r="Q48" i="1"/>
  <c r="Q49" i="1"/>
  <c r="Q50" i="1"/>
  <c r="Q51" i="1"/>
  <c r="Q52" i="1"/>
  <c r="Q53" i="1"/>
  <c r="Q54" i="1"/>
  <c r="Q55" i="1"/>
  <c r="Q56" i="1"/>
  <c r="Q47" i="1"/>
  <c r="R33" i="1"/>
  <c r="R34" i="1"/>
  <c r="R35" i="1"/>
  <c r="R36" i="1"/>
  <c r="R37" i="1"/>
  <c r="R38" i="1"/>
  <c r="R39" i="1"/>
  <c r="R40" i="1"/>
  <c r="R41" i="1"/>
  <c r="R32" i="1"/>
  <c r="S20" i="1"/>
  <c r="S21" i="1"/>
  <c r="S22" i="1"/>
  <c r="S23" i="1"/>
  <c r="S24" i="1"/>
  <c r="S25" i="1"/>
  <c r="S26" i="1"/>
  <c r="S27" i="1"/>
  <c r="S28" i="1"/>
  <c r="S19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P47" i="1"/>
  <c r="O47" i="1"/>
  <c r="Q32" i="1"/>
  <c r="P32" i="1"/>
  <c r="O32" i="1"/>
  <c r="C32" i="1"/>
  <c r="C33" i="1"/>
  <c r="C34" i="1"/>
  <c r="C35" i="1"/>
  <c r="C36" i="1"/>
  <c r="C37" i="1"/>
  <c r="C38" i="1"/>
  <c r="C39" i="1"/>
  <c r="C40" i="1"/>
  <c r="C41" i="1"/>
  <c r="C47" i="1"/>
  <c r="C48" i="1"/>
  <c r="C49" i="1"/>
  <c r="C50" i="1"/>
  <c r="C51" i="1"/>
  <c r="C52" i="1"/>
  <c r="C53" i="1"/>
  <c r="C54" i="1"/>
  <c r="C55" i="1"/>
  <c r="C56" i="1"/>
  <c r="R20" i="1"/>
  <c r="R21" i="1"/>
  <c r="R22" i="1"/>
  <c r="R23" i="1"/>
  <c r="R24" i="1"/>
  <c r="R25" i="1"/>
  <c r="R26" i="1"/>
  <c r="R27" i="1"/>
  <c r="R28" i="1"/>
  <c r="Q20" i="1"/>
  <c r="Q21" i="1"/>
  <c r="Q22" i="1"/>
  <c r="Q23" i="1"/>
  <c r="Q24" i="1"/>
  <c r="Q25" i="1"/>
  <c r="Q26" i="1"/>
  <c r="Q27" i="1"/>
  <c r="Q28" i="1"/>
  <c r="P20" i="1"/>
  <c r="P21" i="1"/>
  <c r="P22" i="1"/>
  <c r="P23" i="1"/>
  <c r="P24" i="1"/>
  <c r="P25" i="1"/>
  <c r="P26" i="1"/>
  <c r="P27" i="1"/>
  <c r="P28" i="1"/>
  <c r="P19" i="1"/>
  <c r="Q19" i="1"/>
  <c r="R19" i="1"/>
  <c r="O20" i="1"/>
  <c r="O21" i="1"/>
  <c r="O22" i="1"/>
  <c r="O23" i="1"/>
  <c r="O24" i="1"/>
  <c r="O25" i="1"/>
  <c r="O26" i="1"/>
  <c r="O27" i="1"/>
  <c r="O28" i="1"/>
  <c r="O19" i="1"/>
  <c r="C20" i="1"/>
  <c r="C21" i="1"/>
  <c r="C22" i="1"/>
  <c r="C23" i="1"/>
  <c r="C24" i="1"/>
  <c r="C25" i="1"/>
  <c r="C26" i="1"/>
  <c r="C27" i="1"/>
  <c r="C28" i="1"/>
  <c r="C19" i="1"/>
  <c r="C11" i="1"/>
  <c r="B11" i="1"/>
  <c r="A11" i="1"/>
</calcChain>
</file>

<file path=xl/sharedStrings.xml><?xml version="1.0" encoding="utf-8"?>
<sst xmlns="http://schemas.openxmlformats.org/spreadsheetml/2006/main" count="5" uniqueCount="5">
  <si>
    <t>rules[tensor([ 0.0474,  0.9078]), tensor([ 0.0936,  0.9041,  0.0457,  0.9111,  0.0514,  0.9294,  0.0938,</t>
  </si>
  <si>
    <t xml:space="preserve">         0.9041])]</t>
  </si>
  <si>
    <t>s3</t>
  </si>
  <si>
    <t>s2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</si>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</sst>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9F14-81E0-5E4C-B8BE-BE9F1E35BEEC}">
  <dimension ref="A1:S57"/>
  <sheetViews>
    <sheetView tabSelected="1" topLeftCell="F20" workbookViewId="0">
      <selection activeCell="L37" sqref="L37"/>
    </sheetView>
  </sheetViews>
  <sheetFormatPr baseColWidth="10" defaultRowHeight="16" x14ac:dyDescent="0.2"/>
  <sheetData>
    <row r="1" spans="1:3" x14ac:dyDescent="0.2">
      <c r="A1">
        <v>1</v>
      </c>
      <c r="B1">
        <v>0.874255952380952</v>
      </c>
      <c r="C1">
        <v>0.625</v>
      </c>
    </row>
    <row r="2" spans="1:3" x14ac:dyDescent="0.2">
      <c r="A2">
        <v>1</v>
      </c>
      <c r="B2">
        <v>0.921875</v>
      </c>
      <c r="C2">
        <v>0.76145833333333302</v>
      </c>
    </row>
    <row r="3" spans="1:3" x14ac:dyDescent="0.2">
      <c r="A3">
        <v>1</v>
      </c>
      <c r="B3">
        <v>0.828125</v>
      </c>
      <c r="C3">
        <v>0.125</v>
      </c>
    </row>
    <row r="4" spans="1:3" x14ac:dyDescent="0.2">
      <c r="A4">
        <v>1</v>
      </c>
      <c r="B4">
        <v>0.859375</v>
      </c>
      <c r="C4">
        <v>0.96354166666666596</v>
      </c>
    </row>
    <row r="5" spans="1:3" x14ac:dyDescent="0.2">
      <c r="A5">
        <v>1</v>
      </c>
      <c r="B5">
        <v>0.828125</v>
      </c>
      <c r="C5">
        <v>0.125</v>
      </c>
    </row>
    <row r="6" spans="1:3" x14ac:dyDescent="0.2">
      <c r="A6">
        <v>0.96</v>
      </c>
      <c r="B6">
        <v>0.921875</v>
      </c>
      <c r="C6">
        <v>0.76145833333333302</v>
      </c>
    </row>
    <row r="7" spans="1:3" x14ac:dyDescent="0.2">
      <c r="A7">
        <v>0.96</v>
      </c>
      <c r="B7">
        <v>0.859375</v>
      </c>
      <c r="C7">
        <v>0.76145833333333302</v>
      </c>
    </row>
    <row r="8" spans="1:3" x14ac:dyDescent="0.2">
      <c r="A8">
        <v>0.98</v>
      </c>
      <c r="B8">
        <v>0.859375</v>
      </c>
      <c r="C8">
        <v>0.625</v>
      </c>
    </row>
    <row r="9" spans="1:3" x14ac:dyDescent="0.2">
      <c r="A9">
        <v>0.625</v>
      </c>
      <c r="B9">
        <v>0.875</v>
      </c>
      <c r="C9">
        <v>0.811755952380952</v>
      </c>
    </row>
    <row r="10" spans="1:3" x14ac:dyDescent="0.2">
      <c r="A10">
        <v>0.625</v>
      </c>
      <c r="B10">
        <v>0.859375</v>
      </c>
      <c r="C10">
        <v>0.74904513888888802</v>
      </c>
    </row>
    <row r="11" spans="1:3" x14ac:dyDescent="0.2">
      <c r="A11">
        <f>STDEV(A1:A10)</f>
        <v>0.15369522511197944</v>
      </c>
      <c r="B11">
        <f>STDEV(B1:B10)</f>
        <v>3.225970594846933E-2</v>
      </c>
      <c r="C11">
        <f>STDEV(C1:C10)</f>
        <v>0.2829199523618236</v>
      </c>
    </row>
    <row r="13" spans="1:3" x14ac:dyDescent="0.2">
      <c r="A13" t="s">
        <v>0</v>
      </c>
    </row>
    <row r="14" spans="1:3" x14ac:dyDescent="0.2">
      <c r="A14" t="s">
        <v>1</v>
      </c>
    </row>
    <row r="15" spans="1:3" x14ac:dyDescent="0.2">
      <c r="A15">
        <v>0</v>
      </c>
      <c r="B15">
        <v>1</v>
      </c>
    </row>
    <row r="16" spans="1:3" x14ac:dyDescent="0.2">
      <c r="A16">
        <v>4.7399999999999998E-2</v>
      </c>
      <c r="B16">
        <v>0.90780000000000005</v>
      </c>
    </row>
    <row r="17" spans="1:19" x14ac:dyDescent="0.2">
      <c r="A17" t="s">
        <v>2</v>
      </c>
    </row>
    <row r="18" spans="1:19" x14ac:dyDescent="0.2">
      <c r="A18">
        <v>0</v>
      </c>
      <c r="B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</row>
    <row r="19" spans="1:19" x14ac:dyDescent="0.2">
      <c r="A19">
        <v>4.7399999999999998E-2</v>
      </c>
      <c r="B19">
        <v>0.90780000000000005</v>
      </c>
      <c r="C19">
        <f>SUMPRODUCT($A$18:$B$18,A19:B19)/(SQRT(SUMSQ($A$18:$B$18))*SQRT(SUMSQ(A19:B19)))</f>
        <v>0.99863962256259242</v>
      </c>
      <c r="G19">
        <v>9.3600000000000003E-2</v>
      </c>
      <c r="H19">
        <v>0.90410000000000001</v>
      </c>
      <c r="I19">
        <v>4.5699999999999998E-2</v>
      </c>
      <c r="J19">
        <v>0.91110000000000002</v>
      </c>
      <c r="K19">
        <v>5.1400000000000001E-2</v>
      </c>
      <c r="L19">
        <v>0.9294</v>
      </c>
      <c r="M19">
        <v>9.3799999999999994E-2</v>
      </c>
      <c r="N19">
        <v>0.90410000000000001</v>
      </c>
      <c r="O19">
        <f>SUMPRODUCT($G$18:$H$18,G19:H19)/(SQRT(SUMSQ($G$18:$H$18))*SQRT(SUMSQ(G19:H19)))</f>
        <v>0.10297797628723944</v>
      </c>
      <c r="P19">
        <f>SUMPRODUCT($I$18:$J$18,I19:J19)/(SQRT(SUMSQ($I$18:$J$18))*SQRT(SUMSQ(I19:J19)))</f>
        <v>0.99874439868899656</v>
      </c>
      <c r="Q19">
        <f>SUMPRODUCT($K$18:$L$18,K19:L19)/(SQRT(SUMSQ($K$18:$L$18))*SQRT(SUMSQ(K19:L19)))</f>
        <v>0.9984742054679917</v>
      </c>
      <c r="R19">
        <f>SUMPRODUCT($M$18:$N$18,M19:N19)/(SQRT(SUMSQ($M$18:$N$18))*SQRT(SUMSQ(M19:N19)))</f>
        <v>0.10319567390429733</v>
      </c>
      <c r="S19">
        <f>MIN(O19:R19)</f>
        <v>0.10297797628723944</v>
      </c>
    </row>
    <row r="20" spans="1:19" x14ac:dyDescent="0.2">
      <c r="A20">
        <v>5.21E-2</v>
      </c>
      <c r="B20">
        <v>0.91349999999999998</v>
      </c>
      <c r="C20">
        <f t="shared" ref="C20:C56" si="0">SUMPRODUCT($A$18:$B$18,A20:B20)/(SQRT(SUMSQ($A$18:$B$18))*SQRT(SUMSQ(A20:B20)))</f>
        <v>0.99837755338129208</v>
      </c>
      <c r="G20">
        <v>0.91379999999999995</v>
      </c>
      <c r="H20">
        <v>0.4042</v>
      </c>
      <c r="I20">
        <v>8.4599999999999995E-2</v>
      </c>
      <c r="J20">
        <v>0.91</v>
      </c>
      <c r="K20">
        <v>0.223</v>
      </c>
      <c r="L20">
        <v>0.92459999999999998</v>
      </c>
      <c r="M20">
        <v>0.91500000000000004</v>
      </c>
      <c r="N20">
        <v>0.41120000000000001</v>
      </c>
      <c r="O20">
        <f t="shared" ref="O20:O28" si="1">SUMPRODUCT($G$18:$H$18,G20:H20)/(SQRT(SUMSQ($G$18:$H$18))*SQRT(SUMSQ(G20:H20)))</f>
        <v>0.91452821781180715</v>
      </c>
      <c r="P20">
        <f t="shared" ref="P20:P28" si="2">SUMPRODUCT($I$18:$J$18,I20:J20)/(SQRT(SUMSQ($I$18:$J$18))*SQRT(SUMSQ(I20:J20)))</f>
        <v>0.99570637734548906</v>
      </c>
      <c r="Q20">
        <f t="shared" ref="Q20:Q28" si="3">SUMPRODUCT($K$18:$L$18,K20:L20)/(SQRT(SUMSQ($K$18:$L$18))*SQRT(SUMSQ(K20:L20)))</f>
        <v>0.97212519336127357</v>
      </c>
      <c r="R20">
        <f t="shared" ref="R20:R28" si="4">SUMPRODUCT($M$18:$N$18,M20:N20)/(SQRT(SUMSQ($M$18:$N$18))*SQRT(SUMSQ(M20:N20)))</f>
        <v>0.91212656604534403</v>
      </c>
      <c r="S20">
        <f t="shared" ref="S20:S28" si="5">MIN(O20:R20)</f>
        <v>0.91212656604534403</v>
      </c>
    </row>
    <row r="21" spans="1:19" x14ac:dyDescent="0.2">
      <c r="A21">
        <v>6.5100000000000005E-2</v>
      </c>
      <c r="B21">
        <v>0.90620000000000001</v>
      </c>
      <c r="C21">
        <f t="shared" si="0"/>
        <v>0.99742956361034507</v>
      </c>
      <c r="G21">
        <v>0.44280000000000003</v>
      </c>
      <c r="H21">
        <v>0.75</v>
      </c>
      <c r="I21">
        <v>5.7599999999999998E-2</v>
      </c>
      <c r="J21">
        <v>0.91810000000000003</v>
      </c>
      <c r="K21">
        <v>0.10349999999999999</v>
      </c>
      <c r="L21">
        <v>0.89670000000000005</v>
      </c>
      <c r="M21">
        <v>0.50309999999999999</v>
      </c>
      <c r="N21">
        <v>0.89910000000000001</v>
      </c>
      <c r="O21">
        <f t="shared" si="1"/>
        <v>0.50840434543210677</v>
      </c>
      <c r="P21">
        <f t="shared" si="2"/>
        <v>0.99803774593707451</v>
      </c>
      <c r="Q21">
        <f t="shared" si="3"/>
        <v>0.99340456846213998</v>
      </c>
      <c r="R21">
        <f t="shared" si="4"/>
        <v>0.48831074166916577</v>
      </c>
      <c r="S21">
        <f t="shared" si="5"/>
        <v>0.48831074166916577</v>
      </c>
    </row>
    <row r="22" spans="1:19" x14ac:dyDescent="0.2">
      <c r="A22">
        <v>4.3999999999999997E-2</v>
      </c>
      <c r="B22">
        <v>0.91069999999999995</v>
      </c>
      <c r="C22">
        <f t="shared" si="0"/>
        <v>0.99883489472188181</v>
      </c>
      <c r="G22">
        <v>0.91059999999999997</v>
      </c>
      <c r="H22">
        <v>6.5199999999999994E-2</v>
      </c>
      <c r="I22">
        <v>0.82489999999999997</v>
      </c>
      <c r="J22">
        <v>0.43519999999999998</v>
      </c>
      <c r="K22">
        <v>0.83930000000000005</v>
      </c>
      <c r="L22">
        <v>0.41139999999999999</v>
      </c>
      <c r="M22">
        <v>0.91169999999999995</v>
      </c>
      <c r="N22">
        <v>7.1800000000000003E-2</v>
      </c>
      <c r="O22">
        <f t="shared" si="1"/>
        <v>0.99744645253961162</v>
      </c>
      <c r="P22">
        <f t="shared" si="2"/>
        <v>0.46662117568946204</v>
      </c>
      <c r="Q22">
        <f t="shared" si="3"/>
        <v>0.4401386121853168</v>
      </c>
      <c r="R22">
        <f t="shared" si="4"/>
        <v>0.99691325665055952</v>
      </c>
      <c r="S22">
        <f t="shared" si="5"/>
        <v>0.4401386121853168</v>
      </c>
    </row>
    <row r="23" spans="1:19" x14ac:dyDescent="0.2">
      <c r="A23">
        <v>6.3700000000000007E-2</v>
      </c>
      <c r="B23">
        <v>0.90449999999999997</v>
      </c>
      <c r="C23">
        <f t="shared" si="0"/>
        <v>0.99752930073391011</v>
      </c>
      <c r="G23">
        <v>9.8000000000000004E-2</v>
      </c>
      <c r="H23">
        <v>0.9042</v>
      </c>
      <c r="I23">
        <v>5.0500000000000003E-2</v>
      </c>
      <c r="J23">
        <v>0.9103</v>
      </c>
      <c r="K23">
        <v>7.6799999999999993E-2</v>
      </c>
      <c r="L23">
        <v>0.90569999999999995</v>
      </c>
      <c r="M23">
        <v>9.7600000000000006E-2</v>
      </c>
      <c r="N23">
        <v>0.90480000000000005</v>
      </c>
      <c r="O23">
        <f t="shared" si="1"/>
        <v>0.10775207260225762</v>
      </c>
      <c r="P23">
        <f t="shared" si="2"/>
        <v>0.99846473749179721</v>
      </c>
      <c r="Q23">
        <f t="shared" si="3"/>
        <v>0.99642406739193323</v>
      </c>
      <c r="R23">
        <f t="shared" si="4"/>
        <v>0.10724699717543014</v>
      </c>
      <c r="S23">
        <f t="shared" si="5"/>
        <v>0.10724699717543014</v>
      </c>
    </row>
    <row r="24" spans="1:19" x14ac:dyDescent="0.2">
      <c r="A24">
        <v>5.5500000000000001E-2</v>
      </c>
      <c r="B24">
        <v>0.91169999999999995</v>
      </c>
      <c r="C24">
        <f t="shared" si="0"/>
        <v>0.99815223366738015</v>
      </c>
      <c r="G24">
        <v>0.91359999999999997</v>
      </c>
      <c r="H24">
        <v>0.3453</v>
      </c>
      <c r="I24">
        <v>8.0399999999999999E-2</v>
      </c>
      <c r="J24">
        <v>0.90659999999999996</v>
      </c>
      <c r="K24">
        <v>0.12989999999999999</v>
      </c>
      <c r="L24">
        <v>0.90159999999999996</v>
      </c>
      <c r="M24">
        <v>0.91139999999999999</v>
      </c>
      <c r="N24">
        <v>0.2984</v>
      </c>
      <c r="O24">
        <f t="shared" si="1"/>
        <v>0.93541717158680349</v>
      </c>
      <c r="P24">
        <f t="shared" si="2"/>
        <v>0.99609070744560912</v>
      </c>
      <c r="Q24">
        <f t="shared" si="3"/>
        <v>0.98977972454136209</v>
      </c>
      <c r="R24">
        <f t="shared" si="4"/>
        <v>0.9503590113846393</v>
      </c>
      <c r="S24">
        <f t="shared" si="5"/>
        <v>0.93541717158680349</v>
      </c>
    </row>
    <row r="25" spans="1:19" x14ac:dyDescent="0.2">
      <c r="A25">
        <v>0.04</v>
      </c>
      <c r="B25">
        <v>0.93969999999999998</v>
      </c>
      <c r="C25">
        <f t="shared" si="0"/>
        <v>0.99909526406710736</v>
      </c>
      <c r="G25">
        <v>0.72509999999999997</v>
      </c>
      <c r="H25">
        <v>0.4466</v>
      </c>
      <c r="I25">
        <v>0.10979999999999999</v>
      </c>
      <c r="J25">
        <v>0.90110000000000001</v>
      </c>
      <c r="K25">
        <v>9.8500000000000004E-2</v>
      </c>
      <c r="L25">
        <v>0.90820000000000001</v>
      </c>
      <c r="M25">
        <v>0.90559999999999996</v>
      </c>
      <c r="N25">
        <v>0.49440000000000001</v>
      </c>
      <c r="O25">
        <f t="shared" si="1"/>
        <v>0.85145666382909047</v>
      </c>
      <c r="P25">
        <f t="shared" si="2"/>
        <v>0.99265781862837554</v>
      </c>
      <c r="Q25">
        <f t="shared" si="3"/>
        <v>0.99416999946605955</v>
      </c>
      <c r="R25">
        <f t="shared" si="4"/>
        <v>0.87771772078320076</v>
      </c>
      <c r="S25">
        <f t="shared" si="5"/>
        <v>0.85145666382909047</v>
      </c>
    </row>
    <row r="26" spans="1:19" x14ac:dyDescent="0.2">
      <c r="A26">
        <v>5.1299999999999998E-2</v>
      </c>
      <c r="B26">
        <v>0.90649999999999997</v>
      </c>
      <c r="C26">
        <f t="shared" si="0"/>
        <v>0.99840254916479099</v>
      </c>
      <c r="G26">
        <v>0.25590000000000002</v>
      </c>
      <c r="H26">
        <v>0.93079999999999996</v>
      </c>
      <c r="I26">
        <v>4.4200000000000003E-2</v>
      </c>
      <c r="J26">
        <v>0.91449999999999998</v>
      </c>
      <c r="K26">
        <v>5.2200000000000003E-2</v>
      </c>
      <c r="L26">
        <v>0.92030000000000001</v>
      </c>
      <c r="M26">
        <v>0.2412</v>
      </c>
      <c r="N26">
        <v>0.93079999999999996</v>
      </c>
      <c r="O26">
        <f t="shared" si="1"/>
        <v>0.26508906704007618</v>
      </c>
      <c r="P26">
        <f t="shared" si="2"/>
        <v>0.99883403088833966</v>
      </c>
      <c r="Q26">
        <f t="shared" si="3"/>
        <v>0.99839525589383238</v>
      </c>
      <c r="R26">
        <f t="shared" si="4"/>
        <v>0.25084666146973145</v>
      </c>
      <c r="S26">
        <f t="shared" si="5"/>
        <v>0.25084666146973145</v>
      </c>
    </row>
    <row r="27" spans="1:19" x14ac:dyDescent="0.2">
      <c r="A27">
        <v>3.4099999999999998E-2</v>
      </c>
      <c r="B27">
        <v>0.91679999999999995</v>
      </c>
      <c r="C27">
        <f t="shared" si="0"/>
        <v>0.99930899812774565</v>
      </c>
      <c r="G27">
        <v>0.64</v>
      </c>
      <c r="H27">
        <v>0.36830000000000002</v>
      </c>
      <c r="I27">
        <v>7.2099999999999997E-2</v>
      </c>
      <c r="J27">
        <v>0.90720000000000001</v>
      </c>
      <c r="K27">
        <v>7.7100000000000002E-2</v>
      </c>
      <c r="L27">
        <v>0.80959999999999999</v>
      </c>
      <c r="M27">
        <v>0.85980000000000001</v>
      </c>
      <c r="N27">
        <v>0.51580000000000004</v>
      </c>
      <c r="O27">
        <f t="shared" si="1"/>
        <v>0.86673068441813095</v>
      </c>
      <c r="P27">
        <f t="shared" si="2"/>
        <v>0.99685672032627071</v>
      </c>
      <c r="Q27">
        <f t="shared" si="3"/>
        <v>0.99549602521284075</v>
      </c>
      <c r="R27">
        <f t="shared" si="4"/>
        <v>0.85752812456449934</v>
      </c>
      <c r="S27">
        <f t="shared" si="5"/>
        <v>0.85752812456449934</v>
      </c>
    </row>
    <row r="28" spans="1:19" x14ac:dyDescent="0.2">
      <c r="A28">
        <v>3.0200000000000001E-2</v>
      </c>
      <c r="B28">
        <v>0.95750000000000002</v>
      </c>
      <c r="C28">
        <f t="shared" si="0"/>
        <v>0.99950297018059897</v>
      </c>
      <c r="G28">
        <v>0.87190000000000001</v>
      </c>
      <c r="H28">
        <v>0.13780000000000001</v>
      </c>
      <c r="I28">
        <v>8.8499999999999995E-2</v>
      </c>
      <c r="J28">
        <v>0.9042</v>
      </c>
      <c r="K28">
        <v>0.2165</v>
      </c>
      <c r="L28">
        <v>0.87560000000000004</v>
      </c>
      <c r="M28">
        <v>0.8831</v>
      </c>
      <c r="N28">
        <v>0.13389999999999999</v>
      </c>
      <c r="O28">
        <f t="shared" si="1"/>
        <v>0.98773999125899936</v>
      </c>
      <c r="P28">
        <f t="shared" si="2"/>
        <v>0.99524423036650977</v>
      </c>
      <c r="Q28">
        <f t="shared" si="3"/>
        <v>0.97076534924029023</v>
      </c>
      <c r="R28">
        <f t="shared" si="4"/>
        <v>0.98869941841252318</v>
      </c>
      <c r="S28">
        <f t="shared" si="5"/>
        <v>0.97076534924029023</v>
      </c>
    </row>
    <row r="29" spans="1:19" x14ac:dyDescent="0.2">
      <c r="S29">
        <f>AVERAGE(S19:S28)</f>
        <v>0.59168148640529117</v>
      </c>
    </row>
    <row r="30" spans="1:19" x14ac:dyDescent="0.2">
      <c r="A30" t="s">
        <v>3</v>
      </c>
    </row>
    <row r="31" spans="1:19" x14ac:dyDescent="0.2">
      <c r="A31">
        <v>0</v>
      </c>
      <c r="B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</row>
    <row r="32" spans="1:19" x14ac:dyDescent="0.2">
      <c r="A32">
        <v>5.0500000000000003E-2</v>
      </c>
      <c r="B32">
        <v>0.90910000000000002</v>
      </c>
      <c r="C32">
        <f t="shared" si="0"/>
        <v>0.99846069112404545</v>
      </c>
      <c r="G32">
        <v>0.90539999999999998</v>
      </c>
      <c r="H32">
        <v>7.2400000000000006E-2</v>
      </c>
      <c r="I32">
        <v>0.89329999999999998</v>
      </c>
      <c r="J32">
        <v>0.30330000000000001</v>
      </c>
      <c r="K32">
        <v>0.91190000000000004</v>
      </c>
      <c r="L32">
        <v>6.3299999999999995E-2</v>
      </c>
      <c r="O32">
        <f>SUMPRODUCT($G$31:$H$31,G32:H32)/(SQRT(SUMSQ($G$31:$H$31))*SQRT(SUMSQ(G32:H32)))</f>
        <v>0.9968180784805929</v>
      </c>
      <c r="P32">
        <f>SUMPRODUCT($I$31:$J$31,I32:J32)/(SQRT(SUMSQ($I$31:$J$31))*SQRT(SUMSQ(I32:J32)))</f>
        <v>0.3215017316266689</v>
      </c>
      <c r="Q32">
        <f>SUMPRODUCT($K$31:$L$31,K32:L32)/(SQRT(SUMSQ($K$31:$L$31))*SQRT(SUMSQ(K32:L32)))</f>
        <v>0.99759941571621658</v>
      </c>
      <c r="R32">
        <f>MIN(O32:Q32)</f>
        <v>0.3215017316266689</v>
      </c>
    </row>
    <row r="33" spans="1:18" x14ac:dyDescent="0.2">
      <c r="A33">
        <v>2.2800000000000001E-2</v>
      </c>
      <c r="B33">
        <v>0.94450000000000001</v>
      </c>
      <c r="C33">
        <f t="shared" si="0"/>
        <v>0.99970876335602132</v>
      </c>
      <c r="G33">
        <v>0.90169999999999995</v>
      </c>
      <c r="H33">
        <v>9.6100000000000005E-2</v>
      </c>
      <c r="I33">
        <v>0.82120000000000004</v>
      </c>
      <c r="J33">
        <v>0.58879999999999999</v>
      </c>
      <c r="K33">
        <v>0.90769999999999995</v>
      </c>
      <c r="L33">
        <v>8.8900000000000007E-2</v>
      </c>
      <c r="O33">
        <f t="shared" ref="O33:O41" si="6">SUMPRODUCT($G$31:$H$31,G33:H33)/(SQRT(SUMSQ($G$31:$H$31))*SQRT(SUMSQ(G33:H33)))</f>
        <v>0.99436865612044179</v>
      </c>
      <c r="P33">
        <f t="shared" ref="P33:P41" si="7">SUMPRODUCT($I$31:$J$31,I33:J33)/(SQRT(SUMSQ($I$31:$J$31))*SQRT(SUMSQ(I33:J33)))</f>
        <v>0.58269763936151064</v>
      </c>
      <c r="Q33">
        <f t="shared" ref="Q33:Q41" si="8">SUMPRODUCT($K$31:$L$31,K33:L33)/(SQRT(SUMSQ($K$31:$L$31))*SQRT(SUMSQ(K33:L33)))</f>
        <v>0.9952381235395763</v>
      </c>
      <c r="R33">
        <f t="shared" ref="R33:R41" si="9">MIN(O33:Q33)</f>
        <v>0.58269763936151064</v>
      </c>
    </row>
    <row r="34" spans="1:18" x14ac:dyDescent="0.2">
      <c r="A34">
        <v>3.4000000000000002E-2</v>
      </c>
      <c r="B34">
        <v>0.92500000000000004</v>
      </c>
      <c r="C34">
        <f t="shared" si="0"/>
        <v>0.99932515415692147</v>
      </c>
      <c r="G34">
        <v>0.90239999999999998</v>
      </c>
      <c r="H34">
        <v>8.4199999999999997E-2</v>
      </c>
      <c r="I34">
        <v>0.85940000000000005</v>
      </c>
      <c r="J34">
        <v>0.67500000000000004</v>
      </c>
      <c r="K34">
        <v>0.90580000000000005</v>
      </c>
      <c r="L34">
        <v>7.7399999999999997E-2</v>
      </c>
      <c r="O34">
        <f t="shared" si="6"/>
        <v>0.99567514557548487</v>
      </c>
      <c r="P34">
        <f t="shared" si="7"/>
        <v>0.61768413502204744</v>
      </c>
      <c r="Q34">
        <f t="shared" si="8"/>
        <v>0.99636907786203233</v>
      </c>
      <c r="R34">
        <f t="shared" si="9"/>
        <v>0.61768413502204744</v>
      </c>
    </row>
    <row r="35" spans="1:18" x14ac:dyDescent="0.2">
      <c r="A35">
        <v>1.8800000000000001E-2</v>
      </c>
      <c r="B35">
        <v>0.93110000000000004</v>
      </c>
      <c r="C35">
        <f t="shared" si="0"/>
        <v>0.99979622059803275</v>
      </c>
      <c r="G35">
        <v>0.90390000000000004</v>
      </c>
      <c r="H35">
        <v>8.0299999999999996E-2</v>
      </c>
      <c r="I35">
        <v>0.58530000000000004</v>
      </c>
      <c r="J35">
        <v>0.3221</v>
      </c>
      <c r="K35">
        <v>0.91620000000000001</v>
      </c>
      <c r="L35">
        <v>7.0199999999999999E-2</v>
      </c>
      <c r="O35">
        <f t="shared" si="6"/>
        <v>0.99607717471580948</v>
      </c>
      <c r="P35">
        <f t="shared" si="7"/>
        <v>0.48213133821629334</v>
      </c>
      <c r="Q35">
        <f t="shared" si="8"/>
        <v>0.99707748631215332</v>
      </c>
      <c r="R35">
        <f t="shared" si="9"/>
        <v>0.48213133821629334</v>
      </c>
    </row>
    <row r="36" spans="1:18" x14ac:dyDescent="0.2">
      <c r="A36">
        <v>3.9100000000000003E-2</v>
      </c>
      <c r="B36">
        <v>0.91590000000000005</v>
      </c>
      <c r="C36">
        <f t="shared" si="0"/>
        <v>0.99909001489442606</v>
      </c>
      <c r="G36">
        <v>0.72389999999999999</v>
      </c>
      <c r="H36">
        <v>0.85919999999999996</v>
      </c>
      <c r="I36">
        <v>0.42980000000000002</v>
      </c>
      <c r="J36">
        <v>0.78100000000000003</v>
      </c>
      <c r="K36">
        <v>0.70120000000000005</v>
      </c>
      <c r="L36">
        <v>0.85360000000000003</v>
      </c>
      <c r="O36">
        <f t="shared" si="6"/>
        <v>0.64432484886923269</v>
      </c>
      <c r="P36">
        <f t="shared" si="7"/>
        <v>0.87609746186910809</v>
      </c>
      <c r="Q36">
        <f t="shared" si="8"/>
        <v>0.63475486679340565</v>
      </c>
      <c r="R36">
        <f t="shared" si="9"/>
        <v>0.63475486679340565</v>
      </c>
    </row>
    <row r="37" spans="1:18" x14ac:dyDescent="0.2">
      <c r="A37">
        <v>3.7400000000000003E-2</v>
      </c>
      <c r="B37">
        <v>0.91949999999999998</v>
      </c>
      <c r="C37">
        <f t="shared" si="0"/>
        <v>0.9991738264666461</v>
      </c>
      <c r="G37">
        <v>0.93830000000000002</v>
      </c>
      <c r="H37">
        <v>5.67E-2</v>
      </c>
      <c r="I37">
        <v>0.63390000000000002</v>
      </c>
      <c r="J37">
        <v>0.4143</v>
      </c>
      <c r="K37">
        <v>0.90810000000000002</v>
      </c>
      <c r="L37">
        <v>6.93E-2</v>
      </c>
      <c r="O37">
        <f t="shared" si="6"/>
        <v>0.99817918729700628</v>
      </c>
      <c r="P37">
        <f t="shared" si="7"/>
        <v>0.54708924911284906</v>
      </c>
      <c r="Q37">
        <f t="shared" si="8"/>
        <v>0.99710080607744878</v>
      </c>
      <c r="R37">
        <f t="shared" si="9"/>
        <v>0.54708924911284906</v>
      </c>
    </row>
    <row r="38" spans="1:18" x14ac:dyDescent="0.2">
      <c r="A38">
        <v>4.1300000000000003E-2</v>
      </c>
      <c r="B38">
        <v>0.90980000000000005</v>
      </c>
      <c r="C38">
        <f t="shared" si="0"/>
        <v>0.99897125515289598</v>
      </c>
      <c r="G38">
        <v>0.90329999999999999</v>
      </c>
      <c r="H38">
        <v>9.1899999999999996E-2</v>
      </c>
      <c r="I38">
        <v>0.74819999999999998</v>
      </c>
      <c r="J38">
        <v>0.91749999999999998</v>
      </c>
      <c r="K38">
        <v>0.90529999999999999</v>
      </c>
      <c r="L38">
        <v>9.1499999999999998E-2</v>
      </c>
      <c r="O38">
        <f t="shared" si="6"/>
        <v>0.99486451484194127</v>
      </c>
      <c r="P38">
        <f t="shared" si="7"/>
        <v>0.77498368221367731</v>
      </c>
      <c r="Q38">
        <f t="shared" si="8"/>
        <v>0.99493108220869375</v>
      </c>
      <c r="R38">
        <f t="shared" si="9"/>
        <v>0.77498368221367731</v>
      </c>
    </row>
    <row r="39" spans="1:18" x14ac:dyDescent="0.2">
      <c r="A39">
        <v>3.73E-2</v>
      </c>
      <c r="B39">
        <v>0.91369999999999996</v>
      </c>
      <c r="C39">
        <f t="shared" si="0"/>
        <v>0.99916778026151176</v>
      </c>
      <c r="G39">
        <v>0.90090000000000003</v>
      </c>
      <c r="H39">
        <v>0.10150000000000001</v>
      </c>
      <c r="I39">
        <v>0.51910000000000001</v>
      </c>
      <c r="J39">
        <v>0.55330000000000001</v>
      </c>
      <c r="K39">
        <v>0.89990000000000003</v>
      </c>
      <c r="L39">
        <v>0.1028</v>
      </c>
      <c r="O39">
        <f t="shared" si="6"/>
        <v>0.99371307525033903</v>
      </c>
      <c r="P39">
        <f t="shared" si="7"/>
        <v>0.72928642097447505</v>
      </c>
      <c r="Q39">
        <f t="shared" si="8"/>
        <v>0.99353836515976102</v>
      </c>
      <c r="R39">
        <f t="shared" si="9"/>
        <v>0.72928642097447505</v>
      </c>
    </row>
    <row r="40" spans="1:18" x14ac:dyDescent="0.2">
      <c r="A40">
        <v>2.87E-2</v>
      </c>
      <c r="B40">
        <v>0.92049999999999998</v>
      </c>
      <c r="C40">
        <f t="shared" si="0"/>
        <v>0.99951429819657167</v>
      </c>
      <c r="G40">
        <v>0.90259999999999996</v>
      </c>
      <c r="H40">
        <v>8.6599999999999996E-2</v>
      </c>
      <c r="I40">
        <v>0.82989999999999997</v>
      </c>
      <c r="J40">
        <v>0.61150000000000004</v>
      </c>
      <c r="K40">
        <v>0.90249999999999997</v>
      </c>
      <c r="L40">
        <v>8.9200000000000002E-2</v>
      </c>
      <c r="O40">
        <f t="shared" si="6"/>
        <v>0.99542880972227921</v>
      </c>
      <c r="P40">
        <f t="shared" si="7"/>
        <v>0.5931957290205131</v>
      </c>
      <c r="Q40">
        <f t="shared" si="8"/>
        <v>0.99515116292556982</v>
      </c>
      <c r="R40">
        <f t="shared" si="9"/>
        <v>0.5931957290205131</v>
      </c>
    </row>
    <row r="41" spans="1:18" x14ac:dyDescent="0.2">
      <c r="A41">
        <v>2.6700000000000002E-2</v>
      </c>
      <c r="B41">
        <v>0.92290000000000005</v>
      </c>
      <c r="C41">
        <f t="shared" si="0"/>
        <v>0.99958177429787964</v>
      </c>
      <c r="G41">
        <v>0.90490000000000004</v>
      </c>
      <c r="H41">
        <v>6.6400000000000001E-2</v>
      </c>
      <c r="I41">
        <v>0.87949999999999995</v>
      </c>
      <c r="J41">
        <v>0.46379999999999999</v>
      </c>
      <c r="K41">
        <v>0.90869999999999995</v>
      </c>
      <c r="L41">
        <v>7.2300000000000003E-2</v>
      </c>
      <c r="O41">
        <f t="shared" si="6"/>
        <v>0.99731863770563212</v>
      </c>
      <c r="P41">
        <f t="shared" si="7"/>
        <v>0.4664592398875208</v>
      </c>
      <c r="Q41">
        <f t="shared" si="8"/>
        <v>0.99684971723377169</v>
      </c>
      <c r="R41">
        <f t="shared" si="9"/>
        <v>0.4664592398875208</v>
      </c>
    </row>
    <row r="42" spans="1:18" x14ac:dyDescent="0.2">
      <c r="R42">
        <f>AVERAGE(R32:R41)</f>
        <v>0.57497840322289617</v>
      </c>
    </row>
    <row r="44" spans="1:18" x14ac:dyDescent="0.2">
      <c r="A44" t="s">
        <v>4</v>
      </c>
    </row>
    <row r="46" spans="1:18" x14ac:dyDescent="0.2">
      <c r="A46">
        <v>0</v>
      </c>
      <c r="B46">
        <v>1</v>
      </c>
      <c r="G46">
        <v>1</v>
      </c>
      <c r="H46">
        <v>0</v>
      </c>
      <c r="I46">
        <v>1</v>
      </c>
      <c r="J46">
        <v>0</v>
      </c>
    </row>
    <row r="47" spans="1:18" x14ac:dyDescent="0.2">
      <c r="A47">
        <v>5.1799999999999999E-2</v>
      </c>
      <c r="B47">
        <v>0.91049999999999998</v>
      </c>
      <c r="C47">
        <f t="shared" si="0"/>
        <v>0.99838557850804832</v>
      </c>
      <c r="G47">
        <v>0.91110000000000002</v>
      </c>
      <c r="H47">
        <v>9.3100000000000002E-2</v>
      </c>
      <c r="I47">
        <v>0.90939999999999999</v>
      </c>
      <c r="J47">
        <v>0.42449999999999999</v>
      </c>
      <c r="O47">
        <f>SUMPRODUCT($G$46:$H$46,G47:H47)/(SQRT(SUMSQ($G$46:$H$46))*SQRT(SUMSQ(G47:H47)))</f>
        <v>0.99481973003057267</v>
      </c>
      <c r="P47">
        <f>SUMPRODUCT($I$46:$J$46,I47:J47)/(SQRT(SUMSQ($I$46:$J$46))*SQRT(SUMSQ(I47:J47)))</f>
        <v>0.90613986028964921</v>
      </c>
      <c r="Q47">
        <f>MIN(O47:P47)</f>
        <v>0.90613986028964921</v>
      </c>
    </row>
    <row r="48" spans="1:18" x14ac:dyDescent="0.2">
      <c r="A48">
        <v>5.8799999999999998E-2</v>
      </c>
      <c r="B48">
        <v>0.90839999999999999</v>
      </c>
      <c r="C48">
        <f t="shared" si="0"/>
        <v>0.99791162593302807</v>
      </c>
      <c r="G48">
        <v>0.89949999999999997</v>
      </c>
      <c r="H48">
        <v>0.1139</v>
      </c>
      <c r="I48">
        <v>0.91830000000000001</v>
      </c>
      <c r="J48">
        <v>0.48170000000000002</v>
      </c>
      <c r="O48">
        <f t="shared" ref="O48:O56" si="10">SUMPRODUCT($G$46:$H$46,G48:H48)/(SQRT(SUMSQ($G$46:$H$46))*SQRT(SUMSQ(G48:H48)))</f>
        <v>0.99207807978862339</v>
      </c>
      <c r="P48">
        <f t="shared" ref="P48:P56" si="11">SUMPRODUCT($I$46:$J$46,I48:J48)/(SQRT(SUMSQ($I$46:$J$46))*SQRT(SUMSQ(I48:J48)))</f>
        <v>0.88555958166938331</v>
      </c>
      <c r="Q48">
        <f t="shared" ref="Q48:Q56" si="12">MIN(O48:P48)</f>
        <v>0.88555958166938331</v>
      </c>
    </row>
    <row r="49" spans="1:17" x14ac:dyDescent="0.2">
      <c r="A49">
        <v>4.1700000000000001E-2</v>
      </c>
      <c r="B49">
        <v>0.91190000000000004</v>
      </c>
      <c r="C49">
        <f t="shared" si="0"/>
        <v>0.99895608000654434</v>
      </c>
      <c r="G49">
        <v>0.90039999999999998</v>
      </c>
      <c r="H49">
        <v>0.1293</v>
      </c>
      <c r="I49">
        <v>0.86150000000000004</v>
      </c>
      <c r="J49">
        <v>0.44159999999999999</v>
      </c>
      <c r="O49">
        <f t="shared" si="10"/>
        <v>0.98984589139964252</v>
      </c>
      <c r="P49">
        <f t="shared" si="11"/>
        <v>0.88989918234982868</v>
      </c>
      <c r="Q49">
        <f t="shared" si="12"/>
        <v>0.88989918234982868</v>
      </c>
    </row>
    <row r="50" spans="1:17" x14ac:dyDescent="0.2">
      <c r="A50">
        <v>2.46E-2</v>
      </c>
      <c r="B50">
        <v>0.93600000000000005</v>
      </c>
      <c r="C50">
        <f t="shared" si="0"/>
        <v>0.99965480571115095</v>
      </c>
      <c r="G50">
        <v>0.1492</v>
      </c>
      <c r="H50">
        <v>0.77610000000000001</v>
      </c>
      <c r="I50">
        <v>0.12970000000000001</v>
      </c>
      <c r="J50">
        <v>0.90110000000000001</v>
      </c>
      <c r="O50">
        <f t="shared" si="10"/>
        <v>0.18878638335578898</v>
      </c>
      <c r="P50">
        <f t="shared" si="11"/>
        <v>0.14246698721955856</v>
      </c>
      <c r="Q50">
        <f t="shared" si="12"/>
        <v>0.14246698721955856</v>
      </c>
    </row>
    <row r="51" spans="1:17" x14ac:dyDescent="0.2">
      <c r="A51">
        <v>7.4399999999999994E-2</v>
      </c>
      <c r="B51">
        <v>0.90310000000000001</v>
      </c>
      <c r="C51">
        <f t="shared" si="0"/>
        <v>0.99662370497282671</v>
      </c>
      <c r="G51">
        <v>0.90500000000000003</v>
      </c>
      <c r="H51">
        <v>8.3699999999999997E-2</v>
      </c>
      <c r="I51">
        <v>0.72550000000000003</v>
      </c>
      <c r="J51">
        <v>0.22750000000000001</v>
      </c>
      <c r="O51">
        <f t="shared" si="10"/>
        <v>0.99575039554386857</v>
      </c>
      <c r="P51">
        <f t="shared" si="11"/>
        <v>0.9541869894342625</v>
      </c>
      <c r="Q51">
        <f t="shared" si="12"/>
        <v>0.9541869894342625</v>
      </c>
    </row>
    <row r="52" spans="1:17" x14ac:dyDescent="0.2">
      <c r="A52">
        <v>4.53E-2</v>
      </c>
      <c r="B52">
        <v>0.9113</v>
      </c>
      <c r="C52">
        <f t="shared" si="0"/>
        <v>0.99876678238355587</v>
      </c>
      <c r="G52">
        <v>0.90200000000000002</v>
      </c>
      <c r="H52">
        <v>9.4500000000000001E-2</v>
      </c>
      <c r="I52">
        <v>0.90129999999999999</v>
      </c>
      <c r="J52">
        <v>0.29189999999999999</v>
      </c>
      <c r="O52">
        <f t="shared" si="10"/>
        <v>0.99455668782190043</v>
      </c>
      <c r="P52">
        <f t="shared" si="11"/>
        <v>0.95135082396956272</v>
      </c>
      <c r="Q52">
        <f t="shared" si="12"/>
        <v>0.95135082396956272</v>
      </c>
    </row>
    <row r="53" spans="1:17" x14ac:dyDescent="0.2">
      <c r="A53">
        <v>0.05</v>
      </c>
      <c r="B53">
        <v>0.92</v>
      </c>
      <c r="C53">
        <f t="shared" si="0"/>
        <v>0.99852642046615281</v>
      </c>
      <c r="G53">
        <v>0.91169999999999995</v>
      </c>
      <c r="H53">
        <v>4.8599999999999997E-2</v>
      </c>
      <c r="I53">
        <v>0.88219999999999998</v>
      </c>
      <c r="J53">
        <v>0.37919999999999998</v>
      </c>
      <c r="O53">
        <f t="shared" si="10"/>
        <v>0.99858220233730388</v>
      </c>
      <c r="P53">
        <f t="shared" si="11"/>
        <v>0.91872435558077614</v>
      </c>
      <c r="Q53">
        <f t="shared" si="12"/>
        <v>0.91872435558077614</v>
      </c>
    </row>
    <row r="54" spans="1:17" x14ac:dyDescent="0.2">
      <c r="A54">
        <v>5.8700000000000002E-2</v>
      </c>
      <c r="B54">
        <v>0.91310000000000002</v>
      </c>
      <c r="C54">
        <f t="shared" si="0"/>
        <v>0.99794000607173527</v>
      </c>
      <c r="G54">
        <v>0.90800000000000003</v>
      </c>
      <c r="H54">
        <v>5.9499999999999997E-2</v>
      </c>
      <c r="I54">
        <v>0.9093</v>
      </c>
      <c r="J54">
        <v>0.1086</v>
      </c>
      <c r="O54">
        <f t="shared" si="10"/>
        <v>0.99785988880955823</v>
      </c>
      <c r="P54">
        <f t="shared" si="11"/>
        <v>0.99294333906796761</v>
      </c>
      <c r="Q54">
        <f t="shared" si="12"/>
        <v>0.99294333906796761</v>
      </c>
    </row>
    <row r="55" spans="1:17" x14ac:dyDescent="0.2">
      <c r="A55">
        <v>2.0500000000000001E-2</v>
      </c>
      <c r="B55">
        <v>0.93110000000000004</v>
      </c>
      <c r="C55">
        <f t="shared" si="0"/>
        <v>0.99975771461591123</v>
      </c>
      <c r="G55">
        <v>0.90349999999999997</v>
      </c>
      <c r="H55">
        <v>9.0300000000000005E-2</v>
      </c>
      <c r="I55">
        <v>0.8962</v>
      </c>
      <c r="J55">
        <v>0.21859999999999999</v>
      </c>
      <c r="O55">
        <f t="shared" si="10"/>
        <v>0.99504264079563964</v>
      </c>
      <c r="P55">
        <f t="shared" si="11"/>
        <v>0.97151668665187729</v>
      </c>
      <c r="Q55">
        <f t="shared" si="12"/>
        <v>0.97151668665187729</v>
      </c>
    </row>
    <row r="56" spans="1:17" x14ac:dyDescent="0.2">
      <c r="A56">
        <v>8.5699999999999998E-2</v>
      </c>
      <c r="B56">
        <v>0.90400000000000003</v>
      </c>
      <c r="C56">
        <f t="shared" si="0"/>
        <v>0.99553645974680316</v>
      </c>
      <c r="G56">
        <v>0.90800000000000003</v>
      </c>
      <c r="H56">
        <v>0.1527</v>
      </c>
      <c r="I56">
        <v>0.91049999999999998</v>
      </c>
      <c r="J56">
        <v>0.43280000000000002</v>
      </c>
      <c r="O56">
        <f t="shared" si="10"/>
        <v>0.98615216987500254</v>
      </c>
      <c r="P56">
        <f t="shared" si="11"/>
        <v>0.90315733396562436</v>
      </c>
      <c r="Q56">
        <f t="shared" si="12"/>
        <v>0.90315733396562436</v>
      </c>
    </row>
    <row r="57" spans="1:17" x14ac:dyDescent="0.2">
      <c r="Q57">
        <f>AVERAGE(Q47:Q56)</f>
        <v>0.85159451401984909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2018-05-18T06:25:25Z</dcterms:created>
  <dcterms:modified xsi:type="dcterms:W3CDTF">2018-05-21T18:49:43Z</dcterms:modified>
</cp:coreProperties>
</file>