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sto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TELASHUPO
	-Aldo Vargas</t>
      </text>
    </comment>
  </commentList>
</comments>
</file>

<file path=xl/sharedStrings.xml><?xml version="1.0" encoding="utf-8"?>
<sst xmlns="http://schemas.openxmlformats.org/spreadsheetml/2006/main" count="20" uniqueCount="20">
  <si>
    <t>Luis</t>
  </si>
  <si>
    <t>Individual:</t>
  </si>
  <si>
    <t xml:space="preserve">prestamo </t>
  </si>
  <si>
    <t>Aldo</t>
  </si>
  <si>
    <t>Faltante:</t>
  </si>
  <si>
    <t>Cenit</t>
  </si>
  <si>
    <t>Cantidad</t>
  </si>
  <si>
    <t>Material</t>
  </si>
  <si>
    <t xml:space="preserve">Costo </t>
  </si>
  <si>
    <t>Raspberry PI + Pantalla</t>
  </si>
  <si>
    <t>Lipo 2-3s</t>
  </si>
  <si>
    <t>Motor Brushlees Waterproof</t>
  </si>
  <si>
    <t>Servomotor 6 kg</t>
  </si>
  <si>
    <t>Camara usb</t>
  </si>
  <si>
    <t>MPU-6050</t>
  </si>
  <si>
    <t>ARDUINO MEGA</t>
  </si>
  <si>
    <t>Memoria 16 gb SD class 10</t>
  </si>
  <si>
    <t>Cargador lipo</t>
  </si>
  <si>
    <t>Modulo WIFI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</si>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</sst>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/>
    <font>
      <b/>
      <sz val="10.0"/>
      <color rgb="FFFF0000"/>
      <name val="Arial"/>
    </font>
    <font>
      <b/>
    </font>
    <font>
      <b/>
      <color rgb="FFFF0000"/>
    </font>
    <font>
      <sz val="11.0"/>
      <color rgb="FFD9D9D9"/>
      <name val="Arial"/>
    </font>
    <font>
      <i/>
    </font>
    <font>
      <b/>
      <i/>
      <color rgb="FFFF0000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164" xfId="0" applyAlignment="1" applyBorder="1" applyFill="1" applyFont="1" applyNumberFormat="1">
      <alignment readingOrder="0"/>
    </xf>
    <xf borderId="1" fillId="3" fontId="1" numFmtId="164" xfId="0" applyBorder="1" applyFont="1" applyNumberFormat="1"/>
    <xf borderId="1" fillId="4" fontId="1" numFmtId="0" xfId="0" applyAlignment="1" applyBorder="1" applyFill="1" applyFont="1">
      <alignment readingOrder="0"/>
    </xf>
    <xf borderId="1" fillId="5" fontId="1" numFmtId="164" xfId="0" applyBorder="1" applyFill="1" applyFont="1" applyNumberFormat="1"/>
    <xf borderId="0" fillId="0" fontId="1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2" numFmtId="0" xfId="0" applyAlignment="1" applyBorder="1" applyFont="1">
      <alignment readingOrder="0"/>
    </xf>
    <xf borderId="1" fillId="7" fontId="1" numFmtId="164" xfId="0" applyAlignment="1" applyBorder="1" applyFont="1" applyNumberFormat="1">
      <alignment readingOrder="0"/>
    </xf>
    <xf borderId="1" fillId="7" fontId="3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1" fillId="7" fontId="6" numFmtId="0" xfId="0" applyAlignment="1" applyBorder="1" applyFont="1">
      <alignment readingOrder="0"/>
    </xf>
    <xf borderId="1" fillId="7" fontId="7" numFmtId="0" xfId="0" applyAlignment="1" applyBorder="1" applyFont="1">
      <alignment readingOrder="0"/>
    </xf>
    <xf borderId="1" fillId="7" fontId="1" numFmtId="0" xfId="0" applyBorder="1" applyFont="1"/>
    <xf borderId="1" fillId="7" fontId="8" numFmtId="164" xfId="0" applyAlignment="1" applyBorder="1" applyFont="1" applyNumberFormat="1">
      <alignment readingOrder="0"/>
    </xf>
    <xf borderId="1" fillId="8" fontId="1" numFmtId="0" xfId="0" applyAlignment="1" applyBorder="1" applyFill="1" applyFont="1">
      <alignment readingOrder="0"/>
    </xf>
    <xf borderId="1" fillId="8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30.0"/>
  </cols>
  <sheetData>
    <row r="2">
      <c r="B2" s="1" t="s">
        <v>0</v>
      </c>
      <c r="C2" s="2">
        <v>1752.0</v>
      </c>
      <c r="D2" s="3">
        <f>G2-C2</f>
        <v>910</v>
      </c>
      <c r="F2" s="4" t="s">
        <v>1</v>
      </c>
      <c r="G2" s="5">
        <f>E21/3</f>
        <v>2662</v>
      </c>
      <c r="I2" s="6" t="s">
        <v>2</v>
      </c>
    </row>
    <row r="3">
      <c r="B3" s="1" t="s">
        <v>3</v>
      </c>
      <c r="C3" s="2">
        <v>3199.0</v>
      </c>
      <c r="D3" s="3">
        <f> G2-C3</f>
        <v>-537</v>
      </c>
      <c r="F3" s="4" t="s">
        <v>4</v>
      </c>
      <c r="G3" s="3">
        <f>E21-C2-C3-C4</f>
        <v>1885</v>
      </c>
      <c r="I3" s="6">
        <v>2000.0</v>
      </c>
    </row>
    <row r="4">
      <c r="B4" s="1" t="s">
        <v>5</v>
      </c>
      <c r="C4" s="2">
        <v>1150.0</v>
      </c>
      <c r="D4" s="3">
        <f> G2 - C4</f>
        <v>1512</v>
      </c>
    </row>
    <row r="7">
      <c r="B7" s="7" t="s">
        <v>6</v>
      </c>
      <c r="C7" s="7" t="s">
        <v>7</v>
      </c>
      <c r="D7" s="7" t="s">
        <v>8</v>
      </c>
      <c r="E7" s="7"/>
      <c r="F7" s="7"/>
      <c r="I7" s="6"/>
      <c r="J7" s="6"/>
    </row>
    <row r="8">
      <c r="B8" s="8">
        <v>1.0</v>
      </c>
      <c r="C8" s="9" t="s">
        <v>9</v>
      </c>
      <c r="D8" s="10">
        <v>1990.0</v>
      </c>
      <c r="E8" s="11"/>
      <c r="F8" s="11"/>
      <c r="I8" s="6"/>
      <c r="J8" s="6"/>
    </row>
    <row r="9">
      <c r="B9" s="8">
        <v>2.0</v>
      </c>
      <c r="C9" s="12" t="s">
        <v>10</v>
      </c>
      <c r="D9" s="10">
        <v>599.0</v>
      </c>
      <c r="E9" s="13"/>
      <c r="F9" s="13"/>
      <c r="J9" s="6"/>
    </row>
    <row r="10">
      <c r="B10" s="14">
        <v>2.0</v>
      </c>
      <c r="C10" s="15" t="s">
        <v>11</v>
      </c>
      <c r="D10" s="10">
        <v>1575.0</v>
      </c>
      <c r="E10" s="11"/>
      <c r="F10" s="11"/>
    </row>
    <row r="11">
      <c r="B11" s="14">
        <v>2.0</v>
      </c>
      <c r="C11" s="15" t="s">
        <v>12</v>
      </c>
      <c r="D11" s="10">
        <v>0.0</v>
      </c>
      <c r="E11" s="16"/>
      <c r="F11" s="16"/>
    </row>
    <row r="12">
      <c r="B12" s="8">
        <v>1.0</v>
      </c>
      <c r="C12" s="12" t="s">
        <v>13</v>
      </c>
      <c r="D12" s="10">
        <v>0.0</v>
      </c>
      <c r="E12" s="11"/>
      <c r="F12" s="11"/>
    </row>
    <row r="13">
      <c r="B13" s="8">
        <v>1.0</v>
      </c>
      <c r="C13" s="12" t="s">
        <v>14</v>
      </c>
      <c r="D13" s="17">
        <v>65.0</v>
      </c>
      <c r="E13" s="11"/>
      <c r="F13" s="11"/>
    </row>
    <row r="14" ht="16.5" customHeight="1">
      <c r="B14" s="8">
        <v>1.0</v>
      </c>
      <c r="C14" s="12" t="s">
        <v>15</v>
      </c>
      <c r="D14" s="17">
        <v>0.0</v>
      </c>
      <c r="E14" s="16"/>
      <c r="F14" s="16"/>
    </row>
    <row r="15" ht="16.5" customHeight="1">
      <c r="B15" s="8">
        <v>1.0</v>
      </c>
      <c r="C15" s="12" t="s">
        <v>16</v>
      </c>
      <c r="D15" s="17">
        <v>199.0</v>
      </c>
      <c r="E15" s="16"/>
      <c r="F15" s="16"/>
    </row>
    <row r="16" ht="16.5" customHeight="1">
      <c r="B16" s="8">
        <v>1.0</v>
      </c>
      <c r="C16" s="12" t="s">
        <v>17</v>
      </c>
      <c r="D16" s="17">
        <v>989.0</v>
      </c>
      <c r="E16" s="16"/>
      <c r="F16" s="16"/>
    </row>
    <row r="17" ht="16.5" customHeight="1">
      <c r="B17" s="8">
        <v>1.0</v>
      </c>
      <c r="C17" s="12" t="s">
        <v>18</v>
      </c>
      <c r="D17" s="17">
        <v>985.0</v>
      </c>
      <c r="E17" s="16"/>
      <c r="F17" s="16"/>
    </row>
    <row r="21">
      <c r="D21" s="18" t="s">
        <v>19</v>
      </c>
      <c r="E21" s="19">
        <f>SUM(D8*B8, D9*B9, D10, D11*B11, D12*B12, D13*B13, D17, D14*B14, D15*B15, D16*B16, D17*B17)</f>
        <v>7986</v>
      </c>
    </row>
  </sheetData>
  <drawing r:id="rId2"/>
  <legacyDrawing r:id="rId3"/>
</worksheet>
</file>