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3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4" i="1"/>
  <c r="E34"/>
  <c r="D34"/>
  <c r="C34"/>
  <c r="D24"/>
  <c r="D22"/>
  <c r="E17"/>
</calcChain>
</file>

<file path=xl/sharedStrings.xml><?xml version="1.0" encoding="utf-8"?>
<sst xmlns="http://schemas.openxmlformats.org/spreadsheetml/2006/main" count="44" uniqueCount="34">
  <si>
    <t>variables</t>
  </si>
  <si>
    <t>a</t>
  </si>
  <si>
    <t>Demanda</t>
  </si>
  <si>
    <t>c</t>
  </si>
  <si>
    <t>k</t>
  </si>
  <si>
    <t>costo de preparacion</t>
  </si>
  <si>
    <t>h</t>
  </si>
  <si>
    <t>costo de mantenimiento</t>
  </si>
  <si>
    <t>costo del ciclo</t>
  </si>
  <si>
    <t>costo por unidad o costo anual</t>
  </si>
  <si>
    <r>
      <t xml:space="preserve">Costo del ciclo  c(Q) = 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(Costo de Preparacion) +</t>
    </r>
    <r>
      <rPr>
        <u/>
        <sz val="11"/>
        <color rgb="FFFF0000"/>
        <rFont val="Calibri"/>
        <family val="2"/>
        <scheme val="minor"/>
      </rPr>
      <t>c</t>
    </r>
    <r>
      <rPr>
        <u/>
        <sz val="11"/>
        <color theme="1"/>
        <rFont val="Calibri"/>
        <family val="2"/>
        <scheme val="minor"/>
      </rPr>
      <t xml:space="preserve"> (Costo anual)x q (lote) + </t>
    </r>
    <r>
      <rPr>
        <u/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 costo de mant)</t>
    </r>
  </si>
  <si>
    <r>
      <t xml:space="preserve">                                                                                                2 x </t>
    </r>
    <r>
      <rPr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(demanda)</t>
    </r>
  </si>
  <si>
    <t xml:space="preserve">q  </t>
  </si>
  <si>
    <t>lote</t>
  </si>
  <si>
    <t>(lote)</t>
  </si>
  <si>
    <t>Q*</t>
  </si>
  <si>
    <t xml:space="preserve"> </t>
  </si>
  <si>
    <t>lote optimo</t>
  </si>
  <si>
    <t>tiempo optimo</t>
  </si>
  <si>
    <t>t*</t>
  </si>
  <si>
    <t>a)</t>
  </si>
  <si>
    <t>b)</t>
  </si>
  <si>
    <t>c)</t>
  </si>
  <si>
    <t>costo total del iventario</t>
  </si>
  <si>
    <t>?</t>
  </si>
  <si>
    <t>c1</t>
  </si>
  <si>
    <t>costo unitario</t>
  </si>
  <si>
    <t>c2</t>
  </si>
  <si>
    <t>costo de ordenar</t>
  </si>
  <si>
    <t>c3</t>
  </si>
  <si>
    <t>costo de mantener</t>
  </si>
  <si>
    <t>d</t>
  </si>
  <si>
    <t>demanda</t>
  </si>
  <si>
    <t>x año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</si>
</sst>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2" xfId="0" applyNumberFormat="1" applyBorder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15</xdr:row>
      <xdr:rowOff>0</xdr:rowOff>
    </xdr:from>
    <xdr:to>
      <xdr:col>7</xdr:col>
      <xdr:colOff>723901</xdr:colOff>
      <xdr:row>18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1" y="2857500"/>
          <a:ext cx="723900" cy="6953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571500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0" y="4019550"/>
          <a:ext cx="571500" cy="4191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9525</xdr:colOff>
      <xdr:row>32</xdr:row>
      <xdr:rowOff>9525</xdr:rowOff>
    </xdr:from>
    <xdr:to>
      <xdr:col>7</xdr:col>
      <xdr:colOff>657225</xdr:colOff>
      <xdr:row>34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81525" y="6143625"/>
          <a:ext cx="1409700" cy="552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6"/>
  <sheetViews>
    <sheetView tabSelected="1" topLeftCell="A19" workbookViewId="0">
      <selection activeCell="K22" sqref="K22"/>
    </sheetView>
  </sheetViews>
  <sheetFormatPr baseColWidth="10" defaultRowHeight="15"/>
  <cols>
    <col min="1" max="1" width="6.5703125" customWidth="1"/>
    <col min="8" max="8" width="10.7109375" customWidth="1"/>
  </cols>
  <sheetData>
    <row r="3" spans="1:9">
      <c r="B3" t="s">
        <v>0</v>
      </c>
    </row>
    <row r="4" spans="1:9">
      <c r="A4">
        <v>1</v>
      </c>
      <c r="B4" t="s">
        <v>1</v>
      </c>
      <c r="C4" t="s">
        <v>2</v>
      </c>
      <c r="F4">
        <v>8000</v>
      </c>
      <c r="H4" t="s">
        <v>31</v>
      </c>
      <c r="I4" t="s">
        <v>32</v>
      </c>
    </row>
    <row r="5" spans="1:9">
      <c r="A5">
        <v>2</v>
      </c>
      <c r="B5" t="s">
        <v>3</v>
      </c>
      <c r="C5" t="s">
        <v>9</v>
      </c>
      <c r="F5">
        <v>5</v>
      </c>
      <c r="H5" t="s">
        <v>25</v>
      </c>
      <c r="I5" t="s">
        <v>26</v>
      </c>
    </row>
    <row r="6" spans="1:9">
      <c r="A6">
        <v>3</v>
      </c>
      <c r="B6" t="s">
        <v>4</v>
      </c>
      <c r="C6" t="s">
        <v>5</v>
      </c>
      <c r="F6">
        <v>400</v>
      </c>
      <c r="H6" t="s">
        <v>27</v>
      </c>
      <c r="I6" t="s">
        <v>28</v>
      </c>
    </row>
    <row r="7" spans="1:9">
      <c r="A7">
        <v>4</v>
      </c>
      <c r="B7" t="s">
        <v>6</v>
      </c>
      <c r="C7" t="s">
        <v>7</v>
      </c>
      <c r="F7" s="11">
        <v>1.2</v>
      </c>
      <c r="G7" t="s">
        <v>24</v>
      </c>
      <c r="H7" t="s">
        <v>29</v>
      </c>
      <c r="I7" t="s">
        <v>30</v>
      </c>
    </row>
    <row r="8" spans="1:9">
      <c r="A8">
        <v>5</v>
      </c>
      <c r="B8" t="s">
        <v>12</v>
      </c>
      <c r="C8" t="s">
        <v>13</v>
      </c>
      <c r="H8" t="s">
        <v>16</v>
      </c>
      <c r="I8" t="s">
        <v>16</v>
      </c>
    </row>
    <row r="10" spans="1:9">
      <c r="B10" t="s">
        <v>8</v>
      </c>
    </row>
    <row r="11" spans="1:9">
      <c r="B11" t="s">
        <v>10</v>
      </c>
      <c r="G11" s="1"/>
    </row>
    <row r="13" spans="1:9">
      <c r="B13" t="s">
        <v>11</v>
      </c>
      <c r="F13" t="s">
        <v>14</v>
      </c>
    </row>
    <row r="14" spans="1:9" ht="15.75" thickBot="1"/>
    <row r="15" spans="1:9">
      <c r="A15" t="s">
        <v>20</v>
      </c>
      <c r="B15" s="2" t="s">
        <v>17</v>
      </c>
      <c r="C15" s="3"/>
      <c r="D15" s="3"/>
      <c r="E15" s="3"/>
      <c r="F15" s="3"/>
      <c r="G15" s="3"/>
      <c r="H15" s="3"/>
      <c r="I15" s="4"/>
    </row>
    <row r="16" spans="1:9">
      <c r="B16" s="5"/>
      <c r="C16" s="6"/>
      <c r="D16" s="6"/>
      <c r="E16" s="6"/>
      <c r="F16" s="6"/>
      <c r="G16" s="6"/>
      <c r="H16" s="6"/>
      <c r="I16" s="7"/>
    </row>
    <row r="17" spans="1:9">
      <c r="B17" s="5" t="s">
        <v>15</v>
      </c>
      <c r="C17" s="6" t="s">
        <v>16</v>
      </c>
      <c r="D17" s="6"/>
      <c r="E17" s="6">
        <f>SQRT((2*F4*F6)/F7)</f>
        <v>2309.4010767585032</v>
      </c>
      <c r="F17" s="6" t="s">
        <v>16</v>
      </c>
      <c r="G17" s="6"/>
      <c r="H17" s="6"/>
      <c r="I17" s="7"/>
    </row>
    <row r="18" spans="1:9">
      <c r="B18" s="5"/>
      <c r="C18" s="6"/>
      <c r="D18" s="6"/>
      <c r="E18" s="6"/>
      <c r="F18" s="6"/>
      <c r="G18" s="6"/>
      <c r="H18" s="6"/>
      <c r="I18" s="7"/>
    </row>
    <row r="19" spans="1:9" ht="15.75" thickBot="1">
      <c r="B19" s="8"/>
      <c r="C19" s="9"/>
      <c r="D19" s="9"/>
      <c r="E19" s="9"/>
      <c r="F19" s="9"/>
      <c r="G19" s="9"/>
      <c r="H19" s="9"/>
      <c r="I19" s="10"/>
    </row>
    <row r="20" spans="1:9" ht="15.75" thickBot="1"/>
    <row r="21" spans="1:9">
      <c r="A21" t="s">
        <v>21</v>
      </c>
      <c r="B21" s="2" t="s">
        <v>18</v>
      </c>
      <c r="C21" s="3"/>
      <c r="D21" s="3"/>
      <c r="E21" s="3"/>
      <c r="F21" s="3"/>
      <c r="G21" s="3"/>
      <c r="H21" s="3"/>
      <c r="I21" s="4"/>
    </row>
    <row r="22" spans="1:9">
      <c r="B22" s="5" t="s">
        <v>19</v>
      </c>
      <c r="C22" s="6" t="s">
        <v>16</v>
      </c>
      <c r="D22" s="6">
        <f>E17/F4</f>
        <v>0.28867513459481292</v>
      </c>
      <c r="E22" s="6" t="s">
        <v>16</v>
      </c>
      <c r="F22" s="6"/>
      <c r="G22" s="6"/>
      <c r="H22" s="6"/>
      <c r="I22" s="7"/>
    </row>
    <row r="23" spans="1:9">
      <c r="B23" s="5"/>
      <c r="C23" s="6"/>
      <c r="D23" s="6"/>
      <c r="E23" s="6" t="s">
        <v>16</v>
      </c>
      <c r="F23" s="6"/>
      <c r="G23" s="6"/>
      <c r="H23" s="6"/>
      <c r="I23" s="7"/>
    </row>
    <row r="24" spans="1:9">
      <c r="B24" s="5"/>
      <c r="C24" s="6" t="s">
        <v>16</v>
      </c>
      <c r="D24" s="6">
        <f>1/D22</f>
        <v>3.4641016151377539</v>
      </c>
      <c r="E24" s="6" t="s">
        <v>33</v>
      </c>
      <c r="F24" s="6"/>
      <c r="G24" s="6"/>
      <c r="H24" s="6"/>
      <c r="I24" s="7"/>
    </row>
    <row r="25" spans="1:9">
      <c r="B25" s="5"/>
      <c r="C25" s="6" t="s">
        <v>16</v>
      </c>
      <c r="D25" s="6"/>
      <c r="E25" s="6"/>
      <c r="F25" s="6"/>
      <c r="G25" s="6"/>
      <c r="H25" s="6"/>
      <c r="I25" s="7"/>
    </row>
    <row r="26" spans="1:9">
      <c r="B26" s="5"/>
      <c r="C26" s="6"/>
      <c r="D26" s="6"/>
      <c r="E26" s="6"/>
      <c r="F26" s="6"/>
      <c r="G26" s="6"/>
      <c r="H26" s="6"/>
      <c r="I26" s="7"/>
    </row>
    <row r="27" spans="1:9" ht="15.75" thickBot="1">
      <c r="B27" s="8" t="s">
        <v>19</v>
      </c>
      <c r="C27" s="9">
        <v>7.69</v>
      </c>
      <c r="D27" s="9"/>
      <c r="E27" s="9"/>
      <c r="F27" s="9"/>
      <c r="G27" s="9"/>
      <c r="H27" s="9"/>
      <c r="I27" s="10"/>
    </row>
    <row r="31" spans="1:9">
      <c r="A31" t="s">
        <v>22</v>
      </c>
      <c r="B31" s="12" t="s">
        <v>23</v>
      </c>
      <c r="C31" s="13"/>
      <c r="D31" s="13"/>
      <c r="E31" s="13"/>
      <c r="F31" s="13"/>
      <c r="G31" s="13"/>
      <c r="H31" s="13"/>
      <c r="I31" s="14"/>
    </row>
    <row r="32" spans="1:9">
      <c r="B32" s="15"/>
      <c r="C32" s="6"/>
      <c r="D32" s="6"/>
      <c r="E32" s="6"/>
      <c r="F32" s="6"/>
      <c r="G32" s="6"/>
      <c r="H32" s="6"/>
      <c r="I32" s="16"/>
    </row>
    <row r="33" spans="2:9">
      <c r="B33" s="15"/>
      <c r="C33" s="6"/>
      <c r="D33" s="6"/>
      <c r="E33" s="6"/>
      <c r="F33" s="6"/>
      <c r="G33" s="6"/>
      <c r="H33" s="6"/>
      <c r="I33" s="16"/>
    </row>
    <row r="34" spans="2:9">
      <c r="B34" s="17" t="s">
        <v>16</v>
      </c>
      <c r="C34" s="18">
        <f>(F6*F4)/E17</f>
        <v>1385.6406460551018</v>
      </c>
      <c r="D34" s="18">
        <f>F5*F4</f>
        <v>40000</v>
      </c>
      <c r="E34" s="18">
        <f>(E17*F7)/2</f>
        <v>1385.6406460551018</v>
      </c>
      <c r="F34" s="18">
        <f>C34+D34+E34</f>
        <v>42771.281292110201</v>
      </c>
      <c r="G34" s="6"/>
      <c r="H34" s="6"/>
      <c r="I34" s="16"/>
    </row>
    <row r="35" spans="2:9">
      <c r="B35" s="15"/>
      <c r="C35" s="6"/>
      <c r="D35" s="6"/>
      <c r="E35" s="6"/>
      <c r="F35" s="6"/>
      <c r="G35" s="6"/>
      <c r="H35" s="6"/>
      <c r="I35" s="16"/>
    </row>
    <row r="36" spans="2:9">
      <c r="B36" s="19">
        <v>0</v>
      </c>
      <c r="C36" s="20"/>
      <c r="D36" s="20"/>
      <c r="E36" s="20"/>
      <c r="F36" s="20"/>
      <c r="G36" s="20"/>
      <c r="H36" s="20"/>
      <c r="I36" s="2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EXPRESORUTA12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cp:lastPrinted>2016-05-31T14:56:59Z</cp:lastPrinted>
  <dcterms:created xsi:type="dcterms:W3CDTF">2016-05-26T14:50:41Z</dcterms:created>
  <dcterms:modified xsi:type="dcterms:W3CDTF">2016-05-31T14:57:13Z</dcterms:modified>
</cp:coreProperties>
</file>