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315" windowHeight="34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44" i="1"/>
  <c r="E27"/>
  <c r="E44" s="1"/>
  <c r="D44"/>
  <c r="D32" l="1"/>
  <c r="D34" s="1"/>
  <c r="C44"/>
</calcChain>
</file>

<file path=xl/sharedStrings.xml><?xml version="1.0" encoding="utf-8"?>
<sst xmlns="http://schemas.openxmlformats.org/spreadsheetml/2006/main" count="58" uniqueCount="42">
  <si>
    <t>variables</t>
  </si>
  <si>
    <t>a</t>
  </si>
  <si>
    <t>Demanda</t>
  </si>
  <si>
    <t>c</t>
  </si>
  <si>
    <t>k</t>
  </si>
  <si>
    <t>costo de preparacion</t>
  </si>
  <si>
    <t>h</t>
  </si>
  <si>
    <t>costo de mantenimiento</t>
  </si>
  <si>
    <t>costo del ciclo</t>
  </si>
  <si>
    <t>costo por unidad o costo anual</t>
  </si>
  <si>
    <r>
      <t xml:space="preserve">Costo del ciclo  c(Q) =  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(Costo de Preparacion) +</t>
    </r>
    <r>
      <rPr>
        <u/>
        <sz val="11"/>
        <color rgb="FFFF0000"/>
        <rFont val="Calibri"/>
        <family val="2"/>
        <scheme val="minor"/>
      </rPr>
      <t>c</t>
    </r>
    <r>
      <rPr>
        <u/>
        <sz val="11"/>
        <color theme="1"/>
        <rFont val="Calibri"/>
        <family val="2"/>
        <scheme val="minor"/>
      </rPr>
      <t xml:space="preserve"> (Costo anual)x q (lote) + </t>
    </r>
    <r>
      <rPr>
        <u/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( costo de mant)</t>
    </r>
  </si>
  <si>
    <r>
      <t xml:space="preserve">                                                                                                2 x </t>
    </r>
    <r>
      <rPr>
        <sz val="11"/>
        <color rgb="FFFF000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(demanda)</t>
    </r>
  </si>
  <si>
    <t xml:space="preserve">q  </t>
  </si>
  <si>
    <t>lote</t>
  </si>
  <si>
    <t>(lote)</t>
  </si>
  <si>
    <t>Q*</t>
  </si>
  <si>
    <t xml:space="preserve"> </t>
  </si>
  <si>
    <t>lote optimo</t>
  </si>
  <si>
    <t>tiempo optimo</t>
  </si>
  <si>
    <t>t*</t>
  </si>
  <si>
    <t>a)</t>
  </si>
  <si>
    <t>b)</t>
  </si>
  <si>
    <t>c)</t>
  </si>
  <si>
    <t>costo total del iventario</t>
  </si>
  <si>
    <t>?</t>
  </si>
  <si>
    <t>c1</t>
  </si>
  <si>
    <t>costo unitario</t>
  </si>
  <si>
    <t>c2</t>
  </si>
  <si>
    <t>costo de ordenar</t>
  </si>
  <si>
    <t>c3</t>
  </si>
  <si>
    <t>costo de mantener</t>
  </si>
  <si>
    <t>d</t>
  </si>
  <si>
    <t>demanda</t>
  </si>
  <si>
    <t>x año</t>
  </si>
  <si>
    <t>un fabricante de acessorios para automoviles recibe un pedido de 20.000</t>
  </si>
  <si>
    <t>paragolpes que tienen que entregar uniformente en el curso de (300 días)</t>
  </si>
  <si>
    <t>hábiles. Mantener una unidad almacenada le cuesta $ 500 x año y el costo</t>
  </si>
  <si>
    <t>de puesta en marcha para producir cada lote de paragolpes es de $ 60.000</t>
  </si>
  <si>
    <t>a) Cual es el lote óptimo</t>
  </si>
  <si>
    <t>b) Cuál es el lapso entre tandas de producción ?</t>
  </si>
  <si>
    <t>por lote (20% menos) sería significativa la variación del costo total</t>
  </si>
  <si>
    <t xml:space="preserve">d) Si por razones técnicas el fabricante debiera fabricar el 20% más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</si>
</sst>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2" xfId="0" applyNumberFormat="1" applyBorder="1"/>
    <xf numFmtId="2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25</xdr:row>
      <xdr:rowOff>0</xdr:rowOff>
    </xdr:from>
    <xdr:to>
      <xdr:col>7</xdr:col>
      <xdr:colOff>723901</xdr:colOff>
      <xdr:row>28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34001" y="2857500"/>
          <a:ext cx="723900" cy="6953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0</xdr:colOff>
      <xdr:row>31</xdr:row>
      <xdr:rowOff>0</xdr:rowOff>
    </xdr:from>
    <xdr:to>
      <xdr:col>7</xdr:col>
      <xdr:colOff>571500</xdr:colOff>
      <xdr:row>33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34000" y="4019550"/>
          <a:ext cx="571500" cy="4191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9525</xdr:colOff>
      <xdr:row>42</xdr:row>
      <xdr:rowOff>9525</xdr:rowOff>
    </xdr:from>
    <xdr:to>
      <xdr:col>7</xdr:col>
      <xdr:colOff>657225</xdr:colOff>
      <xdr:row>44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81525" y="6143625"/>
          <a:ext cx="1409700" cy="552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workbookViewId="0">
      <selection activeCell="F1" sqref="F1"/>
    </sheetView>
  </sheetViews>
  <sheetFormatPr baseColWidth="10" defaultRowHeight="15"/>
  <cols>
    <col min="1" max="1" width="6.5703125" customWidth="1"/>
    <col min="8" max="8" width="10.7109375" customWidth="1"/>
  </cols>
  <sheetData>
    <row r="1" spans="1:9">
      <c r="A1" t="s">
        <v>34</v>
      </c>
    </row>
    <row r="2" spans="1:9">
      <c r="A2" t="s">
        <v>35</v>
      </c>
    </row>
    <row r="3" spans="1:9">
      <c r="A3" t="s">
        <v>36</v>
      </c>
    </row>
    <row r="4" spans="1:9">
      <c r="A4" t="s">
        <v>37</v>
      </c>
    </row>
    <row r="6" spans="1:9">
      <c r="A6" t="s">
        <v>38</v>
      </c>
    </row>
    <row r="8" spans="1:9">
      <c r="A8" t="s">
        <v>39</v>
      </c>
    </row>
    <row r="10" spans="1:9">
      <c r="A10" t="s">
        <v>41</v>
      </c>
    </row>
    <row r="11" spans="1:9">
      <c r="A11" t="s">
        <v>40</v>
      </c>
    </row>
    <row r="13" spans="1:9">
      <c r="B13" t="s">
        <v>0</v>
      </c>
    </row>
    <row r="14" spans="1:9">
      <c r="A14">
        <v>1</v>
      </c>
      <c r="B14" t="s">
        <v>1</v>
      </c>
      <c r="C14" t="s">
        <v>2</v>
      </c>
      <c r="F14">
        <v>20000</v>
      </c>
      <c r="H14" t="s">
        <v>31</v>
      </c>
      <c r="I14" t="s">
        <v>32</v>
      </c>
    </row>
    <row r="15" spans="1:9">
      <c r="A15">
        <v>2</v>
      </c>
      <c r="B15" t="s">
        <v>3</v>
      </c>
      <c r="C15" t="s">
        <v>9</v>
      </c>
      <c r="F15">
        <v>0</v>
      </c>
      <c r="H15" t="s">
        <v>25</v>
      </c>
      <c r="I15" t="s">
        <v>26</v>
      </c>
    </row>
    <row r="16" spans="1:9">
      <c r="A16">
        <v>3</v>
      </c>
      <c r="B16" t="s">
        <v>4</v>
      </c>
      <c r="C16" t="s">
        <v>5</v>
      </c>
      <c r="F16">
        <v>60000</v>
      </c>
      <c r="H16" t="s">
        <v>27</v>
      </c>
      <c r="I16" t="s">
        <v>28</v>
      </c>
    </row>
    <row r="17" spans="1:9">
      <c r="A17">
        <v>4</v>
      </c>
      <c r="B17" t="s">
        <v>6</v>
      </c>
      <c r="C17" t="s">
        <v>7</v>
      </c>
      <c r="F17" s="11">
        <v>500</v>
      </c>
      <c r="G17" t="s">
        <v>24</v>
      </c>
      <c r="H17" t="s">
        <v>29</v>
      </c>
      <c r="I17" t="s">
        <v>30</v>
      </c>
    </row>
    <row r="18" spans="1:9">
      <c r="A18">
        <v>5</v>
      </c>
      <c r="B18" t="s">
        <v>12</v>
      </c>
      <c r="C18" t="s">
        <v>13</v>
      </c>
      <c r="H18" t="s">
        <v>16</v>
      </c>
      <c r="I18" t="s">
        <v>16</v>
      </c>
    </row>
    <row r="20" spans="1:9">
      <c r="B20" t="s">
        <v>8</v>
      </c>
    </row>
    <row r="21" spans="1:9">
      <c r="B21" t="s">
        <v>10</v>
      </c>
      <c r="G21" s="1"/>
    </row>
    <row r="23" spans="1:9">
      <c r="B23" t="s">
        <v>11</v>
      </c>
      <c r="F23" t="s">
        <v>14</v>
      </c>
    </row>
    <row r="24" spans="1:9" ht="15.75" thickBot="1"/>
    <row r="25" spans="1:9">
      <c r="A25" t="s">
        <v>20</v>
      </c>
      <c r="B25" s="2" t="s">
        <v>17</v>
      </c>
      <c r="C25" s="3"/>
      <c r="D25" s="3"/>
      <c r="E25" s="3"/>
      <c r="F25" s="3"/>
      <c r="G25" s="3"/>
      <c r="H25" s="3"/>
      <c r="I25" s="4"/>
    </row>
    <row r="26" spans="1:9">
      <c r="B26" s="5"/>
      <c r="C26" s="6"/>
      <c r="D26" s="6"/>
      <c r="E26" s="6"/>
      <c r="F26" s="6"/>
      <c r="G26" s="6"/>
      <c r="H26" s="6"/>
      <c r="I26" s="7"/>
    </row>
    <row r="27" spans="1:9">
      <c r="B27" s="5" t="s">
        <v>15</v>
      </c>
      <c r="C27" s="6" t="s">
        <v>16</v>
      </c>
      <c r="D27" s="6"/>
      <c r="E27" s="6">
        <f>SQRT((2*F14*F16)/F17)</f>
        <v>2190.8902300206646</v>
      </c>
      <c r="F27" s="6" t="s">
        <v>16</v>
      </c>
      <c r="G27" s="6"/>
      <c r="H27" s="6"/>
      <c r="I27" s="7"/>
    </row>
    <row r="28" spans="1:9">
      <c r="B28" s="5"/>
      <c r="C28" s="6"/>
      <c r="D28" s="6"/>
      <c r="E28" s="6"/>
      <c r="F28" s="6"/>
      <c r="G28" s="6"/>
      <c r="H28" s="6"/>
      <c r="I28" s="7"/>
    </row>
    <row r="29" spans="1:9" ht="15.75" thickBot="1">
      <c r="B29" s="8"/>
      <c r="C29" s="9"/>
      <c r="D29" s="9"/>
      <c r="E29" s="9"/>
      <c r="F29" s="9"/>
      <c r="G29" s="9"/>
      <c r="H29" s="9"/>
      <c r="I29" s="10"/>
    </row>
    <row r="30" spans="1:9" ht="15.75" thickBot="1"/>
    <row r="31" spans="1:9">
      <c r="A31" t="s">
        <v>21</v>
      </c>
      <c r="B31" s="2" t="s">
        <v>18</v>
      </c>
      <c r="C31" s="3"/>
      <c r="D31" s="3"/>
      <c r="E31" s="3"/>
      <c r="F31" s="3"/>
      <c r="G31" s="3"/>
      <c r="H31" s="3"/>
      <c r="I31" s="4"/>
    </row>
    <row r="32" spans="1:9">
      <c r="B32" s="5" t="s">
        <v>19</v>
      </c>
      <c r="C32" s="6" t="s">
        <v>16</v>
      </c>
      <c r="D32" s="6">
        <f>E27/F14</f>
        <v>0.10954451150103323</v>
      </c>
      <c r="E32" s="6" t="s">
        <v>16</v>
      </c>
      <c r="F32" s="6"/>
      <c r="G32" s="6"/>
      <c r="H32" s="6"/>
      <c r="I32" s="7"/>
    </row>
    <row r="33" spans="1:9">
      <c r="B33" s="5"/>
      <c r="C33" s="6"/>
      <c r="D33" s="6"/>
      <c r="E33" s="6" t="s">
        <v>16</v>
      </c>
      <c r="F33" s="6"/>
      <c r="G33" s="6"/>
      <c r="H33" s="6"/>
      <c r="I33" s="7"/>
    </row>
    <row r="34" spans="1:9">
      <c r="B34" s="5"/>
      <c r="C34" s="6" t="s">
        <v>16</v>
      </c>
      <c r="D34" s="6">
        <f>1/D32</f>
        <v>9.1287092917527684</v>
      </c>
      <c r="E34" s="6" t="s">
        <v>33</v>
      </c>
      <c r="F34" s="6"/>
      <c r="G34" s="6"/>
      <c r="H34" s="6"/>
      <c r="I34" s="7"/>
    </row>
    <row r="35" spans="1:9">
      <c r="B35" s="5"/>
      <c r="C35" s="6" t="s">
        <v>16</v>
      </c>
      <c r="D35" s="6"/>
      <c r="E35" s="6"/>
      <c r="F35" s="6"/>
      <c r="G35" s="6"/>
      <c r="H35" s="6"/>
      <c r="I35" s="7"/>
    </row>
    <row r="36" spans="1:9">
      <c r="B36" s="5"/>
      <c r="C36" s="6"/>
      <c r="D36" s="6"/>
      <c r="E36" s="6"/>
      <c r="F36" s="6"/>
      <c r="G36" s="6"/>
      <c r="H36" s="6"/>
      <c r="I36" s="7"/>
    </row>
    <row r="37" spans="1:9" ht="15.75" thickBot="1">
      <c r="B37" s="8" t="s">
        <v>19</v>
      </c>
      <c r="C37" s="9">
        <v>7.69</v>
      </c>
      <c r="D37" s="9"/>
      <c r="E37" s="9"/>
      <c r="F37" s="9"/>
      <c r="G37" s="9"/>
      <c r="H37" s="9"/>
      <c r="I37" s="10"/>
    </row>
    <row r="41" spans="1:9">
      <c r="A41" t="s">
        <v>22</v>
      </c>
      <c r="B41" s="12" t="s">
        <v>23</v>
      </c>
      <c r="C41" s="13"/>
      <c r="D41" s="13"/>
      <c r="E41" s="13"/>
      <c r="F41" s="13"/>
      <c r="G41" s="13"/>
      <c r="H41" s="13"/>
      <c r="I41" s="14"/>
    </row>
    <row r="42" spans="1:9">
      <c r="B42" s="15"/>
      <c r="C42" s="6"/>
      <c r="D42" s="6"/>
      <c r="E42" s="6"/>
      <c r="F42" s="6" t="s">
        <v>24</v>
      </c>
      <c r="G42" s="6"/>
      <c r="H42" s="6"/>
      <c r="I42" s="16"/>
    </row>
    <row r="43" spans="1:9">
      <c r="B43" s="15"/>
      <c r="C43" s="6"/>
      <c r="D43" s="6"/>
      <c r="E43" s="6"/>
      <c r="F43" s="6"/>
      <c r="G43" s="6"/>
      <c r="H43" s="6"/>
      <c r="I43" s="16"/>
    </row>
    <row r="44" spans="1:9">
      <c r="B44" s="17" t="s">
        <v>16</v>
      </c>
      <c r="C44" s="18">
        <f>(F16*F14)/E27</f>
        <v>547722.55750516604</v>
      </c>
      <c r="D44" s="18">
        <f>F15*F14</f>
        <v>0</v>
      </c>
      <c r="E44" s="18">
        <f>(E27*F17)/2</f>
        <v>547722.55750516616</v>
      </c>
      <c r="F44" s="18">
        <f>C44+D44+E44</f>
        <v>1095445.1150103323</v>
      </c>
      <c r="G44" s="6"/>
      <c r="H44" s="6"/>
      <c r="I44" s="16"/>
    </row>
    <row r="45" spans="1:9">
      <c r="B45" s="15"/>
      <c r="C45" s="6"/>
      <c r="D45" s="6"/>
      <c r="E45" s="6"/>
      <c r="F45" s="6" t="s">
        <v>16</v>
      </c>
      <c r="G45" s="6"/>
      <c r="H45" s="6"/>
      <c r="I45" s="16"/>
    </row>
    <row r="46" spans="1:9">
      <c r="B46" s="19">
        <v>0</v>
      </c>
      <c r="C46" s="20"/>
      <c r="D46" s="20"/>
      <c r="E46" s="20"/>
      <c r="F46" s="22" t="s">
        <v>16</v>
      </c>
      <c r="G46" s="20" t="s">
        <v>16</v>
      </c>
      <c r="H46" s="20"/>
      <c r="I46" s="21"/>
    </row>
    <row r="47" spans="1:9">
      <c r="G47" t="s">
        <v>16</v>
      </c>
    </row>
    <row r="48" spans="1:9">
      <c r="G48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EXPRESORUTA12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cp:lastPrinted>2016-05-31T15:29:12Z</cp:lastPrinted>
  <dcterms:created xsi:type="dcterms:W3CDTF">2016-05-26T14:50:41Z</dcterms:created>
  <dcterms:modified xsi:type="dcterms:W3CDTF">2016-05-31T15:34:18Z</dcterms:modified>
</cp:coreProperties>
</file>