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jo Files\1. Academics\7 CE 300 Thesis\Chapter 4 Verification of IGA\M1_Plate with Central Hole\M1_P2E40O222\1_raw-d ratio = 0.25\"/>
    </mc:Choice>
  </mc:AlternateContent>
  <xr:revisionPtr revIDLastSave="0" documentId="13_ncr:1_{837DFDE8-2D77-4D5E-899C-BE73CBBF3430}" xr6:coauthVersionLast="47" xr6:coauthVersionMax="47" xr10:uidLastSave="{00000000-0000-0000-0000-000000000000}"/>
  <bookViews>
    <workbookView xWindow="20370" yWindow="-120" windowWidth="29040" windowHeight="16440" firstSheet="1" activeTab="4" xr2:uid="{65733796-674D-47FC-95AB-08528302914E}"/>
  </bookViews>
  <sheets>
    <sheet name="Deformations at Ctrl Pts" sheetId="1" r:id="rId1"/>
    <sheet name="Deformations" sheetId="2" r:id="rId2"/>
    <sheet name="Stresses" sheetId="3" r:id="rId3"/>
    <sheet name="Stress-Strain Graph" sheetId="4" r:id="rId4"/>
    <sheet name="Stress Concentration Factor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2" i="5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3" i="4"/>
  <c r="Z3" i="3"/>
  <c r="R4" i="3"/>
  <c r="S4" i="3"/>
  <c r="T4" i="3"/>
  <c r="U4" i="3"/>
  <c r="V4" i="3"/>
  <c r="W4" i="3"/>
  <c r="R5" i="3"/>
  <c r="S5" i="3"/>
  <c r="T5" i="3"/>
  <c r="U5" i="3"/>
  <c r="V5" i="3"/>
  <c r="W5" i="3"/>
  <c r="R6" i="3"/>
  <c r="S6" i="3"/>
  <c r="T6" i="3"/>
  <c r="U6" i="3"/>
  <c r="V6" i="3"/>
  <c r="W6" i="3"/>
  <c r="R7" i="3"/>
  <c r="S7" i="3"/>
  <c r="T7" i="3"/>
  <c r="U7" i="3"/>
  <c r="V7" i="3"/>
  <c r="W7" i="3"/>
  <c r="R8" i="3"/>
  <c r="S8" i="3"/>
  <c r="T8" i="3"/>
  <c r="U8" i="3"/>
  <c r="V8" i="3"/>
  <c r="W8" i="3"/>
  <c r="R9" i="3"/>
  <c r="S9" i="3"/>
  <c r="T9" i="3"/>
  <c r="U9" i="3"/>
  <c r="V9" i="3"/>
  <c r="W9" i="3"/>
  <c r="R10" i="3"/>
  <c r="S10" i="3"/>
  <c r="T10" i="3"/>
  <c r="U10" i="3"/>
  <c r="V10" i="3"/>
  <c r="W10" i="3"/>
  <c r="R11" i="3"/>
  <c r="S11" i="3"/>
  <c r="T11" i="3"/>
  <c r="U11" i="3"/>
  <c r="V11" i="3"/>
  <c r="W11" i="3"/>
  <c r="R12" i="3"/>
  <c r="S12" i="3"/>
  <c r="T12" i="3"/>
  <c r="U12" i="3"/>
  <c r="V12" i="3"/>
  <c r="W12" i="3"/>
  <c r="R13" i="3"/>
  <c r="S13" i="3"/>
  <c r="T13" i="3"/>
  <c r="U13" i="3"/>
  <c r="V13" i="3"/>
  <c r="W13" i="3"/>
  <c r="R14" i="3"/>
  <c r="S14" i="3"/>
  <c r="T14" i="3"/>
  <c r="U14" i="3"/>
  <c r="V14" i="3"/>
  <c r="W14" i="3"/>
  <c r="R15" i="3"/>
  <c r="S15" i="3"/>
  <c r="T15" i="3"/>
  <c r="U15" i="3"/>
  <c r="V15" i="3"/>
  <c r="W15" i="3"/>
  <c r="R16" i="3"/>
  <c r="S16" i="3"/>
  <c r="T16" i="3"/>
  <c r="U16" i="3"/>
  <c r="V16" i="3"/>
  <c r="W16" i="3"/>
  <c r="R17" i="3"/>
  <c r="S17" i="3"/>
  <c r="T17" i="3"/>
  <c r="U17" i="3"/>
  <c r="V17" i="3"/>
  <c r="W17" i="3"/>
  <c r="R18" i="3"/>
  <c r="S18" i="3"/>
  <c r="T18" i="3"/>
  <c r="U18" i="3"/>
  <c r="V18" i="3"/>
  <c r="W18" i="3"/>
  <c r="R19" i="3"/>
  <c r="S19" i="3"/>
  <c r="T19" i="3"/>
  <c r="U19" i="3"/>
  <c r="V19" i="3"/>
  <c r="W19" i="3"/>
  <c r="R20" i="3"/>
  <c r="S20" i="3"/>
  <c r="T20" i="3"/>
  <c r="U20" i="3"/>
  <c r="V20" i="3"/>
  <c r="W20" i="3"/>
  <c r="R21" i="3"/>
  <c r="S21" i="3"/>
  <c r="T21" i="3"/>
  <c r="U21" i="3"/>
  <c r="V21" i="3"/>
  <c r="W21" i="3"/>
  <c r="R22" i="3"/>
  <c r="S22" i="3"/>
  <c r="T22" i="3"/>
  <c r="U22" i="3"/>
  <c r="V22" i="3"/>
  <c r="W22" i="3"/>
  <c r="R23" i="3"/>
  <c r="S23" i="3"/>
  <c r="T23" i="3"/>
  <c r="U23" i="3"/>
  <c r="V23" i="3"/>
  <c r="W23" i="3"/>
  <c r="R24" i="3"/>
  <c r="S24" i="3"/>
  <c r="T24" i="3"/>
  <c r="U24" i="3"/>
  <c r="V24" i="3"/>
  <c r="W24" i="3"/>
  <c r="R25" i="3"/>
  <c r="S25" i="3"/>
  <c r="T25" i="3"/>
  <c r="U25" i="3"/>
  <c r="V25" i="3"/>
  <c r="W25" i="3"/>
  <c r="R26" i="3"/>
  <c r="S26" i="3"/>
  <c r="T26" i="3"/>
  <c r="U26" i="3"/>
  <c r="V26" i="3"/>
  <c r="W26" i="3"/>
  <c r="R27" i="3"/>
  <c r="S27" i="3"/>
  <c r="T27" i="3"/>
  <c r="U27" i="3"/>
  <c r="V27" i="3"/>
  <c r="W27" i="3"/>
  <c r="R28" i="3"/>
  <c r="S28" i="3"/>
  <c r="T28" i="3"/>
  <c r="U28" i="3"/>
  <c r="V28" i="3"/>
  <c r="W28" i="3"/>
  <c r="R29" i="3"/>
  <c r="S29" i="3"/>
  <c r="T29" i="3"/>
  <c r="U29" i="3"/>
  <c r="V29" i="3"/>
  <c r="W29" i="3"/>
  <c r="R30" i="3"/>
  <c r="S30" i="3"/>
  <c r="T30" i="3"/>
  <c r="U30" i="3"/>
  <c r="V30" i="3"/>
  <c r="W30" i="3"/>
  <c r="R31" i="3"/>
  <c r="S31" i="3"/>
  <c r="T31" i="3"/>
  <c r="U31" i="3"/>
  <c r="V31" i="3"/>
  <c r="W31" i="3"/>
  <c r="R32" i="3"/>
  <c r="S32" i="3"/>
  <c r="T32" i="3"/>
  <c r="U32" i="3"/>
  <c r="V32" i="3"/>
  <c r="W32" i="3"/>
  <c r="R33" i="3"/>
  <c r="S33" i="3"/>
  <c r="T33" i="3"/>
  <c r="U33" i="3"/>
  <c r="V33" i="3"/>
  <c r="W33" i="3"/>
  <c r="R34" i="3"/>
  <c r="S34" i="3"/>
  <c r="T34" i="3"/>
  <c r="U34" i="3"/>
  <c r="V34" i="3"/>
  <c r="W34" i="3"/>
  <c r="R35" i="3"/>
  <c r="S35" i="3"/>
  <c r="T35" i="3"/>
  <c r="U35" i="3"/>
  <c r="V35" i="3"/>
  <c r="W35" i="3"/>
  <c r="R36" i="3"/>
  <c r="S36" i="3"/>
  <c r="T36" i="3"/>
  <c r="U36" i="3"/>
  <c r="V36" i="3"/>
  <c r="W36" i="3"/>
  <c r="R37" i="3"/>
  <c r="S37" i="3"/>
  <c r="T37" i="3"/>
  <c r="U37" i="3"/>
  <c r="V37" i="3"/>
  <c r="W37" i="3"/>
  <c r="R38" i="3"/>
  <c r="S38" i="3"/>
  <c r="T38" i="3"/>
  <c r="U38" i="3"/>
  <c r="V38" i="3"/>
  <c r="W38" i="3"/>
  <c r="R39" i="3"/>
  <c r="S39" i="3"/>
  <c r="T39" i="3"/>
  <c r="U39" i="3"/>
  <c r="V39" i="3"/>
  <c r="W39" i="3"/>
  <c r="R40" i="3"/>
  <c r="S40" i="3"/>
  <c r="T40" i="3"/>
  <c r="U40" i="3"/>
  <c r="V40" i="3"/>
  <c r="W40" i="3"/>
  <c r="R41" i="3"/>
  <c r="S41" i="3"/>
  <c r="T41" i="3"/>
  <c r="U41" i="3"/>
  <c r="V41" i="3"/>
  <c r="W41" i="3"/>
  <c r="R42" i="3"/>
  <c r="S42" i="3"/>
  <c r="T42" i="3"/>
  <c r="U42" i="3"/>
  <c r="V42" i="3"/>
  <c r="W42" i="3"/>
  <c r="R43" i="3"/>
  <c r="S43" i="3"/>
  <c r="T43" i="3"/>
  <c r="U43" i="3"/>
  <c r="V43" i="3"/>
  <c r="W43" i="3"/>
  <c r="R44" i="3"/>
  <c r="S44" i="3"/>
  <c r="T44" i="3"/>
  <c r="U44" i="3"/>
  <c r="V44" i="3"/>
  <c r="W44" i="3"/>
  <c r="R45" i="3"/>
  <c r="S45" i="3"/>
  <c r="T45" i="3"/>
  <c r="U45" i="3"/>
  <c r="V45" i="3"/>
  <c r="W45" i="3"/>
  <c r="R46" i="3"/>
  <c r="S46" i="3"/>
  <c r="T46" i="3"/>
  <c r="U46" i="3"/>
  <c r="V46" i="3"/>
  <c r="W46" i="3"/>
  <c r="R47" i="3"/>
  <c r="S47" i="3"/>
  <c r="T47" i="3"/>
  <c r="U47" i="3"/>
  <c r="V47" i="3"/>
  <c r="W47" i="3"/>
  <c r="R48" i="3"/>
  <c r="S48" i="3"/>
  <c r="T48" i="3"/>
  <c r="U48" i="3"/>
  <c r="V48" i="3"/>
  <c r="W48" i="3"/>
  <c r="R49" i="3"/>
  <c r="S49" i="3"/>
  <c r="T49" i="3"/>
  <c r="U49" i="3"/>
  <c r="V49" i="3"/>
  <c r="W49" i="3"/>
  <c r="R50" i="3"/>
  <c r="S50" i="3"/>
  <c r="T50" i="3"/>
  <c r="U50" i="3"/>
  <c r="V50" i="3"/>
  <c r="W50" i="3"/>
  <c r="R51" i="3"/>
  <c r="S51" i="3"/>
  <c r="T51" i="3"/>
  <c r="U51" i="3"/>
  <c r="V51" i="3"/>
  <c r="W51" i="3"/>
  <c r="R52" i="3"/>
  <c r="S52" i="3"/>
  <c r="T52" i="3"/>
  <c r="U52" i="3"/>
  <c r="V52" i="3"/>
  <c r="W52" i="3"/>
  <c r="R53" i="3"/>
  <c r="S53" i="3"/>
  <c r="T53" i="3"/>
  <c r="U53" i="3"/>
  <c r="V53" i="3"/>
  <c r="W53" i="3"/>
  <c r="R54" i="3"/>
  <c r="S54" i="3"/>
  <c r="T54" i="3"/>
  <c r="U54" i="3"/>
  <c r="V54" i="3"/>
  <c r="W54" i="3"/>
  <c r="R55" i="3"/>
  <c r="S55" i="3"/>
  <c r="T55" i="3"/>
  <c r="U55" i="3"/>
  <c r="V55" i="3"/>
  <c r="W55" i="3"/>
  <c r="R56" i="3"/>
  <c r="S56" i="3"/>
  <c r="T56" i="3"/>
  <c r="U56" i="3"/>
  <c r="V56" i="3"/>
  <c r="W56" i="3"/>
  <c r="R57" i="3"/>
  <c r="S57" i="3"/>
  <c r="T57" i="3"/>
  <c r="U57" i="3"/>
  <c r="V57" i="3"/>
  <c r="W57" i="3"/>
  <c r="R58" i="3"/>
  <c r="S58" i="3"/>
  <c r="T58" i="3"/>
  <c r="U58" i="3"/>
  <c r="V58" i="3"/>
  <c r="W58" i="3"/>
  <c r="R59" i="3"/>
  <c r="S59" i="3"/>
  <c r="T59" i="3"/>
  <c r="U59" i="3"/>
  <c r="V59" i="3"/>
  <c r="W59" i="3"/>
  <c r="R60" i="3"/>
  <c r="S60" i="3"/>
  <c r="T60" i="3"/>
  <c r="U60" i="3"/>
  <c r="V60" i="3"/>
  <c r="W60" i="3"/>
  <c r="R61" i="3"/>
  <c r="S61" i="3"/>
  <c r="T61" i="3"/>
  <c r="U61" i="3"/>
  <c r="V61" i="3"/>
  <c r="W61" i="3"/>
  <c r="R62" i="3"/>
  <c r="S62" i="3"/>
  <c r="T62" i="3"/>
  <c r="U62" i="3"/>
  <c r="V62" i="3"/>
  <c r="W62" i="3"/>
  <c r="R63" i="3"/>
  <c r="S63" i="3"/>
  <c r="T63" i="3"/>
  <c r="U63" i="3"/>
  <c r="V63" i="3"/>
  <c r="W63" i="3"/>
  <c r="R64" i="3"/>
  <c r="S64" i="3"/>
  <c r="T64" i="3"/>
  <c r="U64" i="3"/>
  <c r="V64" i="3"/>
  <c r="W64" i="3"/>
  <c r="R65" i="3"/>
  <c r="S65" i="3"/>
  <c r="T65" i="3"/>
  <c r="U65" i="3"/>
  <c r="V65" i="3"/>
  <c r="W65" i="3"/>
  <c r="R66" i="3"/>
  <c r="S66" i="3"/>
  <c r="T66" i="3"/>
  <c r="U66" i="3"/>
  <c r="V66" i="3"/>
  <c r="W66" i="3"/>
  <c r="R67" i="3"/>
  <c r="S67" i="3"/>
  <c r="T67" i="3"/>
  <c r="U67" i="3"/>
  <c r="V67" i="3"/>
  <c r="W67" i="3"/>
  <c r="R68" i="3"/>
  <c r="S68" i="3"/>
  <c r="T68" i="3"/>
  <c r="U68" i="3"/>
  <c r="V68" i="3"/>
  <c r="W68" i="3"/>
  <c r="R69" i="3"/>
  <c r="S69" i="3"/>
  <c r="T69" i="3"/>
  <c r="U69" i="3"/>
  <c r="V69" i="3"/>
  <c r="W69" i="3"/>
  <c r="R70" i="3"/>
  <c r="S70" i="3"/>
  <c r="T70" i="3"/>
  <c r="U70" i="3"/>
  <c r="V70" i="3"/>
  <c r="W70" i="3"/>
  <c r="R71" i="3"/>
  <c r="S71" i="3"/>
  <c r="T71" i="3"/>
  <c r="U71" i="3"/>
  <c r="V71" i="3"/>
  <c r="W71" i="3"/>
  <c r="R72" i="3"/>
  <c r="S72" i="3"/>
  <c r="T72" i="3"/>
  <c r="U72" i="3"/>
  <c r="V72" i="3"/>
  <c r="W72" i="3"/>
  <c r="R73" i="3"/>
  <c r="S73" i="3"/>
  <c r="T73" i="3"/>
  <c r="U73" i="3"/>
  <c r="V73" i="3"/>
  <c r="W73" i="3"/>
  <c r="R74" i="3"/>
  <c r="S74" i="3"/>
  <c r="T74" i="3"/>
  <c r="U74" i="3"/>
  <c r="V74" i="3"/>
  <c r="W74" i="3"/>
  <c r="R75" i="3"/>
  <c r="S75" i="3"/>
  <c r="T75" i="3"/>
  <c r="U75" i="3"/>
  <c r="V75" i="3"/>
  <c r="W75" i="3"/>
  <c r="R76" i="3"/>
  <c r="S76" i="3"/>
  <c r="T76" i="3"/>
  <c r="U76" i="3"/>
  <c r="V76" i="3"/>
  <c r="W76" i="3"/>
  <c r="R77" i="3"/>
  <c r="S77" i="3"/>
  <c r="T77" i="3"/>
  <c r="U77" i="3"/>
  <c r="V77" i="3"/>
  <c r="W77" i="3"/>
  <c r="R78" i="3"/>
  <c r="S78" i="3"/>
  <c r="T78" i="3"/>
  <c r="U78" i="3"/>
  <c r="V78" i="3"/>
  <c r="W78" i="3"/>
  <c r="R79" i="3"/>
  <c r="S79" i="3"/>
  <c r="T79" i="3"/>
  <c r="U79" i="3"/>
  <c r="V79" i="3"/>
  <c r="W79" i="3"/>
  <c r="R80" i="3"/>
  <c r="S80" i="3"/>
  <c r="T80" i="3"/>
  <c r="U80" i="3"/>
  <c r="V80" i="3"/>
  <c r="W80" i="3"/>
  <c r="R81" i="3"/>
  <c r="S81" i="3"/>
  <c r="T81" i="3"/>
  <c r="U81" i="3"/>
  <c r="V81" i="3"/>
  <c r="W81" i="3"/>
  <c r="R82" i="3"/>
  <c r="S82" i="3"/>
  <c r="T82" i="3"/>
  <c r="U82" i="3"/>
  <c r="V82" i="3"/>
  <c r="W82" i="3"/>
  <c r="R83" i="3"/>
  <c r="S83" i="3"/>
  <c r="T83" i="3"/>
  <c r="U83" i="3"/>
  <c r="V83" i="3"/>
  <c r="W83" i="3"/>
  <c r="R84" i="3"/>
  <c r="S84" i="3"/>
  <c r="T84" i="3"/>
  <c r="U84" i="3"/>
  <c r="V84" i="3"/>
  <c r="W84" i="3"/>
  <c r="R85" i="3"/>
  <c r="S85" i="3"/>
  <c r="T85" i="3"/>
  <c r="U85" i="3"/>
  <c r="V85" i="3"/>
  <c r="W85" i="3"/>
  <c r="R86" i="3"/>
  <c r="S86" i="3"/>
  <c r="T86" i="3"/>
  <c r="U86" i="3"/>
  <c r="V86" i="3"/>
  <c r="W86" i="3"/>
  <c r="R87" i="3"/>
  <c r="S87" i="3"/>
  <c r="T87" i="3"/>
  <c r="U87" i="3"/>
  <c r="V87" i="3"/>
  <c r="W87" i="3"/>
  <c r="R88" i="3"/>
  <c r="S88" i="3"/>
  <c r="T88" i="3"/>
  <c r="U88" i="3"/>
  <c r="V88" i="3"/>
  <c r="W88" i="3"/>
  <c r="R89" i="3"/>
  <c r="S89" i="3"/>
  <c r="T89" i="3"/>
  <c r="U89" i="3"/>
  <c r="V89" i="3"/>
  <c r="W89" i="3"/>
  <c r="R90" i="3"/>
  <c r="S90" i="3"/>
  <c r="T90" i="3"/>
  <c r="U90" i="3"/>
  <c r="V90" i="3"/>
  <c r="W90" i="3"/>
  <c r="R91" i="3"/>
  <c r="S91" i="3"/>
  <c r="T91" i="3"/>
  <c r="U91" i="3"/>
  <c r="V91" i="3"/>
  <c r="W91" i="3"/>
  <c r="R92" i="3"/>
  <c r="S92" i="3"/>
  <c r="T92" i="3"/>
  <c r="U92" i="3"/>
  <c r="V92" i="3"/>
  <c r="W92" i="3"/>
  <c r="R93" i="3"/>
  <c r="S93" i="3"/>
  <c r="T93" i="3"/>
  <c r="U93" i="3"/>
  <c r="V93" i="3"/>
  <c r="W93" i="3"/>
  <c r="R94" i="3"/>
  <c r="S94" i="3"/>
  <c r="T94" i="3"/>
  <c r="U94" i="3"/>
  <c r="V94" i="3"/>
  <c r="W94" i="3"/>
  <c r="R95" i="3"/>
  <c r="S95" i="3"/>
  <c r="T95" i="3"/>
  <c r="U95" i="3"/>
  <c r="V95" i="3"/>
  <c r="W95" i="3"/>
  <c r="R96" i="3"/>
  <c r="S96" i="3"/>
  <c r="T96" i="3"/>
  <c r="U96" i="3"/>
  <c r="V96" i="3"/>
  <c r="W96" i="3"/>
  <c r="R97" i="3"/>
  <c r="S97" i="3"/>
  <c r="T97" i="3"/>
  <c r="U97" i="3"/>
  <c r="V97" i="3"/>
  <c r="W97" i="3"/>
  <c r="R98" i="3"/>
  <c r="S98" i="3"/>
  <c r="T98" i="3"/>
  <c r="U98" i="3"/>
  <c r="V98" i="3"/>
  <c r="W98" i="3"/>
  <c r="R99" i="3"/>
  <c r="S99" i="3"/>
  <c r="T99" i="3"/>
  <c r="U99" i="3"/>
  <c r="V99" i="3"/>
  <c r="W99" i="3"/>
  <c r="R100" i="3"/>
  <c r="S100" i="3"/>
  <c r="T100" i="3"/>
  <c r="U100" i="3"/>
  <c r="V100" i="3"/>
  <c r="W100" i="3"/>
  <c r="R101" i="3"/>
  <c r="S101" i="3"/>
  <c r="T101" i="3"/>
  <c r="U101" i="3"/>
  <c r="V101" i="3"/>
  <c r="W101" i="3"/>
  <c r="R102" i="3"/>
  <c r="S102" i="3"/>
  <c r="T102" i="3"/>
  <c r="U102" i="3"/>
  <c r="V102" i="3"/>
  <c r="W102" i="3"/>
  <c r="R103" i="3"/>
  <c r="S103" i="3"/>
  <c r="T103" i="3"/>
  <c r="U103" i="3"/>
  <c r="V103" i="3"/>
  <c r="W103" i="3"/>
  <c r="R104" i="3"/>
  <c r="S104" i="3"/>
  <c r="T104" i="3"/>
  <c r="U104" i="3"/>
  <c r="V104" i="3"/>
  <c r="W104" i="3"/>
  <c r="R105" i="3"/>
  <c r="S105" i="3"/>
  <c r="T105" i="3"/>
  <c r="U105" i="3"/>
  <c r="V105" i="3"/>
  <c r="W105" i="3"/>
  <c r="R106" i="3"/>
  <c r="S106" i="3"/>
  <c r="T106" i="3"/>
  <c r="U106" i="3"/>
  <c r="V106" i="3"/>
  <c r="W106" i="3"/>
  <c r="R107" i="3"/>
  <c r="S107" i="3"/>
  <c r="T107" i="3"/>
  <c r="U107" i="3"/>
  <c r="V107" i="3"/>
  <c r="W107" i="3"/>
  <c r="R108" i="3"/>
  <c r="S108" i="3"/>
  <c r="T108" i="3"/>
  <c r="U108" i="3"/>
  <c r="V108" i="3"/>
  <c r="W108" i="3"/>
  <c r="R109" i="3"/>
  <c r="S109" i="3"/>
  <c r="T109" i="3"/>
  <c r="U109" i="3"/>
  <c r="V109" i="3"/>
  <c r="W109" i="3"/>
  <c r="R110" i="3"/>
  <c r="S110" i="3"/>
  <c r="T110" i="3"/>
  <c r="U110" i="3"/>
  <c r="V110" i="3"/>
  <c r="W110" i="3"/>
  <c r="S3" i="3"/>
  <c r="T3" i="3"/>
  <c r="U3" i="3"/>
  <c r="V3" i="3"/>
  <c r="W3" i="3"/>
  <c r="R3" i="3"/>
  <c r="AB3" i="3"/>
  <c r="AC3" i="3" s="1"/>
  <c r="X4" i="3"/>
  <c r="Y4" i="3" s="1"/>
  <c r="Z4" i="3" s="1"/>
  <c r="X5" i="3"/>
  <c r="Y5" i="3" s="1"/>
  <c r="Z5" i="3" s="1"/>
  <c r="X6" i="3"/>
  <c r="Y6" i="3" s="1"/>
  <c r="Z6" i="3" s="1"/>
  <c r="X7" i="3"/>
  <c r="Y7" i="3" s="1"/>
  <c r="Z7" i="3" s="1"/>
  <c r="X8" i="3"/>
  <c r="Y8" i="3" s="1"/>
  <c r="Z8" i="3" s="1"/>
  <c r="X9" i="3"/>
  <c r="Y9" i="3" s="1"/>
  <c r="X10" i="3"/>
  <c r="Y10" i="3" s="1"/>
  <c r="Z10" i="3" s="1"/>
  <c r="X11" i="3"/>
  <c r="Y11" i="3" s="1"/>
  <c r="Z11" i="3" s="1"/>
  <c r="X12" i="3"/>
  <c r="Y12" i="3" s="1"/>
  <c r="Z12" i="3" s="1"/>
  <c r="X13" i="3"/>
  <c r="Y13" i="3" s="1"/>
  <c r="Z13" i="3" s="1"/>
  <c r="X14" i="3"/>
  <c r="Y14" i="3" s="1"/>
  <c r="Z14" i="3" s="1"/>
  <c r="X15" i="3"/>
  <c r="Y15" i="3" s="1"/>
  <c r="Z15" i="3" s="1"/>
  <c r="X16" i="3"/>
  <c r="Y16" i="3" s="1"/>
  <c r="Z16" i="3" s="1"/>
  <c r="X17" i="3"/>
  <c r="Y17" i="3" s="1"/>
  <c r="Z17" i="3" s="1"/>
  <c r="X18" i="3"/>
  <c r="Y18" i="3" s="1"/>
  <c r="Z18" i="3" s="1"/>
  <c r="X19" i="3"/>
  <c r="Y19" i="3" s="1"/>
  <c r="Z19" i="3" s="1"/>
  <c r="X20" i="3"/>
  <c r="Y20" i="3" s="1"/>
  <c r="Z20" i="3" s="1"/>
  <c r="X21" i="3"/>
  <c r="Y21" i="3" s="1"/>
  <c r="Z21" i="3" s="1"/>
  <c r="X22" i="3"/>
  <c r="Y22" i="3" s="1"/>
  <c r="Z22" i="3" s="1"/>
  <c r="X23" i="3"/>
  <c r="Y23" i="3" s="1"/>
  <c r="Z23" i="3" s="1"/>
  <c r="X24" i="3"/>
  <c r="Y24" i="3" s="1"/>
  <c r="Z24" i="3" s="1"/>
  <c r="X25" i="3"/>
  <c r="Y25" i="3" s="1"/>
  <c r="Z25" i="3" s="1"/>
  <c r="X26" i="3"/>
  <c r="Y26" i="3" s="1"/>
  <c r="Z26" i="3" s="1"/>
  <c r="X27" i="3"/>
  <c r="Y27" i="3" s="1"/>
  <c r="Z27" i="3" s="1"/>
  <c r="X28" i="3"/>
  <c r="Y28" i="3" s="1"/>
  <c r="Z28" i="3" s="1"/>
  <c r="X29" i="3"/>
  <c r="Y29" i="3" s="1"/>
  <c r="Z29" i="3" s="1"/>
  <c r="X30" i="3"/>
  <c r="Y30" i="3" s="1"/>
  <c r="Z30" i="3" s="1"/>
  <c r="X31" i="3"/>
  <c r="Y31" i="3" s="1"/>
  <c r="Z31" i="3" s="1"/>
  <c r="X32" i="3"/>
  <c r="Y32" i="3" s="1"/>
  <c r="Z32" i="3" s="1"/>
  <c r="X33" i="3"/>
  <c r="Y33" i="3" s="1"/>
  <c r="Z33" i="3" s="1"/>
  <c r="X34" i="3"/>
  <c r="Y34" i="3" s="1"/>
  <c r="Z34" i="3" s="1"/>
  <c r="X35" i="3"/>
  <c r="Y35" i="3" s="1"/>
  <c r="Z35" i="3" s="1"/>
  <c r="X36" i="3"/>
  <c r="Y36" i="3" s="1"/>
  <c r="Z36" i="3" s="1"/>
  <c r="X37" i="3"/>
  <c r="Y37" i="3" s="1"/>
  <c r="Z37" i="3" s="1"/>
  <c r="X38" i="3"/>
  <c r="Y38" i="3" s="1"/>
  <c r="Z38" i="3" s="1"/>
  <c r="X39" i="3"/>
  <c r="Y39" i="3" s="1"/>
  <c r="Z39" i="3" s="1"/>
  <c r="X40" i="3"/>
  <c r="Y40" i="3" s="1"/>
  <c r="Z40" i="3" s="1"/>
  <c r="X41" i="3"/>
  <c r="Y41" i="3" s="1"/>
  <c r="Z41" i="3" s="1"/>
  <c r="X42" i="3"/>
  <c r="Y42" i="3" s="1"/>
  <c r="Z42" i="3" s="1"/>
  <c r="X43" i="3"/>
  <c r="Y43" i="3" s="1"/>
  <c r="Z43" i="3" s="1"/>
  <c r="X44" i="3"/>
  <c r="Y44" i="3" s="1"/>
  <c r="Z44" i="3" s="1"/>
  <c r="X45" i="3"/>
  <c r="Y45" i="3" s="1"/>
  <c r="Z45" i="3" s="1"/>
  <c r="X46" i="3"/>
  <c r="Y46" i="3" s="1"/>
  <c r="Z46" i="3" s="1"/>
  <c r="X47" i="3"/>
  <c r="Y47" i="3" s="1"/>
  <c r="Z47" i="3" s="1"/>
  <c r="X48" i="3"/>
  <c r="Y48" i="3" s="1"/>
  <c r="Z48" i="3" s="1"/>
  <c r="X49" i="3"/>
  <c r="Y49" i="3" s="1"/>
  <c r="Z49" i="3" s="1"/>
  <c r="X50" i="3"/>
  <c r="Y50" i="3" s="1"/>
  <c r="Z50" i="3" s="1"/>
  <c r="X51" i="3"/>
  <c r="Y51" i="3" s="1"/>
  <c r="Z51" i="3" s="1"/>
  <c r="X52" i="3"/>
  <c r="Y52" i="3" s="1"/>
  <c r="Z52" i="3" s="1"/>
  <c r="X53" i="3"/>
  <c r="Y53" i="3" s="1"/>
  <c r="Z53" i="3" s="1"/>
  <c r="X54" i="3"/>
  <c r="Y54" i="3" s="1"/>
  <c r="Z54" i="3" s="1"/>
  <c r="X55" i="3"/>
  <c r="Y55" i="3" s="1"/>
  <c r="Z55" i="3" s="1"/>
  <c r="X56" i="3"/>
  <c r="Y56" i="3" s="1"/>
  <c r="Z56" i="3" s="1"/>
  <c r="X57" i="3"/>
  <c r="Y57" i="3" s="1"/>
  <c r="Z57" i="3" s="1"/>
  <c r="X58" i="3"/>
  <c r="Y58" i="3" s="1"/>
  <c r="Z58" i="3" s="1"/>
  <c r="X59" i="3"/>
  <c r="Y59" i="3" s="1"/>
  <c r="Z59" i="3" s="1"/>
  <c r="X60" i="3"/>
  <c r="Y60" i="3" s="1"/>
  <c r="Z60" i="3" s="1"/>
  <c r="X61" i="3"/>
  <c r="Y61" i="3" s="1"/>
  <c r="Z61" i="3" s="1"/>
  <c r="X62" i="3"/>
  <c r="Y62" i="3" s="1"/>
  <c r="Z62" i="3" s="1"/>
  <c r="X63" i="3"/>
  <c r="Y63" i="3" s="1"/>
  <c r="Z63" i="3" s="1"/>
  <c r="X64" i="3"/>
  <c r="Y64" i="3" s="1"/>
  <c r="Z64" i="3" s="1"/>
  <c r="X65" i="3"/>
  <c r="Y65" i="3" s="1"/>
  <c r="Z65" i="3" s="1"/>
  <c r="X66" i="3"/>
  <c r="Y66" i="3" s="1"/>
  <c r="Z66" i="3" s="1"/>
  <c r="X67" i="3"/>
  <c r="Y67" i="3" s="1"/>
  <c r="Z67" i="3" s="1"/>
  <c r="X68" i="3"/>
  <c r="Y68" i="3" s="1"/>
  <c r="Z68" i="3" s="1"/>
  <c r="X69" i="3"/>
  <c r="Y69" i="3" s="1"/>
  <c r="Z69" i="3" s="1"/>
  <c r="X70" i="3"/>
  <c r="Y70" i="3" s="1"/>
  <c r="Z70" i="3" s="1"/>
  <c r="X71" i="3"/>
  <c r="Y71" i="3" s="1"/>
  <c r="Z71" i="3" s="1"/>
  <c r="X72" i="3"/>
  <c r="Y72" i="3" s="1"/>
  <c r="Z72" i="3" s="1"/>
  <c r="X73" i="3"/>
  <c r="Y73" i="3" s="1"/>
  <c r="Z73" i="3" s="1"/>
  <c r="X74" i="3"/>
  <c r="Y74" i="3" s="1"/>
  <c r="Z74" i="3" s="1"/>
  <c r="X75" i="3"/>
  <c r="Y75" i="3" s="1"/>
  <c r="Z75" i="3" s="1"/>
  <c r="X76" i="3"/>
  <c r="Y76" i="3" s="1"/>
  <c r="Z76" i="3" s="1"/>
  <c r="X77" i="3"/>
  <c r="Y77" i="3" s="1"/>
  <c r="Z77" i="3" s="1"/>
  <c r="X78" i="3"/>
  <c r="Y78" i="3" s="1"/>
  <c r="Z78" i="3" s="1"/>
  <c r="X79" i="3"/>
  <c r="Y79" i="3" s="1"/>
  <c r="Z79" i="3" s="1"/>
  <c r="X80" i="3"/>
  <c r="Y80" i="3" s="1"/>
  <c r="Z80" i="3" s="1"/>
  <c r="X81" i="3"/>
  <c r="Y81" i="3" s="1"/>
  <c r="Z81" i="3" s="1"/>
  <c r="X82" i="3"/>
  <c r="Y82" i="3" s="1"/>
  <c r="Z82" i="3" s="1"/>
  <c r="X83" i="3"/>
  <c r="Y83" i="3" s="1"/>
  <c r="Z83" i="3" s="1"/>
  <c r="X84" i="3"/>
  <c r="Y84" i="3" s="1"/>
  <c r="Z84" i="3" s="1"/>
  <c r="X85" i="3"/>
  <c r="Y85" i="3" s="1"/>
  <c r="Z85" i="3" s="1"/>
  <c r="X86" i="3"/>
  <c r="Y86" i="3" s="1"/>
  <c r="Z86" i="3" s="1"/>
  <c r="X87" i="3"/>
  <c r="Y87" i="3" s="1"/>
  <c r="Z87" i="3" s="1"/>
  <c r="X88" i="3"/>
  <c r="Y88" i="3" s="1"/>
  <c r="Z88" i="3" s="1"/>
  <c r="X89" i="3"/>
  <c r="Y89" i="3" s="1"/>
  <c r="Z89" i="3" s="1"/>
  <c r="X90" i="3"/>
  <c r="Y90" i="3" s="1"/>
  <c r="Z90" i="3" s="1"/>
  <c r="X91" i="3"/>
  <c r="Y91" i="3" s="1"/>
  <c r="Z91" i="3" s="1"/>
  <c r="X92" i="3"/>
  <c r="Y92" i="3" s="1"/>
  <c r="Z92" i="3" s="1"/>
  <c r="X93" i="3"/>
  <c r="Y93" i="3" s="1"/>
  <c r="Z93" i="3" s="1"/>
  <c r="X94" i="3"/>
  <c r="Y94" i="3" s="1"/>
  <c r="Z94" i="3" s="1"/>
  <c r="X95" i="3"/>
  <c r="Y95" i="3" s="1"/>
  <c r="Z95" i="3" s="1"/>
  <c r="X96" i="3"/>
  <c r="Y96" i="3" s="1"/>
  <c r="Z96" i="3" s="1"/>
  <c r="X97" i="3"/>
  <c r="Y97" i="3" s="1"/>
  <c r="Z97" i="3" s="1"/>
  <c r="X98" i="3"/>
  <c r="Y98" i="3" s="1"/>
  <c r="Z98" i="3" s="1"/>
  <c r="X99" i="3"/>
  <c r="Y99" i="3" s="1"/>
  <c r="Z99" i="3" s="1"/>
  <c r="X100" i="3"/>
  <c r="Y100" i="3" s="1"/>
  <c r="Z100" i="3" s="1"/>
  <c r="X101" i="3"/>
  <c r="Y101" i="3" s="1"/>
  <c r="Z101" i="3" s="1"/>
  <c r="X102" i="3"/>
  <c r="Y102" i="3" s="1"/>
  <c r="Z102" i="3" s="1"/>
  <c r="X103" i="3"/>
  <c r="Y103" i="3" s="1"/>
  <c r="Z103" i="3" s="1"/>
  <c r="X104" i="3"/>
  <c r="Y104" i="3" s="1"/>
  <c r="Z104" i="3" s="1"/>
  <c r="X105" i="3"/>
  <c r="Y105" i="3" s="1"/>
  <c r="Z105" i="3" s="1"/>
  <c r="X106" i="3"/>
  <c r="Y106" i="3" s="1"/>
  <c r="Z106" i="3" s="1"/>
  <c r="X107" i="3"/>
  <c r="Y107" i="3" s="1"/>
  <c r="Z107" i="3" s="1"/>
  <c r="X108" i="3"/>
  <c r="Y108" i="3" s="1"/>
  <c r="Z108" i="3" s="1"/>
  <c r="X109" i="3"/>
  <c r="Y109" i="3" s="1"/>
  <c r="Z109" i="3" s="1"/>
  <c r="X110" i="3"/>
  <c r="Y110" i="3" s="1"/>
  <c r="Z110" i="3" s="1"/>
  <c r="X3" i="3"/>
  <c r="Y3" i="3" s="1"/>
  <c r="E2" i="5" l="1"/>
  <c r="AB9" i="3"/>
  <c r="AC9" i="3" s="1"/>
  <c r="Z9" i="3"/>
</calcChain>
</file>

<file path=xl/sharedStrings.xml><?xml version="1.0" encoding="utf-8"?>
<sst xmlns="http://schemas.openxmlformats.org/spreadsheetml/2006/main" count="51" uniqueCount="25">
  <si>
    <t>Node</t>
  </si>
  <si>
    <t>X</t>
  </si>
  <si>
    <t>Y</t>
  </si>
  <si>
    <t>Z</t>
  </si>
  <si>
    <t>xx</t>
  </si>
  <si>
    <t>yy</t>
  </si>
  <si>
    <t>zz</t>
  </si>
  <si>
    <t>yz</t>
  </si>
  <si>
    <t>xz</t>
  </si>
  <si>
    <t>xy</t>
  </si>
  <si>
    <t>IGA</t>
  </si>
  <si>
    <t>Analytical</t>
  </si>
  <si>
    <t>r</t>
  </si>
  <si>
    <t>teta</t>
  </si>
  <si>
    <t>Point</t>
  </si>
  <si>
    <t>Strain</t>
  </si>
  <si>
    <t>Stress</t>
  </si>
  <si>
    <t>E</t>
  </si>
  <si>
    <t>Step Load</t>
  </si>
  <si>
    <t>K_tn</t>
  </si>
  <si>
    <t>Average</t>
  </si>
  <si>
    <t>K_t</t>
  </si>
  <si>
    <t>K_tn by R.X. Xu</t>
  </si>
  <si>
    <t>K_t Analytical</t>
  </si>
  <si>
    <t>%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</si>
</sst>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Stress-Strain at Point: 54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'Stress-Strain Graph'!$A$3:$A$102</c:f>
              <c:numCache>
                <c:formatCode>0.00E+00</c:formatCode>
                <c:ptCount val="100"/>
                <c:pt idx="0">
                  <c:v>1.7782799999999999E-5</c:v>
                </c:pt>
                <c:pt idx="1">
                  <c:v>3.5565300000000003E-5</c:v>
                </c:pt>
                <c:pt idx="2">
                  <c:v>5.3347399999999997E-5</c:v>
                </c:pt>
                <c:pt idx="3">
                  <c:v>7.1129200000000003E-5</c:v>
                </c:pt>
                <c:pt idx="4">
                  <c:v>8.8910600000000002E-5</c:v>
                </c:pt>
                <c:pt idx="5" formatCode="General">
                  <c:v>1.06692E-4</c:v>
                </c:pt>
                <c:pt idx="6" formatCode="General">
                  <c:v>1.2447200000000001E-4</c:v>
                </c:pt>
                <c:pt idx="7" formatCode="General">
                  <c:v>1.4225300000000001E-4</c:v>
                </c:pt>
                <c:pt idx="8" formatCode="General">
                  <c:v>1.6003299999999999E-4</c:v>
                </c:pt>
                <c:pt idx="9" formatCode="General">
                  <c:v>1.7781200000000001E-4</c:v>
                </c:pt>
                <c:pt idx="10" formatCode="General">
                  <c:v>1.9559199999999999E-4</c:v>
                </c:pt>
                <c:pt idx="11" formatCode="General">
                  <c:v>2.1337099999999999E-4</c:v>
                </c:pt>
                <c:pt idx="12" formatCode="General">
                  <c:v>2.3114899999999999E-4</c:v>
                </c:pt>
                <c:pt idx="13" formatCode="General">
                  <c:v>2.4892799999999999E-4</c:v>
                </c:pt>
                <c:pt idx="14" formatCode="General">
                  <c:v>2.66705E-4</c:v>
                </c:pt>
                <c:pt idx="15" formatCode="General">
                  <c:v>2.8448299999999998E-4</c:v>
                </c:pt>
                <c:pt idx="16" formatCode="General">
                  <c:v>3.0226E-4</c:v>
                </c:pt>
                <c:pt idx="17" formatCode="General">
                  <c:v>3.2003700000000001E-4</c:v>
                </c:pt>
                <c:pt idx="18" formatCode="General">
                  <c:v>3.3781300000000001E-4</c:v>
                </c:pt>
                <c:pt idx="19" formatCode="General">
                  <c:v>3.5558999999999998E-4</c:v>
                </c:pt>
                <c:pt idx="20" formatCode="General">
                  <c:v>3.7336500000000001E-4</c:v>
                </c:pt>
                <c:pt idx="21" formatCode="General">
                  <c:v>3.9114100000000001E-4</c:v>
                </c:pt>
                <c:pt idx="22" formatCode="General">
                  <c:v>4.08916E-4</c:v>
                </c:pt>
                <c:pt idx="23" formatCode="General">
                  <c:v>4.2669099999999998E-4</c:v>
                </c:pt>
                <c:pt idx="24" formatCode="General">
                  <c:v>4.4446500000000001E-4</c:v>
                </c:pt>
                <c:pt idx="25" formatCode="General">
                  <c:v>4.6223899999999998E-4</c:v>
                </c:pt>
                <c:pt idx="26" formatCode="General">
                  <c:v>4.80013E-4</c:v>
                </c:pt>
                <c:pt idx="27" formatCode="General">
                  <c:v>4.9778599999999995E-4</c:v>
                </c:pt>
                <c:pt idx="28" formatCode="General">
                  <c:v>5.1555899999999996E-4</c:v>
                </c:pt>
                <c:pt idx="29" formatCode="General">
                  <c:v>5.3333199999999997E-4</c:v>
                </c:pt>
                <c:pt idx="30" formatCode="General">
                  <c:v>5.5110399999999996E-4</c:v>
                </c:pt>
                <c:pt idx="31" formatCode="General">
                  <c:v>5.6887599999999995E-4</c:v>
                </c:pt>
                <c:pt idx="32" formatCode="General">
                  <c:v>5.8664700000000004E-4</c:v>
                </c:pt>
                <c:pt idx="33" formatCode="General">
                  <c:v>6.0441800000000001E-4</c:v>
                </c:pt>
                <c:pt idx="34" formatCode="General">
                  <c:v>6.2218899999999999E-4</c:v>
                </c:pt>
                <c:pt idx="35" formatCode="General">
                  <c:v>6.3995999999999996E-4</c:v>
                </c:pt>
                <c:pt idx="36" formatCode="General">
                  <c:v>6.5773000000000003E-4</c:v>
                </c:pt>
                <c:pt idx="37" formatCode="General">
                  <c:v>6.7549999999999999E-4</c:v>
                </c:pt>
                <c:pt idx="38" formatCode="General">
                  <c:v>6.9326900000000005E-4</c:v>
                </c:pt>
                <c:pt idx="39" formatCode="General">
                  <c:v>7.1103799999999999E-4</c:v>
                </c:pt>
                <c:pt idx="40" formatCode="General">
                  <c:v>7.2880700000000004E-4</c:v>
                </c:pt>
                <c:pt idx="41" formatCode="General">
                  <c:v>7.4657499999999997E-4</c:v>
                </c:pt>
                <c:pt idx="42" formatCode="General">
                  <c:v>7.6434300000000001E-4</c:v>
                </c:pt>
                <c:pt idx="43" formatCode="General">
                  <c:v>7.8211100000000005E-4</c:v>
                </c:pt>
                <c:pt idx="44" formatCode="General">
                  <c:v>7.9987799999999996E-4</c:v>
                </c:pt>
                <c:pt idx="45" formatCode="General">
                  <c:v>8.1764499999999998E-4</c:v>
                </c:pt>
                <c:pt idx="46" formatCode="General">
                  <c:v>8.35412E-4</c:v>
                </c:pt>
                <c:pt idx="47" formatCode="General">
                  <c:v>8.5317800000000001E-4</c:v>
                </c:pt>
                <c:pt idx="48" formatCode="General">
                  <c:v>8.7094400000000002E-4</c:v>
                </c:pt>
                <c:pt idx="49" formatCode="General">
                  <c:v>8.8871000000000002E-4</c:v>
                </c:pt>
                <c:pt idx="50" formatCode="General">
                  <c:v>9.0647500000000001E-4</c:v>
                </c:pt>
                <c:pt idx="51" formatCode="General">
                  <c:v>9.2424E-4</c:v>
                </c:pt>
                <c:pt idx="52" formatCode="General">
                  <c:v>9.4200399999999998E-4</c:v>
                </c:pt>
                <c:pt idx="53" formatCode="General">
                  <c:v>9.5976799999999995E-4</c:v>
                </c:pt>
                <c:pt idx="54" formatCode="General">
                  <c:v>9.7753199999999992E-4</c:v>
                </c:pt>
                <c:pt idx="55" formatCode="General">
                  <c:v>9.952959999999999E-4</c:v>
                </c:pt>
                <c:pt idx="56" formatCode="General">
                  <c:v>1.0130600000000001E-3</c:v>
                </c:pt>
                <c:pt idx="57" formatCode="General">
                  <c:v>1.03082E-3</c:v>
                </c:pt>
                <c:pt idx="58" formatCode="General">
                  <c:v>1.0485799999999999E-3</c:v>
                </c:pt>
                <c:pt idx="59" formatCode="General">
                  <c:v>1.06635E-3</c:v>
                </c:pt>
                <c:pt idx="60" formatCode="General">
                  <c:v>1.0841100000000001E-3</c:v>
                </c:pt>
                <c:pt idx="61" formatCode="General">
                  <c:v>1.10187E-3</c:v>
                </c:pt>
                <c:pt idx="62" formatCode="General">
                  <c:v>1.1196299999999999E-3</c:v>
                </c:pt>
                <c:pt idx="63" formatCode="General">
                  <c:v>1.1373900000000001E-3</c:v>
                </c:pt>
                <c:pt idx="64" formatCode="General">
                  <c:v>1.15515E-3</c:v>
                </c:pt>
                <c:pt idx="65" formatCode="General">
                  <c:v>1.1729100000000001E-3</c:v>
                </c:pt>
                <c:pt idx="66" formatCode="General">
                  <c:v>1.19067E-3</c:v>
                </c:pt>
                <c:pt idx="67" formatCode="General">
                  <c:v>1.2084299999999999E-3</c:v>
                </c:pt>
                <c:pt idx="68" formatCode="General">
                  <c:v>1.22619E-3</c:v>
                </c:pt>
                <c:pt idx="69" formatCode="General">
                  <c:v>1.24395E-3</c:v>
                </c:pt>
                <c:pt idx="70" formatCode="General">
                  <c:v>1.2616999999999999E-3</c:v>
                </c:pt>
                <c:pt idx="71" formatCode="General">
                  <c:v>1.2794600000000001E-3</c:v>
                </c:pt>
                <c:pt idx="72" formatCode="General">
                  <c:v>1.29722E-3</c:v>
                </c:pt>
                <c:pt idx="73" formatCode="General">
                  <c:v>1.3149800000000001E-3</c:v>
                </c:pt>
                <c:pt idx="74" formatCode="General">
                  <c:v>1.3327300000000001E-3</c:v>
                </c:pt>
                <c:pt idx="75" formatCode="General">
                  <c:v>1.35049E-3</c:v>
                </c:pt>
                <c:pt idx="76" formatCode="General">
                  <c:v>1.3682499999999999E-3</c:v>
                </c:pt>
                <c:pt idx="77" formatCode="General">
                  <c:v>1.3860000000000001E-3</c:v>
                </c:pt>
                <c:pt idx="78" formatCode="General">
                  <c:v>1.40376E-3</c:v>
                </c:pt>
                <c:pt idx="79" formatCode="General">
                  <c:v>1.42151E-3</c:v>
                </c:pt>
                <c:pt idx="80" formatCode="General">
                  <c:v>1.4392700000000001E-3</c:v>
                </c:pt>
                <c:pt idx="81" formatCode="General">
                  <c:v>1.4570200000000001E-3</c:v>
                </c:pt>
                <c:pt idx="82" formatCode="General">
                  <c:v>1.47478E-3</c:v>
                </c:pt>
                <c:pt idx="83" formatCode="General">
                  <c:v>1.4925299999999999E-3</c:v>
                </c:pt>
                <c:pt idx="84" formatCode="General">
                  <c:v>1.5102799999999999E-3</c:v>
                </c:pt>
                <c:pt idx="85" formatCode="General">
                  <c:v>1.52804E-3</c:v>
                </c:pt>
                <c:pt idx="86" formatCode="General">
                  <c:v>1.54579E-3</c:v>
                </c:pt>
                <c:pt idx="87" formatCode="General">
                  <c:v>1.56354E-3</c:v>
                </c:pt>
                <c:pt idx="88" formatCode="General">
                  <c:v>1.58129E-3</c:v>
                </c:pt>
                <c:pt idx="89" formatCode="General">
                  <c:v>1.5990399999999999E-3</c:v>
                </c:pt>
                <c:pt idx="90" formatCode="General">
                  <c:v>1.6167899999999999E-3</c:v>
                </c:pt>
                <c:pt idx="91" formatCode="General">
                  <c:v>1.6345400000000001E-3</c:v>
                </c:pt>
                <c:pt idx="92" formatCode="General">
                  <c:v>1.6523E-3</c:v>
                </c:pt>
                <c:pt idx="93" formatCode="General">
                  <c:v>1.67005E-3</c:v>
                </c:pt>
                <c:pt idx="94" formatCode="General">
                  <c:v>1.6877999999999999E-3</c:v>
                </c:pt>
                <c:pt idx="95" formatCode="General">
                  <c:v>1.70554E-3</c:v>
                </c:pt>
                <c:pt idx="96" formatCode="General">
                  <c:v>1.7232899999999999E-3</c:v>
                </c:pt>
                <c:pt idx="97" formatCode="General">
                  <c:v>1.7410399999999999E-3</c:v>
                </c:pt>
                <c:pt idx="98" formatCode="General">
                  <c:v>1.7587900000000001E-3</c:v>
                </c:pt>
                <c:pt idx="99" formatCode="General">
                  <c:v>1.7765400000000001E-3</c:v>
                </c:pt>
              </c:numCache>
            </c:numRef>
          </c:xVal>
          <c:yVal>
            <c:numRef>
              <c:f>'Stress-Strain Graph'!$B$3:$B$102</c:f>
              <c:numCache>
                <c:formatCode>General</c:formatCode>
                <c:ptCount val="100"/>
                <c:pt idx="0">
                  <c:v>3.4727999999999999</c:v>
                </c:pt>
                <c:pt idx="1">
                  <c:v>6.9455099999999996</c:v>
                </c:pt>
                <c:pt idx="2">
                  <c:v>10.418100000000001</c:v>
                </c:pt>
                <c:pt idx="3">
                  <c:v>13.890700000000001</c:v>
                </c:pt>
                <c:pt idx="4">
                  <c:v>17.363099999999999</c:v>
                </c:pt>
                <c:pt idx="5">
                  <c:v>20.8355</c:v>
                </c:pt>
                <c:pt idx="6">
                  <c:v>24.3078</c:v>
                </c:pt>
                <c:pt idx="7">
                  <c:v>27.78</c:v>
                </c:pt>
                <c:pt idx="8">
                  <c:v>31.252099999999999</c:v>
                </c:pt>
                <c:pt idx="9">
                  <c:v>34.7241</c:v>
                </c:pt>
                <c:pt idx="10">
                  <c:v>38.195999999999998</c:v>
                </c:pt>
                <c:pt idx="11">
                  <c:v>41.667900000000003</c:v>
                </c:pt>
                <c:pt idx="12">
                  <c:v>45.139600000000002</c:v>
                </c:pt>
                <c:pt idx="13">
                  <c:v>48.6113</c:v>
                </c:pt>
                <c:pt idx="14">
                  <c:v>52.082900000000002</c:v>
                </c:pt>
                <c:pt idx="15">
                  <c:v>55.554400000000001</c:v>
                </c:pt>
                <c:pt idx="16">
                  <c:v>59.025799999999997</c:v>
                </c:pt>
                <c:pt idx="17">
                  <c:v>62.497100000000003</c:v>
                </c:pt>
                <c:pt idx="18">
                  <c:v>65.968299999999999</c:v>
                </c:pt>
                <c:pt idx="19">
                  <c:v>69.439499999999995</c:v>
                </c:pt>
                <c:pt idx="20">
                  <c:v>72.910499999999999</c:v>
                </c:pt>
                <c:pt idx="21">
                  <c:v>76.381500000000003</c:v>
                </c:pt>
                <c:pt idx="22">
                  <c:v>79.852400000000003</c:v>
                </c:pt>
                <c:pt idx="23">
                  <c:v>83.3232</c:v>
                </c:pt>
                <c:pt idx="24">
                  <c:v>86.793899999999994</c:v>
                </c:pt>
                <c:pt idx="25">
                  <c:v>90.264499999999998</c:v>
                </c:pt>
                <c:pt idx="26">
                  <c:v>93.735100000000003</c:v>
                </c:pt>
                <c:pt idx="27">
                  <c:v>97.205500000000001</c:v>
                </c:pt>
                <c:pt idx="28">
                  <c:v>100.676</c:v>
                </c:pt>
                <c:pt idx="29">
                  <c:v>104.146</c:v>
                </c:pt>
                <c:pt idx="30">
                  <c:v>107.616</c:v>
                </c:pt>
                <c:pt idx="31">
                  <c:v>111.086</c:v>
                </c:pt>
                <c:pt idx="32">
                  <c:v>114.556</c:v>
                </c:pt>
                <c:pt idx="33">
                  <c:v>118.026</c:v>
                </c:pt>
                <c:pt idx="34">
                  <c:v>121.496</c:v>
                </c:pt>
                <c:pt idx="35">
                  <c:v>124.96599999999999</c:v>
                </c:pt>
                <c:pt idx="36">
                  <c:v>128.43600000000001</c:v>
                </c:pt>
                <c:pt idx="37">
                  <c:v>131.905</c:v>
                </c:pt>
                <c:pt idx="38">
                  <c:v>135.375</c:v>
                </c:pt>
                <c:pt idx="39">
                  <c:v>138.84399999999999</c:v>
                </c:pt>
                <c:pt idx="40">
                  <c:v>142.31299999999999</c:v>
                </c:pt>
                <c:pt idx="41">
                  <c:v>145.78299999999999</c:v>
                </c:pt>
                <c:pt idx="42">
                  <c:v>149.25200000000001</c:v>
                </c:pt>
                <c:pt idx="43">
                  <c:v>152.721</c:v>
                </c:pt>
                <c:pt idx="44">
                  <c:v>156.19</c:v>
                </c:pt>
                <c:pt idx="45">
                  <c:v>159.65899999999999</c:v>
                </c:pt>
                <c:pt idx="46">
                  <c:v>163.12799999999999</c:v>
                </c:pt>
                <c:pt idx="47">
                  <c:v>166.596</c:v>
                </c:pt>
                <c:pt idx="48">
                  <c:v>170.065</c:v>
                </c:pt>
                <c:pt idx="49">
                  <c:v>173.53299999999999</c:v>
                </c:pt>
                <c:pt idx="50">
                  <c:v>177.00200000000001</c:v>
                </c:pt>
                <c:pt idx="51">
                  <c:v>180.47</c:v>
                </c:pt>
                <c:pt idx="52">
                  <c:v>183.93899999999999</c:v>
                </c:pt>
                <c:pt idx="53">
                  <c:v>187.40700000000001</c:v>
                </c:pt>
                <c:pt idx="54">
                  <c:v>190.875</c:v>
                </c:pt>
                <c:pt idx="55">
                  <c:v>194.34299999999999</c:v>
                </c:pt>
                <c:pt idx="56">
                  <c:v>197.81100000000001</c:v>
                </c:pt>
                <c:pt idx="57">
                  <c:v>201.279</c:v>
                </c:pt>
                <c:pt idx="58">
                  <c:v>204.74600000000001</c:v>
                </c:pt>
                <c:pt idx="59">
                  <c:v>208.214</c:v>
                </c:pt>
                <c:pt idx="60">
                  <c:v>211.68199999999999</c:v>
                </c:pt>
                <c:pt idx="61">
                  <c:v>215.149</c:v>
                </c:pt>
                <c:pt idx="62">
                  <c:v>218.61600000000001</c:v>
                </c:pt>
                <c:pt idx="63">
                  <c:v>222.084</c:v>
                </c:pt>
                <c:pt idx="64">
                  <c:v>225.55099999999999</c:v>
                </c:pt>
                <c:pt idx="65">
                  <c:v>229.018</c:v>
                </c:pt>
                <c:pt idx="66">
                  <c:v>232.48500000000001</c:v>
                </c:pt>
                <c:pt idx="67">
                  <c:v>235.952</c:v>
                </c:pt>
                <c:pt idx="68">
                  <c:v>239.41900000000001</c:v>
                </c:pt>
                <c:pt idx="69">
                  <c:v>242.886</c:v>
                </c:pt>
                <c:pt idx="70">
                  <c:v>246.35300000000001</c:v>
                </c:pt>
                <c:pt idx="71">
                  <c:v>249.81899999999999</c:v>
                </c:pt>
                <c:pt idx="72">
                  <c:v>253.286</c:v>
                </c:pt>
                <c:pt idx="73">
                  <c:v>256.75200000000001</c:v>
                </c:pt>
                <c:pt idx="74">
                  <c:v>260.21899999999999</c:v>
                </c:pt>
                <c:pt idx="75">
                  <c:v>263.685</c:v>
                </c:pt>
                <c:pt idx="76">
                  <c:v>267.15100000000001</c:v>
                </c:pt>
                <c:pt idx="77">
                  <c:v>270.61700000000002</c:v>
                </c:pt>
                <c:pt idx="78">
                  <c:v>274.08300000000003</c:v>
                </c:pt>
                <c:pt idx="79">
                  <c:v>277.54899999999998</c:v>
                </c:pt>
                <c:pt idx="80">
                  <c:v>281.01499999999999</c:v>
                </c:pt>
                <c:pt idx="81">
                  <c:v>284.48099999999999</c:v>
                </c:pt>
                <c:pt idx="82">
                  <c:v>287.94600000000003</c:v>
                </c:pt>
                <c:pt idx="83">
                  <c:v>291.41199999999998</c:v>
                </c:pt>
                <c:pt idx="84">
                  <c:v>294.87700000000001</c:v>
                </c:pt>
                <c:pt idx="85">
                  <c:v>298.34300000000002</c:v>
                </c:pt>
                <c:pt idx="86">
                  <c:v>301.80799999999999</c:v>
                </c:pt>
                <c:pt idx="87">
                  <c:v>305.27300000000002</c:v>
                </c:pt>
                <c:pt idx="88">
                  <c:v>308.738</c:v>
                </c:pt>
                <c:pt idx="89">
                  <c:v>312.20400000000001</c:v>
                </c:pt>
                <c:pt idx="90">
                  <c:v>315.66800000000001</c:v>
                </c:pt>
                <c:pt idx="91">
                  <c:v>319.13299999999998</c:v>
                </c:pt>
                <c:pt idx="92">
                  <c:v>322.59800000000001</c:v>
                </c:pt>
                <c:pt idx="93">
                  <c:v>326.06299999999999</c:v>
                </c:pt>
                <c:pt idx="94">
                  <c:v>329.52699999999999</c:v>
                </c:pt>
                <c:pt idx="95">
                  <c:v>332.99200000000002</c:v>
                </c:pt>
                <c:pt idx="96">
                  <c:v>336.45600000000002</c:v>
                </c:pt>
                <c:pt idx="97">
                  <c:v>339.92099999999999</c:v>
                </c:pt>
                <c:pt idx="98">
                  <c:v>343.38499999999999</c:v>
                </c:pt>
                <c:pt idx="99">
                  <c:v>346.84899999999999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4E-4B7F-B32B-FA5507140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860671"/>
        <c:axId val="439856511"/>
      </c:scatterChart>
      <c:valAx>
        <c:axId val="43986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56511"/>
        <c:crosses val="autoZero"/>
        <c:crossBetween val="midCat"/>
      </c:valAx>
      <c:valAx>
        <c:axId val="43985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6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Stress-Strain at Pt: 108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'Stress-Strain Graph'!$D$3:$D$102</c:f>
              <c:numCache>
                <c:formatCode>0.00E+00</c:formatCode>
                <c:ptCount val="100"/>
                <c:pt idx="0">
                  <c:v>1.7782799999999999E-5</c:v>
                </c:pt>
                <c:pt idx="1">
                  <c:v>3.5565300000000003E-5</c:v>
                </c:pt>
                <c:pt idx="2">
                  <c:v>5.3347399999999997E-5</c:v>
                </c:pt>
                <c:pt idx="3">
                  <c:v>7.1129200000000003E-5</c:v>
                </c:pt>
                <c:pt idx="4">
                  <c:v>8.8910600000000002E-5</c:v>
                </c:pt>
                <c:pt idx="5" formatCode="General">
                  <c:v>1.06692E-4</c:v>
                </c:pt>
                <c:pt idx="6" formatCode="General">
                  <c:v>1.2447200000000001E-4</c:v>
                </c:pt>
                <c:pt idx="7" formatCode="General">
                  <c:v>1.4225300000000001E-4</c:v>
                </c:pt>
                <c:pt idx="8" formatCode="General">
                  <c:v>1.6003299999999999E-4</c:v>
                </c:pt>
                <c:pt idx="9" formatCode="General">
                  <c:v>1.7781200000000001E-4</c:v>
                </c:pt>
                <c:pt idx="10" formatCode="General">
                  <c:v>1.9559199999999999E-4</c:v>
                </c:pt>
                <c:pt idx="11" formatCode="General">
                  <c:v>2.1337099999999999E-4</c:v>
                </c:pt>
                <c:pt idx="12" formatCode="General">
                  <c:v>2.3114899999999999E-4</c:v>
                </c:pt>
                <c:pt idx="13" formatCode="General">
                  <c:v>2.4892799999999999E-4</c:v>
                </c:pt>
                <c:pt idx="14" formatCode="General">
                  <c:v>2.66705E-4</c:v>
                </c:pt>
                <c:pt idx="15" formatCode="General">
                  <c:v>2.8448299999999998E-4</c:v>
                </c:pt>
                <c:pt idx="16" formatCode="General">
                  <c:v>3.0226E-4</c:v>
                </c:pt>
                <c:pt idx="17" formatCode="General">
                  <c:v>3.2003700000000001E-4</c:v>
                </c:pt>
                <c:pt idx="18" formatCode="General">
                  <c:v>3.3781300000000001E-4</c:v>
                </c:pt>
                <c:pt idx="19" formatCode="General">
                  <c:v>3.5558999999999998E-4</c:v>
                </c:pt>
                <c:pt idx="20" formatCode="General">
                  <c:v>3.7336500000000001E-4</c:v>
                </c:pt>
                <c:pt idx="21" formatCode="General">
                  <c:v>3.9114100000000001E-4</c:v>
                </c:pt>
                <c:pt idx="22" formatCode="General">
                  <c:v>4.08916E-4</c:v>
                </c:pt>
                <c:pt idx="23" formatCode="General">
                  <c:v>4.2669099999999998E-4</c:v>
                </c:pt>
                <c:pt idx="24" formatCode="General">
                  <c:v>4.4446500000000001E-4</c:v>
                </c:pt>
                <c:pt idx="25" formatCode="General">
                  <c:v>4.6223899999999998E-4</c:v>
                </c:pt>
                <c:pt idx="26" formatCode="General">
                  <c:v>4.80013E-4</c:v>
                </c:pt>
                <c:pt idx="27" formatCode="General">
                  <c:v>4.9778599999999995E-4</c:v>
                </c:pt>
                <c:pt idx="28" formatCode="General">
                  <c:v>5.1555899999999996E-4</c:v>
                </c:pt>
                <c:pt idx="29" formatCode="General">
                  <c:v>5.3333199999999997E-4</c:v>
                </c:pt>
                <c:pt idx="30" formatCode="General">
                  <c:v>5.5110399999999996E-4</c:v>
                </c:pt>
                <c:pt idx="31" formatCode="General">
                  <c:v>5.6887599999999995E-4</c:v>
                </c:pt>
                <c:pt idx="32" formatCode="General">
                  <c:v>5.8664700000000004E-4</c:v>
                </c:pt>
                <c:pt idx="33" formatCode="General">
                  <c:v>6.0441800000000001E-4</c:v>
                </c:pt>
                <c:pt idx="34" formatCode="General">
                  <c:v>6.2218899999999999E-4</c:v>
                </c:pt>
                <c:pt idx="35" formatCode="General">
                  <c:v>6.3995999999999996E-4</c:v>
                </c:pt>
                <c:pt idx="36" formatCode="General">
                  <c:v>6.5773000000000003E-4</c:v>
                </c:pt>
                <c:pt idx="37" formatCode="General">
                  <c:v>6.7549999999999999E-4</c:v>
                </c:pt>
                <c:pt idx="38" formatCode="General">
                  <c:v>6.9326900000000005E-4</c:v>
                </c:pt>
                <c:pt idx="39" formatCode="General">
                  <c:v>7.1103799999999999E-4</c:v>
                </c:pt>
                <c:pt idx="40" formatCode="General">
                  <c:v>7.2880700000000004E-4</c:v>
                </c:pt>
                <c:pt idx="41" formatCode="General">
                  <c:v>7.4657499999999997E-4</c:v>
                </c:pt>
                <c:pt idx="42" formatCode="General">
                  <c:v>7.6434300000000001E-4</c:v>
                </c:pt>
                <c:pt idx="43" formatCode="General">
                  <c:v>7.8211100000000005E-4</c:v>
                </c:pt>
                <c:pt idx="44" formatCode="General">
                  <c:v>7.9987799999999996E-4</c:v>
                </c:pt>
                <c:pt idx="45" formatCode="General">
                  <c:v>8.1764499999999998E-4</c:v>
                </c:pt>
                <c:pt idx="46" formatCode="General">
                  <c:v>8.35412E-4</c:v>
                </c:pt>
                <c:pt idx="47" formatCode="General">
                  <c:v>8.5317800000000001E-4</c:v>
                </c:pt>
                <c:pt idx="48" formatCode="General">
                  <c:v>8.7094400000000002E-4</c:v>
                </c:pt>
                <c:pt idx="49" formatCode="General">
                  <c:v>8.8871000000000002E-4</c:v>
                </c:pt>
                <c:pt idx="50" formatCode="General">
                  <c:v>9.0647500000000001E-4</c:v>
                </c:pt>
                <c:pt idx="51" formatCode="General">
                  <c:v>9.2424E-4</c:v>
                </c:pt>
                <c:pt idx="52" formatCode="General">
                  <c:v>9.4200399999999998E-4</c:v>
                </c:pt>
                <c:pt idx="53" formatCode="General">
                  <c:v>9.5976799999999995E-4</c:v>
                </c:pt>
                <c:pt idx="54" formatCode="General">
                  <c:v>9.7753199999999992E-4</c:v>
                </c:pt>
                <c:pt idx="55" formatCode="General">
                  <c:v>9.952959999999999E-4</c:v>
                </c:pt>
                <c:pt idx="56" formatCode="General">
                  <c:v>1.0130600000000001E-3</c:v>
                </c:pt>
                <c:pt idx="57" formatCode="General">
                  <c:v>1.03082E-3</c:v>
                </c:pt>
                <c:pt idx="58" formatCode="General">
                  <c:v>1.0485799999999999E-3</c:v>
                </c:pt>
                <c:pt idx="59" formatCode="General">
                  <c:v>1.06635E-3</c:v>
                </c:pt>
                <c:pt idx="60" formatCode="General">
                  <c:v>1.0841100000000001E-3</c:v>
                </c:pt>
                <c:pt idx="61" formatCode="General">
                  <c:v>1.10187E-3</c:v>
                </c:pt>
                <c:pt idx="62" formatCode="General">
                  <c:v>1.1196299999999999E-3</c:v>
                </c:pt>
                <c:pt idx="63" formatCode="General">
                  <c:v>1.1373900000000001E-3</c:v>
                </c:pt>
                <c:pt idx="64" formatCode="General">
                  <c:v>1.15515E-3</c:v>
                </c:pt>
                <c:pt idx="65" formatCode="General">
                  <c:v>1.1729100000000001E-3</c:v>
                </c:pt>
                <c:pt idx="66" formatCode="General">
                  <c:v>1.19067E-3</c:v>
                </c:pt>
                <c:pt idx="67" formatCode="General">
                  <c:v>1.2084299999999999E-3</c:v>
                </c:pt>
                <c:pt idx="68" formatCode="General">
                  <c:v>1.22619E-3</c:v>
                </c:pt>
                <c:pt idx="69" formatCode="General">
                  <c:v>1.24395E-3</c:v>
                </c:pt>
                <c:pt idx="70" formatCode="General">
                  <c:v>1.2616999999999999E-3</c:v>
                </c:pt>
                <c:pt idx="71" formatCode="General">
                  <c:v>1.2794600000000001E-3</c:v>
                </c:pt>
                <c:pt idx="72" formatCode="General">
                  <c:v>1.29722E-3</c:v>
                </c:pt>
                <c:pt idx="73" formatCode="General">
                  <c:v>1.3149800000000001E-3</c:v>
                </c:pt>
                <c:pt idx="74" formatCode="General">
                  <c:v>1.3327300000000001E-3</c:v>
                </c:pt>
                <c:pt idx="75" formatCode="General">
                  <c:v>1.35049E-3</c:v>
                </c:pt>
                <c:pt idx="76" formatCode="General">
                  <c:v>1.3682499999999999E-3</c:v>
                </c:pt>
                <c:pt idx="77" formatCode="General">
                  <c:v>1.3860000000000001E-3</c:v>
                </c:pt>
                <c:pt idx="78" formatCode="General">
                  <c:v>1.40376E-3</c:v>
                </c:pt>
                <c:pt idx="79" formatCode="General">
                  <c:v>1.42151E-3</c:v>
                </c:pt>
                <c:pt idx="80" formatCode="General">
                  <c:v>1.4392700000000001E-3</c:v>
                </c:pt>
                <c:pt idx="81" formatCode="General">
                  <c:v>1.4570200000000001E-3</c:v>
                </c:pt>
                <c:pt idx="82" formatCode="General">
                  <c:v>1.47478E-3</c:v>
                </c:pt>
                <c:pt idx="83" formatCode="General">
                  <c:v>1.4925299999999999E-3</c:v>
                </c:pt>
                <c:pt idx="84" formatCode="General">
                  <c:v>1.5102799999999999E-3</c:v>
                </c:pt>
                <c:pt idx="85" formatCode="General">
                  <c:v>1.52804E-3</c:v>
                </c:pt>
                <c:pt idx="86" formatCode="General">
                  <c:v>1.54579E-3</c:v>
                </c:pt>
                <c:pt idx="87" formatCode="General">
                  <c:v>1.56354E-3</c:v>
                </c:pt>
                <c:pt idx="88" formatCode="General">
                  <c:v>1.58129E-3</c:v>
                </c:pt>
                <c:pt idx="89" formatCode="General">
                  <c:v>1.5990399999999999E-3</c:v>
                </c:pt>
                <c:pt idx="90" formatCode="General">
                  <c:v>1.6167899999999999E-3</c:v>
                </c:pt>
                <c:pt idx="91" formatCode="General">
                  <c:v>1.6345400000000001E-3</c:v>
                </c:pt>
                <c:pt idx="92" formatCode="General">
                  <c:v>1.6523E-3</c:v>
                </c:pt>
                <c:pt idx="93" formatCode="General">
                  <c:v>1.67005E-3</c:v>
                </c:pt>
                <c:pt idx="94" formatCode="General">
                  <c:v>1.6877999999999999E-3</c:v>
                </c:pt>
                <c:pt idx="95" formatCode="General">
                  <c:v>1.70554E-3</c:v>
                </c:pt>
                <c:pt idx="96" formatCode="General">
                  <c:v>1.7232899999999999E-3</c:v>
                </c:pt>
                <c:pt idx="97" formatCode="General">
                  <c:v>1.7410399999999999E-3</c:v>
                </c:pt>
                <c:pt idx="98" formatCode="General">
                  <c:v>1.7587900000000001E-3</c:v>
                </c:pt>
                <c:pt idx="99" formatCode="General">
                  <c:v>1.7765400000000001E-3</c:v>
                </c:pt>
              </c:numCache>
            </c:numRef>
          </c:xVal>
          <c:yVal>
            <c:numRef>
              <c:f>'Stress-Strain Graph'!$E$3:$E$102</c:f>
              <c:numCache>
                <c:formatCode>General</c:formatCode>
                <c:ptCount val="100"/>
                <c:pt idx="0">
                  <c:v>3.4727999999999999</c:v>
                </c:pt>
                <c:pt idx="1">
                  <c:v>6.9455099999999996</c:v>
                </c:pt>
                <c:pt idx="2">
                  <c:v>10.418100000000001</c:v>
                </c:pt>
                <c:pt idx="3">
                  <c:v>13.890700000000001</c:v>
                </c:pt>
                <c:pt idx="4">
                  <c:v>17.363099999999999</c:v>
                </c:pt>
                <c:pt idx="5">
                  <c:v>20.8355</c:v>
                </c:pt>
                <c:pt idx="6">
                  <c:v>24.3078</c:v>
                </c:pt>
                <c:pt idx="7">
                  <c:v>27.78</c:v>
                </c:pt>
                <c:pt idx="8">
                  <c:v>31.252099999999999</c:v>
                </c:pt>
                <c:pt idx="9">
                  <c:v>34.7241</c:v>
                </c:pt>
                <c:pt idx="10">
                  <c:v>38.195999999999998</c:v>
                </c:pt>
                <c:pt idx="11">
                  <c:v>41.667900000000003</c:v>
                </c:pt>
                <c:pt idx="12">
                  <c:v>45.139600000000002</c:v>
                </c:pt>
                <c:pt idx="13">
                  <c:v>48.6113</c:v>
                </c:pt>
                <c:pt idx="14">
                  <c:v>52.082900000000002</c:v>
                </c:pt>
                <c:pt idx="15">
                  <c:v>55.554400000000001</c:v>
                </c:pt>
                <c:pt idx="16">
                  <c:v>59.025799999999997</c:v>
                </c:pt>
                <c:pt idx="17">
                  <c:v>62.497100000000003</c:v>
                </c:pt>
                <c:pt idx="18">
                  <c:v>65.968299999999999</c:v>
                </c:pt>
                <c:pt idx="19">
                  <c:v>69.439499999999995</c:v>
                </c:pt>
                <c:pt idx="20">
                  <c:v>72.910499999999999</c:v>
                </c:pt>
                <c:pt idx="21">
                  <c:v>76.381500000000003</c:v>
                </c:pt>
                <c:pt idx="22">
                  <c:v>79.852400000000003</c:v>
                </c:pt>
                <c:pt idx="23">
                  <c:v>83.3232</c:v>
                </c:pt>
                <c:pt idx="24">
                  <c:v>86.793899999999994</c:v>
                </c:pt>
                <c:pt idx="25">
                  <c:v>90.264499999999998</c:v>
                </c:pt>
                <c:pt idx="26">
                  <c:v>93.735100000000003</c:v>
                </c:pt>
                <c:pt idx="27">
                  <c:v>97.205500000000001</c:v>
                </c:pt>
                <c:pt idx="28">
                  <c:v>100.676</c:v>
                </c:pt>
                <c:pt idx="29">
                  <c:v>104.146</c:v>
                </c:pt>
                <c:pt idx="30">
                  <c:v>107.616</c:v>
                </c:pt>
                <c:pt idx="31">
                  <c:v>111.086</c:v>
                </c:pt>
                <c:pt idx="32">
                  <c:v>114.556</c:v>
                </c:pt>
                <c:pt idx="33">
                  <c:v>118.026</c:v>
                </c:pt>
                <c:pt idx="34">
                  <c:v>121.496</c:v>
                </c:pt>
                <c:pt idx="35">
                  <c:v>124.96599999999999</c:v>
                </c:pt>
                <c:pt idx="36">
                  <c:v>128.43600000000001</c:v>
                </c:pt>
                <c:pt idx="37">
                  <c:v>131.905</c:v>
                </c:pt>
                <c:pt idx="38">
                  <c:v>135.375</c:v>
                </c:pt>
                <c:pt idx="39">
                  <c:v>138.84399999999999</c:v>
                </c:pt>
                <c:pt idx="40">
                  <c:v>142.31299999999999</c:v>
                </c:pt>
                <c:pt idx="41">
                  <c:v>145.78299999999999</c:v>
                </c:pt>
                <c:pt idx="42">
                  <c:v>149.25200000000001</c:v>
                </c:pt>
                <c:pt idx="43">
                  <c:v>152.721</c:v>
                </c:pt>
                <c:pt idx="44">
                  <c:v>156.19</c:v>
                </c:pt>
                <c:pt idx="45">
                  <c:v>159.65899999999999</c:v>
                </c:pt>
                <c:pt idx="46">
                  <c:v>163.12799999999999</c:v>
                </c:pt>
                <c:pt idx="47">
                  <c:v>166.596</c:v>
                </c:pt>
                <c:pt idx="48">
                  <c:v>170.065</c:v>
                </c:pt>
                <c:pt idx="49">
                  <c:v>173.53299999999999</c:v>
                </c:pt>
                <c:pt idx="50">
                  <c:v>177.00200000000001</c:v>
                </c:pt>
                <c:pt idx="51">
                  <c:v>180.47</c:v>
                </c:pt>
                <c:pt idx="52">
                  <c:v>183.93899999999999</c:v>
                </c:pt>
                <c:pt idx="53">
                  <c:v>187.40700000000001</c:v>
                </c:pt>
                <c:pt idx="54">
                  <c:v>190.875</c:v>
                </c:pt>
                <c:pt idx="55">
                  <c:v>194.34299999999999</c:v>
                </c:pt>
                <c:pt idx="56">
                  <c:v>197.81100000000001</c:v>
                </c:pt>
                <c:pt idx="57">
                  <c:v>201.279</c:v>
                </c:pt>
                <c:pt idx="58">
                  <c:v>204.74600000000001</c:v>
                </c:pt>
                <c:pt idx="59">
                  <c:v>208.214</c:v>
                </c:pt>
                <c:pt idx="60">
                  <c:v>211.68199999999999</c:v>
                </c:pt>
                <c:pt idx="61">
                  <c:v>215.149</c:v>
                </c:pt>
                <c:pt idx="62">
                  <c:v>218.61600000000001</c:v>
                </c:pt>
                <c:pt idx="63">
                  <c:v>222.084</c:v>
                </c:pt>
                <c:pt idx="64">
                  <c:v>225.55099999999999</c:v>
                </c:pt>
                <c:pt idx="65">
                  <c:v>229.018</c:v>
                </c:pt>
                <c:pt idx="66">
                  <c:v>232.48500000000001</c:v>
                </c:pt>
                <c:pt idx="67">
                  <c:v>235.952</c:v>
                </c:pt>
                <c:pt idx="68">
                  <c:v>239.41900000000001</c:v>
                </c:pt>
                <c:pt idx="69">
                  <c:v>242.886</c:v>
                </c:pt>
                <c:pt idx="70">
                  <c:v>246.35300000000001</c:v>
                </c:pt>
                <c:pt idx="71">
                  <c:v>249.81899999999999</c:v>
                </c:pt>
                <c:pt idx="72">
                  <c:v>253.286</c:v>
                </c:pt>
                <c:pt idx="73">
                  <c:v>256.75200000000001</c:v>
                </c:pt>
                <c:pt idx="74">
                  <c:v>260.21899999999999</c:v>
                </c:pt>
                <c:pt idx="75">
                  <c:v>263.685</c:v>
                </c:pt>
                <c:pt idx="76">
                  <c:v>267.15100000000001</c:v>
                </c:pt>
                <c:pt idx="77">
                  <c:v>270.61700000000002</c:v>
                </c:pt>
                <c:pt idx="78">
                  <c:v>274.08300000000003</c:v>
                </c:pt>
                <c:pt idx="79">
                  <c:v>277.54899999999998</c:v>
                </c:pt>
                <c:pt idx="80">
                  <c:v>281.01499999999999</c:v>
                </c:pt>
                <c:pt idx="81">
                  <c:v>284.48099999999999</c:v>
                </c:pt>
                <c:pt idx="82">
                  <c:v>287.94600000000003</c:v>
                </c:pt>
                <c:pt idx="83">
                  <c:v>291.41199999999998</c:v>
                </c:pt>
                <c:pt idx="84">
                  <c:v>294.87700000000001</c:v>
                </c:pt>
                <c:pt idx="85">
                  <c:v>298.34300000000002</c:v>
                </c:pt>
                <c:pt idx="86">
                  <c:v>301.80799999999999</c:v>
                </c:pt>
                <c:pt idx="87">
                  <c:v>305.27300000000002</c:v>
                </c:pt>
                <c:pt idx="88">
                  <c:v>308.738</c:v>
                </c:pt>
                <c:pt idx="89">
                  <c:v>312.20400000000001</c:v>
                </c:pt>
                <c:pt idx="90">
                  <c:v>315.66800000000001</c:v>
                </c:pt>
                <c:pt idx="91">
                  <c:v>319.13299999999998</c:v>
                </c:pt>
                <c:pt idx="92">
                  <c:v>322.59800000000001</c:v>
                </c:pt>
                <c:pt idx="93">
                  <c:v>326.06299999999999</c:v>
                </c:pt>
                <c:pt idx="94">
                  <c:v>329.52699999999999</c:v>
                </c:pt>
                <c:pt idx="95">
                  <c:v>332.99200000000002</c:v>
                </c:pt>
                <c:pt idx="96">
                  <c:v>336.45600000000002</c:v>
                </c:pt>
                <c:pt idx="97">
                  <c:v>339.92099999999999</c:v>
                </c:pt>
                <c:pt idx="98">
                  <c:v>343.38499999999999</c:v>
                </c:pt>
                <c:pt idx="99">
                  <c:v>346.84899999999999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D4-4ACC-A4F4-D371FF592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860671"/>
        <c:axId val="439856511"/>
      </c:scatterChart>
      <c:valAx>
        <c:axId val="43986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56511"/>
        <c:crosses val="autoZero"/>
        <c:crossBetween val="midCat"/>
      </c:valAx>
      <c:valAx>
        <c:axId val="43985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6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Stress-Strain at Point: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'Stress-Strain Graph'!$O$3:$O$102</c:f>
              <c:numCache>
                <c:formatCode>0.00E+00</c:formatCode>
                <c:ptCount val="100"/>
                <c:pt idx="0">
                  <c:v>5.0299400000000002E-6</c:v>
                </c:pt>
                <c:pt idx="1">
                  <c:v>1.00599E-5</c:v>
                </c:pt>
                <c:pt idx="2">
                  <c:v>1.5089899999999999E-5</c:v>
                </c:pt>
                <c:pt idx="3">
                  <c:v>2.01199E-5</c:v>
                </c:pt>
                <c:pt idx="4">
                  <c:v>2.5149900000000001E-5</c:v>
                </c:pt>
                <c:pt idx="5">
                  <c:v>3.0179999999999999E-5</c:v>
                </c:pt>
                <c:pt idx="6">
                  <c:v>3.5210099999999997E-5</c:v>
                </c:pt>
                <c:pt idx="7">
                  <c:v>4.0240200000000001E-5</c:v>
                </c:pt>
                <c:pt idx="8">
                  <c:v>4.5270399999999999E-5</c:v>
                </c:pt>
                <c:pt idx="9">
                  <c:v>5.0300499999999997E-5</c:v>
                </c:pt>
                <c:pt idx="10">
                  <c:v>5.5330700000000002E-5</c:v>
                </c:pt>
                <c:pt idx="11">
                  <c:v>6.03609E-5</c:v>
                </c:pt>
                <c:pt idx="12">
                  <c:v>6.5391199999999998E-5</c:v>
                </c:pt>
                <c:pt idx="13">
                  <c:v>7.0421500000000003E-5</c:v>
                </c:pt>
                <c:pt idx="14">
                  <c:v>7.5451799999999995E-5</c:v>
                </c:pt>
                <c:pt idx="15">
                  <c:v>8.04821E-5</c:v>
                </c:pt>
                <c:pt idx="16">
                  <c:v>8.5512400000000005E-5</c:v>
                </c:pt>
                <c:pt idx="17">
                  <c:v>9.0542800000000003E-5</c:v>
                </c:pt>
                <c:pt idx="18">
                  <c:v>9.5573200000000002E-5</c:v>
                </c:pt>
                <c:pt idx="19" formatCode="General">
                  <c:v>1.00604E-4</c:v>
                </c:pt>
                <c:pt idx="20" formatCode="General">
                  <c:v>1.05634E-4</c:v>
                </c:pt>
                <c:pt idx="21" formatCode="General">
                  <c:v>1.10665E-4</c:v>
                </c:pt>
                <c:pt idx="22" formatCode="General">
                  <c:v>1.15695E-4</c:v>
                </c:pt>
                <c:pt idx="23" formatCode="General">
                  <c:v>1.20726E-4</c:v>
                </c:pt>
                <c:pt idx="24" formatCode="General">
                  <c:v>1.2575600000000001E-4</c:v>
                </c:pt>
                <c:pt idx="25" formatCode="General">
                  <c:v>1.3078699999999999E-4</c:v>
                </c:pt>
                <c:pt idx="26" formatCode="General">
                  <c:v>1.3581699999999999E-4</c:v>
                </c:pt>
                <c:pt idx="27" formatCode="General">
                  <c:v>1.40848E-4</c:v>
                </c:pt>
                <c:pt idx="28" formatCode="General">
                  <c:v>1.4587899999999999E-4</c:v>
                </c:pt>
                <c:pt idx="29" formatCode="General">
                  <c:v>1.5090899999999999E-4</c:v>
                </c:pt>
                <c:pt idx="30" formatCode="General">
                  <c:v>1.5594E-4</c:v>
                </c:pt>
                <c:pt idx="31" formatCode="General">
                  <c:v>1.6097099999999999E-4</c:v>
                </c:pt>
                <c:pt idx="32" formatCode="General">
                  <c:v>1.6600100000000001E-4</c:v>
                </c:pt>
                <c:pt idx="33" formatCode="General">
                  <c:v>1.71032E-4</c:v>
                </c:pt>
                <c:pt idx="34" formatCode="General">
                  <c:v>1.7606300000000001E-4</c:v>
                </c:pt>
                <c:pt idx="35" formatCode="General">
                  <c:v>1.81094E-4</c:v>
                </c:pt>
                <c:pt idx="36" formatCode="General">
                  <c:v>1.8612500000000001E-4</c:v>
                </c:pt>
                <c:pt idx="37" formatCode="General">
                  <c:v>1.91156E-4</c:v>
                </c:pt>
                <c:pt idx="38" formatCode="General">
                  <c:v>1.9618599999999999E-4</c:v>
                </c:pt>
                <c:pt idx="39" formatCode="General">
                  <c:v>2.0121700000000001E-4</c:v>
                </c:pt>
                <c:pt idx="40" formatCode="General">
                  <c:v>2.0624799999999999E-4</c:v>
                </c:pt>
                <c:pt idx="41" formatCode="General">
                  <c:v>2.1127900000000001E-4</c:v>
                </c:pt>
                <c:pt idx="42" formatCode="General">
                  <c:v>2.1630999999999999E-4</c:v>
                </c:pt>
                <c:pt idx="43" formatCode="General">
                  <c:v>2.2134100000000001E-4</c:v>
                </c:pt>
                <c:pt idx="44" formatCode="General">
                  <c:v>2.2637199999999999E-4</c:v>
                </c:pt>
                <c:pt idx="45" formatCode="General">
                  <c:v>2.31404E-4</c:v>
                </c:pt>
                <c:pt idx="46" formatCode="General">
                  <c:v>2.3643500000000001E-4</c:v>
                </c:pt>
                <c:pt idx="47" formatCode="General">
                  <c:v>2.41466E-4</c:v>
                </c:pt>
                <c:pt idx="48" formatCode="General">
                  <c:v>2.4649699999999998E-4</c:v>
                </c:pt>
                <c:pt idx="49" formatCode="General">
                  <c:v>2.5152799999999999E-4</c:v>
                </c:pt>
                <c:pt idx="50" formatCode="General">
                  <c:v>2.5655900000000001E-4</c:v>
                </c:pt>
                <c:pt idx="51" formatCode="General">
                  <c:v>2.6159099999999998E-4</c:v>
                </c:pt>
                <c:pt idx="52" formatCode="General">
                  <c:v>2.66622E-4</c:v>
                </c:pt>
                <c:pt idx="53" formatCode="General">
                  <c:v>2.7165300000000001E-4</c:v>
                </c:pt>
                <c:pt idx="54" formatCode="General">
                  <c:v>2.7668400000000002E-4</c:v>
                </c:pt>
                <c:pt idx="55" formatCode="General">
                  <c:v>2.81716E-4</c:v>
                </c:pt>
                <c:pt idx="56" formatCode="General">
                  <c:v>2.8674700000000001E-4</c:v>
                </c:pt>
                <c:pt idx="57" formatCode="General">
                  <c:v>2.9177899999999999E-4</c:v>
                </c:pt>
                <c:pt idx="58" formatCode="General">
                  <c:v>2.9681E-4</c:v>
                </c:pt>
                <c:pt idx="59" formatCode="General">
                  <c:v>3.0184100000000001E-4</c:v>
                </c:pt>
                <c:pt idx="60" formatCode="General">
                  <c:v>3.0687299999999999E-4</c:v>
                </c:pt>
                <c:pt idx="61" formatCode="General">
                  <c:v>3.11904E-4</c:v>
                </c:pt>
                <c:pt idx="62" formatCode="General">
                  <c:v>3.1693599999999998E-4</c:v>
                </c:pt>
                <c:pt idx="63" formatCode="General">
                  <c:v>3.2196699999999999E-4</c:v>
                </c:pt>
                <c:pt idx="64" formatCode="General">
                  <c:v>3.2699900000000002E-4</c:v>
                </c:pt>
                <c:pt idx="65" formatCode="General">
                  <c:v>3.3203099999999999E-4</c:v>
                </c:pt>
                <c:pt idx="66" formatCode="General">
                  <c:v>3.3706200000000001E-4</c:v>
                </c:pt>
                <c:pt idx="67" formatCode="General">
                  <c:v>3.4209399999999998E-4</c:v>
                </c:pt>
                <c:pt idx="68" formatCode="General">
                  <c:v>3.4712499999999999E-4</c:v>
                </c:pt>
                <c:pt idx="69" formatCode="General">
                  <c:v>3.5215700000000002E-4</c:v>
                </c:pt>
                <c:pt idx="70" formatCode="General">
                  <c:v>3.57189E-4</c:v>
                </c:pt>
                <c:pt idx="71" formatCode="General">
                  <c:v>3.6222099999999997E-4</c:v>
                </c:pt>
                <c:pt idx="72" formatCode="General">
                  <c:v>3.6725199999999999E-4</c:v>
                </c:pt>
                <c:pt idx="73" formatCode="General">
                  <c:v>3.7228400000000002E-4</c:v>
                </c:pt>
                <c:pt idx="74" formatCode="General">
                  <c:v>3.7731599999999999E-4</c:v>
                </c:pt>
                <c:pt idx="75" formatCode="General">
                  <c:v>3.8234800000000002E-4</c:v>
                </c:pt>
                <c:pt idx="76" formatCode="General">
                  <c:v>3.8737999999999999E-4</c:v>
                </c:pt>
                <c:pt idx="77" formatCode="General">
                  <c:v>3.9241200000000002E-4</c:v>
                </c:pt>
                <c:pt idx="78" formatCode="General">
                  <c:v>3.97444E-4</c:v>
                </c:pt>
                <c:pt idx="79" formatCode="General">
                  <c:v>4.0247599999999997E-4</c:v>
                </c:pt>
                <c:pt idx="80" formatCode="General">
                  <c:v>4.07508E-4</c:v>
                </c:pt>
                <c:pt idx="81" formatCode="General">
                  <c:v>4.1253999999999998E-4</c:v>
                </c:pt>
                <c:pt idx="82" formatCode="General">
                  <c:v>4.1757200000000001E-4</c:v>
                </c:pt>
                <c:pt idx="83" formatCode="General">
                  <c:v>4.2260399999999998E-4</c:v>
                </c:pt>
                <c:pt idx="84" formatCode="General">
                  <c:v>4.2763600000000001E-4</c:v>
                </c:pt>
                <c:pt idx="85" formatCode="General">
                  <c:v>4.3266799999999998E-4</c:v>
                </c:pt>
                <c:pt idx="86" formatCode="General">
                  <c:v>4.3770000000000001E-4</c:v>
                </c:pt>
                <c:pt idx="87" formatCode="General">
                  <c:v>4.4273199999999999E-4</c:v>
                </c:pt>
                <c:pt idx="88" formatCode="General">
                  <c:v>4.4776400000000002E-4</c:v>
                </c:pt>
                <c:pt idx="89" formatCode="General">
                  <c:v>4.5279599999999999E-4</c:v>
                </c:pt>
                <c:pt idx="90" formatCode="General">
                  <c:v>4.5782899999999998E-4</c:v>
                </c:pt>
                <c:pt idx="91" formatCode="General">
                  <c:v>4.6286100000000001E-4</c:v>
                </c:pt>
                <c:pt idx="92" formatCode="General">
                  <c:v>4.6789299999999999E-4</c:v>
                </c:pt>
                <c:pt idx="93" formatCode="General">
                  <c:v>4.7292599999999998E-4</c:v>
                </c:pt>
                <c:pt idx="94" formatCode="General">
                  <c:v>4.7795800000000001E-4</c:v>
                </c:pt>
                <c:pt idx="95" formatCode="General">
                  <c:v>4.8298999999999998E-4</c:v>
                </c:pt>
                <c:pt idx="96" formatCode="General">
                  <c:v>4.8802300000000003E-4</c:v>
                </c:pt>
                <c:pt idx="97" formatCode="General">
                  <c:v>4.9305499999999995E-4</c:v>
                </c:pt>
                <c:pt idx="98" formatCode="General">
                  <c:v>4.9808700000000003E-4</c:v>
                </c:pt>
                <c:pt idx="99" formatCode="General">
                  <c:v>5.0312000000000002E-4</c:v>
                </c:pt>
              </c:numCache>
            </c:numRef>
          </c:xVal>
          <c:yVal>
            <c:numRef>
              <c:f>'Stress-Strain Graph'!$P$3:$P$102</c:f>
              <c:numCache>
                <c:formatCode>General</c:formatCode>
                <c:ptCount val="100"/>
                <c:pt idx="0">
                  <c:v>1.06616</c:v>
                </c:pt>
                <c:pt idx="1">
                  <c:v>2.1323099999999999</c:v>
                </c:pt>
                <c:pt idx="2">
                  <c:v>3.1984599999999999</c:v>
                </c:pt>
                <c:pt idx="3">
                  <c:v>4.2646199999999999</c:v>
                </c:pt>
                <c:pt idx="4">
                  <c:v>5.3307700000000002</c:v>
                </c:pt>
                <c:pt idx="5">
                  <c:v>6.3969199999999997</c:v>
                </c:pt>
                <c:pt idx="6">
                  <c:v>7.4630799999999997</c:v>
                </c:pt>
                <c:pt idx="7">
                  <c:v>8.5292300000000001</c:v>
                </c:pt>
                <c:pt idx="8">
                  <c:v>9.5953800000000005</c:v>
                </c:pt>
                <c:pt idx="9">
                  <c:v>10.6615</c:v>
                </c:pt>
                <c:pt idx="10">
                  <c:v>11.7277</c:v>
                </c:pt>
                <c:pt idx="11">
                  <c:v>12.793799999999999</c:v>
                </c:pt>
                <c:pt idx="12">
                  <c:v>13.86</c:v>
                </c:pt>
                <c:pt idx="13">
                  <c:v>14.9261</c:v>
                </c:pt>
                <c:pt idx="14">
                  <c:v>15.9923</c:v>
                </c:pt>
                <c:pt idx="15">
                  <c:v>17.058399999999999</c:v>
                </c:pt>
                <c:pt idx="16">
                  <c:v>18.124600000000001</c:v>
                </c:pt>
                <c:pt idx="17">
                  <c:v>19.1907</c:v>
                </c:pt>
                <c:pt idx="18">
                  <c:v>20.256900000000002</c:v>
                </c:pt>
                <c:pt idx="19">
                  <c:v>21.323</c:v>
                </c:pt>
                <c:pt idx="20">
                  <c:v>22.389099999999999</c:v>
                </c:pt>
                <c:pt idx="21">
                  <c:v>23.455300000000001</c:v>
                </c:pt>
                <c:pt idx="22">
                  <c:v>24.5214</c:v>
                </c:pt>
                <c:pt idx="23">
                  <c:v>25.587599999999998</c:v>
                </c:pt>
                <c:pt idx="24">
                  <c:v>26.653700000000001</c:v>
                </c:pt>
                <c:pt idx="25">
                  <c:v>27.719899999999999</c:v>
                </c:pt>
                <c:pt idx="26">
                  <c:v>28.786000000000001</c:v>
                </c:pt>
                <c:pt idx="27">
                  <c:v>29.8521</c:v>
                </c:pt>
                <c:pt idx="28">
                  <c:v>30.918299999999999</c:v>
                </c:pt>
                <c:pt idx="29">
                  <c:v>31.984400000000001</c:v>
                </c:pt>
                <c:pt idx="30">
                  <c:v>33.050600000000003</c:v>
                </c:pt>
                <c:pt idx="31">
                  <c:v>34.116700000000002</c:v>
                </c:pt>
                <c:pt idx="32">
                  <c:v>35.1828</c:v>
                </c:pt>
                <c:pt idx="33">
                  <c:v>36.249000000000002</c:v>
                </c:pt>
                <c:pt idx="34">
                  <c:v>37.315100000000001</c:v>
                </c:pt>
                <c:pt idx="35">
                  <c:v>38.381300000000003</c:v>
                </c:pt>
                <c:pt idx="36">
                  <c:v>39.447400000000002</c:v>
                </c:pt>
                <c:pt idx="37">
                  <c:v>40.513500000000001</c:v>
                </c:pt>
                <c:pt idx="38">
                  <c:v>41.579700000000003</c:v>
                </c:pt>
                <c:pt idx="39">
                  <c:v>42.645800000000001</c:v>
                </c:pt>
                <c:pt idx="40">
                  <c:v>43.7119</c:v>
                </c:pt>
                <c:pt idx="41">
                  <c:v>44.778100000000002</c:v>
                </c:pt>
                <c:pt idx="42">
                  <c:v>45.844200000000001</c:v>
                </c:pt>
                <c:pt idx="43">
                  <c:v>46.910299999999999</c:v>
                </c:pt>
                <c:pt idx="44">
                  <c:v>47.976500000000001</c:v>
                </c:pt>
                <c:pt idx="45">
                  <c:v>49.0426</c:v>
                </c:pt>
                <c:pt idx="46">
                  <c:v>50.108699999999999</c:v>
                </c:pt>
                <c:pt idx="47">
                  <c:v>51.174799999999998</c:v>
                </c:pt>
                <c:pt idx="48">
                  <c:v>52.241</c:v>
                </c:pt>
                <c:pt idx="49">
                  <c:v>53.307099999999998</c:v>
                </c:pt>
                <c:pt idx="50">
                  <c:v>54.373199999999997</c:v>
                </c:pt>
                <c:pt idx="51">
                  <c:v>55.439399999999999</c:v>
                </c:pt>
                <c:pt idx="52">
                  <c:v>56.505499999999998</c:v>
                </c:pt>
                <c:pt idx="53">
                  <c:v>57.571599999999997</c:v>
                </c:pt>
                <c:pt idx="54">
                  <c:v>58.637700000000002</c:v>
                </c:pt>
                <c:pt idx="55">
                  <c:v>59.703899999999997</c:v>
                </c:pt>
                <c:pt idx="56">
                  <c:v>60.77</c:v>
                </c:pt>
                <c:pt idx="57">
                  <c:v>61.836100000000002</c:v>
                </c:pt>
                <c:pt idx="58">
                  <c:v>62.902200000000001</c:v>
                </c:pt>
                <c:pt idx="59">
                  <c:v>63.968400000000003</c:v>
                </c:pt>
                <c:pt idx="60">
                  <c:v>65.034499999999994</c:v>
                </c:pt>
                <c:pt idx="61">
                  <c:v>66.1006</c:v>
                </c:pt>
                <c:pt idx="62">
                  <c:v>67.166700000000006</c:v>
                </c:pt>
                <c:pt idx="63">
                  <c:v>68.232900000000001</c:v>
                </c:pt>
                <c:pt idx="64">
                  <c:v>69.299000000000007</c:v>
                </c:pt>
                <c:pt idx="65">
                  <c:v>70.365099999999998</c:v>
                </c:pt>
                <c:pt idx="66">
                  <c:v>71.431200000000004</c:v>
                </c:pt>
                <c:pt idx="67">
                  <c:v>72.497299999999996</c:v>
                </c:pt>
                <c:pt idx="68">
                  <c:v>73.563500000000005</c:v>
                </c:pt>
                <c:pt idx="69">
                  <c:v>74.629599999999996</c:v>
                </c:pt>
                <c:pt idx="70">
                  <c:v>75.695700000000002</c:v>
                </c:pt>
                <c:pt idx="71">
                  <c:v>76.761799999999994</c:v>
                </c:pt>
                <c:pt idx="72">
                  <c:v>77.8279</c:v>
                </c:pt>
                <c:pt idx="73">
                  <c:v>78.894000000000005</c:v>
                </c:pt>
                <c:pt idx="74">
                  <c:v>79.9602</c:v>
                </c:pt>
                <c:pt idx="75">
                  <c:v>81.026300000000006</c:v>
                </c:pt>
                <c:pt idx="76">
                  <c:v>82.092399999999998</c:v>
                </c:pt>
                <c:pt idx="77">
                  <c:v>83.158500000000004</c:v>
                </c:pt>
                <c:pt idx="78">
                  <c:v>84.224599999999995</c:v>
                </c:pt>
                <c:pt idx="79">
                  <c:v>85.290700000000001</c:v>
                </c:pt>
                <c:pt idx="80">
                  <c:v>86.356899999999996</c:v>
                </c:pt>
                <c:pt idx="81">
                  <c:v>87.423000000000002</c:v>
                </c:pt>
                <c:pt idx="82">
                  <c:v>88.489099999999993</c:v>
                </c:pt>
                <c:pt idx="83">
                  <c:v>89.555199999999999</c:v>
                </c:pt>
                <c:pt idx="84">
                  <c:v>90.621300000000005</c:v>
                </c:pt>
                <c:pt idx="85">
                  <c:v>91.687399999999997</c:v>
                </c:pt>
                <c:pt idx="86">
                  <c:v>92.753500000000003</c:v>
                </c:pt>
                <c:pt idx="87">
                  <c:v>93.819599999999994</c:v>
                </c:pt>
                <c:pt idx="88">
                  <c:v>94.8857</c:v>
                </c:pt>
                <c:pt idx="89">
                  <c:v>95.951800000000006</c:v>
                </c:pt>
                <c:pt idx="90">
                  <c:v>97.018000000000001</c:v>
                </c:pt>
                <c:pt idx="91">
                  <c:v>98.084100000000007</c:v>
                </c:pt>
                <c:pt idx="92">
                  <c:v>99.150199999999998</c:v>
                </c:pt>
                <c:pt idx="93">
                  <c:v>100.21599999999999</c:v>
                </c:pt>
                <c:pt idx="94">
                  <c:v>101.282</c:v>
                </c:pt>
                <c:pt idx="95">
                  <c:v>102.348</c:v>
                </c:pt>
                <c:pt idx="96">
                  <c:v>103.41500000000001</c:v>
                </c:pt>
                <c:pt idx="97">
                  <c:v>104.48099999999999</c:v>
                </c:pt>
                <c:pt idx="98">
                  <c:v>105.547</c:v>
                </c:pt>
                <c:pt idx="99">
                  <c:v>106.613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1A-49CF-BD32-DBC7FE7F7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860671"/>
        <c:axId val="439856511"/>
      </c:scatterChart>
      <c:valAx>
        <c:axId val="43986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56511"/>
        <c:crosses val="autoZero"/>
        <c:crossBetween val="midCat"/>
      </c:valAx>
      <c:valAx>
        <c:axId val="43985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6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Stress-Strain at Point: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'Stress-Strain Graph'!$S$3:$S$202</c:f>
              <c:numCache>
                <c:formatCode>0.00E+00</c:formatCode>
                <c:ptCount val="200"/>
                <c:pt idx="0">
                  <c:v>1.0309099999999999E-5</c:v>
                </c:pt>
                <c:pt idx="1">
                  <c:v>9.5018699999999992E-6</c:v>
                </c:pt>
                <c:pt idx="2">
                  <c:v>2.0618299999999999E-5</c:v>
                </c:pt>
                <c:pt idx="3">
                  <c:v>1.9003899999999999E-5</c:v>
                </c:pt>
                <c:pt idx="4">
                  <c:v>3.0927699999999999E-5</c:v>
                </c:pt>
                <c:pt idx="5">
                  <c:v>2.8506100000000001E-5</c:v>
                </c:pt>
                <c:pt idx="6">
                  <c:v>4.1237299999999999E-5</c:v>
                </c:pt>
                <c:pt idx="7">
                  <c:v>3.8008600000000001E-5</c:v>
                </c:pt>
                <c:pt idx="8">
                  <c:v>5.1546899999999999E-5</c:v>
                </c:pt>
                <c:pt idx="9">
                  <c:v>4.75111E-5</c:v>
                </c:pt>
                <c:pt idx="10">
                  <c:v>6.18568E-5</c:v>
                </c:pt>
                <c:pt idx="11">
                  <c:v>5.70139E-5</c:v>
                </c:pt>
                <c:pt idx="12">
                  <c:v>7.2166800000000002E-5</c:v>
                </c:pt>
                <c:pt idx="13">
                  <c:v>6.6516899999999993E-5</c:v>
                </c:pt>
                <c:pt idx="14">
                  <c:v>8.2476899999999996E-5</c:v>
                </c:pt>
                <c:pt idx="15">
                  <c:v>7.6019999999999994E-5</c:v>
                </c:pt>
                <c:pt idx="16">
                  <c:v>9.2787200000000005E-5</c:v>
                </c:pt>
                <c:pt idx="17">
                  <c:v>8.5523299999999995E-5</c:v>
                </c:pt>
                <c:pt idx="18" formatCode="General">
                  <c:v>1.0309799999999999E-4</c:v>
                </c:pt>
                <c:pt idx="19">
                  <c:v>9.5026799999999996E-5</c:v>
                </c:pt>
                <c:pt idx="20" formatCode="General">
                  <c:v>1.13408E-4</c:v>
                </c:pt>
                <c:pt idx="21" formatCode="General">
                  <c:v>1.0453E-4</c:v>
                </c:pt>
                <c:pt idx="22" formatCode="General">
                  <c:v>1.23719E-4</c:v>
                </c:pt>
                <c:pt idx="23" formatCode="General">
                  <c:v>1.14034E-4</c:v>
                </c:pt>
                <c:pt idx="24" formatCode="General">
                  <c:v>1.3402999999999999E-4</c:v>
                </c:pt>
                <c:pt idx="25" formatCode="General">
                  <c:v>1.23538E-4</c:v>
                </c:pt>
                <c:pt idx="26" formatCode="General">
                  <c:v>1.4434100000000001E-4</c:v>
                </c:pt>
                <c:pt idx="27" formatCode="General">
                  <c:v>1.3304300000000001E-4</c:v>
                </c:pt>
                <c:pt idx="28" formatCode="General">
                  <c:v>1.54652E-4</c:v>
                </c:pt>
                <c:pt idx="29" formatCode="General">
                  <c:v>1.42547E-4</c:v>
                </c:pt>
                <c:pt idx="30" formatCode="General">
                  <c:v>1.6496300000000001E-4</c:v>
                </c:pt>
                <c:pt idx="31" formatCode="General">
                  <c:v>1.5205199999999999E-4</c:v>
                </c:pt>
                <c:pt idx="32" formatCode="General">
                  <c:v>1.7527499999999999E-4</c:v>
                </c:pt>
                <c:pt idx="33" formatCode="General">
                  <c:v>1.6155600000000001E-4</c:v>
                </c:pt>
                <c:pt idx="34" formatCode="General">
                  <c:v>1.8558600000000001E-4</c:v>
                </c:pt>
                <c:pt idx="35" formatCode="General">
                  <c:v>1.7106099999999999E-4</c:v>
                </c:pt>
                <c:pt idx="36" formatCode="General">
                  <c:v>1.9589799999999999E-4</c:v>
                </c:pt>
                <c:pt idx="37" formatCode="General">
                  <c:v>1.8056600000000001E-4</c:v>
                </c:pt>
                <c:pt idx="38" formatCode="General">
                  <c:v>2.0620999999999999E-4</c:v>
                </c:pt>
                <c:pt idx="39" formatCode="General">
                  <c:v>1.9007200000000001E-4</c:v>
                </c:pt>
                <c:pt idx="40" formatCode="General">
                  <c:v>2.16522E-4</c:v>
                </c:pt>
                <c:pt idx="41" formatCode="General">
                  <c:v>1.9957699999999999E-4</c:v>
                </c:pt>
                <c:pt idx="42" formatCode="General">
                  <c:v>2.26834E-4</c:v>
                </c:pt>
                <c:pt idx="43" formatCode="General">
                  <c:v>2.0908299999999999E-4</c:v>
                </c:pt>
                <c:pt idx="44" formatCode="General">
                  <c:v>2.37147E-4</c:v>
                </c:pt>
                <c:pt idx="45" formatCode="General">
                  <c:v>2.1858899999999999E-4</c:v>
                </c:pt>
                <c:pt idx="46" formatCode="General">
                  <c:v>2.47459E-4</c:v>
                </c:pt>
                <c:pt idx="47" formatCode="General">
                  <c:v>2.2809499999999999E-4</c:v>
                </c:pt>
                <c:pt idx="48" formatCode="General">
                  <c:v>2.5777200000000002E-4</c:v>
                </c:pt>
                <c:pt idx="49" formatCode="General">
                  <c:v>2.3760099999999999E-4</c:v>
                </c:pt>
                <c:pt idx="50" formatCode="General">
                  <c:v>2.6808499999999999E-4</c:v>
                </c:pt>
                <c:pt idx="51" formatCode="General">
                  <c:v>2.4710699999999999E-4</c:v>
                </c:pt>
                <c:pt idx="52" formatCode="General">
                  <c:v>2.7839800000000001E-4</c:v>
                </c:pt>
                <c:pt idx="53" formatCode="General">
                  <c:v>2.5661400000000001E-4</c:v>
                </c:pt>
                <c:pt idx="54" formatCode="General">
                  <c:v>2.8871099999999998E-4</c:v>
                </c:pt>
                <c:pt idx="55" formatCode="General">
                  <c:v>2.6612000000000001E-4</c:v>
                </c:pt>
                <c:pt idx="56" formatCode="General">
                  <c:v>2.99024E-4</c:v>
                </c:pt>
                <c:pt idx="57" formatCode="General">
                  <c:v>2.7562700000000002E-4</c:v>
                </c:pt>
                <c:pt idx="58" formatCode="General">
                  <c:v>3.0933799999999998E-4</c:v>
                </c:pt>
                <c:pt idx="59" formatCode="General">
                  <c:v>2.8513399999999998E-4</c:v>
                </c:pt>
                <c:pt idx="60" formatCode="General">
                  <c:v>3.1965100000000001E-4</c:v>
                </c:pt>
                <c:pt idx="61" formatCode="General">
                  <c:v>2.9464200000000002E-4</c:v>
                </c:pt>
                <c:pt idx="62" formatCode="General">
                  <c:v>3.2996499999999999E-4</c:v>
                </c:pt>
                <c:pt idx="63" formatCode="General">
                  <c:v>3.0414899999999998E-4</c:v>
                </c:pt>
                <c:pt idx="64" formatCode="General">
                  <c:v>3.4027900000000003E-4</c:v>
                </c:pt>
                <c:pt idx="65" formatCode="General">
                  <c:v>3.1365700000000001E-4</c:v>
                </c:pt>
                <c:pt idx="66" formatCode="General">
                  <c:v>3.5059300000000001E-4</c:v>
                </c:pt>
                <c:pt idx="67" formatCode="General">
                  <c:v>3.2316499999999999E-4</c:v>
                </c:pt>
                <c:pt idx="68" formatCode="General">
                  <c:v>3.6090699999999999E-4</c:v>
                </c:pt>
                <c:pt idx="69" formatCode="General">
                  <c:v>3.3267300000000002E-4</c:v>
                </c:pt>
                <c:pt idx="70" formatCode="General">
                  <c:v>3.7122099999999998E-4</c:v>
                </c:pt>
                <c:pt idx="71" formatCode="General">
                  <c:v>3.42181E-4</c:v>
                </c:pt>
                <c:pt idx="72" formatCode="General">
                  <c:v>3.8153599999999997E-4</c:v>
                </c:pt>
                <c:pt idx="73" formatCode="General">
                  <c:v>3.5168899999999997E-4</c:v>
                </c:pt>
                <c:pt idx="74" formatCode="General">
                  <c:v>3.9185000000000001E-4</c:v>
                </c:pt>
                <c:pt idx="75" formatCode="General">
                  <c:v>3.6119800000000002E-4</c:v>
                </c:pt>
                <c:pt idx="76" formatCode="General">
                  <c:v>4.0216500000000001E-4</c:v>
                </c:pt>
                <c:pt idx="77" formatCode="General">
                  <c:v>3.70706E-4</c:v>
                </c:pt>
                <c:pt idx="78" formatCode="General">
                  <c:v>4.1248000000000001E-4</c:v>
                </c:pt>
                <c:pt idx="79" formatCode="General">
                  <c:v>3.8021499999999999E-4</c:v>
                </c:pt>
                <c:pt idx="80" formatCode="General">
                  <c:v>4.2279500000000001E-4</c:v>
                </c:pt>
                <c:pt idx="81" formatCode="General">
                  <c:v>3.8972399999999998E-4</c:v>
                </c:pt>
                <c:pt idx="82" formatCode="General">
                  <c:v>4.3311000000000001E-4</c:v>
                </c:pt>
                <c:pt idx="83" formatCode="General">
                  <c:v>3.9923399999999999E-4</c:v>
                </c:pt>
                <c:pt idx="84" formatCode="General">
                  <c:v>4.43425E-4</c:v>
                </c:pt>
                <c:pt idx="85" formatCode="General">
                  <c:v>4.0874299999999999E-4</c:v>
                </c:pt>
                <c:pt idx="86" formatCode="General">
                  <c:v>4.5374100000000002E-4</c:v>
                </c:pt>
                <c:pt idx="87" formatCode="General">
                  <c:v>4.18253E-4</c:v>
                </c:pt>
                <c:pt idx="88" formatCode="General">
                  <c:v>4.6405699999999998E-4</c:v>
                </c:pt>
                <c:pt idx="89" formatCode="General">
                  <c:v>4.2776199999999999E-4</c:v>
                </c:pt>
                <c:pt idx="90" formatCode="General">
                  <c:v>4.7437199999999998E-4</c:v>
                </c:pt>
                <c:pt idx="91" formatCode="General">
                  <c:v>4.37272E-4</c:v>
                </c:pt>
                <c:pt idx="92" formatCode="General">
                  <c:v>4.8468799999999999E-4</c:v>
                </c:pt>
                <c:pt idx="93" formatCode="General">
                  <c:v>4.4678300000000002E-4</c:v>
                </c:pt>
                <c:pt idx="94" formatCode="General">
                  <c:v>4.9500399999999995E-4</c:v>
                </c:pt>
                <c:pt idx="95" formatCode="General">
                  <c:v>4.5629299999999998E-4</c:v>
                </c:pt>
                <c:pt idx="96" formatCode="General">
                  <c:v>5.0532099999999998E-4</c:v>
                </c:pt>
                <c:pt idx="97" formatCode="General">
                  <c:v>4.6580299999999999E-4</c:v>
                </c:pt>
                <c:pt idx="98" formatCode="General">
                  <c:v>5.15637E-4</c:v>
                </c:pt>
                <c:pt idx="99" formatCode="General">
                  <c:v>4.7531400000000001E-4</c:v>
                </c:pt>
                <c:pt idx="100" formatCode="General">
                  <c:v>5.2595400000000003E-4</c:v>
                </c:pt>
                <c:pt idx="101" formatCode="General">
                  <c:v>4.8482499999999998E-4</c:v>
                </c:pt>
                <c:pt idx="102" formatCode="General">
                  <c:v>5.3627000000000004E-4</c:v>
                </c:pt>
                <c:pt idx="103" formatCode="General">
                  <c:v>4.9433599999999995E-4</c:v>
                </c:pt>
                <c:pt idx="104" formatCode="General">
                  <c:v>5.4658699999999996E-4</c:v>
                </c:pt>
                <c:pt idx="105" formatCode="General">
                  <c:v>5.0384699999999998E-4</c:v>
                </c:pt>
                <c:pt idx="106" formatCode="General">
                  <c:v>5.5690399999999999E-4</c:v>
                </c:pt>
                <c:pt idx="107" formatCode="General">
                  <c:v>5.1335900000000002E-4</c:v>
                </c:pt>
                <c:pt idx="108" formatCode="General">
                  <c:v>5.6722100000000002E-4</c:v>
                </c:pt>
                <c:pt idx="109" formatCode="General">
                  <c:v>5.2287000000000004E-4</c:v>
                </c:pt>
                <c:pt idx="110" formatCode="General">
                  <c:v>5.7753800000000005E-4</c:v>
                </c:pt>
                <c:pt idx="111" formatCode="General">
                  <c:v>5.3238199999999997E-4</c:v>
                </c:pt>
                <c:pt idx="112" formatCode="General">
                  <c:v>5.8785599999999999E-4</c:v>
                </c:pt>
                <c:pt idx="113" formatCode="General">
                  <c:v>5.4189400000000001E-4</c:v>
                </c:pt>
                <c:pt idx="114" formatCode="General">
                  <c:v>5.9817300000000002E-4</c:v>
                </c:pt>
                <c:pt idx="115" formatCode="General">
                  <c:v>5.5140600000000005E-4</c:v>
                </c:pt>
                <c:pt idx="116" formatCode="General">
                  <c:v>6.0849099999999996E-4</c:v>
                </c:pt>
                <c:pt idx="117" formatCode="General">
                  <c:v>5.6091799999999999E-4</c:v>
                </c:pt>
                <c:pt idx="118" formatCode="General">
                  <c:v>6.18809E-4</c:v>
                </c:pt>
                <c:pt idx="119" formatCode="General">
                  <c:v>5.7043100000000004E-4</c:v>
                </c:pt>
                <c:pt idx="120" formatCode="General">
                  <c:v>6.2912700000000005E-4</c:v>
                </c:pt>
                <c:pt idx="121" formatCode="General">
                  <c:v>5.7994399999999999E-4</c:v>
                </c:pt>
                <c:pt idx="122" formatCode="General">
                  <c:v>6.3944499999999999E-4</c:v>
                </c:pt>
                <c:pt idx="123" formatCode="General">
                  <c:v>5.8945600000000003E-4</c:v>
                </c:pt>
                <c:pt idx="124" formatCode="General">
                  <c:v>6.4976400000000005E-4</c:v>
                </c:pt>
                <c:pt idx="125" formatCode="General">
                  <c:v>5.9896899999999998E-4</c:v>
                </c:pt>
                <c:pt idx="126" formatCode="General">
                  <c:v>6.6008199999999999E-4</c:v>
                </c:pt>
                <c:pt idx="127" formatCode="General">
                  <c:v>6.0848300000000005E-4</c:v>
                </c:pt>
                <c:pt idx="128" formatCode="General">
                  <c:v>6.7040100000000005E-4</c:v>
                </c:pt>
                <c:pt idx="129" formatCode="General">
                  <c:v>6.17996E-4</c:v>
                </c:pt>
                <c:pt idx="130" formatCode="General">
                  <c:v>6.8071899999999999E-4</c:v>
                </c:pt>
                <c:pt idx="131" formatCode="General">
                  <c:v>6.2750999999999996E-4</c:v>
                </c:pt>
                <c:pt idx="132" formatCode="General">
                  <c:v>6.9103800000000005E-4</c:v>
                </c:pt>
                <c:pt idx="133" formatCode="General">
                  <c:v>6.3702300000000002E-4</c:v>
                </c:pt>
                <c:pt idx="134" formatCode="General">
                  <c:v>7.01357E-4</c:v>
                </c:pt>
                <c:pt idx="135" formatCode="General">
                  <c:v>6.4653699999999998E-4</c:v>
                </c:pt>
                <c:pt idx="136" formatCode="General">
                  <c:v>7.1167699999999997E-4</c:v>
                </c:pt>
                <c:pt idx="137" formatCode="General">
                  <c:v>6.5605100000000005E-4</c:v>
                </c:pt>
                <c:pt idx="138" formatCode="General">
                  <c:v>7.2199600000000003E-4</c:v>
                </c:pt>
                <c:pt idx="139" formatCode="General">
                  <c:v>6.6556600000000003E-4</c:v>
                </c:pt>
                <c:pt idx="140" formatCode="General">
                  <c:v>7.32316E-4</c:v>
                </c:pt>
                <c:pt idx="141" formatCode="General">
                  <c:v>6.7507999999999999E-4</c:v>
                </c:pt>
                <c:pt idx="142" formatCode="General">
                  <c:v>7.4263499999999995E-4</c:v>
                </c:pt>
                <c:pt idx="143" formatCode="General">
                  <c:v>6.8459499999999997E-4</c:v>
                </c:pt>
                <c:pt idx="144" formatCode="General">
                  <c:v>7.5295500000000003E-4</c:v>
                </c:pt>
                <c:pt idx="145" formatCode="General">
                  <c:v>6.9410999999999995E-4</c:v>
                </c:pt>
                <c:pt idx="146" formatCode="General">
                  <c:v>7.63275E-4</c:v>
                </c:pt>
                <c:pt idx="147" formatCode="General">
                  <c:v>7.0362500000000004E-4</c:v>
                </c:pt>
                <c:pt idx="148" formatCode="General">
                  <c:v>7.7359499999999997E-4</c:v>
                </c:pt>
                <c:pt idx="149" formatCode="General">
                  <c:v>7.1314000000000002E-4</c:v>
                </c:pt>
                <c:pt idx="150" formatCode="General">
                  <c:v>7.8391500000000005E-4</c:v>
                </c:pt>
                <c:pt idx="151" formatCode="General">
                  <c:v>7.22655E-4</c:v>
                </c:pt>
                <c:pt idx="152" formatCode="General">
                  <c:v>7.9423600000000003E-4</c:v>
                </c:pt>
                <c:pt idx="153" formatCode="General">
                  <c:v>7.3217099999999999E-4</c:v>
                </c:pt>
                <c:pt idx="154" formatCode="General">
                  <c:v>8.04556E-4</c:v>
                </c:pt>
                <c:pt idx="155" formatCode="General">
                  <c:v>7.4168699999999999E-4</c:v>
                </c:pt>
                <c:pt idx="156" formatCode="General">
                  <c:v>8.1487699999999998E-4</c:v>
                </c:pt>
                <c:pt idx="157" formatCode="General">
                  <c:v>7.5120199999999997E-4</c:v>
                </c:pt>
                <c:pt idx="158" formatCode="General">
                  <c:v>8.2519799999999997E-4</c:v>
                </c:pt>
                <c:pt idx="159" formatCode="General">
                  <c:v>7.6071899999999998E-4</c:v>
                </c:pt>
                <c:pt idx="160" formatCode="General">
                  <c:v>8.3551899999999995E-4</c:v>
                </c:pt>
                <c:pt idx="161" formatCode="General">
                  <c:v>7.7023499999999997E-4</c:v>
                </c:pt>
                <c:pt idx="162" formatCode="General">
                  <c:v>8.4584000000000005E-4</c:v>
                </c:pt>
                <c:pt idx="163" formatCode="General">
                  <c:v>7.7975099999999997E-4</c:v>
                </c:pt>
                <c:pt idx="164" formatCode="General">
                  <c:v>8.5616100000000003E-4</c:v>
                </c:pt>
                <c:pt idx="165" formatCode="General">
                  <c:v>7.8926799999999998E-4</c:v>
                </c:pt>
                <c:pt idx="166" formatCode="General">
                  <c:v>8.6648300000000003E-4</c:v>
                </c:pt>
                <c:pt idx="167" formatCode="General">
                  <c:v>7.9878499999999999E-4</c:v>
                </c:pt>
                <c:pt idx="168" formatCode="General">
                  <c:v>8.7680400000000002E-4</c:v>
                </c:pt>
                <c:pt idx="169" formatCode="General">
                  <c:v>8.08302E-4</c:v>
                </c:pt>
                <c:pt idx="170" formatCode="General">
                  <c:v>8.8712600000000002E-4</c:v>
                </c:pt>
                <c:pt idx="171" formatCode="General">
                  <c:v>8.1781900000000001E-4</c:v>
                </c:pt>
                <c:pt idx="172" formatCode="General">
                  <c:v>8.9744800000000002E-4</c:v>
                </c:pt>
                <c:pt idx="173" formatCode="General">
                  <c:v>8.2733600000000002E-4</c:v>
                </c:pt>
                <c:pt idx="174" formatCode="General">
                  <c:v>9.0777000000000002E-4</c:v>
                </c:pt>
                <c:pt idx="175" formatCode="General">
                  <c:v>8.3685400000000005E-4</c:v>
                </c:pt>
                <c:pt idx="176" formatCode="General">
                  <c:v>9.1809200000000002E-4</c:v>
                </c:pt>
                <c:pt idx="177" formatCode="General">
                  <c:v>8.4637199999999997E-4</c:v>
                </c:pt>
                <c:pt idx="178" formatCode="General">
                  <c:v>9.2841500000000003E-4</c:v>
                </c:pt>
                <c:pt idx="179" formatCode="General">
                  <c:v>8.5588899999999998E-4</c:v>
                </c:pt>
                <c:pt idx="180" formatCode="General">
                  <c:v>9.3873700000000003E-4</c:v>
                </c:pt>
                <c:pt idx="181" formatCode="General">
                  <c:v>8.65407E-4</c:v>
                </c:pt>
                <c:pt idx="182" formatCode="General">
                  <c:v>9.4906000000000005E-4</c:v>
                </c:pt>
                <c:pt idx="183" formatCode="General">
                  <c:v>8.7492600000000005E-4</c:v>
                </c:pt>
                <c:pt idx="184" formatCode="General">
                  <c:v>9.5938200000000005E-4</c:v>
                </c:pt>
                <c:pt idx="185" formatCode="General">
                  <c:v>8.8444399999999996E-4</c:v>
                </c:pt>
                <c:pt idx="186" formatCode="General">
                  <c:v>9.6970499999999996E-4</c:v>
                </c:pt>
                <c:pt idx="187" formatCode="General">
                  <c:v>8.9396300000000001E-4</c:v>
                </c:pt>
                <c:pt idx="188" formatCode="General">
                  <c:v>9.800290000000001E-4</c:v>
                </c:pt>
                <c:pt idx="189" formatCode="General">
                  <c:v>9.0348200000000005E-4</c:v>
                </c:pt>
                <c:pt idx="190" formatCode="General">
                  <c:v>9.903519999999999E-4</c:v>
                </c:pt>
                <c:pt idx="191" formatCode="General">
                  <c:v>9.1300099999999998E-4</c:v>
                </c:pt>
                <c:pt idx="192" formatCode="General">
                  <c:v>1.0006800000000001E-3</c:v>
                </c:pt>
                <c:pt idx="193" formatCode="General">
                  <c:v>9.2252000000000002E-4</c:v>
                </c:pt>
                <c:pt idx="194" formatCode="General">
                  <c:v>1.011E-3</c:v>
                </c:pt>
                <c:pt idx="195" formatCode="General">
                  <c:v>9.3203899999999996E-4</c:v>
                </c:pt>
                <c:pt idx="196" formatCode="General">
                  <c:v>1.02132E-3</c:v>
                </c:pt>
                <c:pt idx="197" formatCode="General">
                  <c:v>9.4155900000000002E-4</c:v>
                </c:pt>
                <c:pt idx="198" formatCode="General">
                  <c:v>1.0316500000000001E-3</c:v>
                </c:pt>
                <c:pt idx="199" formatCode="General">
                  <c:v>9.5107799999999995E-4</c:v>
                </c:pt>
              </c:numCache>
            </c:numRef>
          </c:xVal>
          <c:yVal>
            <c:numRef>
              <c:f>'Stress-Strain Graph'!$T$3:$T$202</c:f>
              <c:numCache>
                <c:formatCode>General</c:formatCode>
                <c:ptCount val="200"/>
                <c:pt idx="0">
                  <c:v>1.2107399999999999</c:v>
                </c:pt>
                <c:pt idx="1">
                  <c:v>1.06833</c:v>
                </c:pt>
                <c:pt idx="2">
                  <c:v>2.4215100000000001</c:v>
                </c:pt>
                <c:pt idx="3">
                  <c:v>2.1366900000000002</c:v>
                </c:pt>
                <c:pt idx="4">
                  <c:v>3.6323099999999999</c:v>
                </c:pt>
                <c:pt idx="5">
                  <c:v>3.2050900000000002</c:v>
                </c:pt>
                <c:pt idx="6">
                  <c:v>4.8431499999999996</c:v>
                </c:pt>
                <c:pt idx="7">
                  <c:v>4.2735300000000001</c:v>
                </c:pt>
                <c:pt idx="8">
                  <c:v>6.0540200000000004</c:v>
                </c:pt>
                <c:pt idx="9">
                  <c:v>5.3420100000000001</c:v>
                </c:pt>
                <c:pt idx="10">
                  <c:v>7.26492</c:v>
                </c:pt>
                <c:pt idx="11">
                  <c:v>6.4105299999999996</c:v>
                </c:pt>
                <c:pt idx="12">
                  <c:v>8.4758600000000008</c:v>
                </c:pt>
                <c:pt idx="13">
                  <c:v>7.4790799999999997</c:v>
                </c:pt>
                <c:pt idx="14">
                  <c:v>9.6868300000000005</c:v>
                </c:pt>
                <c:pt idx="15">
                  <c:v>8.5476700000000001</c:v>
                </c:pt>
                <c:pt idx="16">
                  <c:v>10.8978</c:v>
                </c:pt>
                <c:pt idx="17">
                  <c:v>9.6163000000000007</c:v>
                </c:pt>
                <c:pt idx="18">
                  <c:v>12.1089</c:v>
                </c:pt>
                <c:pt idx="19">
                  <c:v>10.685</c:v>
                </c:pt>
                <c:pt idx="20">
                  <c:v>13.319900000000001</c:v>
                </c:pt>
                <c:pt idx="21">
                  <c:v>11.7537</c:v>
                </c:pt>
                <c:pt idx="22">
                  <c:v>14.531000000000001</c:v>
                </c:pt>
                <c:pt idx="23">
                  <c:v>12.8224</c:v>
                </c:pt>
                <c:pt idx="24">
                  <c:v>15.7422</c:v>
                </c:pt>
                <c:pt idx="25">
                  <c:v>13.8912</c:v>
                </c:pt>
                <c:pt idx="26">
                  <c:v>16.953299999999999</c:v>
                </c:pt>
                <c:pt idx="27">
                  <c:v>14.96</c:v>
                </c:pt>
                <c:pt idx="28">
                  <c:v>18.1645</c:v>
                </c:pt>
                <c:pt idx="29">
                  <c:v>16.0288</c:v>
                </c:pt>
                <c:pt idx="30">
                  <c:v>19.375800000000002</c:v>
                </c:pt>
                <c:pt idx="31">
                  <c:v>17.0977</c:v>
                </c:pt>
                <c:pt idx="32">
                  <c:v>20.587</c:v>
                </c:pt>
                <c:pt idx="33">
                  <c:v>18.166699999999999</c:v>
                </c:pt>
                <c:pt idx="34">
                  <c:v>21.798300000000001</c:v>
                </c:pt>
                <c:pt idx="35">
                  <c:v>19.235600000000002</c:v>
                </c:pt>
                <c:pt idx="36">
                  <c:v>23.009699999999999</c:v>
                </c:pt>
                <c:pt idx="37">
                  <c:v>20.304600000000001</c:v>
                </c:pt>
                <c:pt idx="38">
                  <c:v>24.221</c:v>
                </c:pt>
                <c:pt idx="39">
                  <c:v>21.373699999999999</c:v>
                </c:pt>
                <c:pt idx="40">
                  <c:v>25.432400000000001</c:v>
                </c:pt>
                <c:pt idx="41">
                  <c:v>22.442799999999998</c:v>
                </c:pt>
                <c:pt idx="42">
                  <c:v>26.643899999999999</c:v>
                </c:pt>
                <c:pt idx="43">
                  <c:v>23.511900000000001</c:v>
                </c:pt>
                <c:pt idx="44">
                  <c:v>27.8553</c:v>
                </c:pt>
                <c:pt idx="45">
                  <c:v>24.581</c:v>
                </c:pt>
                <c:pt idx="46">
                  <c:v>29.066800000000001</c:v>
                </c:pt>
                <c:pt idx="47">
                  <c:v>25.650200000000002</c:v>
                </c:pt>
                <c:pt idx="48">
                  <c:v>30.278400000000001</c:v>
                </c:pt>
                <c:pt idx="49">
                  <c:v>26.7194</c:v>
                </c:pt>
                <c:pt idx="50">
                  <c:v>31.489899999999999</c:v>
                </c:pt>
                <c:pt idx="51">
                  <c:v>27.788699999999999</c:v>
                </c:pt>
                <c:pt idx="52">
                  <c:v>32.701500000000003</c:v>
                </c:pt>
                <c:pt idx="53">
                  <c:v>28.858000000000001</c:v>
                </c:pt>
                <c:pt idx="54">
                  <c:v>33.913200000000003</c:v>
                </c:pt>
                <c:pt idx="55">
                  <c:v>29.927299999999999</c:v>
                </c:pt>
                <c:pt idx="56">
                  <c:v>35.1248</c:v>
                </c:pt>
                <c:pt idx="57">
                  <c:v>30.996700000000001</c:v>
                </c:pt>
                <c:pt idx="58">
                  <c:v>36.336500000000001</c:v>
                </c:pt>
                <c:pt idx="59">
                  <c:v>32.066099999999999</c:v>
                </c:pt>
                <c:pt idx="60">
                  <c:v>37.548299999999998</c:v>
                </c:pt>
                <c:pt idx="61">
                  <c:v>33.135599999999997</c:v>
                </c:pt>
                <c:pt idx="62">
                  <c:v>38.76</c:v>
                </c:pt>
                <c:pt idx="63">
                  <c:v>34.205100000000002</c:v>
                </c:pt>
                <c:pt idx="64">
                  <c:v>39.971800000000002</c:v>
                </c:pt>
                <c:pt idx="65">
                  <c:v>35.2746</c:v>
                </c:pt>
                <c:pt idx="66">
                  <c:v>41.183700000000002</c:v>
                </c:pt>
                <c:pt idx="67">
                  <c:v>36.344200000000001</c:v>
                </c:pt>
                <c:pt idx="68">
                  <c:v>42.395499999999998</c:v>
                </c:pt>
                <c:pt idx="69">
                  <c:v>37.413800000000002</c:v>
                </c:pt>
                <c:pt idx="70">
                  <c:v>43.607399999999998</c:v>
                </c:pt>
                <c:pt idx="71">
                  <c:v>38.483400000000003</c:v>
                </c:pt>
                <c:pt idx="72">
                  <c:v>44.819299999999998</c:v>
                </c:pt>
                <c:pt idx="73">
                  <c:v>39.553100000000001</c:v>
                </c:pt>
                <c:pt idx="74">
                  <c:v>46.031300000000002</c:v>
                </c:pt>
                <c:pt idx="75">
                  <c:v>40.622799999999998</c:v>
                </c:pt>
                <c:pt idx="76">
                  <c:v>47.243299999999998</c:v>
                </c:pt>
                <c:pt idx="77">
                  <c:v>41.692599999999999</c:v>
                </c:pt>
                <c:pt idx="78">
                  <c:v>48.455300000000001</c:v>
                </c:pt>
                <c:pt idx="79">
                  <c:v>42.7624</c:v>
                </c:pt>
                <c:pt idx="80">
                  <c:v>49.667400000000001</c:v>
                </c:pt>
                <c:pt idx="81">
                  <c:v>43.8322</c:v>
                </c:pt>
                <c:pt idx="82">
                  <c:v>50.8795</c:v>
                </c:pt>
                <c:pt idx="83">
                  <c:v>44.902099999999997</c:v>
                </c:pt>
                <c:pt idx="84">
                  <c:v>52.0916</c:v>
                </c:pt>
                <c:pt idx="85">
                  <c:v>45.972000000000001</c:v>
                </c:pt>
                <c:pt idx="86">
                  <c:v>53.303800000000003</c:v>
                </c:pt>
                <c:pt idx="87">
                  <c:v>47.041899999999998</c:v>
                </c:pt>
                <c:pt idx="88">
                  <c:v>54.515999999999998</c:v>
                </c:pt>
                <c:pt idx="89">
                  <c:v>48.111899999999999</c:v>
                </c:pt>
                <c:pt idx="90">
                  <c:v>55.728200000000001</c:v>
                </c:pt>
                <c:pt idx="91">
                  <c:v>49.181899999999999</c:v>
                </c:pt>
                <c:pt idx="92">
                  <c:v>56.9405</c:v>
                </c:pt>
                <c:pt idx="93">
                  <c:v>50.251899999999999</c:v>
                </c:pt>
                <c:pt idx="94">
                  <c:v>58.152799999999999</c:v>
                </c:pt>
                <c:pt idx="95">
                  <c:v>51.322000000000003</c:v>
                </c:pt>
                <c:pt idx="96">
                  <c:v>59.365099999999998</c:v>
                </c:pt>
                <c:pt idx="97">
                  <c:v>52.392200000000003</c:v>
                </c:pt>
                <c:pt idx="98">
                  <c:v>60.577500000000001</c:v>
                </c:pt>
                <c:pt idx="99">
                  <c:v>53.462299999999999</c:v>
                </c:pt>
                <c:pt idx="100">
                  <c:v>61.7898</c:v>
                </c:pt>
                <c:pt idx="101">
                  <c:v>54.532499999999999</c:v>
                </c:pt>
                <c:pt idx="102">
                  <c:v>63.002299999999998</c:v>
                </c:pt>
                <c:pt idx="103">
                  <c:v>55.602800000000002</c:v>
                </c:pt>
                <c:pt idx="104">
                  <c:v>64.214699999999993</c:v>
                </c:pt>
                <c:pt idx="105">
                  <c:v>56.673000000000002</c:v>
                </c:pt>
                <c:pt idx="106">
                  <c:v>65.427199999999999</c:v>
                </c:pt>
                <c:pt idx="107">
                  <c:v>57.743400000000001</c:v>
                </c:pt>
                <c:pt idx="108">
                  <c:v>66.639799999999994</c:v>
                </c:pt>
                <c:pt idx="109">
                  <c:v>58.813699999999997</c:v>
                </c:pt>
                <c:pt idx="110">
                  <c:v>67.8523</c:v>
                </c:pt>
                <c:pt idx="111">
                  <c:v>59.884099999999997</c:v>
                </c:pt>
                <c:pt idx="112">
                  <c:v>69.064899999999994</c:v>
                </c:pt>
                <c:pt idx="113">
                  <c:v>60.954500000000003</c:v>
                </c:pt>
                <c:pt idx="114">
                  <c:v>70.277500000000003</c:v>
                </c:pt>
                <c:pt idx="115">
                  <c:v>62.024999999999999</c:v>
                </c:pt>
                <c:pt idx="116">
                  <c:v>71.490200000000002</c:v>
                </c:pt>
                <c:pt idx="117">
                  <c:v>63.095500000000001</c:v>
                </c:pt>
                <c:pt idx="118">
                  <c:v>72.7029</c:v>
                </c:pt>
                <c:pt idx="119">
                  <c:v>64.165999999999997</c:v>
                </c:pt>
                <c:pt idx="120">
                  <c:v>73.915599999999998</c:v>
                </c:pt>
                <c:pt idx="121">
                  <c:v>65.236599999999996</c:v>
                </c:pt>
                <c:pt idx="122">
                  <c:v>75.128399999999999</c:v>
                </c:pt>
                <c:pt idx="123">
                  <c:v>66.307199999999995</c:v>
                </c:pt>
                <c:pt idx="124">
                  <c:v>76.341200000000001</c:v>
                </c:pt>
                <c:pt idx="125">
                  <c:v>67.377899999999997</c:v>
                </c:pt>
                <c:pt idx="126">
                  <c:v>77.554000000000002</c:v>
                </c:pt>
                <c:pt idx="127">
                  <c:v>68.448599999999999</c:v>
                </c:pt>
                <c:pt idx="128">
                  <c:v>78.766800000000003</c:v>
                </c:pt>
                <c:pt idx="129">
                  <c:v>69.519300000000001</c:v>
                </c:pt>
                <c:pt idx="130">
                  <c:v>79.979699999999994</c:v>
                </c:pt>
                <c:pt idx="131">
                  <c:v>70.590100000000007</c:v>
                </c:pt>
                <c:pt idx="132">
                  <c:v>81.192700000000002</c:v>
                </c:pt>
                <c:pt idx="133">
                  <c:v>71.660899999999998</c:v>
                </c:pt>
                <c:pt idx="134">
                  <c:v>82.405600000000007</c:v>
                </c:pt>
                <c:pt idx="135">
                  <c:v>72.731700000000004</c:v>
                </c:pt>
                <c:pt idx="136">
                  <c:v>83.618600000000001</c:v>
                </c:pt>
                <c:pt idx="137">
                  <c:v>73.802599999999998</c:v>
                </c:pt>
                <c:pt idx="138">
                  <c:v>84.831599999999995</c:v>
                </c:pt>
                <c:pt idx="139">
                  <c:v>74.873500000000007</c:v>
                </c:pt>
                <c:pt idx="140">
                  <c:v>86.044700000000006</c:v>
                </c:pt>
                <c:pt idx="141">
                  <c:v>75.944500000000005</c:v>
                </c:pt>
                <c:pt idx="142">
                  <c:v>87.257800000000003</c:v>
                </c:pt>
                <c:pt idx="143">
                  <c:v>77.015500000000003</c:v>
                </c:pt>
                <c:pt idx="144">
                  <c:v>88.4709</c:v>
                </c:pt>
                <c:pt idx="145">
                  <c:v>78.086500000000001</c:v>
                </c:pt>
                <c:pt idx="146">
                  <c:v>89.683999999999997</c:v>
                </c:pt>
                <c:pt idx="147">
                  <c:v>79.157600000000002</c:v>
                </c:pt>
                <c:pt idx="148">
                  <c:v>90.897199999999998</c:v>
                </c:pt>
                <c:pt idx="149">
                  <c:v>80.228700000000003</c:v>
                </c:pt>
                <c:pt idx="150">
                  <c:v>92.110500000000002</c:v>
                </c:pt>
                <c:pt idx="151">
                  <c:v>81.299800000000005</c:v>
                </c:pt>
                <c:pt idx="152">
                  <c:v>93.323700000000002</c:v>
                </c:pt>
                <c:pt idx="153">
                  <c:v>82.370999999999995</c:v>
                </c:pt>
                <c:pt idx="154">
                  <c:v>94.537000000000006</c:v>
                </c:pt>
                <c:pt idx="155">
                  <c:v>83.4422</c:v>
                </c:pt>
                <c:pt idx="156">
                  <c:v>95.750299999999996</c:v>
                </c:pt>
                <c:pt idx="157">
                  <c:v>84.513499999999993</c:v>
                </c:pt>
                <c:pt idx="158">
                  <c:v>96.963700000000003</c:v>
                </c:pt>
                <c:pt idx="159">
                  <c:v>85.584699999999998</c:v>
                </c:pt>
                <c:pt idx="160">
                  <c:v>98.177099999999996</c:v>
                </c:pt>
                <c:pt idx="161">
                  <c:v>86.656099999999995</c:v>
                </c:pt>
                <c:pt idx="162">
                  <c:v>99.390500000000003</c:v>
                </c:pt>
                <c:pt idx="163">
                  <c:v>87.727400000000003</c:v>
                </c:pt>
                <c:pt idx="164">
                  <c:v>100.604</c:v>
                </c:pt>
                <c:pt idx="165">
                  <c:v>88.7988</c:v>
                </c:pt>
                <c:pt idx="166">
                  <c:v>101.81699999999999</c:v>
                </c:pt>
                <c:pt idx="167">
                  <c:v>89.8703</c:v>
                </c:pt>
                <c:pt idx="168">
                  <c:v>103.03100000000001</c:v>
                </c:pt>
                <c:pt idx="169">
                  <c:v>90.941800000000001</c:v>
                </c:pt>
                <c:pt idx="170">
                  <c:v>104.244</c:v>
                </c:pt>
                <c:pt idx="171">
                  <c:v>92.013300000000001</c:v>
                </c:pt>
                <c:pt idx="172">
                  <c:v>105.458</c:v>
                </c:pt>
                <c:pt idx="173">
                  <c:v>93.084800000000001</c:v>
                </c:pt>
                <c:pt idx="174">
                  <c:v>106.672</c:v>
                </c:pt>
                <c:pt idx="175">
                  <c:v>94.156400000000005</c:v>
                </c:pt>
                <c:pt idx="176">
                  <c:v>107.88500000000001</c:v>
                </c:pt>
                <c:pt idx="177">
                  <c:v>95.228099999999998</c:v>
                </c:pt>
                <c:pt idx="178">
                  <c:v>109.099</c:v>
                </c:pt>
                <c:pt idx="179">
                  <c:v>96.299700000000001</c:v>
                </c:pt>
                <c:pt idx="180">
                  <c:v>110.313</c:v>
                </c:pt>
                <c:pt idx="181">
                  <c:v>97.371399999999994</c:v>
                </c:pt>
                <c:pt idx="182">
                  <c:v>111.527</c:v>
                </c:pt>
                <c:pt idx="183">
                  <c:v>98.443200000000004</c:v>
                </c:pt>
                <c:pt idx="184">
                  <c:v>112.74</c:v>
                </c:pt>
                <c:pt idx="185">
                  <c:v>99.514899999999997</c:v>
                </c:pt>
                <c:pt idx="186">
                  <c:v>113.95399999999999</c:v>
                </c:pt>
                <c:pt idx="187">
                  <c:v>100.587</c:v>
                </c:pt>
                <c:pt idx="188">
                  <c:v>115.16800000000001</c:v>
                </c:pt>
                <c:pt idx="189">
                  <c:v>101.65900000000001</c:v>
                </c:pt>
                <c:pt idx="190">
                  <c:v>116.38200000000001</c:v>
                </c:pt>
                <c:pt idx="191">
                  <c:v>102.73099999999999</c:v>
                </c:pt>
                <c:pt idx="192">
                  <c:v>117.596</c:v>
                </c:pt>
                <c:pt idx="193">
                  <c:v>103.80200000000001</c:v>
                </c:pt>
                <c:pt idx="194">
                  <c:v>118.81</c:v>
                </c:pt>
                <c:pt idx="195">
                  <c:v>104.874</c:v>
                </c:pt>
                <c:pt idx="196">
                  <c:v>120.024</c:v>
                </c:pt>
                <c:pt idx="197">
                  <c:v>105.946</c:v>
                </c:pt>
                <c:pt idx="198">
                  <c:v>121.238</c:v>
                </c:pt>
                <c:pt idx="199">
                  <c:v>107.018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D7-4B53-91AA-E5012E946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860671"/>
        <c:axId val="439856511"/>
      </c:scatterChart>
      <c:valAx>
        <c:axId val="43986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56511"/>
        <c:crosses val="autoZero"/>
        <c:crossBetween val="midCat"/>
      </c:valAx>
      <c:valAx>
        <c:axId val="43985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6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K_t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'Stress Concentration Factor'!$A$2:$A$101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'Stress Concentration Factor'!$C$2:$C$101</c:f>
              <c:numCache>
                <c:formatCode>General</c:formatCode>
                <c:ptCount val="100"/>
                <c:pt idx="0">
                  <c:v>3.4727999999999999</c:v>
                </c:pt>
                <c:pt idx="1">
                  <c:v>3.4727549999999998</c:v>
                </c:pt>
                <c:pt idx="2">
                  <c:v>3.4727000000000001</c:v>
                </c:pt>
                <c:pt idx="3">
                  <c:v>3.4726750000000002</c:v>
                </c:pt>
                <c:pt idx="4">
                  <c:v>3.47262</c:v>
                </c:pt>
                <c:pt idx="5">
                  <c:v>3.4725833333333331</c:v>
                </c:pt>
                <c:pt idx="6">
                  <c:v>3.4725428571428574</c:v>
                </c:pt>
                <c:pt idx="7">
                  <c:v>3.4725000000000001</c:v>
                </c:pt>
                <c:pt idx="8">
                  <c:v>3.4724555555555554</c:v>
                </c:pt>
                <c:pt idx="9">
                  <c:v>3.47241</c:v>
                </c:pt>
                <c:pt idx="10">
                  <c:v>3.4723636363636361</c:v>
                </c:pt>
                <c:pt idx="11">
                  <c:v>3.4723250000000001</c:v>
                </c:pt>
                <c:pt idx="12">
                  <c:v>3.4722769230769233</c:v>
                </c:pt>
                <c:pt idx="13">
                  <c:v>3.4722357142857141</c:v>
                </c:pt>
                <c:pt idx="14">
                  <c:v>3.4721933333333337</c:v>
                </c:pt>
                <c:pt idx="15">
                  <c:v>3.4721500000000001</c:v>
                </c:pt>
                <c:pt idx="16">
                  <c:v>3.4721058823529409</c:v>
                </c:pt>
                <c:pt idx="17">
                  <c:v>3.4720611111111115</c:v>
                </c:pt>
                <c:pt idx="18">
                  <c:v>3.4720157894736841</c:v>
                </c:pt>
                <c:pt idx="19">
                  <c:v>3.4719749999999996</c:v>
                </c:pt>
                <c:pt idx="20">
                  <c:v>3.4719285714285713</c:v>
                </c:pt>
                <c:pt idx="21">
                  <c:v>3.4718863636363637</c:v>
                </c:pt>
                <c:pt idx="22">
                  <c:v>3.4718434782608698</c:v>
                </c:pt>
                <c:pt idx="23">
                  <c:v>3.4718</c:v>
                </c:pt>
                <c:pt idx="24">
                  <c:v>3.4717559999999996</c:v>
                </c:pt>
                <c:pt idx="25">
                  <c:v>3.4717115384615385</c:v>
                </c:pt>
                <c:pt idx="26">
                  <c:v>3.4716703703703704</c:v>
                </c:pt>
                <c:pt idx="27">
                  <c:v>3.471625</c:v>
                </c:pt>
                <c:pt idx="28">
                  <c:v>3.4715862068965517</c:v>
                </c:pt>
                <c:pt idx="29">
                  <c:v>3.4715333333333334</c:v>
                </c:pt>
                <c:pt idx="30">
                  <c:v>3.471483870967742</c:v>
                </c:pt>
                <c:pt idx="31">
                  <c:v>3.4714375</c:v>
                </c:pt>
                <c:pt idx="32">
                  <c:v>3.4713939393939395</c:v>
                </c:pt>
                <c:pt idx="33">
                  <c:v>3.4713529411764705</c:v>
                </c:pt>
                <c:pt idx="34">
                  <c:v>3.4713142857142856</c:v>
                </c:pt>
                <c:pt idx="35">
                  <c:v>3.4712777777777775</c:v>
                </c:pt>
                <c:pt idx="36">
                  <c:v>3.4712432432432436</c:v>
                </c:pt>
                <c:pt idx="37">
                  <c:v>3.471184210526316</c:v>
                </c:pt>
                <c:pt idx="38">
                  <c:v>3.4711538461538463</c:v>
                </c:pt>
                <c:pt idx="39">
                  <c:v>3.4710999999999999</c:v>
                </c:pt>
                <c:pt idx="40">
                  <c:v>3.4710487804878047</c:v>
                </c:pt>
                <c:pt idx="41">
                  <c:v>3.4710238095238091</c:v>
                </c:pt>
                <c:pt idx="42">
                  <c:v>3.4709767441860468</c:v>
                </c:pt>
                <c:pt idx="43">
                  <c:v>3.4709318181818181</c:v>
                </c:pt>
                <c:pt idx="44">
                  <c:v>3.4708888888888887</c:v>
                </c:pt>
                <c:pt idx="45">
                  <c:v>3.4708478260869562</c:v>
                </c:pt>
                <c:pt idx="46">
                  <c:v>3.4708085106382978</c:v>
                </c:pt>
                <c:pt idx="47">
                  <c:v>3.4707500000000002</c:v>
                </c:pt>
                <c:pt idx="48">
                  <c:v>3.4707142857142856</c:v>
                </c:pt>
                <c:pt idx="49">
                  <c:v>3.4706599999999996</c:v>
                </c:pt>
                <c:pt idx="50">
                  <c:v>3.4706274509803925</c:v>
                </c:pt>
                <c:pt idx="51">
                  <c:v>3.4705769230769232</c:v>
                </c:pt>
                <c:pt idx="52">
                  <c:v>3.4705471698113208</c:v>
                </c:pt>
                <c:pt idx="53">
                  <c:v>3.4705000000000004</c:v>
                </c:pt>
                <c:pt idx="54">
                  <c:v>3.4704545454545452</c:v>
                </c:pt>
                <c:pt idx="55">
                  <c:v>3.4704107142857139</c:v>
                </c:pt>
                <c:pt idx="56">
                  <c:v>3.4703684210526315</c:v>
                </c:pt>
                <c:pt idx="57">
                  <c:v>3.4703275862068965</c:v>
                </c:pt>
                <c:pt idx="58">
                  <c:v>3.4702711864406783</c:v>
                </c:pt>
                <c:pt idx="59">
                  <c:v>3.4702333333333333</c:v>
                </c:pt>
                <c:pt idx="60">
                  <c:v>3.4701967213114751</c:v>
                </c:pt>
                <c:pt idx="61">
                  <c:v>3.4701451612903225</c:v>
                </c:pt>
                <c:pt idx="62">
                  <c:v>3.4700952380952383</c:v>
                </c:pt>
                <c:pt idx="63">
                  <c:v>3.4700625</c:v>
                </c:pt>
                <c:pt idx="64">
                  <c:v>3.4700153846153845</c:v>
                </c:pt>
                <c:pt idx="65">
                  <c:v>3.4699696969696969</c:v>
                </c:pt>
                <c:pt idx="66">
                  <c:v>3.4699253731343287</c:v>
                </c:pt>
                <c:pt idx="67">
                  <c:v>3.4698823529411764</c:v>
                </c:pt>
                <c:pt idx="68">
                  <c:v>3.4698405797101453</c:v>
                </c:pt>
                <c:pt idx="69">
                  <c:v>3.4697999999999998</c:v>
                </c:pt>
                <c:pt idx="70">
                  <c:v>3.4697605633802819</c:v>
                </c:pt>
                <c:pt idx="71">
                  <c:v>3.4697083333333332</c:v>
                </c:pt>
                <c:pt idx="72">
                  <c:v>3.4696712328767125</c:v>
                </c:pt>
                <c:pt idx="73">
                  <c:v>3.4696216216216218</c:v>
                </c:pt>
                <c:pt idx="74">
                  <c:v>3.4695866666666664</c:v>
                </c:pt>
                <c:pt idx="75">
                  <c:v>3.4695394736842107</c:v>
                </c:pt>
                <c:pt idx="76">
                  <c:v>3.4694935064935066</c:v>
                </c:pt>
                <c:pt idx="77">
                  <c:v>3.4694487179487181</c:v>
                </c:pt>
                <c:pt idx="78">
                  <c:v>3.4694050632911395</c:v>
                </c:pt>
                <c:pt idx="79">
                  <c:v>3.4693624999999999</c:v>
                </c:pt>
                <c:pt idx="80">
                  <c:v>3.4693209876543207</c:v>
                </c:pt>
                <c:pt idx="81">
                  <c:v>3.4692804878048782</c:v>
                </c:pt>
                <c:pt idx="82">
                  <c:v>3.4692289156626508</c:v>
                </c:pt>
                <c:pt idx="83">
                  <c:v>3.4691904761904757</c:v>
                </c:pt>
                <c:pt idx="84">
                  <c:v>3.4691411764705884</c:v>
                </c:pt>
                <c:pt idx="85">
                  <c:v>3.469104651162791</c:v>
                </c:pt>
                <c:pt idx="86">
                  <c:v>3.4690574712643678</c:v>
                </c:pt>
                <c:pt idx="87">
                  <c:v>3.4690113636363638</c:v>
                </c:pt>
                <c:pt idx="88">
                  <c:v>3.4689662921348314</c:v>
                </c:pt>
                <c:pt idx="89">
                  <c:v>3.4689333333333332</c:v>
                </c:pt>
                <c:pt idx="90">
                  <c:v>3.4688791208791208</c:v>
                </c:pt>
                <c:pt idx="91">
                  <c:v>3.4688369565217387</c:v>
                </c:pt>
                <c:pt idx="92">
                  <c:v>3.4687956989247315</c:v>
                </c:pt>
                <c:pt idx="93">
                  <c:v>3.468755319148936</c:v>
                </c:pt>
                <c:pt idx="94">
                  <c:v>3.4687052631578945</c:v>
                </c:pt>
                <c:pt idx="95">
                  <c:v>3.468666666666667</c:v>
                </c:pt>
                <c:pt idx="96">
                  <c:v>3.4686185567010313</c:v>
                </c:pt>
                <c:pt idx="97">
                  <c:v>3.468581632653061</c:v>
                </c:pt>
                <c:pt idx="98">
                  <c:v>3.4685353535353536</c:v>
                </c:pt>
                <c:pt idx="99">
                  <c:v>3.4684900000000001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1C-4389-9BEF-C01EFF24A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97727"/>
        <c:axId val="1246211455"/>
      </c:scatterChart>
      <c:valAx>
        <c:axId val="124619772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211455"/>
        <c:crosses val="autoZero"/>
        <c:crossBetween val="midCat"/>
      </c:valAx>
      <c:valAx>
        <c:axId val="124621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19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K_tn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'Stress Concentration Factor'!$A$2:$A$101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'Stress Concentration Factor'!$D$2:$D$101</c:f>
              <c:numCache>
                <c:formatCode>General</c:formatCode>
                <c:ptCount val="100"/>
                <c:pt idx="0">
                  <c:v>2.7782399999999998</c:v>
                </c:pt>
                <c:pt idx="1">
                  <c:v>2.7782039999999997</c:v>
                </c:pt>
                <c:pt idx="2">
                  <c:v>2.7781600000000002</c:v>
                </c:pt>
                <c:pt idx="3">
                  <c:v>2.7781400000000001</c:v>
                </c:pt>
                <c:pt idx="4">
                  <c:v>2.7780959999999997</c:v>
                </c:pt>
                <c:pt idx="5">
                  <c:v>2.7780666666666667</c:v>
                </c:pt>
                <c:pt idx="6">
                  <c:v>2.7780342857142859</c:v>
                </c:pt>
                <c:pt idx="7">
                  <c:v>2.778</c:v>
                </c:pt>
                <c:pt idx="8">
                  <c:v>2.7779644444444442</c:v>
                </c:pt>
                <c:pt idx="9">
                  <c:v>2.7779280000000002</c:v>
                </c:pt>
                <c:pt idx="10">
                  <c:v>2.777890909090909</c:v>
                </c:pt>
                <c:pt idx="11">
                  <c:v>2.77786</c:v>
                </c:pt>
                <c:pt idx="12">
                  <c:v>2.7778215384615383</c:v>
                </c:pt>
                <c:pt idx="13">
                  <c:v>2.7777885714285713</c:v>
                </c:pt>
                <c:pt idx="14">
                  <c:v>2.7777546666666666</c:v>
                </c:pt>
                <c:pt idx="15">
                  <c:v>2.77772</c:v>
                </c:pt>
                <c:pt idx="16">
                  <c:v>2.7776847058823528</c:v>
                </c:pt>
                <c:pt idx="17">
                  <c:v>2.7776488888888888</c:v>
                </c:pt>
                <c:pt idx="18">
                  <c:v>2.7776126315789473</c:v>
                </c:pt>
                <c:pt idx="19">
                  <c:v>2.7775799999999999</c:v>
                </c:pt>
                <c:pt idx="20">
                  <c:v>2.7775428571428571</c:v>
                </c:pt>
                <c:pt idx="21">
                  <c:v>2.7775090909090911</c:v>
                </c:pt>
                <c:pt idx="22">
                  <c:v>2.7774747826086958</c:v>
                </c:pt>
                <c:pt idx="23">
                  <c:v>2.7774399999999999</c:v>
                </c:pt>
                <c:pt idx="24">
                  <c:v>2.7774047999999998</c:v>
                </c:pt>
                <c:pt idx="25">
                  <c:v>2.7773692307692306</c:v>
                </c:pt>
                <c:pt idx="26">
                  <c:v>2.7773362962962964</c:v>
                </c:pt>
                <c:pt idx="27">
                  <c:v>2.7772999999999999</c:v>
                </c:pt>
                <c:pt idx="28">
                  <c:v>2.7772689655172416</c:v>
                </c:pt>
                <c:pt idx="29">
                  <c:v>2.7772266666666665</c:v>
                </c:pt>
                <c:pt idx="30">
                  <c:v>2.7771870967741936</c:v>
                </c:pt>
                <c:pt idx="31">
                  <c:v>2.7771499999999998</c:v>
                </c:pt>
                <c:pt idx="32">
                  <c:v>2.7771151515151513</c:v>
                </c:pt>
                <c:pt idx="33">
                  <c:v>2.7770823529411763</c:v>
                </c:pt>
                <c:pt idx="34">
                  <c:v>2.7770514285714283</c:v>
                </c:pt>
                <c:pt idx="35">
                  <c:v>2.7770222222222221</c:v>
                </c:pt>
                <c:pt idx="36">
                  <c:v>2.7769945945945946</c:v>
                </c:pt>
                <c:pt idx="37">
                  <c:v>2.7769473684210526</c:v>
                </c:pt>
                <c:pt idx="38">
                  <c:v>2.7769230769230768</c:v>
                </c:pt>
                <c:pt idx="39">
                  <c:v>2.7768799999999998</c:v>
                </c:pt>
                <c:pt idx="40">
                  <c:v>2.7768390243902439</c:v>
                </c:pt>
                <c:pt idx="41">
                  <c:v>2.7768190476190475</c:v>
                </c:pt>
                <c:pt idx="42">
                  <c:v>2.7767813953488374</c:v>
                </c:pt>
                <c:pt idx="43">
                  <c:v>2.7767454545454546</c:v>
                </c:pt>
                <c:pt idx="44">
                  <c:v>2.7767111111111111</c:v>
                </c:pt>
                <c:pt idx="45">
                  <c:v>2.776678260869565</c:v>
                </c:pt>
                <c:pt idx="46">
                  <c:v>2.7766468085106379</c:v>
                </c:pt>
                <c:pt idx="47">
                  <c:v>2.7766000000000002</c:v>
                </c:pt>
                <c:pt idx="48">
                  <c:v>2.7765714285714287</c:v>
                </c:pt>
                <c:pt idx="49">
                  <c:v>2.7765279999999999</c:v>
                </c:pt>
                <c:pt idx="50">
                  <c:v>2.776501960784314</c:v>
                </c:pt>
                <c:pt idx="51">
                  <c:v>2.7764615384615383</c:v>
                </c:pt>
                <c:pt idx="52">
                  <c:v>2.7764377358490564</c:v>
                </c:pt>
                <c:pt idx="53">
                  <c:v>2.7764000000000002</c:v>
                </c:pt>
                <c:pt idx="54">
                  <c:v>2.7763636363636364</c:v>
                </c:pt>
                <c:pt idx="55">
                  <c:v>2.7763285714285715</c:v>
                </c:pt>
                <c:pt idx="56">
                  <c:v>2.7762947368421051</c:v>
                </c:pt>
                <c:pt idx="57">
                  <c:v>2.7762620689655173</c:v>
                </c:pt>
                <c:pt idx="58">
                  <c:v>2.7762169491525426</c:v>
                </c:pt>
                <c:pt idx="59">
                  <c:v>2.7761866666666668</c:v>
                </c:pt>
                <c:pt idx="60">
                  <c:v>2.7761573770491803</c:v>
                </c:pt>
                <c:pt idx="61">
                  <c:v>2.7761161290322582</c:v>
                </c:pt>
                <c:pt idx="62">
                  <c:v>2.7760761904761906</c:v>
                </c:pt>
                <c:pt idx="63">
                  <c:v>2.7760500000000001</c:v>
                </c:pt>
                <c:pt idx="64">
                  <c:v>2.7760123076923073</c:v>
                </c:pt>
                <c:pt idx="65">
                  <c:v>2.7759757575757575</c:v>
                </c:pt>
                <c:pt idx="66">
                  <c:v>2.775940298507463</c:v>
                </c:pt>
                <c:pt idx="67">
                  <c:v>2.7759058823529412</c:v>
                </c:pt>
                <c:pt idx="68">
                  <c:v>2.775872463768116</c:v>
                </c:pt>
                <c:pt idx="69">
                  <c:v>2.7758400000000001</c:v>
                </c:pt>
                <c:pt idx="70">
                  <c:v>2.7758084507042255</c:v>
                </c:pt>
                <c:pt idx="71">
                  <c:v>2.7757666666666667</c:v>
                </c:pt>
                <c:pt idx="72">
                  <c:v>2.7757369863013697</c:v>
                </c:pt>
                <c:pt idx="73">
                  <c:v>2.7756972972972975</c:v>
                </c:pt>
                <c:pt idx="74">
                  <c:v>2.7756693333333331</c:v>
                </c:pt>
                <c:pt idx="75">
                  <c:v>2.7756315789473684</c:v>
                </c:pt>
                <c:pt idx="76">
                  <c:v>2.7755948051948054</c:v>
                </c:pt>
                <c:pt idx="77">
                  <c:v>2.7755589743589746</c:v>
                </c:pt>
                <c:pt idx="78">
                  <c:v>2.7755240506329115</c:v>
                </c:pt>
                <c:pt idx="79">
                  <c:v>2.7754899999999996</c:v>
                </c:pt>
                <c:pt idx="80">
                  <c:v>2.7754567901234566</c:v>
                </c:pt>
                <c:pt idx="81">
                  <c:v>2.7754243902439022</c:v>
                </c:pt>
                <c:pt idx="82">
                  <c:v>2.7753831325301208</c:v>
                </c:pt>
                <c:pt idx="83">
                  <c:v>2.7753523809523806</c:v>
                </c:pt>
                <c:pt idx="84">
                  <c:v>2.7753129411764705</c:v>
                </c:pt>
                <c:pt idx="85">
                  <c:v>2.7752837209302328</c:v>
                </c:pt>
                <c:pt idx="86">
                  <c:v>2.7752459770114943</c:v>
                </c:pt>
                <c:pt idx="87">
                  <c:v>2.7752090909090912</c:v>
                </c:pt>
                <c:pt idx="88">
                  <c:v>2.7751730337078651</c:v>
                </c:pt>
                <c:pt idx="89">
                  <c:v>2.7751466666666667</c:v>
                </c:pt>
                <c:pt idx="90">
                  <c:v>2.7751032967032967</c:v>
                </c:pt>
                <c:pt idx="91">
                  <c:v>2.7750695652173913</c:v>
                </c:pt>
                <c:pt idx="92">
                  <c:v>2.7750365591397852</c:v>
                </c:pt>
                <c:pt idx="93">
                  <c:v>2.775004255319149</c:v>
                </c:pt>
                <c:pt idx="94">
                  <c:v>2.7749642105263157</c:v>
                </c:pt>
                <c:pt idx="95">
                  <c:v>2.7749333333333337</c:v>
                </c:pt>
                <c:pt idx="96">
                  <c:v>2.7748948453608251</c:v>
                </c:pt>
                <c:pt idx="97">
                  <c:v>2.7748653061224489</c:v>
                </c:pt>
                <c:pt idx="98">
                  <c:v>2.7748282828282829</c:v>
                </c:pt>
                <c:pt idx="99">
                  <c:v>2.7747919999999997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72-4162-85BF-156ADCA49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97727"/>
        <c:axId val="1246211455"/>
      </c:scatterChart>
      <c:valAx>
        <c:axId val="124619772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211455"/>
        <c:crosses val="autoZero"/>
        <c:crossBetween val="midCat"/>
      </c:valAx>
      <c:valAx>
        <c:axId val="124621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19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561975</xdr:colOff>
      <xdr:row>2</xdr:row>
      <xdr:rowOff>28575</xdr:rowOff>
    </xdr:from>
    <xdr:to>
      <xdr:col>47</xdr:col>
      <xdr:colOff>474741</xdr:colOff>
      <xdr:row>8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72C2B7-2475-4E93-830A-3DF3F1443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984200" y="409575"/>
          <a:ext cx="3570366" cy="1247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1</xdr:row>
      <xdr:rowOff>9525</xdr:rowOff>
    </xdr:from>
    <xdr:to>
      <xdr:col>13</xdr:col>
      <xdr:colOff>590550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23C00C-99FF-4AA2-9DCF-E942141BB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542925</xdr:colOff>
      <xdr:row>16</xdr:row>
      <xdr:rowOff>66675</xdr:rowOff>
    </xdr:from>
    <xdr:to>
      <xdr:col>14</xdr:col>
      <xdr:colOff>0</xdr:colOff>
      <xdr:row>30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C2DB85-E4A0-4793-A619-CDD878C05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371475</xdr:colOff>
      <xdr:row>1</xdr:row>
      <xdr:rowOff>142875</xdr:rowOff>
    </xdr:from>
    <xdr:to>
      <xdr:col>29</xdr:col>
      <xdr:colOff>66675</xdr:colOff>
      <xdr:row>16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287EEE-F55C-45FE-AB31-1FE246BA8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390525</xdr:colOff>
      <xdr:row>17</xdr:row>
      <xdr:rowOff>57150</xdr:rowOff>
    </xdr:from>
    <xdr:to>
      <xdr:col>29</xdr:col>
      <xdr:colOff>85725</xdr:colOff>
      <xdr:row>31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689BD8-4912-4563-A7E3-89F9A7D97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19049</xdr:colOff>
      <xdr:row>3</xdr:row>
      <xdr:rowOff>114300</xdr:rowOff>
    </xdr:from>
    <xdr:to>
      <xdr:col>33</xdr:col>
      <xdr:colOff>542924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42C4E8-15A3-461A-97AF-9D5599B84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114300</xdr:colOff>
      <xdr:row>18</xdr:row>
      <xdr:rowOff>19050</xdr:rowOff>
    </xdr:from>
    <xdr:to>
      <xdr:col>34</xdr:col>
      <xdr:colOff>28575</xdr:colOff>
      <xdr:row>31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428D1F-70C7-42A0-87A2-7327F129D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F635F-D00F-4B54-BECE-668B1354387E}">
  <dimension ref="A1:L232"/>
  <sheetViews>
    <sheetView workbookViewId="0">
      <selection activeCell="K148" sqref="K148"/>
    </sheetView>
  </sheetViews>
  <sheetFormatPr defaultRowHeight="15" x14ac:dyDescent="0.25"/>
  <cols>
    <col min="2" max="2" width="11.7109375" customWidth="1"/>
    <col min="3" max="4" width="11.7109375" bestFit="1" customWidth="1"/>
    <col min="6" max="6" width="11.7109375" bestFit="1" customWidth="1"/>
    <col min="8" max="8" width="11.7109375" bestFit="1" customWidth="1"/>
    <col min="10" max="10" width="11.7109375" bestFit="1" customWidth="1"/>
    <col min="12" max="12" width="11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-6.8871000000000004E-4</v>
      </c>
      <c r="C2">
        <v>0</v>
      </c>
      <c r="D2">
        <v>-2.6780000000000001E-5</v>
      </c>
    </row>
    <row r="3" spans="1:4" x14ac:dyDescent="0.25">
      <c r="A3">
        <v>2</v>
      </c>
      <c r="B3">
        <v>-6.4754000000000005E-4</v>
      </c>
      <c r="C3">
        <v>0</v>
      </c>
      <c r="D3">
        <v>-2.8739999999999999E-5</v>
      </c>
    </row>
    <row r="4" spans="1:4" x14ac:dyDescent="0.25">
      <c r="A4">
        <v>3</v>
      </c>
      <c r="B4">
        <v>-5.6455000000000003E-4</v>
      </c>
      <c r="C4">
        <v>0</v>
      </c>
      <c r="D4">
        <v>-3.1010000000000003E-5</v>
      </c>
    </row>
    <row r="5" spans="1:4" x14ac:dyDescent="0.25">
      <c r="A5">
        <v>4</v>
      </c>
      <c r="B5">
        <v>-4.9531E-4</v>
      </c>
      <c r="C5">
        <v>0</v>
      </c>
      <c r="D5">
        <v>-3.4060000000000003E-5</v>
      </c>
    </row>
    <row r="6" spans="1:4" x14ac:dyDescent="0.25">
      <c r="A6">
        <v>5</v>
      </c>
      <c r="B6">
        <v>-4.6415999999999997E-4</v>
      </c>
      <c r="C6">
        <v>0</v>
      </c>
      <c r="D6">
        <v>-3.8460000000000001E-5</v>
      </c>
    </row>
    <row r="7" spans="1:4" x14ac:dyDescent="0.25">
      <c r="A7">
        <v>6</v>
      </c>
      <c r="B7">
        <v>-4.6010000000000002E-4</v>
      </c>
      <c r="C7">
        <v>0</v>
      </c>
      <c r="D7">
        <v>-4.4950000000000002E-5</v>
      </c>
    </row>
    <row r="8" spans="1:4" x14ac:dyDescent="0.25">
      <c r="A8">
        <v>7</v>
      </c>
      <c r="B8">
        <v>-4.548E-4</v>
      </c>
      <c r="C8">
        <v>0</v>
      </c>
      <c r="D8">
        <v>-5.083E-5</v>
      </c>
    </row>
    <row r="9" spans="1:4" x14ac:dyDescent="0.25">
      <c r="A9">
        <v>8</v>
      </c>
      <c r="B9">
        <v>-6.8749000000000002E-4</v>
      </c>
      <c r="C9">
        <v>1.186E-5</v>
      </c>
      <c r="D9">
        <v>-2.72E-5</v>
      </c>
    </row>
    <row r="10" spans="1:4" x14ac:dyDescent="0.25">
      <c r="A10">
        <v>9</v>
      </c>
      <c r="B10">
        <v>-6.4608999999999999E-4</v>
      </c>
      <c r="C10">
        <v>-1.3400000000000001E-6</v>
      </c>
      <c r="D10">
        <v>-2.8799999999999999E-5</v>
      </c>
    </row>
    <row r="11" spans="1:4" x14ac:dyDescent="0.25">
      <c r="A11">
        <v>10</v>
      </c>
      <c r="B11">
        <v>-5.6380999999999998E-4</v>
      </c>
      <c r="C11">
        <v>-5.5899999999999998E-6</v>
      </c>
      <c r="D11">
        <v>-3.1149999999999998E-5</v>
      </c>
    </row>
    <row r="12" spans="1:4" x14ac:dyDescent="0.25">
      <c r="A12">
        <v>11</v>
      </c>
      <c r="B12">
        <v>-4.9487000000000001E-4</v>
      </c>
      <c r="C12">
        <v>-4.34E-6</v>
      </c>
      <c r="D12">
        <v>-3.4150000000000003E-5</v>
      </c>
    </row>
    <row r="13" spans="1:4" x14ac:dyDescent="0.25">
      <c r="A13">
        <v>12</v>
      </c>
      <c r="B13">
        <v>-4.6402999999999999E-4</v>
      </c>
      <c r="C13">
        <v>-3.7299999999999999E-6</v>
      </c>
      <c r="D13">
        <v>-3.8510000000000002E-5</v>
      </c>
    </row>
    <row r="14" spans="1:4" x14ac:dyDescent="0.25">
      <c r="A14">
        <v>13</v>
      </c>
      <c r="B14">
        <v>-4.6000000000000001E-4</v>
      </c>
      <c r="C14">
        <v>-8.7399999999999993E-6</v>
      </c>
      <c r="D14">
        <v>-4.4919999999999997E-5</v>
      </c>
    </row>
    <row r="15" spans="1:4" x14ac:dyDescent="0.25">
      <c r="A15">
        <v>14</v>
      </c>
      <c r="B15">
        <v>-4.5470999999999999E-4</v>
      </c>
      <c r="C15">
        <v>-1.7560000000000001E-5</v>
      </c>
      <c r="D15">
        <v>-5.0800000000000002E-5</v>
      </c>
    </row>
    <row r="16" spans="1:4" x14ac:dyDescent="0.25">
      <c r="A16">
        <v>15</v>
      </c>
      <c r="B16">
        <v>-6.2936999999999997E-4</v>
      </c>
      <c r="C16">
        <v>1.429E-5</v>
      </c>
      <c r="D16">
        <v>-2.919E-5</v>
      </c>
    </row>
    <row r="17" spans="1:4" x14ac:dyDescent="0.25">
      <c r="A17">
        <v>16</v>
      </c>
      <c r="B17">
        <v>-5.9433000000000001E-4</v>
      </c>
      <c r="C17">
        <v>-1.0550000000000001E-5</v>
      </c>
      <c r="D17">
        <v>-2.936E-5</v>
      </c>
    </row>
    <row r="18" spans="1:4" x14ac:dyDescent="0.25">
      <c r="A18">
        <v>17</v>
      </c>
      <c r="B18">
        <v>-5.2287000000000004E-4</v>
      </c>
      <c r="C18">
        <v>-2.3519999999999998E-5</v>
      </c>
      <c r="D18">
        <v>-3.0899999999999999E-5</v>
      </c>
    </row>
    <row r="19" spans="1:4" x14ac:dyDescent="0.25">
      <c r="A19">
        <v>18</v>
      </c>
      <c r="B19">
        <v>-4.5600000000000003E-4</v>
      </c>
      <c r="C19">
        <v>-1.9899999999999999E-5</v>
      </c>
      <c r="D19">
        <v>-3.3080000000000002E-5</v>
      </c>
    </row>
    <row r="20" spans="1:4" x14ac:dyDescent="0.25">
      <c r="A20">
        <v>19</v>
      </c>
      <c r="B20">
        <v>-4.2593999999999998E-4</v>
      </c>
      <c r="C20">
        <v>-1.575E-5</v>
      </c>
      <c r="D20">
        <v>-3.6690000000000003E-5</v>
      </c>
    </row>
    <row r="21" spans="1:4" x14ac:dyDescent="0.25">
      <c r="A21">
        <v>20</v>
      </c>
      <c r="B21">
        <v>-4.3011999999999998E-4</v>
      </c>
      <c r="C21">
        <v>-2.7250000000000002E-5</v>
      </c>
      <c r="D21">
        <v>-4.2110000000000002E-5</v>
      </c>
    </row>
    <row r="22" spans="1:4" x14ac:dyDescent="0.25">
      <c r="A22">
        <v>21</v>
      </c>
      <c r="B22">
        <v>-4.3567999999999998E-4</v>
      </c>
      <c r="C22">
        <v>-5.2420000000000003E-5</v>
      </c>
      <c r="D22">
        <v>-4.7800000000000003E-5</v>
      </c>
    </row>
    <row r="23" spans="1:4" x14ac:dyDescent="0.25">
      <c r="A23">
        <v>22</v>
      </c>
      <c r="B23">
        <v>-5.5661000000000003E-4</v>
      </c>
      <c r="C23">
        <v>-1.2850000000000001E-5</v>
      </c>
      <c r="D23">
        <v>-3.0710000000000002E-5</v>
      </c>
    </row>
    <row r="24" spans="1:4" x14ac:dyDescent="0.25">
      <c r="A24">
        <v>23</v>
      </c>
      <c r="B24">
        <v>-5.2588999999999999E-4</v>
      </c>
      <c r="C24">
        <v>-3.2839999999999997E-5</v>
      </c>
      <c r="D24">
        <v>-3.027E-5</v>
      </c>
    </row>
    <row r="25" spans="1:4" x14ac:dyDescent="0.25">
      <c r="A25">
        <v>24</v>
      </c>
      <c r="B25">
        <v>-4.6430000000000001E-4</v>
      </c>
      <c r="C25">
        <v>-5.1879999999999998E-5</v>
      </c>
      <c r="D25">
        <v>-3.0759999999999997E-5</v>
      </c>
    </row>
    <row r="26" spans="1:4" x14ac:dyDescent="0.25">
      <c r="A26">
        <v>25</v>
      </c>
      <c r="B26">
        <v>-3.9921999999999999E-4</v>
      </c>
      <c r="C26">
        <v>-4.8130000000000002E-5</v>
      </c>
      <c r="D26">
        <v>-3.1999999999999999E-5</v>
      </c>
    </row>
    <row r="27" spans="1:4" x14ac:dyDescent="0.25">
      <c r="A27">
        <v>26</v>
      </c>
      <c r="B27">
        <v>-3.6416999999999998E-4</v>
      </c>
      <c r="C27">
        <v>-3.8770000000000003E-5</v>
      </c>
      <c r="D27">
        <v>-3.4180000000000001E-5</v>
      </c>
    </row>
    <row r="28" spans="1:4" x14ac:dyDescent="0.25">
      <c r="A28">
        <v>27</v>
      </c>
      <c r="B28">
        <v>-3.7474999999999997E-4</v>
      </c>
      <c r="C28">
        <v>-4.8909999999999998E-5</v>
      </c>
      <c r="D28">
        <v>-3.773E-5</v>
      </c>
    </row>
    <row r="29" spans="1:4" x14ac:dyDescent="0.25">
      <c r="A29">
        <v>28</v>
      </c>
      <c r="B29">
        <v>-3.9880999999999998E-4</v>
      </c>
      <c r="C29">
        <v>-8.5569999999999996E-5</v>
      </c>
      <c r="D29">
        <v>-4.2400000000000001E-5</v>
      </c>
    </row>
    <row r="30" spans="1:4" x14ac:dyDescent="0.25">
      <c r="A30">
        <v>29</v>
      </c>
      <c r="B30">
        <v>-4.9103000000000005E-4</v>
      </c>
      <c r="C30">
        <v>-5.0519999999999997E-5</v>
      </c>
      <c r="D30">
        <v>-3.095E-5</v>
      </c>
    </row>
    <row r="31" spans="1:4" x14ac:dyDescent="0.25">
      <c r="A31">
        <v>30</v>
      </c>
      <c r="B31">
        <v>-4.6330999999999998E-4</v>
      </c>
      <c r="C31">
        <v>-6.3559999999999995E-5</v>
      </c>
      <c r="D31">
        <v>-3.099E-5</v>
      </c>
    </row>
    <row r="32" spans="1:4" x14ac:dyDescent="0.25">
      <c r="A32">
        <v>31</v>
      </c>
      <c r="B32">
        <v>-4.08E-4</v>
      </c>
      <c r="C32">
        <v>-8.4049999999999997E-5</v>
      </c>
      <c r="D32">
        <v>-3.0840000000000003E-5</v>
      </c>
    </row>
    <row r="33" spans="1:4" x14ac:dyDescent="0.25">
      <c r="A33">
        <v>32</v>
      </c>
      <c r="B33">
        <v>-3.4445E-4</v>
      </c>
      <c r="C33">
        <v>-8.2830000000000005E-5</v>
      </c>
      <c r="D33">
        <v>-3.1350000000000003E-5</v>
      </c>
    </row>
    <row r="34" spans="1:4" x14ac:dyDescent="0.25">
      <c r="A34">
        <v>33</v>
      </c>
      <c r="B34">
        <v>-2.9936999999999997E-4</v>
      </c>
      <c r="C34">
        <v>-7.0560000000000002E-5</v>
      </c>
      <c r="D34">
        <v>-3.2060000000000001E-5</v>
      </c>
    </row>
    <row r="35" spans="1:4" x14ac:dyDescent="0.25">
      <c r="A35">
        <v>34</v>
      </c>
      <c r="B35">
        <v>-3.0522999999999998E-4</v>
      </c>
      <c r="C35">
        <v>-7.6260000000000005E-5</v>
      </c>
      <c r="D35">
        <v>-3.3389999999999997E-5</v>
      </c>
    </row>
    <row r="36" spans="1:4" x14ac:dyDescent="0.25">
      <c r="A36">
        <v>35</v>
      </c>
      <c r="B36">
        <v>-3.4705000000000001E-4</v>
      </c>
      <c r="C36">
        <v>-1.1531000000000001E-4</v>
      </c>
      <c r="D36">
        <v>-3.5280000000000001E-5</v>
      </c>
    </row>
    <row r="37" spans="1:4" x14ac:dyDescent="0.25">
      <c r="A37">
        <v>36</v>
      </c>
      <c r="B37">
        <v>-4.6016999999999998E-4</v>
      </c>
      <c r="C37">
        <v>-6.9389999999999998E-5</v>
      </c>
      <c r="D37">
        <v>-3.095E-5</v>
      </c>
    </row>
    <row r="38" spans="1:4" x14ac:dyDescent="0.25">
      <c r="A38">
        <v>37</v>
      </c>
      <c r="B38">
        <v>-4.3444000000000002E-4</v>
      </c>
      <c r="C38">
        <v>-8.0220000000000001E-5</v>
      </c>
      <c r="D38">
        <v>-3.1109999999999999E-5</v>
      </c>
    </row>
    <row r="39" spans="1:4" x14ac:dyDescent="0.25">
      <c r="A39">
        <v>38</v>
      </c>
      <c r="B39">
        <v>-3.8360999999999999E-4</v>
      </c>
      <c r="C39">
        <v>-9.9560000000000002E-5</v>
      </c>
      <c r="D39">
        <v>-3.1050000000000003E-5</v>
      </c>
    </row>
    <row r="40" spans="1:4" x14ac:dyDescent="0.25">
      <c r="A40">
        <v>39</v>
      </c>
      <c r="B40">
        <v>-3.2090999999999999E-4</v>
      </c>
      <c r="C40">
        <v>-1.0009E-4</v>
      </c>
      <c r="D40">
        <v>-3.1260000000000002E-5</v>
      </c>
    </row>
    <row r="41" spans="1:4" x14ac:dyDescent="0.25">
      <c r="A41">
        <v>40</v>
      </c>
      <c r="B41">
        <v>-2.7074999999999999E-4</v>
      </c>
      <c r="C41">
        <v>-8.7579999999999998E-5</v>
      </c>
      <c r="D41">
        <v>-3.1409999999999999E-5</v>
      </c>
    </row>
    <row r="42" spans="1:4" x14ac:dyDescent="0.25">
      <c r="A42">
        <v>41</v>
      </c>
      <c r="B42">
        <v>-2.6897999999999999E-4</v>
      </c>
      <c r="C42">
        <v>-9.3040000000000004E-5</v>
      </c>
      <c r="D42">
        <v>-3.1720000000000001E-5</v>
      </c>
    </row>
    <row r="43" spans="1:4" x14ac:dyDescent="0.25">
      <c r="A43">
        <v>42</v>
      </c>
      <c r="B43">
        <v>-3.1527999999999998E-4</v>
      </c>
      <c r="C43">
        <v>-1.2815999999999999E-4</v>
      </c>
      <c r="D43">
        <v>-3.154E-5</v>
      </c>
    </row>
    <row r="44" spans="1:4" x14ac:dyDescent="0.25">
      <c r="A44">
        <v>43</v>
      </c>
      <c r="B44">
        <v>-3.9774E-4</v>
      </c>
      <c r="C44">
        <v>-1.011E-4</v>
      </c>
      <c r="D44">
        <v>-3.116E-5</v>
      </c>
    </row>
    <row r="45" spans="1:4" x14ac:dyDescent="0.25">
      <c r="A45">
        <v>44</v>
      </c>
      <c r="B45">
        <v>-3.7877000000000001E-4</v>
      </c>
      <c r="C45">
        <v>-1.0873E-4</v>
      </c>
      <c r="D45">
        <v>-3.1180000000000003E-5</v>
      </c>
    </row>
    <row r="46" spans="1:4" x14ac:dyDescent="0.25">
      <c r="A46">
        <v>45</v>
      </c>
      <c r="B46">
        <v>-3.3718000000000002E-4</v>
      </c>
      <c r="C46">
        <v>-1.1862E-4</v>
      </c>
      <c r="D46">
        <v>-3.1300000000000002E-5</v>
      </c>
    </row>
    <row r="47" spans="1:4" x14ac:dyDescent="0.25">
      <c r="A47">
        <v>46</v>
      </c>
      <c r="B47">
        <v>-2.8193000000000001E-4</v>
      </c>
      <c r="C47">
        <v>-1.1406E-4</v>
      </c>
      <c r="D47">
        <v>-3.1220000000000003E-5</v>
      </c>
    </row>
    <row r="48" spans="1:4" x14ac:dyDescent="0.25">
      <c r="A48">
        <v>47</v>
      </c>
      <c r="B48">
        <v>-2.3795000000000001E-4</v>
      </c>
      <c r="C48">
        <v>-1.0342E-4</v>
      </c>
      <c r="D48">
        <v>-3.078E-5</v>
      </c>
    </row>
    <row r="49" spans="1:4" x14ac:dyDescent="0.25">
      <c r="A49">
        <v>48</v>
      </c>
      <c r="B49">
        <v>-2.3724999999999999E-4</v>
      </c>
      <c r="C49">
        <v>-1.1321E-4</v>
      </c>
      <c r="D49">
        <v>-3.0020000000000001E-5</v>
      </c>
    </row>
    <row r="50" spans="1:4" x14ac:dyDescent="0.25">
      <c r="A50">
        <v>49</v>
      </c>
      <c r="B50">
        <v>-2.8415E-4</v>
      </c>
      <c r="C50">
        <v>-1.4175E-4</v>
      </c>
      <c r="D50">
        <v>-2.781E-5</v>
      </c>
    </row>
    <row r="51" spans="1:4" x14ac:dyDescent="0.25">
      <c r="A51">
        <v>50</v>
      </c>
      <c r="B51">
        <v>-2.7276999999999998E-4</v>
      </c>
      <c r="C51">
        <v>-1.6211E-4</v>
      </c>
      <c r="D51">
        <v>-3.15E-5</v>
      </c>
    </row>
    <row r="52" spans="1:4" x14ac:dyDescent="0.25">
      <c r="A52">
        <v>51</v>
      </c>
      <c r="B52">
        <v>-2.6561999999999999E-4</v>
      </c>
      <c r="C52">
        <v>-1.6328E-4</v>
      </c>
      <c r="D52">
        <v>-3.1789999999999999E-5</v>
      </c>
    </row>
    <row r="53" spans="1:4" x14ac:dyDescent="0.25">
      <c r="A53">
        <v>52</v>
      </c>
      <c r="B53">
        <v>-2.3906E-4</v>
      </c>
      <c r="C53">
        <v>-1.6069000000000001E-4</v>
      </c>
      <c r="D53">
        <v>-3.1439999999999997E-5</v>
      </c>
    </row>
    <row r="54" spans="1:4" x14ac:dyDescent="0.25">
      <c r="A54">
        <v>53</v>
      </c>
      <c r="B54">
        <v>-1.9812000000000001E-4</v>
      </c>
      <c r="C54">
        <v>-1.4976E-4</v>
      </c>
      <c r="D54">
        <v>-3.065E-5</v>
      </c>
    </row>
    <row r="55" spans="1:4" x14ac:dyDescent="0.25">
      <c r="A55">
        <v>54</v>
      </c>
      <c r="B55">
        <v>-1.6708000000000001E-4</v>
      </c>
      <c r="C55">
        <v>-1.4407999999999999E-4</v>
      </c>
      <c r="D55">
        <v>-2.8730000000000001E-5</v>
      </c>
    </row>
    <row r="56" spans="1:4" x14ac:dyDescent="0.25">
      <c r="A56">
        <v>55</v>
      </c>
      <c r="B56">
        <v>-1.7108E-4</v>
      </c>
      <c r="C56">
        <v>-1.5468E-4</v>
      </c>
      <c r="D56">
        <v>-2.5619999999999999E-5</v>
      </c>
    </row>
    <row r="57" spans="1:4" x14ac:dyDescent="0.25">
      <c r="A57">
        <v>56</v>
      </c>
      <c r="B57">
        <v>-2.0979000000000001E-4</v>
      </c>
      <c r="C57">
        <v>-1.6485999999999999E-4</v>
      </c>
      <c r="D57">
        <v>-2.0720000000000002E-5</v>
      </c>
    </row>
    <row r="58" spans="1:4" x14ac:dyDescent="0.25">
      <c r="A58">
        <v>57</v>
      </c>
      <c r="B58">
        <v>-1.5028E-4</v>
      </c>
      <c r="C58">
        <v>-2.2295E-4</v>
      </c>
      <c r="D58">
        <v>-3.2499999999999997E-5</v>
      </c>
    </row>
    <row r="59" spans="1:4" x14ac:dyDescent="0.25">
      <c r="A59">
        <v>58</v>
      </c>
      <c r="B59">
        <v>-1.5457000000000001E-4</v>
      </c>
      <c r="C59">
        <v>-2.1830999999999999E-4</v>
      </c>
      <c r="D59">
        <v>-3.2450000000000003E-5</v>
      </c>
    </row>
    <row r="60" spans="1:4" x14ac:dyDescent="0.25">
      <c r="A60">
        <v>59</v>
      </c>
      <c r="B60">
        <v>-1.3944000000000001E-4</v>
      </c>
      <c r="C60">
        <v>-2.0468E-4</v>
      </c>
      <c r="D60">
        <v>-3.1260000000000002E-5</v>
      </c>
    </row>
    <row r="61" spans="1:4" x14ac:dyDescent="0.25">
      <c r="A61">
        <v>60</v>
      </c>
      <c r="B61">
        <v>-1.1398E-4</v>
      </c>
      <c r="C61">
        <v>-1.8956999999999999E-4</v>
      </c>
      <c r="D61">
        <v>-2.9620000000000001E-5</v>
      </c>
    </row>
    <row r="62" spans="1:4" x14ac:dyDescent="0.25">
      <c r="A62">
        <v>61</v>
      </c>
      <c r="B62">
        <v>-9.6949999999999998E-5</v>
      </c>
      <c r="C62">
        <v>-1.8536E-4</v>
      </c>
      <c r="D62">
        <v>-2.6270000000000001E-5</v>
      </c>
    </row>
    <row r="63" spans="1:4" x14ac:dyDescent="0.25">
      <c r="A63">
        <v>62</v>
      </c>
      <c r="B63">
        <v>-1.0344999999999999E-4</v>
      </c>
      <c r="C63">
        <v>-1.8813E-4</v>
      </c>
      <c r="D63">
        <v>-2.124E-5</v>
      </c>
    </row>
    <row r="64" spans="1:4" x14ac:dyDescent="0.25">
      <c r="A64">
        <v>63</v>
      </c>
      <c r="B64">
        <v>-1.2767E-4</v>
      </c>
      <c r="C64">
        <v>-1.8121000000000001E-4</v>
      </c>
      <c r="D64">
        <v>-1.526E-5</v>
      </c>
    </row>
    <row r="65" spans="1:8" x14ac:dyDescent="0.25">
      <c r="A65">
        <v>64</v>
      </c>
      <c r="B65">
        <v>-4.515E-5</v>
      </c>
      <c r="C65">
        <v>-2.7013999999999999E-4</v>
      </c>
      <c r="D65">
        <v>-3.396E-5</v>
      </c>
    </row>
    <row r="66" spans="1:8" x14ac:dyDescent="0.25">
      <c r="A66">
        <v>65</v>
      </c>
      <c r="B66">
        <v>-5.0250000000000002E-5</v>
      </c>
      <c r="C66">
        <v>-2.5932E-4</v>
      </c>
      <c r="D66">
        <v>-3.2839999999999997E-5</v>
      </c>
    </row>
    <row r="67" spans="1:8" x14ac:dyDescent="0.25">
      <c r="A67">
        <v>66</v>
      </c>
      <c r="B67">
        <v>-4.494E-5</v>
      </c>
      <c r="C67">
        <v>-2.3588999999999999E-4</v>
      </c>
      <c r="D67">
        <v>-3.0979999999999998E-5</v>
      </c>
    </row>
    <row r="68" spans="1:8" x14ac:dyDescent="0.25">
      <c r="A68">
        <v>67</v>
      </c>
      <c r="B68">
        <v>-3.642E-5</v>
      </c>
      <c r="C68">
        <v>-2.1795000000000001E-4</v>
      </c>
      <c r="D68">
        <v>-2.8589999999999999E-5</v>
      </c>
    </row>
    <row r="69" spans="1:8" x14ac:dyDescent="0.25">
      <c r="A69">
        <v>68</v>
      </c>
      <c r="B69">
        <v>-3.1510000000000002E-5</v>
      </c>
      <c r="C69">
        <v>-2.1155999999999999E-4</v>
      </c>
      <c r="D69">
        <v>-2.4479999999999999E-5</v>
      </c>
    </row>
    <row r="70" spans="1:8" x14ac:dyDescent="0.25">
      <c r="A70">
        <v>69</v>
      </c>
      <c r="B70">
        <v>-3.4919999999999998E-5</v>
      </c>
      <c r="C70">
        <v>-2.0576000000000001E-4</v>
      </c>
      <c r="D70">
        <v>-1.8479999999999999E-5</v>
      </c>
    </row>
    <row r="71" spans="1:8" x14ac:dyDescent="0.25">
      <c r="A71">
        <v>70</v>
      </c>
      <c r="B71">
        <v>-4.2969999999999997E-5</v>
      </c>
      <c r="C71">
        <v>-1.894E-4</v>
      </c>
      <c r="D71">
        <v>-1.253E-5</v>
      </c>
    </row>
    <row r="72" spans="1:8" x14ac:dyDescent="0.25">
      <c r="A72">
        <v>71</v>
      </c>
      <c r="B72">
        <v>0</v>
      </c>
      <c r="C72">
        <v>-2.7116999999999999E-4</v>
      </c>
      <c r="D72">
        <v>-3.4289999999999999E-5</v>
      </c>
    </row>
    <row r="73" spans="1:8" x14ac:dyDescent="0.25">
      <c r="A73">
        <v>72</v>
      </c>
      <c r="B73">
        <v>0</v>
      </c>
      <c r="C73">
        <v>-2.6022000000000003E-4</v>
      </c>
      <c r="D73">
        <v>-3.2870000000000002E-5</v>
      </c>
    </row>
    <row r="74" spans="1:8" x14ac:dyDescent="0.25">
      <c r="A74">
        <v>73</v>
      </c>
      <c r="B74">
        <v>0</v>
      </c>
      <c r="C74">
        <v>-2.3623000000000001E-4</v>
      </c>
      <c r="D74">
        <v>-3.1080000000000001E-5</v>
      </c>
    </row>
    <row r="75" spans="1:8" x14ac:dyDescent="0.25">
      <c r="A75">
        <v>74</v>
      </c>
      <c r="B75">
        <v>0</v>
      </c>
      <c r="C75">
        <v>-2.1827000000000001E-4</v>
      </c>
      <c r="D75">
        <v>-2.864E-5</v>
      </c>
    </row>
    <row r="76" spans="1:8" x14ac:dyDescent="0.25">
      <c r="A76">
        <v>75</v>
      </c>
      <c r="B76">
        <v>0</v>
      </c>
      <c r="C76">
        <v>-2.1170999999999999E-4</v>
      </c>
      <c r="D76">
        <v>-2.4499999999999999E-5</v>
      </c>
    </row>
    <row r="77" spans="1:8" x14ac:dyDescent="0.25">
      <c r="A77">
        <v>76</v>
      </c>
      <c r="B77">
        <v>0</v>
      </c>
      <c r="C77">
        <v>-2.0568999999999999E-4</v>
      </c>
      <c r="D77">
        <v>-1.8430000000000001E-5</v>
      </c>
    </row>
    <row r="78" spans="1:8" x14ac:dyDescent="0.25">
      <c r="A78">
        <v>77</v>
      </c>
      <c r="B78">
        <v>0</v>
      </c>
      <c r="C78">
        <v>-1.894E-4</v>
      </c>
      <c r="D78">
        <v>-1.261E-5</v>
      </c>
    </row>
    <row r="79" spans="1:8" x14ac:dyDescent="0.25">
      <c r="A79">
        <v>78</v>
      </c>
      <c r="B79">
        <v>-6.8767999999999998E-4</v>
      </c>
      <c r="C79">
        <v>0</v>
      </c>
      <c r="D79">
        <v>-3.8000000000000002E-5</v>
      </c>
      <c r="F79">
        <v>-6.8871000000000004E-4</v>
      </c>
      <c r="G79">
        <v>0</v>
      </c>
      <c r="H79">
        <v>-2.6780000000000001E-5</v>
      </c>
    </row>
    <row r="80" spans="1:8" x14ac:dyDescent="0.25">
      <c r="A80">
        <v>79</v>
      </c>
      <c r="B80">
        <v>-6.468E-4</v>
      </c>
      <c r="C80">
        <v>0</v>
      </c>
      <c r="D80">
        <v>-3.8189999999999999E-5</v>
      </c>
      <c r="F80">
        <v>-6.4754000000000005E-4</v>
      </c>
      <c r="G80">
        <v>0</v>
      </c>
      <c r="H80">
        <v>-2.8739999999999999E-5</v>
      </c>
    </row>
    <row r="81" spans="1:8" x14ac:dyDescent="0.25">
      <c r="A81">
        <v>80</v>
      </c>
      <c r="B81">
        <v>-5.6393000000000003E-4</v>
      </c>
      <c r="C81">
        <v>0</v>
      </c>
      <c r="D81">
        <v>-3.858E-5</v>
      </c>
      <c r="F81">
        <v>-5.6455000000000003E-4</v>
      </c>
      <c r="G81">
        <v>0</v>
      </c>
      <c r="H81">
        <v>-3.1010000000000003E-5</v>
      </c>
    </row>
    <row r="82" spans="1:8" x14ac:dyDescent="0.25">
      <c r="A82">
        <v>81</v>
      </c>
      <c r="B82">
        <v>-4.9428000000000004E-4</v>
      </c>
      <c r="C82">
        <v>0</v>
      </c>
      <c r="D82">
        <v>-3.896E-5</v>
      </c>
      <c r="F82">
        <v>-4.9531E-4</v>
      </c>
      <c r="G82">
        <v>0</v>
      </c>
      <c r="H82">
        <v>-3.4060000000000003E-5</v>
      </c>
    </row>
    <row r="83" spans="1:8" x14ac:dyDescent="0.25">
      <c r="A83">
        <v>82</v>
      </c>
      <c r="B83">
        <v>-4.6220000000000001E-4</v>
      </c>
      <c r="C83">
        <v>0</v>
      </c>
      <c r="D83">
        <v>-3.9280000000000003E-5</v>
      </c>
      <c r="F83">
        <v>-4.6415999999999997E-4</v>
      </c>
      <c r="G83">
        <v>0</v>
      </c>
      <c r="H83">
        <v>-3.8460000000000001E-5</v>
      </c>
    </row>
    <row r="84" spans="1:8" x14ac:dyDescent="0.25">
      <c r="A84">
        <v>83</v>
      </c>
      <c r="B84">
        <v>-4.5508000000000001E-4</v>
      </c>
      <c r="C84">
        <v>0</v>
      </c>
      <c r="D84">
        <v>-3.9490000000000003E-5</v>
      </c>
      <c r="F84">
        <v>-4.6010000000000002E-4</v>
      </c>
      <c r="G84">
        <v>0</v>
      </c>
      <c r="H84">
        <v>-4.4950000000000002E-5</v>
      </c>
    </row>
    <row r="85" spans="1:8" x14ac:dyDescent="0.25">
      <c r="A85">
        <v>84</v>
      </c>
      <c r="B85">
        <v>-4.4785000000000002E-4</v>
      </c>
      <c r="C85">
        <v>0</v>
      </c>
      <c r="D85">
        <v>-3.9570000000000002E-5</v>
      </c>
      <c r="F85">
        <v>-4.548E-4</v>
      </c>
      <c r="G85">
        <v>0</v>
      </c>
      <c r="H85">
        <v>-5.083E-5</v>
      </c>
    </row>
    <row r="86" spans="1:8" x14ac:dyDescent="0.25">
      <c r="A86">
        <v>85</v>
      </c>
      <c r="B86">
        <v>-6.8661999999999998E-4</v>
      </c>
      <c r="C86">
        <v>1.222E-5</v>
      </c>
      <c r="D86">
        <v>-3.8000000000000002E-5</v>
      </c>
    </row>
    <row r="87" spans="1:8" x14ac:dyDescent="0.25">
      <c r="A87">
        <v>86</v>
      </c>
      <c r="B87">
        <v>-6.4539000000000003E-4</v>
      </c>
      <c r="C87">
        <v>-1.2300000000000001E-6</v>
      </c>
      <c r="D87">
        <v>-3.82E-5</v>
      </c>
    </row>
    <row r="88" spans="1:8" x14ac:dyDescent="0.25">
      <c r="A88">
        <v>87</v>
      </c>
      <c r="B88">
        <v>-5.6316000000000005E-4</v>
      </c>
      <c r="C88">
        <v>-5.5999999999999997E-6</v>
      </c>
      <c r="D88">
        <v>-3.858E-5</v>
      </c>
    </row>
    <row r="89" spans="1:8" x14ac:dyDescent="0.25">
      <c r="A89">
        <v>88</v>
      </c>
      <c r="B89">
        <v>-4.9386999999999999E-4</v>
      </c>
      <c r="C89">
        <v>-4.5600000000000004E-6</v>
      </c>
      <c r="D89">
        <v>-3.896E-5</v>
      </c>
    </row>
    <row r="90" spans="1:8" x14ac:dyDescent="0.25">
      <c r="A90">
        <v>89</v>
      </c>
      <c r="B90">
        <v>-4.6211000000000001E-4</v>
      </c>
      <c r="C90">
        <v>-4.33E-6</v>
      </c>
      <c r="D90">
        <v>-3.9280000000000003E-5</v>
      </c>
    </row>
    <row r="91" spans="1:8" x14ac:dyDescent="0.25">
      <c r="A91">
        <v>90</v>
      </c>
      <c r="B91">
        <v>-4.5502999999999999E-4</v>
      </c>
      <c r="C91">
        <v>-1.0370000000000001E-5</v>
      </c>
      <c r="D91">
        <v>-3.9480000000000001E-5</v>
      </c>
    </row>
    <row r="92" spans="1:8" x14ac:dyDescent="0.25">
      <c r="A92">
        <v>91</v>
      </c>
      <c r="B92">
        <v>-4.4781999999999998E-4</v>
      </c>
      <c r="C92">
        <v>-1.9510000000000001E-5</v>
      </c>
      <c r="D92">
        <v>-3.9560000000000001E-5</v>
      </c>
    </row>
    <row r="93" spans="1:8" x14ac:dyDescent="0.25">
      <c r="A93">
        <v>92</v>
      </c>
      <c r="B93">
        <v>-6.2912999999999999E-4</v>
      </c>
      <c r="C93">
        <v>1.466E-5</v>
      </c>
      <c r="D93">
        <v>-3.8090000000000003E-5</v>
      </c>
    </row>
    <row r="94" spans="1:8" x14ac:dyDescent="0.25">
      <c r="A94">
        <v>93</v>
      </c>
      <c r="B94">
        <v>-5.9396000000000004E-4</v>
      </c>
      <c r="C94">
        <v>-1.0360000000000001E-5</v>
      </c>
      <c r="D94">
        <v>-3.8269999999999998E-5</v>
      </c>
    </row>
    <row r="95" spans="1:8" x14ac:dyDescent="0.25">
      <c r="A95">
        <v>94</v>
      </c>
      <c r="B95">
        <v>-5.2242E-4</v>
      </c>
      <c r="C95">
        <v>-2.3600000000000001E-5</v>
      </c>
      <c r="D95">
        <v>-3.862E-5</v>
      </c>
    </row>
    <row r="96" spans="1:8" x14ac:dyDescent="0.25">
      <c r="A96">
        <v>95</v>
      </c>
      <c r="B96">
        <v>-4.5542E-4</v>
      </c>
      <c r="C96">
        <v>-2.0409999999999999E-5</v>
      </c>
      <c r="D96">
        <v>-3.8989999999999998E-5</v>
      </c>
    </row>
    <row r="97" spans="1:4" x14ac:dyDescent="0.25">
      <c r="A97">
        <v>96</v>
      </c>
      <c r="B97">
        <v>-4.2491000000000002E-4</v>
      </c>
      <c r="C97">
        <v>-1.7159999999999998E-5</v>
      </c>
      <c r="D97">
        <v>-3.9289999999999998E-5</v>
      </c>
    </row>
    <row r="98" spans="1:4" x14ac:dyDescent="0.25">
      <c r="A98">
        <v>97</v>
      </c>
      <c r="B98">
        <v>-4.2716999999999999E-4</v>
      </c>
      <c r="C98">
        <v>-3.1199999999999999E-5</v>
      </c>
      <c r="D98">
        <v>-3.9459999999999998E-5</v>
      </c>
    </row>
    <row r="99" spans="1:4" x14ac:dyDescent="0.25">
      <c r="A99">
        <v>98</v>
      </c>
      <c r="B99">
        <v>-4.3093999999999999E-4</v>
      </c>
      <c r="C99">
        <v>-5.7500000000000002E-5</v>
      </c>
      <c r="D99">
        <v>-3.9530000000000003E-5</v>
      </c>
    </row>
    <row r="100" spans="1:4" x14ac:dyDescent="0.25">
      <c r="A100">
        <v>99</v>
      </c>
      <c r="B100">
        <v>-5.5670000000000003E-4</v>
      </c>
      <c r="C100">
        <v>-1.2680000000000001E-5</v>
      </c>
      <c r="D100">
        <v>-3.8229999999999998E-5</v>
      </c>
    </row>
    <row r="101" spans="1:4" x14ac:dyDescent="0.25">
      <c r="A101">
        <v>100</v>
      </c>
      <c r="B101">
        <v>-5.2579000000000005E-4</v>
      </c>
      <c r="C101">
        <v>-3.2629999999999998E-5</v>
      </c>
      <c r="D101">
        <v>-3.8380000000000002E-5</v>
      </c>
    </row>
    <row r="102" spans="1:4" x14ac:dyDescent="0.25">
      <c r="A102">
        <v>101</v>
      </c>
      <c r="B102">
        <v>-4.6408000000000002E-4</v>
      </c>
      <c r="C102">
        <v>-5.1870000000000003E-5</v>
      </c>
      <c r="D102">
        <v>-3.8699999999999999E-5</v>
      </c>
    </row>
    <row r="103" spans="1:4" x14ac:dyDescent="0.25">
      <c r="A103">
        <v>102</v>
      </c>
      <c r="B103">
        <v>-3.9900999999999999E-4</v>
      </c>
      <c r="C103">
        <v>-4.8489999999999998E-5</v>
      </c>
      <c r="D103">
        <v>-3.9039999999999999E-5</v>
      </c>
    </row>
    <row r="104" spans="1:4" x14ac:dyDescent="0.25">
      <c r="A104">
        <v>103</v>
      </c>
      <c r="B104">
        <v>-3.6415999999999998E-4</v>
      </c>
      <c r="C104">
        <v>-4.0070000000000001E-5</v>
      </c>
      <c r="D104">
        <v>-3.9320000000000003E-5</v>
      </c>
    </row>
    <row r="105" spans="1:4" x14ac:dyDescent="0.25">
      <c r="A105">
        <v>104</v>
      </c>
      <c r="B105">
        <v>-3.7450999999999999E-4</v>
      </c>
      <c r="C105">
        <v>-5.329E-5</v>
      </c>
      <c r="D105">
        <v>-3.9490000000000003E-5</v>
      </c>
    </row>
    <row r="106" spans="1:4" x14ac:dyDescent="0.25">
      <c r="A106">
        <v>105</v>
      </c>
      <c r="B106">
        <v>-3.9776999999999998E-4</v>
      </c>
      <c r="C106">
        <v>-9.2169999999999993E-5</v>
      </c>
      <c r="D106">
        <v>-3.9549999999999999E-5</v>
      </c>
    </row>
    <row r="107" spans="1:4" x14ac:dyDescent="0.25">
      <c r="A107">
        <v>106</v>
      </c>
      <c r="B107">
        <v>-4.9100000000000001E-4</v>
      </c>
      <c r="C107">
        <v>-5.0540000000000001E-5</v>
      </c>
      <c r="D107">
        <v>-3.837E-5</v>
      </c>
    </row>
    <row r="108" spans="1:4" x14ac:dyDescent="0.25">
      <c r="A108">
        <v>107</v>
      </c>
      <c r="B108">
        <v>-4.6327E-4</v>
      </c>
      <c r="C108">
        <v>-6.347E-5</v>
      </c>
      <c r="D108">
        <v>-3.8510000000000002E-5</v>
      </c>
    </row>
    <row r="109" spans="1:4" x14ac:dyDescent="0.25">
      <c r="A109">
        <v>108</v>
      </c>
      <c r="B109">
        <v>-4.0789E-4</v>
      </c>
      <c r="C109">
        <v>-8.3969999999999997E-5</v>
      </c>
      <c r="D109">
        <v>-3.879E-5</v>
      </c>
    </row>
    <row r="110" spans="1:4" x14ac:dyDescent="0.25">
      <c r="A110">
        <v>109</v>
      </c>
      <c r="B110">
        <v>-3.4442000000000001E-4</v>
      </c>
      <c r="C110">
        <v>-8.2999999999999998E-5</v>
      </c>
      <c r="D110">
        <v>-3.9100000000000002E-5</v>
      </c>
    </row>
    <row r="111" spans="1:4" x14ac:dyDescent="0.25">
      <c r="A111">
        <v>110</v>
      </c>
      <c r="B111">
        <v>-2.9983000000000001E-4</v>
      </c>
      <c r="C111">
        <v>-7.1359999999999994E-5</v>
      </c>
      <c r="D111">
        <v>-3.9369999999999997E-5</v>
      </c>
    </row>
    <row r="112" spans="1:4" x14ac:dyDescent="0.25">
      <c r="A112">
        <v>111</v>
      </c>
      <c r="B112">
        <v>-3.0699999999999998E-4</v>
      </c>
      <c r="C112">
        <v>-7.9460000000000002E-5</v>
      </c>
      <c r="D112">
        <v>-3.9539999999999998E-5</v>
      </c>
    </row>
    <row r="113" spans="1:4" x14ac:dyDescent="0.25">
      <c r="A113">
        <v>112</v>
      </c>
      <c r="B113">
        <v>-3.5009E-4</v>
      </c>
      <c r="C113">
        <v>-1.2106E-4</v>
      </c>
      <c r="D113">
        <v>-3.9610000000000002E-5</v>
      </c>
    </row>
    <row r="114" spans="1:4" x14ac:dyDescent="0.25">
      <c r="A114">
        <v>113</v>
      </c>
      <c r="B114">
        <v>-4.6006999999999998E-4</v>
      </c>
      <c r="C114">
        <v>-6.9369999999999995E-5</v>
      </c>
      <c r="D114">
        <v>-3.8439999999999998E-5</v>
      </c>
    </row>
    <row r="115" spans="1:4" x14ac:dyDescent="0.25">
      <c r="A115">
        <v>114</v>
      </c>
      <c r="B115">
        <v>-4.3440999999999998E-4</v>
      </c>
      <c r="C115">
        <v>-8.0179999999999995E-5</v>
      </c>
      <c r="D115">
        <v>-3.8569999999999998E-5</v>
      </c>
    </row>
    <row r="116" spans="1:4" x14ac:dyDescent="0.25">
      <c r="A116">
        <v>115</v>
      </c>
      <c r="B116">
        <v>-3.8347000000000001E-4</v>
      </c>
      <c r="C116">
        <v>-9.9439999999999997E-5</v>
      </c>
      <c r="D116">
        <v>-3.8840000000000001E-5</v>
      </c>
    </row>
    <row r="117" spans="1:4" x14ac:dyDescent="0.25">
      <c r="A117">
        <v>116</v>
      </c>
      <c r="B117">
        <v>-3.2092999999999998E-4</v>
      </c>
      <c r="C117">
        <v>-1.0014999999999999E-4</v>
      </c>
      <c r="D117">
        <v>-3.913E-5</v>
      </c>
    </row>
    <row r="118" spans="1:4" x14ac:dyDescent="0.25">
      <c r="A118">
        <v>117</v>
      </c>
      <c r="B118">
        <v>-2.7124000000000001E-4</v>
      </c>
      <c r="C118">
        <v>-8.8150000000000001E-5</v>
      </c>
      <c r="D118">
        <v>-3.9390000000000001E-5</v>
      </c>
    </row>
    <row r="119" spans="1:4" x14ac:dyDescent="0.25">
      <c r="A119">
        <v>118</v>
      </c>
      <c r="B119">
        <v>-2.7126E-4</v>
      </c>
      <c r="C119">
        <v>-9.5400000000000001E-5</v>
      </c>
      <c r="D119">
        <v>-3.9570000000000002E-5</v>
      </c>
    </row>
    <row r="120" spans="1:4" x14ac:dyDescent="0.25">
      <c r="A120">
        <v>119</v>
      </c>
      <c r="B120">
        <v>-3.1972000000000001E-4</v>
      </c>
      <c r="C120">
        <v>-1.3244E-4</v>
      </c>
      <c r="D120">
        <v>-3.964E-5</v>
      </c>
    </row>
    <row r="121" spans="1:4" x14ac:dyDescent="0.25">
      <c r="A121">
        <v>120</v>
      </c>
      <c r="B121">
        <v>-3.9769000000000002E-4</v>
      </c>
      <c r="C121">
        <v>-1.0107000000000001E-4</v>
      </c>
      <c r="D121">
        <v>-3.8670000000000001E-5</v>
      </c>
    </row>
    <row r="122" spans="1:4" x14ac:dyDescent="0.25">
      <c r="A122">
        <v>121</v>
      </c>
      <c r="B122">
        <v>-3.7869999999999999E-4</v>
      </c>
      <c r="C122">
        <v>-1.0868E-4</v>
      </c>
      <c r="D122">
        <v>-3.8779999999999998E-5</v>
      </c>
    </row>
    <row r="123" spans="1:4" x14ac:dyDescent="0.25">
      <c r="A123">
        <v>122</v>
      </c>
      <c r="B123">
        <v>-3.3707000000000002E-4</v>
      </c>
      <c r="C123">
        <v>-1.1854999999999999E-4</v>
      </c>
      <c r="D123">
        <v>-3.8989999999999998E-5</v>
      </c>
    </row>
    <row r="124" spans="1:4" x14ac:dyDescent="0.25">
      <c r="A124">
        <v>123</v>
      </c>
      <c r="B124">
        <v>-2.8205999999999999E-4</v>
      </c>
      <c r="C124">
        <v>-1.1409E-4</v>
      </c>
      <c r="D124">
        <v>-3.9230000000000002E-5</v>
      </c>
    </row>
    <row r="125" spans="1:4" x14ac:dyDescent="0.25">
      <c r="A125">
        <v>124</v>
      </c>
      <c r="B125">
        <v>-2.3866999999999999E-4</v>
      </c>
      <c r="C125">
        <v>-1.0399E-4</v>
      </c>
      <c r="D125">
        <v>-3.9449999999999997E-5</v>
      </c>
    </row>
    <row r="126" spans="1:4" x14ac:dyDescent="0.25">
      <c r="A126">
        <v>125</v>
      </c>
      <c r="B126">
        <v>-2.4042000000000001E-4</v>
      </c>
      <c r="C126">
        <v>-1.1508E-4</v>
      </c>
      <c r="D126">
        <v>-3.96E-5</v>
      </c>
    </row>
    <row r="127" spans="1:4" x14ac:dyDescent="0.25">
      <c r="A127">
        <v>126</v>
      </c>
      <c r="B127">
        <v>-2.8997000000000002E-4</v>
      </c>
      <c r="C127">
        <v>-1.4457000000000001E-4</v>
      </c>
      <c r="D127">
        <v>-3.968E-5</v>
      </c>
    </row>
    <row r="128" spans="1:4" x14ac:dyDescent="0.25">
      <c r="A128">
        <v>127</v>
      </c>
      <c r="B128">
        <v>-2.7263999999999999E-4</v>
      </c>
      <c r="C128">
        <v>-1.6216000000000001E-4</v>
      </c>
      <c r="D128">
        <v>-3.9110000000000003E-5</v>
      </c>
    </row>
    <row r="129" spans="1:4" x14ac:dyDescent="0.25">
      <c r="A129">
        <v>128</v>
      </c>
      <c r="B129">
        <v>-2.6547000000000002E-4</v>
      </c>
      <c r="C129">
        <v>-1.6317E-4</v>
      </c>
      <c r="D129">
        <v>-3.9159999999999998E-5</v>
      </c>
    </row>
    <row r="130" spans="1:4" x14ac:dyDescent="0.25">
      <c r="A130">
        <v>129</v>
      </c>
      <c r="B130">
        <v>-2.3905000000000001E-4</v>
      </c>
      <c r="C130">
        <v>-1.6056999999999999E-4</v>
      </c>
      <c r="D130">
        <v>-3.9270000000000002E-5</v>
      </c>
    </row>
    <row r="131" spans="1:4" x14ac:dyDescent="0.25">
      <c r="A131">
        <v>130</v>
      </c>
      <c r="B131">
        <v>-1.9845E-4</v>
      </c>
      <c r="C131">
        <v>-1.4961999999999999E-4</v>
      </c>
      <c r="D131">
        <v>-3.9419999999999999E-5</v>
      </c>
    </row>
    <row r="132" spans="1:4" x14ac:dyDescent="0.25">
      <c r="A132">
        <v>131</v>
      </c>
      <c r="B132">
        <v>-1.6830999999999999E-4</v>
      </c>
      <c r="C132">
        <v>-1.4417999999999999E-4</v>
      </c>
      <c r="D132">
        <v>-3.9570000000000002E-5</v>
      </c>
    </row>
    <row r="133" spans="1:4" x14ac:dyDescent="0.25">
      <c r="A133">
        <v>132</v>
      </c>
      <c r="B133">
        <v>-1.7545000000000001E-4</v>
      </c>
      <c r="C133">
        <v>-1.5451000000000001E-4</v>
      </c>
      <c r="D133">
        <v>-3.9690000000000001E-5</v>
      </c>
    </row>
    <row r="134" spans="1:4" x14ac:dyDescent="0.25">
      <c r="A134">
        <v>133</v>
      </c>
      <c r="B134">
        <v>-2.1645E-4</v>
      </c>
      <c r="C134">
        <v>-1.6367000000000001E-4</v>
      </c>
      <c r="D134">
        <v>-3.9749999999999997E-5</v>
      </c>
    </row>
    <row r="135" spans="1:4" x14ac:dyDescent="0.25">
      <c r="A135">
        <v>134</v>
      </c>
      <c r="B135">
        <v>-1.5003E-4</v>
      </c>
      <c r="C135">
        <v>-2.2282000000000001E-4</v>
      </c>
      <c r="D135">
        <v>-3.947E-5</v>
      </c>
    </row>
    <row r="136" spans="1:4" x14ac:dyDescent="0.25">
      <c r="A136">
        <v>135</v>
      </c>
      <c r="B136">
        <v>-1.5443999999999999E-4</v>
      </c>
      <c r="C136">
        <v>-2.1803999999999999E-4</v>
      </c>
      <c r="D136">
        <v>-3.947E-5</v>
      </c>
    </row>
    <row r="137" spans="1:4" x14ac:dyDescent="0.25">
      <c r="A137">
        <v>136</v>
      </c>
      <c r="B137">
        <v>-1.3951999999999999E-4</v>
      </c>
      <c r="C137">
        <v>-2.0437E-4</v>
      </c>
      <c r="D137">
        <v>-3.9499999999999998E-5</v>
      </c>
    </row>
    <row r="138" spans="1:4" x14ac:dyDescent="0.25">
      <c r="A138">
        <v>137</v>
      </c>
      <c r="B138">
        <v>-1.1446E-4</v>
      </c>
      <c r="C138">
        <v>-1.8908999999999999E-4</v>
      </c>
      <c r="D138">
        <v>-3.9560000000000001E-5</v>
      </c>
    </row>
    <row r="139" spans="1:4" x14ac:dyDescent="0.25">
      <c r="A139">
        <v>138</v>
      </c>
      <c r="B139">
        <v>-9.8309999999999999E-5</v>
      </c>
      <c r="C139">
        <v>-1.8446000000000001E-4</v>
      </c>
      <c r="D139">
        <v>-3.9660000000000003E-5</v>
      </c>
    </row>
    <row r="140" spans="1:4" x14ac:dyDescent="0.25">
      <c r="A140">
        <v>139</v>
      </c>
      <c r="B140">
        <v>-1.0736E-4</v>
      </c>
      <c r="C140">
        <v>-1.8522999999999999E-4</v>
      </c>
      <c r="D140">
        <v>-3.9730000000000001E-5</v>
      </c>
    </row>
    <row r="141" spans="1:4" x14ac:dyDescent="0.25">
      <c r="A141">
        <v>140</v>
      </c>
      <c r="B141">
        <v>-1.3271999999999999E-4</v>
      </c>
      <c r="C141">
        <v>-1.7623000000000001E-4</v>
      </c>
      <c r="D141">
        <v>-3.9759999999999999E-5</v>
      </c>
    </row>
    <row r="142" spans="1:4" x14ac:dyDescent="0.25">
      <c r="A142">
        <v>141</v>
      </c>
      <c r="B142">
        <v>-4.4860000000000001E-5</v>
      </c>
      <c r="C142">
        <v>-2.6952999999999998E-4</v>
      </c>
      <c r="D142">
        <v>-3.9669999999999998E-5</v>
      </c>
    </row>
    <row r="143" spans="1:4" x14ac:dyDescent="0.25">
      <c r="A143">
        <v>142</v>
      </c>
      <c r="B143">
        <v>-5.0179999999999997E-5</v>
      </c>
      <c r="C143">
        <v>-2.5879000000000001E-4</v>
      </c>
      <c r="D143">
        <v>-3.964E-5</v>
      </c>
    </row>
    <row r="144" spans="1:4" x14ac:dyDescent="0.25">
      <c r="A144">
        <v>143</v>
      </c>
      <c r="B144">
        <v>-4.4960000000000003E-5</v>
      </c>
      <c r="C144">
        <v>-2.3539000000000001E-4</v>
      </c>
      <c r="D144">
        <v>-3.9610000000000002E-5</v>
      </c>
    </row>
    <row r="145" spans="1:12" x14ac:dyDescent="0.25">
      <c r="A145">
        <v>144</v>
      </c>
      <c r="B145">
        <v>-3.6650000000000003E-5</v>
      </c>
      <c r="C145">
        <v>-2.1709E-4</v>
      </c>
      <c r="D145">
        <v>-3.9619999999999997E-5</v>
      </c>
    </row>
    <row r="146" spans="1:12" x14ac:dyDescent="0.25">
      <c r="A146">
        <v>145</v>
      </c>
      <c r="B146">
        <v>-3.2110000000000003E-5</v>
      </c>
      <c r="C146">
        <v>-2.0976E-4</v>
      </c>
      <c r="D146">
        <v>-3.9660000000000003E-5</v>
      </c>
    </row>
    <row r="147" spans="1:12" x14ac:dyDescent="0.25">
      <c r="A147">
        <v>146</v>
      </c>
      <c r="B147">
        <v>-3.6480000000000003E-5</v>
      </c>
      <c r="C147">
        <v>-2.0091999999999999E-4</v>
      </c>
      <c r="D147">
        <v>-3.9700000000000003E-5</v>
      </c>
    </row>
    <row r="148" spans="1:12" x14ac:dyDescent="0.25">
      <c r="A148">
        <v>147</v>
      </c>
      <c r="B148">
        <v>-4.4679999999999999E-5</v>
      </c>
      <c r="C148">
        <v>-1.8246000000000001E-4</v>
      </c>
      <c r="D148">
        <v>-3.9719999999999999E-5</v>
      </c>
    </row>
    <row r="149" spans="1:12" x14ac:dyDescent="0.25">
      <c r="A149">
        <v>148</v>
      </c>
      <c r="B149">
        <v>0</v>
      </c>
      <c r="C149">
        <v>-2.7042E-4</v>
      </c>
      <c r="D149">
        <v>-3.9669999999999998E-5</v>
      </c>
    </row>
    <row r="150" spans="1:12" x14ac:dyDescent="0.25">
      <c r="A150">
        <v>149</v>
      </c>
      <c r="B150">
        <v>0</v>
      </c>
      <c r="C150">
        <v>-2.5965999999999999E-4</v>
      </c>
      <c r="D150">
        <v>-3.964E-5</v>
      </c>
    </row>
    <row r="151" spans="1:12" x14ac:dyDescent="0.25">
      <c r="A151">
        <v>150</v>
      </c>
      <c r="B151">
        <v>0</v>
      </c>
      <c r="C151">
        <v>-2.3575000000000001E-4</v>
      </c>
      <c r="D151">
        <v>-3.9610000000000002E-5</v>
      </c>
    </row>
    <row r="152" spans="1:12" x14ac:dyDescent="0.25">
      <c r="A152">
        <v>151</v>
      </c>
      <c r="B152">
        <v>0</v>
      </c>
      <c r="C152">
        <v>-2.1738000000000001E-4</v>
      </c>
      <c r="D152">
        <v>-3.9619999999999997E-5</v>
      </c>
    </row>
    <row r="153" spans="1:12" x14ac:dyDescent="0.25">
      <c r="A153">
        <v>152</v>
      </c>
      <c r="B153">
        <v>0</v>
      </c>
      <c r="C153">
        <v>-2.0987999999999999E-4</v>
      </c>
      <c r="D153">
        <v>-3.9650000000000002E-5</v>
      </c>
    </row>
    <row r="154" spans="1:12" x14ac:dyDescent="0.25">
      <c r="A154">
        <v>153</v>
      </c>
      <c r="B154">
        <v>0</v>
      </c>
      <c r="C154">
        <v>-2.0081E-4</v>
      </c>
      <c r="D154">
        <v>-3.9690000000000001E-5</v>
      </c>
    </row>
    <row r="155" spans="1:12" x14ac:dyDescent="0.25">
      <c r="A155">
        <v>154</v>
      </c>
      <c r="B155">
        <v>0</v>
      </c>
      <c r="C155">
        <v>-1.8254E-4</v>
      </c>
      <c r="D155">
        <v>-3.9700000000000003E-5</v>
      </c>
    </row>
    <row r="156" spans="1:12" x14ac:dyDescent="0.25">
      <c r="A156">
        <v>155</v>
      </c>
      <c r="B156">
        <v>-6.8851000000000003E-4</v>
      </c>
      <c r="C156">
        <v>0</v>
      </c>
      <c r="D156">
        <v>-4.922E-5</v>
      </c>
      <c r="F156">
        <v>-6.8767999999999998E-4</v>
      </c>
      <c r="G156">
        <v>0</v>
      </c>
      <c r="H156">
        <v>-3.8000000000000002E-5</v>
      </c>
      <c r="J156">
        <v>-6.8871000000000004E-4</v>
      </c>
      <c r="K156">
        <v>0</v>
      </c>
      <c r="L156">
        <v>-2.6780000000000001E-5</v>
      </c>
    </row>
    <row r="157" spans="1:12" x14ac:dyDescent="0.25">
      <c r="A157">
        <v>156</v>
      </c>
      <c r="B157">
        <v>-6.4733E-4</v>
      </c>
      <c r="C157">
        <v>0</v>
      </c>
      <c r="D157">
        <v>-4.7649999999999999E-5</v>
      </c>
      <c r="F157">
        <v>-6.468E-4</v>
      </c>
      <c r="G157">
        <v>0</v>
      </c>
      <c r="H157">
        <v>-3.8189999999999999E-5</v>
      </c>
      <c r="J157">
        <v>-6.4754000000000005E-4</v>
      </c>
      <c r="K157">
        <v>0</v>
      </c>
      <c r="L157">
        <v>-2.8739999999999999E-5</v>
      </c>
    </row>
    <row r="158" spans="1:12" x14ac:dyDescent="0.25">
      <c r="A158">
        <v>157</v>
      </c>
      <c r="B158">
        <v>-5.6435000000000003E-4</v>
      </c>
      <c r="C158">
        <v>0</v>
      </c>
      <c r="D158">
        <v>-4.6149999999999997E-5</v>
      </c>
      <c r="F158">
        <v>-5.6393000000000003E-4</v>
      </c>
      <c r="G158">
        <v>0</v>
      </c>
      <c r="H158">
        <v>-3.858E-5</v>
      </c>
      <c r="J158">
        <v>-5.6455000000000003E-4</v>
      </c>
      <c r="K158">
        <v>0</v>
      </c>
      <c r="L158">
        <v>-3.1010000000000003E-5</v>
      </c>
    </row>
    <row r="159" spans="1:12" x14ac:dyDescent="0.25">
      <c r="A159">
        <v>158</v>
      </c>
      <c r="B159">
        <v>-4.9510000000000005E-4</v>
      </c>
      <c r="C159">
        <v>0</v>
      </c>
      <c r="D159">
        <v>-4.388E-5</v>
      </c>
      <c r="F159">
        <v>-4.9428000000000004E-4</v>
      </c>
      <c r="G159">
        <v>0</v>
      </c>
      <c r="H159">
        <v>-3.896E-5</v>
      </c>
      <c r="J159">
        <v>-4.9531E-4</v>
      </c>
      <c r="K159">
        <v>0</v>
      </c>
      <c r="L159">
        <v>-3.4060000000000003E-5</v>
      </c>
    </row>
    <row r="160" spans="1:12" x14ac:dyDescent="0.25">
      <c r="A160">
        <v>159</v>
      </c>
      <c r="B160">
        <v>-4.6394999999999997E-4</v>
      </c>
      <c r="C160">
        <v>0</v>
      </c>
      <c r="D160">
        <v>-4.0110000000000001E-5</v>
      </c>
      <c r="F160">
        <v>-4.6220000000000001E-4</v>
      </c>
      <c r="G160">
        <v>0</v>
      </c>
      <c r="H160">
        <v>-3.9280000000000003E-5</v>
      </c>
      <c r="J160">
        <v>-4.6415999999999997E-4</v>
      </c>
      <c r="K160">
        <v>0</v>
      </c>
      <c r="L160">
        <v>-3.8460000000000001E-5</v>
      </c>
    </row>
    <row r="161" spans="1:12" x14ac:dyDescent="0.25">
      <c r="A161">
        <v>160</v>
      </c>
      <c r="B161">
        <v>-4.5990000000000001E-4</v>
      </c>
      <c r="C161">
        <v>0</v>
      </c>
      <c r="D161">
        <v>-3.4010000000000001E-5</v>
      </c>
      <c r="F161">
        <v>-4.5508000000000001E-4</v>
      </c>
      <c r="G161">
        <v>0</v>
      </c>
      <c r="H161">
        <v>-3.9490000000000003E-5</v>
      </c>
      <c r="J161">
        <v>-4.6010000000000002E-4</v>
      </c>
      <c r="K161">
        <v>0</v>
      </c>
      <c r="L161">
        <v>-4.4950000000000002E-5</v>
      </c>
    </row>
    <row r="162" spans="1:12" x14ac:dyDescent="0.25">
      <c r="A162">
        <v>161</v>
      </c>
      <c r="B162">
        <v>-4.5459E-4</v>
      </c>
      <c r="C162">
        <v>0</v>
      </c>
      <c r="D162">
        <v>-2.828E-5</v>
      </c>
      <c r="F162">
        <v>-4.4785000000000002E-4</v>
      </c>
      <c r="G162">
        <v>0</v>
      </c>
      <c r="H162">
        <v>-3.9570000000000002E-5</v>
      </c>
      <c r="J162">
        <v>-4.548E-4</v>
      </c>
      <c r="K162">
        <v>0</v>
      </c>
      <c r="L162">
        <v>-5.083E-5</v>
      </c>
    </row>
    <row r="163" spans="1:12" x14ac:dyDescent="0.25">
      <c r="A163">
        <v>162</v>
      </c>
      <c r="B163">
        <v>-6.8727999999999997E-4</v>
      </c>
      <c r="C163">
        <v>1.188E-5</v>
      </c>
      <c r="D163">
        <v>-4.88E-5</v>
      </c>
    </row>
    <row r="164" spans="1:12" x14ac:dyDescent="0.25">
      <c r="A164">
        <v>163</v>
      </c>
      <c r="B164">
        <v>-6.4588000000000004E-4</v>
      </c>
      <c r="C164">
        <v>-1.3200000000000001E-6</v>
      </c>
      <c r="D164">
        <v>-4.7589999999999997E-5</v>
      </c>
    </row>
    <row r="165" spans="1:12" x14ac:dyDescent="0.25">
      <c r="A165">
        <v>164</v>
      </c>
      <c r="B165">
        <v>-5.6360000000000004E-4</v>
      </c>
      <c r="C165">
        <v>-5.57E-6</v>
      </c>
      <c r="D165">
        <v>-4.6010000000000002E-5</v>
      </c>
    </row>
    <row r="166" spans="1:12" x14ac:dyDescent="0.25">
      <c r="A166">
        <v>165</v>
      </c>
      <c r="B166">
        <v>-4.9465000000000002E-4</v>
      </c>
      <c r="C166">
        <v>-4.33E-6</v>
      </c>
      <c r="D166">
        <v>-4.3779999999999998E-5</v>
      </c>
    </row>
    <row r="167" spans="1:12" x14ac:dyDescent="0.25">
      <c r="A167">
        <v>166</v>
      </c>
      <c r="B167">
        <v>-4.6381999999999999E-4</v>
      </c>
      <c r="C167">
        <v>-3.7299999999999999E-6</v>
      </c>
      <c r="D167">
        <v>-4.0059999999999999E-5</v>
      </c>
    </row>
    <row r="168" spans="1:12" x14ac:dyDescent="0.25">
      <c r="A168">
        <v>167</v>
      </c>
      <c r="B168">
        <v>-4.5980000000000001E-4</v>
      </c>
      <c r="C168">
        <v>-8.7600000000000008E-6</v>
      </c>
      <c r="D168">
        <v>-3.4039999999999999E-5</v>
      </c>
    </row>
    <row r="169" spans="1:12" x14ac:dyDescent="0.25">
      <c r="A169">
        <v>168</v>
      </c>
      <c r="B169">
        <v>-4.5450999999999998E-4</v>
      </c>
      <c r="C169">
        <v>-1.7600000000000001E-5</v>
      </c>
      <c r="D169">
        <v>-2.8309999999999998E-5</v>
      </c>
    </row>
    <row r="170" spans="1:12" x14ac:dyDescent="0.25">
      <c r="A170">
        <v>169</v>
      </c>
      <c r="B170">
        <v>-6.2916999999999997E-4</v>
      </c>
      <c r="C170">
        <v>1.434E-5</v>
      </c>
      <c r="D170">
        <v>-4.6990000000000002E-5</v>
      </c>
    </row>
    <row r="171" spans="1:12" x14ac:dyDescent="0.25">
      <c r="A171">
        <v>170</v>
      </c>
      <c r="B171">
        <v>-5.9411999999999996E-4</v>
      </c>
      <c r="C171">
        <v>-1.0509999999999999E-5</v>
      </c>
      <c r="D171">
        <v>-4.7169999999999997E-5</v>
      </c>
    </row>
    <row r="172" spans="1:12" x14ac:dyDescent="0.25">
      <c r="A172">
        <v>171</v>
      </c>
      <c r="B172">
        <v>-5.2265999999999999E-4</v>
      </c>
      <c r="C172">
        <v>-2.349E-5</v>
      </c>
      <c r="D172">
        <v>-4.6350000000000002E-5</v>
      </c>
    </row>
    <row r="173" spans="1:12" x14ac:dyDescent="0.25">
      <c r="A173">
        <v>172</v>
      </c>
      <c r="B173">
        <v>-4.5579000000000003E-4</v>
      </c>
      <c r="C173">
        <v>-1.9879999999999999E-5</v>
      </c>
      <c r="D173">
        <v>-4.4910000000000002E-5</v>
      </c>
    </row>
    <row r="174" spans="1:12" x14ac:dyDescent="0.25">
      <c r="A174">
        <v>173</v>
      </c>
      <c r="B174">
        <v>-4.2572999999999998E-4</v>
      </c>
      <c r="C174">
        <v>-1.575E-5</v>
      </c>
      <c r="D174">
        <v>-4.1879999999999999E-5</v>
      </c>
    </row>
    <row r="175" spans="1:12" x14ac:dyDescent="0.25">
      <c r="A175">
        <v>174</v>
      </c>
      <c r="B175">
        <v>-4.2991999999999998E-4</v>
      </c>
      <c r="C175">
        <v>-2.7270000000000001E-5</v>
      </c>
      <c r="D175">
        <v>-3.6810000000000002E-5</v>
      </c>
    </row>
    <row r="176" spans="1:12" x14ac:dyDescent="0.25">
      <c r="A176">
        <v>175</v>
      </c>
      <c r="B176">
        <v>-4.3549000000000002E-4</v>
      </c>
      <c r="C176">
        <v>-5.2450000000000001E-5</v>
      </c>
      <c r="D176">
        <v>-3.1260000000000002E-5</v>
      </c>
    </row>
    <row r="177" spans="1:4" x14ac:dyDescent="0.25">
      <c r="A177">
        <v>176</v>
      </c>
      <c r="B177">
        <v>-5.5641999999999996E-4</v>
      </c>
      <c r="C177">
        <v>-1.279E-5</v>
      </c>
      <c r="D177">
        <v>-4.5739999999999999E-5</v>
      </c>
    </row>
    <row r="178" spans="1:4" x14ac:dyDescent="0.25">
      <c r="A178">
        <v>177</v>
      </c>
      <c r="B178">
        <v>-5.2570000000000004E-4</v>
      </c>
      <c r="C178">
        <v>-3.2780000000000001E-5</v>
      </c>
      <c r="D178">
        <v>-4.6489999999999997E-5</v>
      </c>
    </row>
    <row r="179" spans="1:4" x14ac:dyDescent="0.25">
      <c r="A179">
        <v>178</v>
      </c>
      <c r="B179">
        <v>-4.6410000000000001E-4</v>
      </c>
      <c r="C179">
        <v>-5.1839999999999998E-5</v>
      </c>
      <c r="D179">
        <v>-4.6640000000000001E-5</v>
      </c>
    </row>
    <row r="180" spans="1:4" x14ac:dyDescent="0.25">
      <c r="A180">
        <v>179</v>
      </c>
      <c r="B180">
        <v>-3.9902999999999998E-4</v>
      </c>
      <c r="C180">
        <v>-4.8109999999999998E-5</v>
      </c>
      <c r="D180">
        <v>-4.6090000000000001E-5</v>
      </c>
    </row>
    <row r="181" spans="1:4" x14ac:dyDescent="0.25">
      <c r="A181">
        <v>180</v>
      </c>
      <c r="B181">
        <v>-3.6399000000000002E-4</v>
      </c>
      <c r="C181">
        <v>-3.8760000000000002E-5</v>
      </c>
      <c r="D181">
        <v>-4.4459999999999998E-5</v>
      </c>
    </row>
    <row r="182" spans="1:4" x14ac:dyDescent="0.25">
      <c r="A182">
        <v>181</v>
      </c>
      <c r="B182">
        <v>-3.7459E-4</v>
      </c>
      <c r="C182">
        <v>-4.8909999999999998E-5</v>
      </c>
      <c r="D182">
        <v>-4.1239999999999998E-5</v>
      </c>
    </row>
    <row r="183" spans="1:4" x14ac:dyDescent="0.25">
      <c r="A183">
        <v>182</v>
      </c>
      <c r="B183">
        <v>-3.9864000000000002E-4</v>
      </c>
      <c r="C183">
        <v>-8.5569999999999996E-5</v>
      </c>
      <c r="D183">
        <v>-3.6699999999999998E-5</v>
      </c>
    </row>
    <row r="184" spans="1:4" x14ac:dyDescent="0.25">
      <c r="A184">
        <v>183</v>
      </c>
      <c r="B184">
        <v>-4.9085000000000003E-4</v>
      </c>
      <c r="C184">
        <v>-5.0460000000000001E-5</v>
      </c>
      <c r="D184">
        <v>-4.5800000000000002E-5</v>
      </c>
    </row>
    <row r="185" spans="1:4" x14ac:dyDescent="0.25">
      <c r="A185">
        <v>184</v>
      </c>
      <c r="B185">
        <v>-4.6313000000000002E-4</v>
      </c>
      <c r="C185">
        <v>-6.3509999999999993E-5</v>
      </c>
      <c r="D185">
        <v>-4.6029999999999998E-5</v>
      </c>
    </row>
    <row r="186" spans="1:4" x14ac:dyDescent="0.25">
      <c r="A186">
        <v>185</v>
      </c>
      <c r="B186">
        <v>-4.0780999999999999E-4</v>
      </c>
      <c r="C186">
        <v>-8.4010000000000004E-5</v>
      </c>
      <c r="D186">
        <v>-4.6740000000000003E-5</v>
      </c>
    </row>
    <row r="187" spans="1:4" x14ac:dyDescent="0.25">
      <c r="A187">
        <v>186</v>
      </c>
      <c r="B187">
        <v>-3.4426999999999998E-4</v>
      </c>
      <c r="C187">
        <v>-8.2810000000000002E-5</v>
      </c>
      <c r="D187">
        <v>-4.6839999999999999E-5</v>
      </c>
    </row>
    <row r="188" spans="1:4" x14ac:dyDescent="0.25">
      <c r="A188">
        <v>187</v>
      </c>
      <c r="B188">
        <v>-2.9921E-4</v>
      </c>
      <c r="C188">
        <v>-7.0549999999999994E-5</v>
      </c>
      <c r="D188">
        <v>-4.6669999999999999E-5</v>
      </c>
    </row>
    <row r="189" spans="1:4" x14ac:dyDescent="0.25">
      <c r="A189">
        <v>188</v>
      </c>
      <c r="B189">
        <v>-3.0508E-4</v>
      </c>
      <c r="C189">
        <v>-7.627E-5</v>
      </c>
      <c r="D189">
        <v>-4.57E-5</v>
      </c>
    </row>
    <row r="190" spans="1:4" x14ac:dyDescent="0.25">
      <c r="A190">
        <v>189</v>
      </c>
      <c r="B190">
        <v>-3.4688999999999998E-4</v>
      </c>
      <c r="C190">
        <v>-1.1532E-4</v>
      </c>
      <c r="D190">
        <v>-4.3949999999999998E-5</v>
      </c>
    </row>
    <row r="191" spans="1:4" x14ac:dyDescent="0.25">
      <c r="A191">
        <v>190</v>
      </c>
      <c r="B191">
        <v>-4.5999000000000002E-4</v>
      </c>
      <c r="C191">
        <v>-6.9330000000000002E-5</v>
      </c>
      <c r="D191">
        <v>-4.5930000000000002E-5</v>
      </c>
    </row>
    <row r="192" spans="1:4" x14ac:dyDescent="0.25">
      <c r="A192">
        <v>191</v>
      </c>
      <c r="B192">
        <v>-4.3426000000000001E-4</v>
      </c>
      <c r="C192">
        <v>-8.0160000000000005E-5</v>
      </c>
      <c r="D192">
        <v>-4.6029999999999998E-5</v>
      </c>
    </row>
    <row r="193" spans="1:4" x14ac:dyDescent="0.25">
      <c r="A193">
        <v>192</v>
      </c>
      <c r="B193">
        <v>-3.8342999999999998E-4</v>
      </c>
      <c r="C193">
        <v>-9.9510000000000001E-5</v>
      </c>
      <c r="D193">
        <v>-4.6619999999999997E-5</v>
      </c>
    </row>
    <row r="194" spans="1:4" x14ac:dyDescent="0.25">
      <c r="A194">
        <v>193</v>
      </c>
      <c r="B194">
        <v>-3.2074000000000002E-4</v>
      </c>
      <c r="C194">
        <v>-1.0006E-4</v>
      </c>
      <c r="D194">
        <v>-4.6990000000000002E-5</v>
      </c>
    </row>
    <row r="195" spans="1:4" x14ac:dyDescent="0.25">
      <c r="A195">
        <v>194</v>
      </c>
      <c r="B195">
        <v>-2.7059000000000002E-4</v>
      </c>
      <c r="C195">
        <v>-8.7579999999999998E-5</v>
      </c>
      <c r="D195">
        <v>-4.7370000000000002E-5</v>
      </c>
    </row>
    <row r="196" spans="1:4" x14ac:dyDescent="0.25">
      <c r="A196">
        <v>195</v>
      </c>
      <c r="B196">
        <v>-2.6881000000000002E-4</v>
      </c>
      <c r="C196">
        <v>-9.3049999999999998E-5</v>
      </c>
      <c r="D196">
        <v>-4.7420000000000003E-5</v>
      </c>
    </row>
    <row r="197" spans="1:4" x14ac:dyDescent="0.25">
      <c r="A197">
        <v>196</v>
      </c>
      <c r="B197">
        <v>-3.1511000000000001E-4</v>
      </c>
      <c r="C197">
        <v>-1.2818000000000001E-4</v>
      </c>
      <c r="D197">
        <v>-4.7750000000000002E-5</v>
      </c>
    </row>
    <row r="198" spans="1:4" x14ac:dyDescent="0.25">
      <c r="A198">
        <v>197</v>
      </c>
      <c r="B198">
        <v>-3.9754999999999999E-4</v>
      </c>
      <c r="C198">
        <v>-1.0103999999999999E-4</v>
      </c>
      <c r="D198">
        <v>-4.6180000000000002E-5</v>
      </c>
    </row>
    <row r="199" spans="1:4" x14ac:dyDescent="0.25">
      <c r="A199">
        <v>198</v>
      </c>
      <c r="B199">
        <v>-3.7859999999999999E-4</v>
      </c>
      <c r="C199">
        <v>-1.0868E-4</v>
      </c>
      <c r="D199">
        <v>-4.6369999999999998E-5</v>
      </c>
    </row>
    <row r="200" spans="1:4" x14ac:dyDescent="0.25">
      <c r="A200">
        <v>199</v>
      </c>
      <c r="B200">
        <v>-3.3700000000000001E-4</v>
      </c>
      <c r="C200">
        <v>-1.1858000000000001E-4</v>
      </c>
      <c r="D200">
        <v>-4.668E-5</v>
      </c>
    </row>
    <row r="201" spans="1:4" x14ac:dyDescent="0.25">
      <c r="A201">
        <v>200</v>
      </c>
      <c r="B201">
        <v>-2.8175999999999999E-4</v>
      </c>
      <c r="C201">
        <v>-1.1404E-4</v>
      </c>
      <c r="D201">
        <v>-4.7240000000000002E-5</v>
      </c>
    </row>
    <row r="202" spans="1:4" x14ac:dyDescent="0.25">
      <c r="A202">
        <v>201</v>
      </c>
      <c r="B202">
        <v>-2.3777E-4</v>
      </c>
      <c r="C202">
        <v>-1.0343E-4</v>
      </c>
      <c r="D202">
        <v>-4.812E-5</v>
      </c>
    </row>
    <row r="203" spans="1:4" x14ac:dyDescent="0.25">
      <c r="A203">
        <v>202</v>
      </c>
      <c r="B203">
        <v>-2.3704999999999999E-4</v>
      </c>
      <c r="C203">
        <v>-1.1323E-4</v>
      </c>
      <c r="D203">
        <v>-4.9190000000000002E-5</v>
      </c>
    </row>
    <row r="204" spans="1:4" x14ac:dyDescent="0.25">
      <c r="A204">
        <v>203</v>
      </c>
      <c r="B204">
        <v>-2.8394999999999999E-4</v>
      </c>
      <c r="C204">
        <v>-1.4176E-4</v>
      </c>
      <c r="D204">
        <v>-5.1539999999999998E-5</v>
      </c>
    </row>
    <row r="205" spans="1:4" x14ac:dyDescent="0.25">
      <c r="A205">
        <v>204</v>
      </c>
      <c r="B205">
        <v>-2.7260000000000001E-4</v>
      </c>
      <c r="C205">
        <v>-1.6206E-4</v>
      </c>
      <c r="D205">
        <v>-4.6709999999999998E-5</v>
      </c>
    </row>
    <row r="206" spans="1:4" x14ac:dyDescent="0.25">
      <c r="A206">
        <v>205</v>
      </c>
      <c r="B206">
        <v>-2.6547000000000002E-4</v>
      </c>
      <c r="C206">
        <v>-1.6322999999999999E-4</v>
      </c>
      <c r="D206">
        <v>-4.6529999999999997E-5</v>
      </c>
    </row>
    <row r="207" spans="1:4" x14ac:dyDescent="0.25">
      <c r="A207">
        <v>206</v>
      </c>
      <c r="B207">
        <v>-2.3891E-4</v>
      </c>
      <c r="C207">
        <v>-1.6066E-4</v>
      </c>
      <c r="D207">
        <v>-4.71E-5</v>
      </c>
    </row>
    <row r="208" spans="1:4" x14ac:dyDescent="0.25">
      <c r="A208">
        <v>207</v>
      </c>
      <c r="B208">
        <v>-1.9798E-4</v>
      </c>
      <c r="C208">
        <v>-1.4975000000000001E-4</v>
      </c>
      <c r="D208">
        <v>-4.8180000000000003E-5</v>
      </c>
    </row>
    <row r="209" spans="1:4" x14ac:dyDescent="0.25">
      <c r="A209">
        <v>208</v>
      </c>
      <c r="B209">
        <v>-1.6693E-4</v>
      </c>
      <c r="C209">
        <v>-1.4410000000000001E-4</v>
      </c>
      <c r="D209">
        <v>-5.0399999999999999E-5</v>
      </c>
    </row>
    <row r="210" spans="1:4" x14ac:dyDescent="0.25">
      <c r="A210">
        <v>209</v>
      </c>
      <c r="B210">
        <v>-1.7092999999999999E-4</v>
      </c>
      <c r="C210">
        <v>-1.5470999999999999E-4</v>
      </c>
      <c r="D210">
        <v>-5.3730000000000002E-5</v>
      </c>
    </row>
    <row r="211" spans="1:4" x14ac:dyDescent="0.25">
      <c r="A211">
        <v>210</v>
      </c>
      <c r="B211">
        <v>-2.0961999999999999E-4</v>
      </c>
      <c r="C211">
        <v>-1.6492000000000001E-4</v>
      </c>
      <c r="D211">
        <v>-5.8730000000000002E-5</v>
      </c>
    </row>
    <row r="212" spans="1:4" x14ac:dyDescent="0.25">
      <c r="A212">
        <v>211</v>
      </c>
      <c r="B212">
        <v>-1.5017000000000001E-4</v>
      </c>
      <c r="C212">
        <v>-2.2290999999999999E-4</v>
      </c>
      <c r="D212">
        <v>-4.6430000000000001E-5</v>
      </c>
    </row>
    <row r="213" spans="1:4" x14ac:dyDescent="0.25">
      <c r="A213">
        <v>212</v>
      </c>
      <c r="B213">
        <v>-1.5446000000000001E-4</v>
      </c>
      <c r="C213">
        <v>-2.1828E-4</v>
      </c>
      <c r="D213">
        <v>-4.6480000000000002E-5</v>
      </c>
    </row>
    <row r="214" spans="1:4" x14ac:dyDescent="0.25">
      <c r="A214">
        <v>213</v>
      </c>
      <c r="B214">
        <v>-1.3934E-4</v>
      </c>
      <c r="C214">
        <v>-2.0466000000000001E-4</v>
      </c>
      <c r="D214">
        <v>-4.7719999999999997E-5</v>
      </c>
    </row>
    <row r="215" spans="1:4" x14ac:dyDescent="0.25">
      <c r="A215">
        <v>214</v>
      </c>
      <c r="B215">
        <v>-1.139E-4</v>
      </c>
      <c r="C215">
        <v>-1.8958000000000001E-4</v>
      </c>
      <c r="D215">
        <v>-4.9509999999999999E-5</v>
      </c>
    </row>
    <row r="216" spans="1:4" x14ac:dyDescent="0.25">
      <c r="A216">
        <v>215</v>
      </c>
      <c r="B216">
        <v>-9.6899999999999997E-5</v>
      </c>
      <c r="C216">
        <v>-1.8540000000000001E-4</v>
      </c>
      <c r="D216">
        <v>-5.3029999999999999E-5</v>
      </c>
    </row>
    <row r="217" spans="1:4" x14ac:dyDescent="0.25">
      <c r="A217">
        <v>216</v>
      </c>
      <c r="B217">
        <v>-1.0344E-4</v>
      </c>
      <c r="C217">
        <v>-1.8819E-4</v>
      </c>
      <c r="D217">
        <v>-5.8180000000000002E-5</v>
      </c>
    </row>
    <row r="218" spans="1:4" x14ac:dyDescent="0.25">
      <c r="A218">
        <v>217</v>
      </c>
      <c r="B218">
        <v>-1.2768E-4</v>
      </c>
      <c r="C218">
        <v>-1.8131000000000001E-4</v>
      </c>
      <c r="D218">
        <v>-6.4220000000000005E-5</v>
      </c>
    </row>
    <row r="219" spans="1:4" x14ac:dyDescent="0.25">
      <c r="A219">
        <v>218</v>
      </c>
      <c r="B219">
        <v>-4.5099999999999998E-5</v>
      </c>
      <c r="C219">
        <v>-2.7010000000000001E-4</v>
      </c>
      <c r="D219">
        <v>-4.5380000000000003E-5</v>
      </c>
    </row>
    <row r="220" spans="1:4" x14ac:dyDescent="0.25">
      <c r="A220">
        <v>219</v>
      </c>
      <c r="B220">
        <v>-5.0210000000000002E-5</v>
      </c>
      <c r="C220">
        <v>-2.5929000000000002E-4</v>
      </c>
      <c r="D220">
        <v>-4.6430000000000001E-5</v>
      </c>
    </row>
    <row r="221" spans="1:4" x14ac:dyDescent="0.25">
      <c r="A221">
        <v>220</v>
      </c>
      <c r="B221">
        <v>-4.49E-5</v>
      </c>
      <c r="C221">
        <v>-2.3588E-4</v>
      </c>
      <c r="D221">
        <v>-4.8229999999999997E-5</v>
      </c>
    </row>
    <row r="222" spans="1:4" x14ac:dyDescent="0.25">
      <c r="A222">
        <v>221</v>
      </c>
      <c r="B222">
        <v>-3.6409999999999999E-5</v>
      </c>
      <c r="C222">
        <v>-2.1797E-4</v>
      </c>
      <c r="D222">
        <v>-5.0640000000000003E-5</v>
      </c>
    </row>
    <row r="223" spans="1:4" x14ac:dyDescent="0.25">
      <c r="A223">
        <v>222</v>
      </c>
      <c r="B223">
        <v>-3.1520000000000003E-5</v>
      </c>
      <c r="C223">
        <v>-2.1160999999999999E-4</v>
      </c>
      <c r="D223">
        <v>-5.4830000000000002E-5</v>
      </c>
    </row>
    <row r="224" spans="1:4" x14ac:dyDescent="0.25">
      <c r="A224">
        <v>223</v>
      </c>
      <c r="B224">
        <v>-3.4969999999999999E-5</v>
      </c>
      <c r="C224">
        <v>-2.0583E-4</v>
      </c>
      <c r="D224">
        <v>-6.0930000000000001E-5</v>
      </c>
    </row>
    <row r="225" spans="1:4" x14ac:dyDescent="0.25">
      <c r="A225">
        <v>224</v>
      </c>
      <c r="B225">
        <v>-4.3040000000000001E-5</v>
      </c>
      <c r="C225">
        <v>-1.8945999999999999E-4</v>
      </c>
      <c r="D225">
        <v>-6.6920000000000003E-5</v>
      </c>
    </row>
    <row r="226" spans="1:4" x14ac:dyDescent="0.25">
      <c r="A226">
        <v>225</v>
      </c>
      <c r="B226">
        <v>0</v>
      </c>
      <c r="C226">
        <v>-2.7113000000000001E-4</v>
      </c>
      <c r="D226">
        <v>-4.5049999999999997E-5</v>
      </c>
    </row>
    <row r="227" spans="1:4" x14ac:dyDescent="0.25">
      <c r="A227">
        <v>226</v>
      </c>
      <c r="B227">
        <v>0</v>
      </c>
      <c r="C227">
        <v>-2.6018999999999999E-4</v>
      </c>
      <c r="D227">
        <v>-4.6409999999999998E-5</v>
      </c>
    </row>
    <row r="228" spans="1:4" x14ac:dyDescent="0.25">
      <c r="A228">
        <v>227</v>
      </c>
      <c r="B228">
        <v>0</v>
      </c>
      <c r="C228">
        <v>-2.3623000000000001E-4</v>
      </c>
      <c r="D228">
        <v>-4.8130000000000002E-5</v>
      </c>
    </row>
    <row r="229" spans="1:4" x14ac:dyDescent="0.25">
      <c r="A229">
        <v>228</v>
      </c>
      <c r="B229">
        <v>0</v>
      </c>
      <c r="C229">
        <v>-2.1829E-4</v>
      </c>
      <c r="D229">
        <v>-5.0590000000000002E-5</v>
      </c>
    </row>
    <row r="230" spans="1:4" x14ac:dyDescent="0.25">
      <c r="A230">
        <v>229</v>
      </c>
      <c r="B230">
        <v>0</v>
      </c>
      <c r="C230">
        <v>-2.1175E-4</v>
      </c>
      <c r="D230">
        <v>-5.4809999999999999E-5</v>
      </c>
    </row>
    <row r="231" spans="1:4" x14ac:dyDescent="0.25">
      <c r="A231">
        <v>230</v>
      </c>
      <c r="B231">
        <v>0</v>
      </c>
      <c r="C231">
        <v>-2.0576000000000001E-4</v>
      </c>
      <c r="D231">
        <v>-6.0980000000000002E-5</v>
      </c>
    </row>
    <row r="232" spans="1:4" x14ac:dyDescent="0.25">
      <c r="A232">
        <v>231</v>
      </c>
      <c r="B232">
        <v>0</v>
      </c>
      <c r="C232">
        <v>-1.8945E-4</v>
      </c>
      <c r="D232">
        <v>-6.6840000000000004E-5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16315-81E7-46B4-80C4-AAD7178C646E}">
  <dimension ref="A1:D110"/>
  <sheetViews>
    <sheetView zoomScale="85" zoomScaleNormal="85" workbookViewId="0">
      <selection activeCell="H13" sqref="H13"/>
    </sheetView>
  </sheetViews>
  <sheetFormatPr defaultRowHeight="15" x14ac:dyDescent="0.25"/>
  <cols>
    <col min="2" max="2" width="13.28515625" customWidth="1"/>
    <col min="3" max="3" width="12.7109375" customWidth="1"/>
    <col min="4" max="4" width="13.28515625" customWidth="1"/>
    <col min="7" max="7" width="12.7109375" customWidth="1"/>
    <col min="8" max="8" width="12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-7.6556041238002995E-4</v>
      </c>
      <c r="C2">
        <v>0</v>
      </c>
      <c r="D2">
        <v>9.7816538458350001E-6</v>
      </c>
    </row>
    <row r="3" spans="1:4" x14ac:dyDescent="0.25">
      <c r="A3">
        <v>2</v>
      </c>
      <c r="B3">
        <v>-6.4978651705371903E-4</v>
      </c>
      <c r="C3">
        <v>0</v>
      </c>
      <c r="D3">
        <v>8.0577552794929997E-6</v>
      </c>
    </row>
    <row r="4" spans="1:4" x14ac:dyDescent="0.25">
      <c r="A4">
        <v>3</v>
      </c>
      <c r="B4">
        <v>-5.4084246381147397E-4</v>
      </c>
      <c r="C4">
        <v>0</v>
      </c>
      <c r="D4">
        <v>6.6098366683269999E-6</v>
      </c>
    </row>
    <row r="5" spans="1:4" x14ac:dyDescent="0.25">
      <c r="A5">
        <v>4</v>
      </c>
      <c r="B5">
        <v>-4.5637653762625399E-4</v>
      </c>
      <c r="C5">
        <v>0</v>
      </c>
      <c r="D5">
        <v>3.7480035210049999E-6</v>
      </c>
    </row>
    <row r="6" spans="1:4" x14ac:dyDescent="0.25">
      <c r="A6">
        <v>5</v>
      </c>
      <c r="B6">
        <v>-4.3123663989754998E-4</v>
      </c>
      <c r="C6">
        <v>0</v>
      </c>
      <c r="D6">
        <v>-7.5521770077900003E-7</v>
      </c>
    </row>
    <row r="7" spans="1:4" x14ac:dyDescent="0.25">
      <c r="A7">
        <v>6</v>
      </c>
      <c r="B7">
        <v>-4.23265286720548E-4</v>
      </c>
      <c r="C7">
        <v>0</v>
      </c>
      <c r="D7">
        <v>-1.0161028126286E-5</v>
      </c>
    </row>
    <row r="8" spans="1:4" x14ac:dyDescent="0.25">
      <c r="A8">
        <v>7</v>
      </c>
      <c r="B8">
        <v>-7.4291803687443099E-4</v>
      </c>
      <c r="C8">
        <v>-8.3369591153339995E-6</v>
      </c>
      <c r="D8">
        <v>8.9354590716410003E-6</v>
      </c>
    </row>
    <row r="9" spans="1:4" x14ac:dyDescent="0.25">
      <c r="A9">
        <v>8</v>
      </c>
      <c r="B9">
        <v>-6.3138880698000797E-4</v>
      </c>
      <c r="C9">
        <v>-2.219140652741E-5</v>
      </c>
      <c r="D9">
        <v>7.9878753798359994E-6</v>
      </c>
    </row>
    <row r="10" spans="1:4" x14ac:dyDescent="0.25">
      <c r="A10">
        <v>9</v>
      </c>
      <c r="B10">
        <v>-5.24777338479509E-4</v>
      </c>
      <c r="C10">
        <v>-1.9308313010058E-5</v>
      </c>
      <c r="D10">
        <v>6.769818492733E-6</v>
      </c>
    </row>
    <row r="11" spans="1:4" x14ac:dyDescent="0.25">
      <c r="A11">
        <v>10</v>
      </c>
      <c r="B11">
        <v>-4.3954849375923402E-4</v>
      </c>
      <c r="C11">
        <v>-1.0877705612649E-5</v>
      </c>
      <c r="D11">
        <v>4.2603340813149997E-6</v>
      </c>
    </row>
    <row r="12" spans="1:4" x14ac:dyDescent="0.25">
      <c r="A12">
        <v>11</v>
      </c>
      <c r="B12">
        <v>-4.1542346974287198E-4</v>
      </c>
      <c r="C12">
        <v>-1.0116187887598E-5</v>
      </c>
      <c r="D12">
        <v>2.5638712526599999E-7</v>
      </c>
    </row>
    <row r="13" spans="1:4" x14ac:dyDescent="0.25">
      <c r="A13">
        <v>12</v>
      </c>
      <c r="B13">
        <v>-4.1463440241542698E-4</v>
      </c>
      <c r="C13">
        <v>-3.0233802461249E-5</v>
      </c>
      <c r="D13">
        <v>-8.7980698281129992E-6</v>
      </c>
    </row>
    <row r="14" spans="1:4" x14ac:dyDescent="0.25">
      <c r="A14">
        <v>13</v>
      </c>
      <c r="B14">
        <v>-6.9409069220109697E-4</v>
      </c>
      <c r="C14">
        <v>-3.6080434135551998E-5</v>
      </c>
      <c r="D14">
        <v>7.929172376786E-6</v>
      </c>
    </row>
    <row r="15" spans="1:4" x14ac:dyDescent="0.25">
      <c r="A15">
        <v>14</v>
      </c>
      <c r="B15">
        <v>-5.89994960948597E-4</v>
      </c>
      <c r="C15">
        <v>-5.1368568704577998E-5</v>
      </c>
      <c r="D15">
        <v>7.9010956303389996E-6</v>
      </c>
    </row>
    <row r="16" spans="1:4" x14ac:dyDescent="0.25">
      <c r="A16">
        <v>15</v>
      </c>
      <c r="B16">
        <v>-4.8664078399631702E-4</v>
      </c>
      <c r="C16">
        <v>-4.6440359472484002E-5</v>
      </c>
      <c r="D16">
        <v>7.2479374886209998E-6</v>
      </c>
    </row>
    <row r="17" spans="1:4" x14ac:dyDescent="0.25">
      <c r="A17">
        <v>16</v>
      </c>
      <c r="B17">
        <v>-3.97285849099111E-4</v>
      </c>
      <c r="C17">
        <v>-3.0202039787891999E-5</v>
      </c>
      <c r="D17">
        <v>5.5676319924749998E-6</v>
      </c>
    </row>
    <row r="18" spans="1:4" x14ac:dyDescent="0.25">
      <c r="A18">
        <v>17</v>
      </c>
      <c r="B18">
        <v>-3.7257259971654601E-4</v>
      </c>
      <c r="C18">
        <v>-2.5413504324248001E-5</v>
      </c>
      <c r="D18">
        <v>2.6987397004370001E-6</v>
      </c>
    </row>
    <row r="19" spans="1:4" x14ac:dyDescent="0.25">
      <c r="A19">
        <v>18</v>
      </c>
      <c r="B19">
        <v>-3.88804341911055E-4</v>
      </c>
      <c r="C19">
        <v>-5.9544953885778001E-5</v>
      </c>
      <c r="D19">
        <v>-4.800550429828E-6</v>
      </c>
    </row>
    <row r="20" spans="1:4" x14ac:dyDescent="0.25">
      <c r="A20">
        <v>19</v>
      </c>
      <c r="B20">
        <v>-6.4265122750754801E-4</v>
      </c>
      <c r="C20">
        <v>-7.9063103188382005E-5</v>
      </c>
      <c r="D20">
        <v>7.4767603757990003E-6</v>
      </c>
    </row>
    <row r="21" spans="1:4" x14ac:dyDescent="0.25">
      <c r="A21">
        <v>20</v>
      </c>
      <c r="B21">
        <v>-5.4373757160952596E-4</v>
      </c>
      <c r="C21">
        <v>-8.7216156004091996E-5</v>
      </c>
      <c r="D21">
        <v>7.7394208678060005E-6</v>
      </c>
    </row>
    <row r="22" spans="1:4" x14ac:dyDescent="0.25">
      <c r="A22">
        <v>21</v>
      </c>
      <c r="B22">
        <v>-4.42611600684274E-4</v>
      </c>
      <c r="C22">
        <v>-8.0267573306912004E-5</v>
      </c>
      <c r="D22">
        <v>7.5966707800189997E-6</v>
      </c>
    </row>
    <row r="23" spans="1:4" x14ac:dyDescent="0.25">
      <c r="A23">
        <v>22</v>
      </c>
      <c r="B23">
        <v>-3.4622653150420099E-4</v>
      </c>
      <c r="C23">
        <v>-5.8489125473475003E-5</v>
      </c>
      <c r="D23">
        <v>6.8693175900009996E-6</v>
      </c>
    </row>
    <row r="24" spans="1:4" x14ac:dyDescent="0.25">
      <c r="A24">
        <v>23</v>
      </c>
      <c r="B24">
        <v>-3.1452949974861301E-4</v>
      </c>
      <c r="C24">
        <v>-4.8245982418688002E-5</v>
      </c>
      <c r="D24">
        <v>5.4652010588010001E-6</v>
      </c>
    </row>
    <row r="25" spans="1:4" x14ac:dyDescent="0.25">
      <c r="A25">
        <v>24</v>
      </c>
      <c r="B25">
        <v>-3.4733677937357301E-4</v>
      </c>
      <c r="C25">
        <v>-8.6724347537063003E-5</v>
      </c>
      <c r="D25">
        <v>1.190270189112E-6</v>
      </c>
    </row>
    <row r="26" spans="1:4" x14ac:dyDescent="0.25">
      <c r="A26">
        <v>25</v>
      </c>
      <c r="B26">
        <v>-5.9540518951279795E-4</v>
      </c>
      <c r="C26">
        <v>-1.2605823178487899E-4</v>
      </c>
      <c r="D26">
        <v>7.4959154794480004E-6</v>
      </c>
    </row>
    <row r="27" spans="1:4" x14ac:dyDescent="0.25">
      <c r="A27">
        <v>26</v>
      </c>
      <c r="B27">
        <v>-5.0128634236149699E-4</v>
      </c>
      <c r="C27">
        <v>-1.2545678523751799E-4</v>
      </c>
      <c r="D27">
        <v>7.5819953749689997E-6</v>
      </c>
    </row>
    <row r="28" spans="1:4" x14ac:dyDescent="0.25">
      <c r="A28">
        <v>27</v>
      </c>
      <c r="B28">
        <v>-4.0210367718899797E-4</v>
      </c>
      <c r="C28">
        <v>-1.1546106948716699E-4</v>
      </c>
      <c r="D28">
        <v>7.7078586160210006E-6</v>
      </c>
    </row>
    <row r="29" spans="1:4" x14ac:dyDescent="0.25">
      <c r="A29">
        <v>28</v>
      </c>
      <c r="B29">
        <v>-2.98498271267675E-4</v>
      </c>
      <c r="C29">
        <v>-9.0248625503512004E-5</v>
      </c>
      <c r="D29">
        <v>7.7850579995499997E-6</v>
      </c>
    </row>
    <row r="30" spans="1:4" x14ac:dyDescent="0.25">
      <c r="A30">
        <v>29</v>
      </c>
      <c r="B30">
        <v>-2.5383414089585502E-4</v>
      </c>
      <c r="C30">
        <v>-7.6975732779047999E-5</v>
      </c>
      <c r="D30">
        <v>7.7238718111530006E-6</v>
      </c>
    </row>
    <row r="31" spans="1:4" x14ac:dyDescent="0.25">
      <c r="A31">
        <v>30</v>
      </c>
      <c r="B31">
        <v>-2.9355501892384299E-4</v>
      </c>
      <c r="C31">
        <v>-1.10467836533075E-4</v>
      </c>
      <c r="D31">
        <v>7.9813227514409994E-6</v>
      </c>
    </row>
    <row r="32" spans="1:4" x14ac:dyDescent="0.25">
      <c r="A32">
        <v>31</v>
      </c>
      <c r="B32">
        <v>-4.3926709419013401E-4</v>
      </c>
      <c r="C32">
        <v>-1.7217435866261299E-4</v>
      </c>
      <c r="D32">
        <v>7.541176109567E-6</v>
      </c>
    </row>
    <row r="33" spans="1:4" x14ac:dyDescent="0.25">
      <c r="A33">
        <v>32</v>
      </c>
      <c r="B33">
        <v>-3.7523251148460898E-4</v>
      </c>
      <c r="C33">
        <v>-1.6059809373144201E-4</v>
      </c>
      <c r="D33">
        <v>7.5869916203469998E-6</v>
      </c>
    </row>
    <row r="34" spans="1:4" x14ac:dyDescent="0.25">
      <c r="A34">
        <v>33</v>
      </c>
      <c r="B34">
        <v>-3.02197596320214E-4</v>
      </c>
      <c r="C34">
        <v>-1.41942898951854E-4</v>
      </c>
      <c r="D34">
        <v>7.8729011938320007E-6</v>
      </c>
    </row>
    <row r="35" spans="1:4" x14ac:dyDescent="0.25">
      <c r="A35">
        <v>34</v>
      </c>
      <c r="B35">
        <v>-2.2400561599433599E-4</v>
      </c>
      <c r="C35">
        <v>-1.17192853916437E-4</v>
      </c>
      <c r="D35">
        <v>8.7181962107529998E-6</v>
      </c>
    </row>
    <row r="36" spans="1:4" x14ac:dyDescent="0.25">
      <c r="A36">
        <v>35</v>
      </c>
      <c r="B36">
        <v>-1.9104314038579601E-4</v>
      </c>
      <c r="C36">
        <v>-1.1102708827908E-4</v>
      </c>
      <c r="D36">
        <v>9.9909571975269995E-6</v>
      </c>
    </row>
    <row r="37" spans="1:4" x14ac:dyDescent="0.25">
      <c r="A37">
        <v>36</v>
      </c>
      <c r="B37">
        <v>-2.31000236324572E-4</v>
      </c>
      <c r="C37">
        <v>-1.3227158470454601E-4</v>
      </c>
      <c r="D37">
        <v>1.4765111081628E-5</v>
      </c>
    </row>
    <row r="38" spans="1:4" x14ac:dyDescent="0.25">
      <c r="A38">
        <v>37</v>
      </c>
      <c r="B38">
        <v>-2.8392700744167098E-4</v>
      </c>
      <c r="C38">
        <v>-2.1717529302176899E-4</v>
      </c>
      <c r="D38">
        <v>7.3800524708229997E-6</v>
      </c>
    </row>
    <row r="39" spans="1:4" x14ac:dyDescent="0.25">
      <c r="A39">
        <v>38</v>
      </c>
      <c r="B39">
        <v>-2.4750058377616998E-4</v>
      </c>
      <c r="C39">
        <v>-1.9653438003065801E-4</v>
      </c>
      <c r="D39">
        <v>7.5949199787960002E-6</v>
      </c>
    </row>
    <row r="40" spans="1:4" x14ac:dyDescent="0.25">
      <c r="A40">
        <v>39</v>
      </c>
      <c r="B40">
        <v>-1.9885585582191299E-4</v>
      </c>
      <c r="C40">
        <v>-1.72082166731897E-4</v>
      </c>
      <c r="D40">
        <v>8.2802802239029999E-6</v>
      </c>
    </row>
    <row r="41" spans="1:4" x14ac:dyDescent="0.25">
      <c r="A41">
        <v>40</v>
      </c>
      <c r="B41">
        <v>-1.4623013629359101E-4</v>
      </c>
      <c r="C41">
        <v>-1.49509538959837E-4</v>
      </c>
      <c r="D41">
        <v>1.0023925760699999E-5</v>
      </c>
    </row>
    <row r="42" spans="1:4" x14ac:dyDescent="0.25">
      <c r="A42">
        <v>41</v>
      </c>
      <c r="B42">
        <v>-1.26388272237323E-4</v>
      </c>
      <c r="C42">
        <v>-1.4629515544654299E-4</v>
      </c>
      <c r="D42">
        <v>1.2778660917730001E-5</v>
      </c>
    </row>
    <row r="43" spans="1:4" x14ac:dyDescent="0.25">
      <c r="A43">
        <v>42</v>
      </c>
      <c r="B43">
        <v>-1.5879381843478699E-4</v>
      </c>
      <c r="C43">
        <v>-1.49633245275319E-4</v>
      </c>
      <c r="D43">
        <v>2.0707095636196001E-5</v>
      </c>
    </row>
    <row r="44" spans="1:4" x14ac:dyDescent="0.25">
      <c r="A44">
        <v>43</v>
      </c>
      <c r="B44">
        <v>-1.35909300596966E-4</v>
      </c>
      <c r="C44">
        <v>-2.57101659517144E-4</v>
      </c>
      <c r="D44">
        <v>6.8113637965009997E-6</v>
      </c>
    </row>
    <row r="45" spans="1:4" x14ac:dyDescent="0.25">
      <c r="A45">
        <v>44</v>
      </c>
      <c r="B45">
        <v>-1.21852646904049E-4</v>
      </c>
      <c r="C45">
        <v>-2.2816850818902699E-4</v>
      </c>
      <c r="D45">
        <v>7.6524403743050004E-6</v>
      </c>
    </row>
    <row r="46" spans="1:4" x14ac:dyDescent="0.25">
      <c r="A46">
        <v>45</v>
      </c>
      <c r="B46">
        <v>-9.7165895738517995E-5</v>
      </c>
      <c r="C46">
        <v>-1.9939113345874201E-4</v>
      </c>
      <c r="D46">
        <v>8.7996015556370004E-6</v>
      </c>
    </row>
    <row r="47" spans="1:4" x14ac:dyDescent="0.25">
      <c r="A47">
        <v>46</v>
      </c>
      <c r="B47">
        <v>-7.0857471863698007E-5</v>
      </c>
      <c r="C47">
        <v>-1.78208157381129E-4</v>
      </c>
      <c r="D47">
        <v>1.1325087708981001E-5</v>
      </c>
    </row>
    <row r="48" spans="1:4" x14ac:dyDescent="0.25">
      <c r="A48">
        <v>47</v>
      </c>
      <c r="B48">
        <v>-6.2462255540519002E-5</v>
      </c>
      <c r="C48">
        <v>-1.7351931423523301E-4</v>
      </c>
      <c r="D48">
        <v>1.5238936585406001E-5</v>
      </c>
    </row>
    <row r="49" spans="1:4" x14ac:dyDescent="0.25">
      <c r="A49">
        <v>48</v>
      </c>
      <c r="B49">
        <v>-8.0583397441401998E-5</v>
      </c>
      <c r="C49">
        <v>-1.6054735672197201E-4</v>
      </c>
      <c r="D49">
        <v>2.4630796992335998E-5</v>
      </c>
    </row>
    <row r="50" spans="1:4" x14ac:dyDescent="0.25">
      <c r="A50">
        <v>49</v>
      </c>
      <c r="B50">
        <v>-5.2115790000000001E-12</v>
      </c>
      <c r="C50">
        <v>-2.7533608886764203E-4</v>
      </c>
      <c r="D50">
        <v>6.227386671523E-6</v>
      </c>
    </row>
    <row r="51" spans="1:4" x14ac:dyDescent="0.25">
      <c r="A51">
        <v>50</v>
      </c>
      <c r="B51">
        <v>-4.809008E-12</v>
      </c>
      <c r="C51">
        <v>-2.4205789472532701E-4</v>
      </c>
      <c r="D51">
        <v>7.658721262653E-6</v>
      </c>
    </row>
    <row r="52" spans="1:4" x14ac:dyDescent="0.25">
      <c r="A52">
        <v>51</v>
      </c>
      <c r="B52">
        <v>-3.8016220000000001E-12</v>
      </c>
      <c r="C52">
        <v>-2.1116868695975099E-4</v>
      </c>
      <c r="D52">
        <v>8.9997220473200002E-6</v>
      </c>
    </row>
    <row r="53" spans="1:4" x14ac:dyDescent="0.25">
      <c r="A53">
        <v>52</v>
      </c>
      <c r="B53">
        <v>-2.7597490000000001E-12</v>
      </c>
      <c r="C53">
        <v>-1.9013345945300501E-4</v>
      </c>
      <c r="D53">
        <v>1.1865799695087999E-5</v>
      </c>
    </row>
    <row r="54" spans="1:4" x14ac:dyDescent="0.25">
      <c r="A54">
        <v>53</v>
      </c>
      <c r="B54">
        <v>-2.477093E-12</v>
      </c>
      <c r="C54">
        <v>-1.8374424153701701E-4</v>
      </c>
      <c r="D54">
        <v>1.6278785529908999E-5</v>
      </c>
    </row>
    <row r="55" spans="1:4" x14ac:dyDescent="0.25">
      <c r="A55">
        <v>54</v>
      </c>
      <c r="B55">
        <v>-3.24076E-12</v>
      </c>
      <c r="C55">
        <v>-1.64164349752594E-4</v>
      </c>
      <c r="D55">
        <v>2.5957071161601001E-5</v>
      </c>
    </row>
    <row r="56" spans="1:4" x14ac:dyDescent="0.25">
      <c r="A56">
        <v>55</v>
      </c>
      <c r="B56">
        <v>-7.6556041237245203E-4</v>
      </c>
      <c r="C56">
        <v>0</v>
      </c>
      <c r="D56">
        <v>-9.781653657407E-6</v>
      </c>
    </row>
    <row r="57" spans="1:4" x14ac:dyDescent="0.25">
      <c r="A57">
        <v>56</v>
      </c>
      <c r="B57">
        <v>-6.4978651704967496E-4</v>
      </c>
      <c r="C57">
        <v>0</v>
      </c>
      <c r="D57">
        <v>-8.0577551176440007E-6</v>
      </c>
    </row>
    <row r="58" spans="1:4" x14ac:dyDescent="0.25">
      <c r="A58">
        <v>57</v>
      </c>
      <c r="B58">
        <v>-5.4084246380411202E-4</v>
      </c>
      <c r="C58">
        <v>0</v>
      </c>
      <c r="D58">
        <v>-6.6098365313829998E-6</v>
      </c>
    </row>
    <row r="59" spans="1:4" x14ac:dyDescent="0.25">
      <c r="A59">
        <v>58</v>
      </c>
      <c r="B59">
        <v>-4.5637653760836102E-4</v>
      </c>
      <c r="C59">
        <v>0</v>
      </c>
      <c r="D59">
        <v>-3.7480034433900001E-6</v>
      </c>
    </row>
    <row r="60" spans="1:4" x14ac:dyDescent="0.25">
      <c r="A60">
        <v>59</v>
      </c>
      <c r="B60">
        <v>-4.3123663984191799E-4</v>
      </c>
      <c r="C60">
        <v>0</v>
      </c>
      <c r="D60">
        <v>7.5521768491600004E-7</v>
      </c>
    </row>
    <row r="61" spans="1:4" x14ac:dyDescent="0.25">
      <c r="A61">
        <v>60</v>
      </c>
      <c r="B61">
        <v>-4.23265286587745E-4</v>
      </c>
      <c r="C61">
        <v>0</v>
      </c>
      <c r="D61">
        <v>1.0161027919859001E-5</v>
      </c>
    </row>
    <row r="62" spans="1:4" x14ac:dyDescent="0.25">
      <c r="A62">
        <v>61</v>
      </c>
      <c r="B62">
        <v>-7.4291803687149703E-4</v>
      </c>
      <c r="C62">
        <v>-8.3369591121419999E-6</v>
      </c>
      <c r="D62">
        <v>-8.9354588986969997E-6</v>
      </c>
    </row>
    <row r="63" spans="1:4" x14ac:dyDescent="0.25">
      <c r="A63">
        <v>62</v>
      </c>
      <c r="B63">
        <v>-6.3138880697711402E-4</v>
      </c>
      <c r="C63">
        <v>-2.2191406527193E-5</v>
      </c>
      <c r="D63">
        <v>-7.9878752191619995E-6</v>
      </c>
    </row>
    <row r="64" spans="1:4" x14ac:dyDescent="0.25">
      <c r="A64">
        <v>63</v>
      </c>
      <c r="B64">
        <v>-5.2477733847380696E-4</v>
      </c>
      <c r="C64">
        <v>-1.9308313012355E-5</v>
      </c>
      <c r="D64">
        <v>-6.769818352787E-6</v>
      </c>
    </row>
    <row r="65" spans="1:4" x14ac:dyDescent="0.25">
      <c r="A65">
        <v>64</v>
      </c>
      <c r="B65">
        <v>-4.3954849374613599E-4</v>
      </c>
      <c r="C65">
        <v>-1.0877705621739E-5</v>
      </c>
      <c r="D65">
        <v>-4.2603339935929998E-6</v>
      </c>
    </row>
    <row r="66" spans="1:4" x14ac:dyDescent="0.25">
      <c r="A66">
        <v>65</v>
      </c>
      <c r="B66">
        <v>-4.1542346970018001E-4</v>
      </c>
      <c r="C66">
        <v>-1.0116187918080999E-5</v>
      </c>
      <c r="D66">
        <v>-2.5638712099899999E-7</v>
      </c>
    </row>
    <row r="67" spans="1:4" x14ac:dyDescent="0.25">
      <c r="A67">
        <v>66</v>
      </c>
      <c r="B67">
        <v>-4.1463440230372298E-4</v>
      </c>
      <c r="C67">
        <v>-3.0233802528550999E-5</v>
      </c>
      <c r="D67">
        <v>8.7980696488270003E-6</v>
      </c>
    </row>
    <row r="68" spans="1:4" x14ac:dyDescent="0.25">
      <c r="A68">
        <v>67</v>
      </c>
      <c r="B68">
        <v>-6.9409069220232895E-4</v>
      </c>
      <c r="C68">
        <v>-3.6080434133631998E-5</v>
      </c>
      <c r="D68">
        <v>-7.9291722206100008E-6</v>
      </c>
    </row>
    <row r="69" spans="1:4" x14ac:dyDescent="0.25">
      <c r="A69">
        <v>68</v>
      </c>
      <c r="B69">
        <v>-5.8999496094767597E-4</v>
      </c>
      <c r="C69">
        <v>-5.1368568704159001E-5</v>
      </c>
      <c r="D69">
        <v>-7.9010954709089997E-6</v>
      </c>
    </row>
    <row r="70" spans="1:4" x14ac:dyDescent="0.25">
      <c r="A70">
        <v>69</v>
      </c>
      <c r="B70">
        <v>-4.8664078399364002E-4</v>
      </c>
      <c r="C70">
        <v>-4.6440359475092999E-5</v>
      </c>
      <c r="D70">
        <v>-7.2479373396410004E-6</v>
      </c>
    </row>
    <row r="71" spans="1:4" x14ac:dyDescent="0.25">
      <c r="A71">
        <v>70</v>
      </c>
      <c r="B71">
        <v>-3.9728584909466799E-4</v>
      </c>
      <c r="C71">
        <v>-3.0202039799829E-5</v>
      </c>
      <c r="D71">
        <v>-5.5676318790550004E-6</v>
      </c>
    </row>
    <row r="72" spans="1:4" x14ac:dyDescent="0.25">
      <c r="A72">
        <v>71</v>
      </c>
      <c r="B72">
        <v>-3.7257259970057002E-4</v>
      </c>
      <c r="C72">
        <v>-2.5413504367675001E-5</v>
      </c>
      <c r="D72">
        <v>-2.6987396476739998E-6</v>
      </c>
    </row>
    <row r="73" spans="1:4" x14ac:dyDescent="0.25">
      <c r="A73">
        <v>72</v>
      </c>
      <c r="B73">
        <v>-3.8880434185827002E-4</v>
      </c>
      <c r="C73">
        <v>-5.9544953998007E-5</v>
      </c>
      <c r="D73">
        <v>4.800550330146E-6</v>
      </c>
    </row>
    <row r="74" spans="1:4" x14ac:dyDescent="0.25">
      <c r="A74">
        <v>73</v>
      </c>
      <c r="B74">
        <v>-6.4265122750918505E-4</v>
      </c>
      <c r="C74">
        <v>-7.9063103188345996E-5</v>
      </c>
      <c r="D74">
        <v>-7.4767602250969998E-6</v>
      </c>
    </row>
    <row r="75" spans="1:4" x14ac:dyDescent="0.25">
      <c r="A75">
        <v>74</v>
      </c>
      <c r="B75">
        <v>-5.43737571609681E-4</v>
      </c>
      <c r="C75">
        <v>-8.7216156003498002E-5</v>
      </c>
      <c r="D75">
        <v>-7.7394207110039999E-6</v>
      </c>
    </row>
    <row r="76" spans="1:4" x14ac:dyDescent="0.25">
      <c r="A76">
        <v>75</v>
      </c>
      <c r="B76">
        <v>-4.4261160068368799E-4</v>
      </c>
      <c r="C76">
        <v>-8.0267573308110006E-5</v>
      </c>
      <c r="D76">
        <v>-7.5966706248059999E-6</v>
      </c>
    </row>
    <row r="77" spans="1:4" x14ac:dyDescent="0.25">
      <c r="A77">
        <v>76</v>
      </c>
      <c r="B77">
        <v>-3.4622653150609103E-4</v>
      </c>
      <c r="C77">
        <v>-5.8489125482389997E-5</v>
      </c>
      <c r="D77">
        <v>-6.869317451239E-6</v>
      </c>
    </row>
    <row r="78" spans="1:4" x14ac:dyDescent="0.25">
      <c r="A78">
        <v>77</v>
      </c>
      <c r="B78">
        <v>-3.1452949975666701E-4</v>
      </c>
      <c r="C78">
        <v>-4.8245982455811999E-5</v>
      </c>
      <c r="D78">
        <v>-5.4652009512599997E-6</v>
      </c>
    </row>
    <row r="79" spans="1:4" x14ac:dyDescent="0.25">
      <c r="A79">
        <v>78</v>
      </c>
      <c r="B79">
        <v>-3.4733677939634099E-4</v>
      </c>
      <c r="C79">
        <v>-8.6724347653309994E-5</v>
      </c>
      <c r="D79">
        <v>-1.190270169504E-6</v>
      </c>
    </row>
    <row r="80" spans="1:4" x14ac:dyDescent="0.25">
      <c r="A80">
        <v>79</v>
      </c>
      <c r="B80">
        <v>-5.95405189512666E-4</v>
      </c>
      <c r="C80">
        <v>-1.2605823178551799E-4</v>
      </c>
      <c r="D80">
        <v>-7.4959153255819998E-6</v>
      </c>
    </row>
    <row r="81" spans="1:4" x14ac:dyDescent="0.25">
      <c r="A81">
        <v>80</v>
      </c>
      <c r="B81">
        <v>-5.0128634236157104E-4</v>
      </c>
      <c r="C81">
        <v>-1.2545678523707699E-4</v>
      </c>
      <c r="D81">
        <v>-7.581995220748E-6</v>
      </c>
    </row>
    <row r="82" spans="1:4" x14ac:dyDescent="0.25">
      <c r="A82">
        <v>81</v>
      </c>
      <c r="B82">
        <v>-4.0210367718903001E-4</v>
      </c>
      <c r="C82">
        <v>-1.15461069486893E-4</v>
      </c>
      <c r="D82">
        <v>-7.707858459378E-6</v>
      </c>
    </row>
    <row r="83" spans="1:4" x14ac:dyDescent="0.25">
      <c r="A83">
        <v>82</v>
      </c>
      <c r="B83">
        <v>-2.9849827127174499E-4</v>
      </c>
      <c r="C83">
        <v>-9.0248625508302998E-5</v>
      </c>
      <c r="D83">
        <v>-7.7850578433109999E-6</v>
      </c>
    </row>
    <row r="84" spans="1:4" x14ac:dyDescent="0.25">
      <c r="A84">
        <v>83</v>
      </c>
      <c r="B84">
        <v>-2.5383414091678902E-4</v>
      </c>
      <c r="C84">
        <v>-7.6975732801061003E-5</v>
      </c>
      <c r="D84">
        <v>-7.7238716591149996E-6</v>
      </c>
    </row>
    <row r="85" spans="1:4" x14ac:dyDescent="0.25">
      <c r="A85">
        <v>84</v>
      </c>
      <c r="B85">
        <v>-2.9355501900879598E-4</v>
      </c>
      <c r="C85">
        <v>-1.1046783661311E-4</v>
      </c>
      <c r="D85">
        <v>-7.9813225966319996E-6</v>
      </c>
    </row>
    <row r="86" spans="1:4" x14ac:dyDescent="0.25">
      <c r="A86">
        <v>85</v>
      </c>
      <c r="B86">
        <v>-4.3926709418981499E-4</v>
      </c>
      <c r="C86">
        <v>-1.72174358663303E-4</v>
      </c>
      <c r="D86">
        <v>-7.5411759558970003E-6</v>
      </c>
    </row>
    <row r="87" spans="1:4" x14ac:dyDescent="0.25">
      <c r="A87">
        <v>86</v>
      </c>
      <c r="B87">
        <v>-3.7523251148420701E-4</v>
      </c>
      <c r="C87">
        <v>-1.6059809373068901E-4</v>
      </c>
      <c r="D87">
        <v>-7.5869914669050002E-6</v>
      </c>
    </row>
    <row r="88" spans="1:4" x14ac:dyDescent="0.25">
      <c r="A88">
        <v>87</v>
      </c>
      <c r="B88">
        <v>-3.0219759632140603E-4</v>
      </c>
      <c r="C88">
        <v>-1.4194289895101201E-4</v>
      </c>
      <c r="D88">
        <v>-7.8729010355639995E-6</v>
      </c>
    </row>
    <row r="89" spans="1:4" x14ac:dyDescent="0.25">
      <c r="A89">
        <v>88</v>
      </c>
      <c r="B89">
        <v>-2.24005616002497E-4</v>
      </c>
      <c r="C89">
        <v>-1.171928539193E-4</v>
      </c>
      <c r="D89">
        <v>-8.7181960378700008E-6</v>
      </c>
    </row>
    <row r="90" spans="1:4" x14ac:dyDescent="0.25">
      <c r="A90">
        <v>89</v>
      </c>
      <c r="B90">
        <v>-1.9104314042230601E-4</v>
      </c>
      <c r="C90">
        <v>-1.11027088288426E-4</v>
      </c>
      <c r="D90">
        <v>-9.9909570014440002E-6</v>
      </c>
    </row>
    <row r="91" spans="1:4" x14ac:dyDescent="0.25">
      <c r="A91">
        <v>90</v>
      </c>
      <c r="B91">
        <v>-2.3100023644421301E-4</v>
      </c>
      <c r="C91">
        <v>-1.3227158472067999E-4</v>
      </c>
      <c r="D91">
        <v>-1.4765110791767E-5</v>
      </c>
    </row>
    <row r="92" spans="1:4" x14ac:dyDescent="0.25">
      <c r="A92">
        <v>91</v>
      </c>
      <c r="B92">
        <v>-2.83927007440043E-4</v>
      </c>
      <c r="C92">
        <v>-2.1717529302176699E-4</v>
      </c>
      <c r="D92">
        <v>-7.3800523231020004E-6</v>
      </c>
    </row>
    <row r="93" spans="1:4" x14ac:dyDescent="0.25">
      <c r="A93">
        <v>92</v>
      </c>
      <c r="B93">
        <v>-2.4750058377582098E-4</v>
      </c>
      <c r="C93">
        <v>-1.9653438002881099E-4</v>
      </c>
      <c r="D93">
        <v>-7.5949198274449997E-6</v>
      </c>
    </row>
    <row r="94" spans="1:4" x14ac:dyDescent="0.25">
      <c r="A94">
        <v>93</v>
      </c>
      <c r="B94">
        <v>-1.9885585582435299E-4</v>
      </c>
      <c r="C94">
        <v>-1.72082166729125E-4</v>
      </c>
      <c r="D94">
        <v>-8.2802800598880005E-6</v>
      </c>
    </row>
    <row r="95" spans="1:4" x14ac:dyDescent="0.25">
      <c r="A95">
        <v>94</v>
      </c>
      <c r="B95">
        <v>-1.46230136304805E-4</v>
      </c>
      <c r="C95">
        <v>-1.4950953895652601E-4</v>
      </c>
      <c r="D95">
        <v>-1.0023925563637E-5</v>
      </c>
    </row>
    <row r="96" spans="1:4" x14ac:dyDescent="0.25">
      <c r="A96">
        <v>95</v>
      </c>
      <c r="B96">
        <v>-1.2638827228043299E-4</v>
      </c>
      <c r="C96">
        <v>-1.4629515543181399E-4</v>
      </c>
      <c r="D96">
        <v>-1.2778660667019001E-5</v>
      </c>
    </row>
    <row r="97" spans="1:4" x14ac:dyDescent="0.25">
      <c r="A97">
        <v>96</v>
      </c>
      <c r="B97">
        <v>-1.5879381854852701E-4</v>
      </c>
      <c r="C97">
        <v>-1.4963324521576399E-4</v>
      </c>
      <c r="D97">
        <v>-2.0707095228029001E-5</v>
      </c>
    </row>
    <row r="98" spans="1:4" x14ac:dyDescent="0.25">
      <c r="A98">
        <v>97</v>
      </c>
      <c r="B98">
        <v>-1.35909300594432E-4</v>
      </c>
      <c r="C98">
        <v>-2.5710165951394701E-4</v>
      </c>
      <c r="D98">
        <v>-6.8113636624700002E-6</v>
      </c>
    </row>
    <row r="99" spans="1:4" x14ac:dyDescent="0.25">
      <c r="A99">
        <v>98</v>
      </c>
      <c r="B99">
        <v>-1.21852646903917E-4</v>
      </c>
      <c r="C99">
        <v>-2.2816850818544601E-4</v>
      </c>
      <c r="D99">
        <v>-7.6524402239609992E-6</v>
      </c>
    </row>
    <row r="100" spans="1:4" x14ac:dyDescent="0.25">
      <c r="A100">
        <v>99</v>
      </c>
      <c r="B100">
        <v>-9.7165895740703001E-5</v>
      </c>
      <c r="C100">
        <v>-1.99391133453152E-4</v>
      </c>
      <c r="D100">
        <v>-8.7996013833019995E-6</v>
      </c>
    </row>
    <row r="101" spans="1:4" x14ac:dyDescent="0.25">
      <c r="A101">
        <v>100</v>
      </c>
      <c r="B101">
        <v>-7.0857471872470002E-5</v>
      </c>
      <c r="C101">
        <v>-1.7820815736925699E-4</v>
      </c>
      <c r="D101">
        <v>-1.1325087487290999E-5</v>
      </c>
    </row>
    <row r="102" spans="1:4" x14ac:dyDescent="0.25">
      <c r="A102">
        <v>101</v>
      </c>
      <c r="B102">
        <v>-6.2462255570921996E-5</v>
      </c>
      <c r="C102">
        <v>-1.73519314193721E-4</v>
      </c>
      <c r="D102">
        <v>-1.5238936286257E-5</v>
      </c>
    </row>
    <row r="103" spans="1:4" x14ac:dyDescent="0.25">
      <c r="A103">
        <v>102</v>
      </c>
      <c r="B103">
        <v>-8.0583397508858997E-5</v>
      </c>
      <c r="C103">
        <v>-1.6054735660459799E-4</v>
      </c>
      <c r="D103">
        <v>-2.4630796506055E-5</v>
      </c>
    </row>
    <row r="104" spans="1:4" x14ac:dyDescent="0.25">
      <c r="A104">
        <v>103</v>
      </c>
      <c r="B104">
        <v>-5.2115790000000001E-12</v>
      </c>
      <c r="C104">
        <v>-2.75336088860762E-4</v>
      </c>
      <c r="D104">
        <v>-6.2273865497529997E-6</v>
      </c>
    </row>
    <row r="105" spans="1:4" x14ac:dyDescent="0.25">
      <c r="A105">
        <v>104</v>
      </c>
      <c r="B105">
        <v>-4.809008E-12</v>
      </c>
      <c r="C105">
        <v>-2.4205789472074501E-4</v>
      </c>
      <c r="D105">
        <v>-7.6587211130300001E-6</v>
      </c>
    </row>
    <row r="106" spans="1:4" x14ac:dyDescent="0.25">
      <c r="A106">
        <v>105</v>
      </c>
      <c r="B106">
        <v>-3.8016220000000001E-12</v>
      </c>
      <c r="C106">
        <v>-2.1116868695260301E-4</v>
      </c>
      <c r="D106">
        <v>-8.9997218718010008E-6</v>
      </c>
    </row>
    <row r="107" spans="1:4" x14ac:dyDescent="0.25">
      <c r="A107">
        <v>106</v>
      </c>
      <c r="B107">
        <v>-2.7597490000000001E-12</v>
      </c>
      <c r="C107">
        <v>-1.9013345943639799E-4</v>
      </c>
      <c r="D107">
        <v>-1.1865799463096E-5</v>
      </c>
    </row>
    <row r="108" spans="1:4" x14ac:dyDescent="0.25">
      <c r="A108">
        <v>107</v>
      </c>
      <c r="B108">
        <v>-2.477093E-12</v>
      </c>
      <c r="C108">
        <v>-1.8374424148269301E-4</v>
      </c>
      <c r="D108">
        <v>-1.6278785210237999E-5</v>
      </c>
    </row>
    <row r="109" spans="1:4" x14ac:dyDescent="0.25">
      <c r="A109">
        <v>108</v>
      </c>
      <c r="B109">
        <v>-3.24076E-12</v>
      </c>
      <c r="C109">
        <v>-1.6416434961494201E-4</v>
      </c>
      <c r="D109">
        <v>-2.5957070648923E-5</v>
      </c>
    </row>
    <row r="110" spans="1:4" x14ac:dyDescent="0.25">
      <c r="B110" s="1"/>
      <c r="C110" s="1"/>
      <c r="D1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95899-39B2-4E4E-91B8-47F13FDE42D1}">
  <dimension ref="A1:AO114"/>
  <sheetViews>
    <sheetView topLeftCell="R1" zoomScaleNormal="100" workbookViewId="0">
      <selection activeCell="AC18" sqref="AC18"/>
    </sheetView>
  </sheetViews>
  <sheetFormatPr defaultRowHeight="15" x14ac:dyDescent="0.25"/>
  <cols>
    <col min="10" max="10" width="12" bestFit="1" customWidth="1"/>
    <col min="18" max="18" width="12.7109375" bestFit="1" customWidth="1"/>
  </cols>
  <sheetData>
    <row r="1" spans="1:41" x14ac:dyDescent="0.25">
      <c r="Q1" s="2" t="s">
        <v>10</v>
      </c>
      <c r="R1" s="2"/>
      <c r="S1" s="2"/>
      <c r="T1" s="2"/>
      <c r="U1" s="2"/>
      <c r="V1" s="2"/>
      <c r="W1" s="2"/>
      <c r="X1" s="2" t="s">
        <v>11</v>
      </c>
      <c r="Y1" s="2"/>
      <c r="Z1" s="2"/>
      <c r="AA1" s="2"/>
      <c r="AB1" s="2"/>
    </row>
    <row r="2" spans="1:41" x14ac:dyDescent="0.25">
      <c r="Q2" t="s">
        <v>0</v>
      </c>
      <c r="R2" t="s">
        <v>4</v>
      </c>
      <c r="S2" t="s">
        <v>5</v>
      </c>
      <c r="T2" t="s">
        <v>6</v>
      </c>
      <c r="U2" t="s">
        <v>7</v>
      </c>
      <c r="V2" t="s">
        <v>8</v>
      </c>
      <c r="W2" t="s">
        <v>9</v>
      </c>
      <c r="X2" t="s">
        <v>12</v>
      </c>
      <c r="Y2" t="s">
        <v>13</v>
      </c>
      <c r="Z2" t="s">
        <v>4</v>
      </c>
      <c r="AA2" t="s">
        <v>5</v>
      </c>
      <c r="AB2" t="s">
        <v>6</v>
      </c>
      <c r="AE2" t="s">
        <v>0</v>
      </c>
      <c r="AF2" t="s">
        <v>1</v>
      </c>
      <c r="AG2" t="s">
        <v>2</v>
      </c>
      <c r="AH2" t="s">
        <v>3</v>
      </c>
    </row>
    <row r="3" spans="1:41" x14ac:dyDescent="0.25">
      <c r="A3">
        <v>1</v>
      </c>
      <c r="B3">
        <v>1.0209098696164101</v>
      </c>
      <c r="C3">
        <v>0.30714209704279399</v>
      </c>
      <c r="D3">
        <v>7.1486728236453898E-3</v>
      </c>
      <c r="E3">
        <v>-1.2914979422017001E-3</v>
      </c>
      <c r="F3" s="1">
        <v>3.9345405683458998E-5</v>
      </c>
      <c r="G3">
        <v>4.4522985862813199E-3</v>
      </c>
      <c r="Q3">
        <v>1</v>
      </c>
      <c r="R3">
        <f>AVERAGE(B3,J3)</f>
        <v>1.0209098696164101</v>
      </c>
      <c r="S3">
        <f t="shared" ref="S3:W3" si="0">AVERAGE(C3,K3)</f>
        <v>0.30714209704279399</v>
      </c>
      <c r="T3">
        <f t="shared" si="0"/>
        <v>7.1486728236453898E-3</v>
      </c>
      <c r="U3">
        <f t="shared" si="0"/>
        <v>-1.2914979422017001E-3</v>
      </c>
      <c r="V3">
        <f t="shared" si="0"/>
        <v>3.9345405683458998E-5</v>
      </c>
      <c r="W3">
        <f t="shared" si="0"/>
        <v>4.4522985862813199E-3</v>
      </c>
      <c r="X3">
        <f>SQRT((AF3-125)^2+(AG3-0)^2)</f>
        <v>125</v>
      </c>
      <c r="Y3">
        <f>PI()-(ASIN(AG3/X3))</f>
        <v>3.1415926535897931</v>
      </c>
      <c r="Z3">
        <f>1-(25^2)*(1.5*COS(2*DEGREES(Y3))+COS(4*DEGREES(Y3)))/(X3^2)+1.5*(25^4)*(COS(4*DEGREES(Y3)))/(X3^4)</f>
        <v>1.0485693217079526</v>
      </c>
      <c r="AB3">
        <f>RADIANS(45)</f>
        <v>0.78539816339744828</v>
      </c>
      <c r="AC3">
        <f>COS(AB3)</f>
        <v>0.70710678118654757</v>
      </c>
      <c r="AE3">
        <v>1</v>
      </c>
      <c r="AF3">
        <v>0</v>
      </c>
      <c r="AG3">
        <v>0</v>
      </c>
      <c r="AH3">
        <v>0</v>
      </c>
      <c r="AJ3">
        <v>1.0209098696164101</v>
      </c>
      <c r="AK3">
        <v>0.30714209704279399</v>
      </c>
      <c r="AL3">
        <v>7.1486728236453898E-3</v>
      </c>
      <c r="AM3">
        <v>-1.2914979422017001E-3</v>
      </c>
      <c r="AN3">
        <v>3.9345405683458998E-5</v>
      </c>
      <c r="AO3">
        <v>4.4522985862813199E-3</v>
      </c>
    </row>
    <row r="4" spans="1:41" x14ac:dyDescent="0.25">
      <c r="A4">
        <v>2</v>
      </c>
      <c r="B4">
        <v>0.96810567937450498</v>
      </c>
      <c r="C4">
        <v>0.13312378365480301</v>
      </c>
      <c r="D4">
        <v>8.0581092683972202E-3</v>
      </c>
      <c r="E4">
        <v>-3.5209376010144201E-4</v>
      </c>
      <c r="F4" s="1">
        <v>5.7441671449001599E-4</v>
      </c>
      <c r="G4">
        <v>2.7635234585024898E-3</v>
      </c>
      <c r="Q4">
        <v>2</v>
      </c>
      <c r="R4">
        <f t="shared" ref="R4:R67" si="1">AVERAGE(B4,J4)</f>
        <v>0.96810567937450498</v>
      </c>
      <c r="S4">
        <f t="shared" ref="S4:S67" si="2">AVERAGE(C4,K4)</f>
        <v>0.13312378365480301</v>
      </c>
      <c r="T4">
        <f t="shared" ref="T4:T67" si="3">AVERAGE(D4,L4)</f>
        <v>8.0581092683972202E-3</v>
      </c>
      <c r="U4">
        <f t="shared" ref="U4:U67" si="4">AVERAGE(E4,M4)</f>
        <v>-3.5209376010144201E-4</v>
      </c>
      <c r="V4">
        <f t="shared" ref="V4:V67" si="5">AVERAGE(F4,N4)</f>
        <v>5.7441671449001599E-4</v>
      </c>
      <c r="W4">
        <f t="shared" ref="W4:W67" si="6">AVERAGE(G4,O4)</f>
        <v>2.7635234585024898E-3</v>
      </c>
      <c r="X4">
        <f t="shared" ref="X4:X67" si="7">SQRT((AF4-125)^2+(AG4-0)^2)</f>
        <v>100</v>
      </c>
      <c r="Y4">
        <f t="shared" ref="Y4:Y67" si="8">PI()-(ASIN(AG4/X4))</f>
        <v>3.1415926535897931</v>
      </c>
      <c r="Z4">
        <f t="shared" ref="Z4:Z67" si="9">1-(25^2)*(1.5*COS(2*DEGREES(Y4))+COS(4*DEGREES(Y4)))/(X4^2)+1.5*(25^4)*(COS(4*DEGREES(Y4)))/(X4^4)</f>
        <v>1.0741197178492226</v>
      </c>
      <c r="AE4">
        <v>2</v>
      </c>
      <c r="AF4">
        <v>25</v>
      </c>
      <c r="AG4">
        <v>0</v>
      </c>
      <c r="AH4">
        <v>0</v>
      </c>
      <c r="AJ4">
        <v>0.96810567937450498</v>
      </c>
      <c r="AK4">
        <v>0.13312378365480301</v>
      </c>
      <c r="AL4">
        <v>8.0581092683972202E-3</v>
      </c>
      <c r="AM4">
        <v>-3.5209376010144201E-4</v>
      </c>
      <c r="AN4">
        <v>5.7441671449001599E-4</v>
      </c>
      <c r="AO4">
        <v>2.7635234585024898E-3</v>
      </c>
    </row>
    <row r="5" spans="1:41" x14ac:dyDescent="0.25">
      <c r="A5">
        <v>3</v>
      </c>
      <c r="B5">
        <v>0.84328976476949002</v>
      </c>
      <c r="C5">
        <v>7.5296699936461403E-2</v>
      </c>
      <c r="D5">
        <v>1.11821246956413E-2</v>
      </c>
      <c r="E5">
        <v>-7.6132148921724096E-4</v>
      </c>
      <c r="F5" s="1">
        <v>4.3485959441156099E-4</v>
      </c>
      <c r="G5">
        <v>2.41770430633689E-3</v>
      </c>
      <c r="Q5">
        <v>3</v>
      </c>
      <c r="R5">
        <f t="shared" si="1"/>
        <v>0.84328976476949002</v>
      </c>
      <c r="S5">
        <f t="shared" si="2"/>
        <v>7.5296699936461403E-2</v>
      </c>
      <c r="T5">
        <f t="shared" si="3"/>
        <v>1.11821246956413E-2</v>
      </c>
      <c r="U5">
        <f t="shared" si="4"/>
        <v>-7.6132148921724096E-4</v>
      </c>
      <c r="V5">
        <f t="shared" si="5"/>
        <v>4.3485959441156099E-4</v>
      </c>
      <c r="W5">
        <f t="shared" si="6"/>
        <v>2.41770430633689E-3</v>
      </c>
      <c r="X5">
        <f t="shared" si="7"/>
        <v>75</v>
      </c>
      <c r="Y5">
        <f t="shared" si="8"/>
        <v>3.1415926535897931</v>
      </c>
      <c r="Z5">
        <f t="shared" si="9"/>
        <v>1.1249706198053808</v>
      </c>
      <c r="AE5">
        <v>3</v>
      </c>
      <c r="AF5">
        <v>50</v>
      </c>
      <c r="AG5">
        <v>0</v>
      </c>
      <c r="AH5">
        <v>0</v>
      </c>
      <c r="AJ5">
        <v>0.84328976476949002</v>
      </c>
      <c r="AK5">
        <v>7.5296699936461403E-2</v>
      </c>
      <c r="AL5">
        <v>1.11821246956413E-2</v>
      </c>
      <c r="AM5">
        <v>-7.6132148921724096E-4</v>
      </c>
      <c r="AN5">
        <v>4.3485959441156099E-4</v>
      </c>
      <c r="AO5">
        <v>2.41770430633689E-3</v>
      </c>
    </row>
    <row r="6" spans="1:41" x14ac:dyDescent="0.25">
      <c r="A6">
        <v>4</v>
      </c>
      <c r="B6">
        <v>0.55152816177858099</v>
      </c>
      <c r="C6">
        <v>3.2725024190665003E-2</v>
      </c>
      <c r="D6">
        <v>2.5355708268570198E-2</v>
      </c>
      <c r="E6">
        <v>-1.10043850962687E-3</v>
      </c>
      <c r="F6" s="1">
        <v>8.1844688686180699E-4</v>
      </c>
      <c r="G6">
        <v>3.7498122439122402E-3</v>
      </c>
      <c r="Q6">
        <v>4</v>
      </c>
      <c r="R6">
        <f t="shared" si="1"/>
        <v>0.55152816177858099</v>
      </c>
      <c r="S6">
        <f t="shared" si="2"/>
        <v>3.2725024190665003E-2</v>
      </c>
      <c r="T6">
        <f t="shared" si="3"/>
        <v>2.5355708268570198E-2</v>
      </c>
      <c r="U6">
        <f t="shared" si="4"/>
        <v>-1.10043850962687E-3</v>
      </c>
      <c r="V6">
        <f t="shared" si="5"/>
        <v>8.1844688686180699E-4</v>
      </c>
      <c r="W6">
        <f t="shared" si="6"/>
        <v>3.7498122439122402E-3</v>
      </c>
      <c r="X6">
        <f t="shared" si="7"/>
        <v>50</v>
      </c>
      <c r="Y6">
        <f t="shared" si="8"/>
        <v>3.1415926535897931</v>
      </c>
      <c r="Z6">
        <f t="shared" si="9"/>
        <v>1.2374839607484422</v>
      </c>
      <c r="AE6">
        <v>4</v>
      </c>
      <c r="AF6">
        <v>75</v>
      </c>
      <c r="AG6">
        <v>0</v>
      </c>
      <c r="AH6">
        <v>0</v>
      </c>
      <c r="AJ6">
        <v>0.55152816177858099</v>
      </c>
      <c r="AK6">
        <v>3.2725024190665003E-2</v>
      </c>
      <c r="AL6">
        <v>2.5355708268570198E-2</v>
      </c>
      <c r="AM6">
        <v>-1.10043850962687E-3</v>
      </c>
      <c r="AN6">
        <v>8.1844688686180699E-4</v>
      </c>
      <c r="AO6">
        <v>3.7498122439122402E-3</v>
      </c>
    </row>
    <row r="7" spans="1:41" x14ac:dyDescent="0.25">
      <c r="A7">
        <v>5</v>
      </c>
      <c r="B7">
        <v>6.7270224603032197E-2</v>
      </c>
      <c r="C7">
        <v>-0.215739964587184</v>
      </c>
      <c r="D7">
        <v>-1.43321705496002E-2</v>
      </c>
      <c r="E7" s="1">
        <v>-3.7259238948554401E-4</v>
      </c>
      <c r="F7" s="1">
        <v>7.9146646253703493E-3</v>
      </c>
      <c r="G7">
        <v>1.7091064494622E-3</v>
      </c>
      <c r="Q7">
        <v>5</v>
      </c>
      <c r="R7">
        <f t="shared" si="1"/>
        <v>6.7270224603032197E-2</v>
      </c>
      <c r="S7">
        <f t="shared" si="2"/>
        <v>-0.215739964587184</v>
      </c>
      <c r="T7">
        <f t="shared" si="3"/>
        <v>-1.43321705496002E-2</v>
      </c>
      <c r="U7">
        <f t="shared" si="4"/>
        <v>-3.7259238948554401E-4</v>
      </c>
      <c r="V7">
        <f t="shared" si="5"/>
        <v>7.9146646253703493E-3</v>
      </c>
      <c r="W7">
        <f t="shared" si="6"/>
        <v>1.7091064494622E-3</v>
      </c>
      <c r="X7">
        <f t="shared" si="7"/>
        <v>35</v>
      </c>
      <c r="Y7">
        <f t="shared" si="8"/>
        <v>3.1415926535897931</v>
      </c>
      <c r="Z7">
        <f t="shared" si="9"/>
        <v>1.3175785153094228</v>
      </c>
      <c r="AE7">
        <v>5</v>
      </c>
      <c r="AF7">
        <v>90</v>
      </c>
      <c r="AG7">
        <v>0</v>
      </c>
      <c r="AH7">
        <v>0</v>
      </c>
      <c r="AJ7">
        <v>6.7270224603032197E-2</v>
      </c>
      <c r="AK7">
        <v>-0.215739964587184</v>
      </c>
      <c r="AL7">
        <v>-1.43321705496002E-2</v>
      </c>
      <c r="AM7">
        <v>-3.7259238948554401E-4</v>
      </c>
      <c r="AN7">
        <v>7.9146646253703493E-3</v>
      </c>
      <c r="AO7">
        <v>1.7091064494622E-3</v>
      </c>
    </row>
    <row r="8" spans="1:41" x14ac:dyDescent="0.25">
      <c r="A8">
        <v>6</v>
      </c>
      <c r="B8">
        <v>-0.240255204788973</v>
      </c>
      <c r="C8">
        <v>-1.3413510701354401</v>
      </c>
      <c r="D8">
        <v>-6.8041147624523401E-2</v>
      </c>
      <c r="E8">
        <v>-1.88151612076705E-4</v>
      </c>
      <c r="F8">
        <v>-9.5186633016928392E-3</v>
      </c>
      <c r="G8">
        <v>-4.0347890672063898E-4</v>
      </c>
      <c r="Q8">
        <v>6</v>
      </c>
      <c r="R8">
        <f t="shared" si="1"/>
        <v>-0.240255204788973</v>
      </c>
      <c r="S8">
        <f t="shared" si="2"/>
        <v>-1.3413510701354401</v>
      </c>
      <c r="T8">
        <f t="shared" si="3"/>
        <v>-6.8041147624523401E-2</v>
      </c>
      <c r="U8">
        <f t="shared" si="4"/>
        <v>-1.88151612076705E-4</v>
      </c>
      <c r="V8">
        <f t="shared" si="5"/>
        <v>-9.5186633016928392E-3</v>
      </c>
      <c r="W8">
        <f t="shared" si="6"/>
        <v>-4.0347890672063898E-4</v>
      </c>
      <c r="X8">
        <f t="shared" si="7"/>
        <v>25</v>
      </c>
      <c r="Y8">
        <f t="shared" si="8"/>
        <v>3.1415926535897931</v>
      </c>
      <c r="Z8">
        <f t="shared" si="9"/>
        <v>1.0060172726186081</v>
      </c>
      <c r="AE8">
        <v>6</v>
      </c>
      <c r="AF8">
        <v>100</v>
      </c>
      <c r="AG8">
        <v>0</v>
      </c>
      <c r="AH8">
        <v>0</v>
      </c>
      <c r="AJ8">
        <v>-0.240255204788973</v>
      </c>
      <c r="AK8">
        <v>-1.3413510701354401</v>
      </c>
      <c r="AL8">
        <v>-6.8041147624523401E-2</v>
      </c>
      <c r="AM8">
        <v>-1.88151612076705E-4</v>
      </c>
      <c r="AN8">
        <v>-9.5186633016928392E-3</v>
      </c>
      <c r="AO8">
        <v>-4.0347890672063898E-4</v>
      </c>
    </row>
    <row r="9" spans="1:41" x14ac:dyDescent="0.25">
      <c r="A9">
        <v>7</v>
      </c>
      <c r="B9">
        <v>1.01457352348239</v>
      </c>
      <c r="C9">
        <v>0.20112157290483401</v>
      </c>
      <c r="D9">
        <v>7.2895283584094497E-3</v>
      </c>
      <c r="E9">
        <v>-1.3566451275791899E-4</v>
      </c>
      <c r="F9">
        <v>-1.3556763415334299E-4</v>
      </c>
      <c r="G9">
        <v>1.7827613101157401E-2</v>
      </c>
      <c r="Q9">
        <v>7</v>
      </c>
      <c r="R9">
        <f t="shared" si="1"/>
        <v>1.01457352348239</v>
      </c>
      <c r="S9">
        <f t="shared" si="2"/>
        <v>0.20112157290483401</v>
      </c>
      <c r="T9">
        <f t="shared" si="3"/>
        <v>7.2895283584094497E-3</v>
      </c>
      <c r="U9">
        <f t="shared" si="4"/>
        <v>-1.3566451275791899E-4</v>
      </c>
      <c r="V9">
        <f t="shared" si="5"/>
        <v>-1.3556763415334299E-4</v>
      </c>
      <c r="W9">
        <f t="shared" si="6"/>
        <v>1.7827613101157401E-2</v>
      </c>
      <c r="X9">
        <f t="shared" si="7"/>
        <v>128.8470508005519</v>
      </c>
      <c r="Y9">
        <f t="shared" si="8"/>
        <v>2.8966139904629289</v>
      </c>
      <c r="Z9">
        <f t="shared" si="9"/>
        <v>0.99326523700782932</v>
      </c>
      <c r="AB9">
        <f>DEGREES(Y9)</f>
        <v>165.96375653207352</v>
      </c>
      <c r="AC9">
        <f>COS(RADIANS(AB9))</f>
        <v>-0.97014250014533188</v>
      </c>
      <c r="AE9">
        <v>7</v>
      </c>
      <c r="AF9">
        <v>0</v>
      </c>
      <c r="AG9">
        <v>31.25</v>
      </c>
      <c r="AH9">
        <v>0</v>
      </c>
      <c r="AJ9">
        <v>1.01457352348239</v>
      </c>
      <c r="AK9">
        <v>0.20112157290483401</v>
      </c>
      <c r="AL9">
        <v>7.2895283584094497E-3</v>
      </c>
      <c r="AM9">
        <v>-1.3566451275791899E-4</v>
      </c>
      <c r="AN9">
        <v>-1.3556763415334299E-4</v>
      </c>
      <c r="AO9">
        <v>1.7827613101157401E-2</v>
      </c>
    </row>
    <row r="10" spans="1:41" x14ac:dyDescent="0.25">
      <c r="A10">
        <v>8</v>
      </c>
      <c r="B10">
        <v>0.99079311218242205</v>
      </c>
      <c r="C10">
        <v>9.9345135989950997E-2</v>
      </c>
      <c r="D10">
        <v>7.5259495979394502E-3</v>
      </c>
      <c r="E10">
        <v>2.0421397691102001E-4</v>
      </c>
      <c r="F10" s="1">
        <v>6.7255906229266005E-5</v>
      </c>
      <c r="G10">
        <v>7.8972109490278497E-2</v>
      </c>
      <c r="Q10">
        <v>8</v>
      </c>
      <c r="R10">
        <f t="shared" si="1"/>
        <v>0.99079311218242205</v>
      </c>
      <c r="S10">
        <f t="shared" si="2"/>
        <v>9.9345135989950997E-2</v>
      </c>
      <c r="T10">
        <f t="shared" si="3"/>
        <v>7.5259495979394502E-3</v>
      </c>
      <c r="U10">
        <f t="shared" si="4"/>
        <v>2.0421397691102001E-4</v>
      </c>
      <c r="V10">
        <f t="shared" si="5"/>
        <v>6.7255906229266005E-5</v>
      </c>
      <c r="W10">
        <f t="shared" si="6"/>
        <v>7.8972109490278497E-2</v>
      </c>
      <c r="X10">
        <f t="shared" si="7"/>
        <v>102.75056814022977</v>
      </c>
      <c r="Y10">
        <f t="shared" si="8"/>
        <v>2.8997965649361674</v>
      </c>
      <c r="Z10">
        <f t="shared" si="9"/>
        <v>0.92564570206934471</v>
      </c>
      <c r="AE10">
        <v>8</v>
      </c>
      <c r="AF10">
        <v>25.238499999999998</v>
      </c>
      <c r="AG10">
        <v>24.603300000000001</v>
      </c>
      <c r="AH10">
        <v>0</v>
      </c>
      <c r="AJ10">
        <v>0.99079311218242205</v>
      </c>
      <c r="AK10">
        <v>9.9345135989950997E-2</v>
      </c>
      <c r="AL10">
        <v>7.5259495979394502E-3</v>
      </c>
      <c r="AM10">
        <v>2.0421397691102001E-4</v>
      </c>
      <c r="AN10">
        <v>6.7255906229266005E-5</v>
      </c>
      <c r="AO10">
        <v>7.8972109490278497E-2</v>
      </c>
    </row>
    <row r="11" spans="1:41" x14ac:dyDescent="0.25">
      <c r="A11">
        <v>9</v>
      </c>
      <c r="B11">
        <v>0.91692174775315605</v>
      </c>
      <c r="C11">
        <v>3.2451218857697903E-2</v>
      </c>
      <c r="D11">
        <v>1.4018784847748701E-2</v>
      </c>
      <c r="E11">
        <v>3.8931257149942298E-4</v>
      </c>
      <c r="F11" s="1">
        <v>6.2943549458644799E-4</v>
      </c>
      <c r="G11">
        <v>0.122529813699818</v>
      </c>
      <c r="Q11">
        <v>9</v>
      </c>
      <c r="R11">
        <f t="shared" si="1"/>
        <v>0.91692174775315605</v>
      </c>
      <c r="S11">
        <f t="shared" si="2"/>
        <v>3.2451218857697903E-2</v>
      </c>
      <c r="T11">
        <f t="shared" si="3"/>
        <v>1.4018784847748701E-2</v>
      </c>
      <c r="U11">
        <f t="shared" si="4"/>
        <v>3.8931257149942298E-4</v>
      </c>
      <c r="V11">
        <f t="shared" si="5"/>
        <v>6.2943549458644799E-4</v>
      </c>
      <c r="W11">
        <f t="shared" si="6"/>
        <v>0.122529813699818</v>
      </c>
      <c r="X11">
        <f t="shared" si="7"/>
        <v>76.926388236612269</v>
      </c>
      <c r="Y11">
        <f t="shared" si="8"/>
        <v>2.9049892590965238</v>
      </c>
      <c r="Z11">
        <f t="shared" si="9"/>
        <v>0.75647611696581352</v>
      </c>
      <c r="AE11">
        <v>9</v>
      </c>
      <c r="AF11">
        <v>50.216799999999999</v>
      </c>
      <c r="AG11">
        <v>18.031700000000001</v>
      </c>
      <c r="AH11">
        <v>0</v>
      </c>
      <c r="AJ11">
        <v>0.91692174775315605</v>
      </c>
      <c r="AK11">
        <v>3.2451218857697903E-2</v>
      </c>
      <c r="AL11">
        <v>1.4018784847748701E-2</v>
      </c>
      <c r="AM11">
        <v>3.8931257149942298E-4</v>
      </c>
      <c r="AN11">
        <v>6.2943549458644799E-4</v>
      </c>
      <c r="AO11">
        <v>0.122529813699818</v>
      </c>
    </row>
    <row r="12" spans="1:41" x14ac:dyDescent="0.25">
      <c r="A12">
        <v>10</v>
      </c>
      <c r="B12">
        <v>0.69205736643944105</v>
      </c>
      <c r="C12">
        <v>-2.2125644564949701E-2</v>
      </c>
      <c r="D12">
        <v>3.05660132035485E-2</v>
      </c>
      <c r="E12">
        <v>1.2215545502078399E-3</v>
      </c>
      <c r="F12">
        <v>5.52927500141208E-4</v>
      </c>
      <c r="G12">
        <v>0.213673900084935</v>
      </c>
      <c r="Q12">
        <v>10</v>
      </c>
      <c r="R12">
        <f t="shared" si="1"/>
        <v>0.69205736643944105</v>
      </c>
      <c r="S12">
        <f t="shared" si="2"/>
        <v>-2.2125644564949701E-2</v>
      </c>
      <c r="T12">
        <f t="shared" si="3"/>
        <v>3.05660132035485E-2</v>
      </c>
      <c r="U12">
        <f t="shared" si="4"/>
        <v>1.2215545502078399E-3</v>
      </c>
      <c r="V12">
        <f t="shared" si="5"/>
        <v>5.52927500141208E-4</v>
      </c>
      <c r="W12">
        <f t="shared" si="6"/>
        <v>0.213673900084935</v>
      </c>
      <c r="X12">
        <f t="shared" si="7"/>
        <v>51.100221577699642</v>
      </c>
      <c r="Y12">
        <f t="shared" si="8"/>
        <v>2.9153073278803294</v>
      </c>
      <c r="Z12">
        <f t="shared" si="9"/>
        <v>0.90502189018935464</v>
      </c>
      <c r="AE12">
        <v>10</v>
      </c>
      <c r="AF12">
        <v>75.202500000000001</v>
      </c>
      <c r="AG12">
        <v>11.4648</v>
      </c>
      <c r="AH12">
        <v>0</v>
      </c>
      <c r="AJ12">
        <v>0.69205736643944105</v>
      </c>
      <c r="AK12">
        <v>-2.2125644564949701E-2</v>
      </c>
      <c r="AL12">
        <v>3.05660132035485E-2</v>
      </c>
      <c r="AM12">
        <v>1.2215545502078399E-3</v>
      </c>
      <c r="AN12">
        <v>5.52927500141208E-4</v>
      </c>
      <c r="AO12">
        <v>0.213673900084935</v>
      </c>
    </row>
    <row r="13" spans="1:41" x14ac:dyDescent="0.25">
      <c r="A13">
        <v>11</v>
      </c>
      <c r="B13">
        <v>0.237846336579667</v>
      </c>
      <c r="C13">
        <v>-0.22299649274702399</v>
      </c>
      <c r="D13">
        <v>-5.8004885906844999E-3</v>
      </c>
      <c r="E13">
        <v>-4.8503679536827699E-4</v>
      </c>
      <c r="F13">
        <v>8.2099341120945996E-3</v>
      </c>
      <c r="G13">
        <v>0.25943844307956299</v>
      </c>
      <c r="Q13">
        <v>11</v>
      </c>
      <c r="R13">
        <f t="shared" si="1"/>
        <v>0.237846336579667</v>
      </c>
      <c r="S13">
        <f t="shared" si="2"/>
        <v>-0.22299649274702399</v>
      </c>
      <c r="T13">
        <f t="shared" si="3"/>
        <v>-5.8004885906844999E-3</v>
      </c>
      <c r="U13">
        <f t="shared" si="4"/>
        <v>-4.8503679536827699E-4</v>
      </c>
      <c r="V13">
        <f t="shared" si="5"/>
        <v>8.2099341120945996E-3</v>
      </c>
      <c r="W13">
        <f t="shared" si="6"/>
        <v>0.25943844307956299</v>
      </c>
      <c r="X13">
        <f t="shared" si="7"/>
        <v>35.489497443340888</v>
      </c>
      <c r="Y13">
        <f t="shared" si="8"/>
        <v>2.9287426508840655</v>
      </c>
      <c r="Z13">
        <f t="shared" si="9"/>
        <v>1.5784366617186607</v>
      </c>
      <c r="AE13">
        <v>11</v>
      </c>
      <c r="AF13">
        <v>90.311400000000006</v>
      </c>
      <c r="AG13">
        <v>7.4970299999999996</v>
      </c>
      <c r="AH13">
        <v>0</v>
      </c>
      <c r="AJ13">
        <v>0.237846336579667</v>
      </c>
      <c r="AK13">
        <v>-0.22299649274702399</v>
      </c>
      <c r="AL13">
        <v>-5.8004885906844999E-3</v>
      </c>
      <c r="AM13">
        <v>-4.8503679536827699E-4</v>
      </c>
      <c r="AN13">
        <v>8.2099341120945996E-3</v>
      </c>
      <c r="AO13">
        <v>0.25943844307956299</v>
      </c>
    </row>
    <row r="14" spans="1:41" x14ac:dyDescent="0.25">
      <c r="A14">
        <v>12</v>
      </c>
      <c r="B14">
        <v>-0.23877818842228801</v>
      </c>
      <c r="C14">
        <v>-1.1328160401443801</v>
      </c>
      <c r="D14">
        <v>-5.9555668920234603E-2</v>
      </c>
      <c r="E14">
        <v>9.7633271869117608E-3</v>
      </c>
      <c r="F14">
        <v>-6.1626659627897996E-3</v>
      </c>
      <c r="G14">
        <v>-0.122900319923696</v>
      </c>
      <c r="Q14">
        <v>12</v>
      </c>
      <c r="R14">
        <f t="shared" si="1"/>
        <v>-0.23877818842228801</v>
      </c>
      <c r="S14">
        <f t="shared" si="2"/>
        <v>-1.1328160401443801</v>
      </c>
      <c r="T14">
        <f t="shared" si="3"/>
        <v>-5.9555668920234603E-2</v>
      </c>
      <c r="U14">
        <f t="shared" si="4"/>
        <v>9.7633271869117608E-3</v>
      </c>
      <c r="V14">
        <f t="shared" si="5"/>
        <v>-6.1626659627897996E-3</v>
      </c>
      <c r="W14">
        <f t="shared" si="6"/>
        <v>-0.122900319923696</v>
      </c>
      <c r="X14">
        <f t="shared" si="7"/>
        <v>25.000092103030337</v>
      </c>
      <c r="Y14">
        <f t="shared" si="8"/>
        <v>2.9471545184734165</v>
      </c>
      <c r="Z14">
        <f t="shared" si="9"/>
        <v>0.50328840588323298</v>
      </c>
      <c r="AE14">
        <v>12</v>
      </c>
      <c r="AF14">
        <v>100.471</v>
      </c>
      <c r="AG14">
        <v>4.8304</v>
      </c>
      <c r="AH14">
        <v>0</v>
      </c>
      <c r="AJ14">
        <v>-0.23877818842228801</v>
      </c>
      <c r="AK14">
        <v>-1.1328160401443801</v>
      </c>
      <c r="AL14">
        <v>-5.9555668920234603E-2</v>
      </c>
      <c r="AM14">
        <v>9.7633271869117608E-3</v>
      </c>
      <c r="AN14">
        <v>-6.1626659627897996E-3</v>
      </c>
      <c r="AO14">
        <v>-0.122900319923696</v>
      </c>
    </row>
    <row r="15" spans="1:41" x14ac:dyDescent="0.25">
      <c r="A15">
        <v>13</v>
      </c>
      <c r="B15">
        <v>0.997300096836925</v>
      </c>
      <c r="C15">
        <v>4.8481567048080598E-2</v>
      </c>
      <c r="D15">
        <v>-3.4328983687090201E-3</v>
      </c>
      <c r="E15">
        <v>-2.0071603618650199E-4</v>
      </c>
      <c r="F15">
        <v>-1.9803244695352801E-4</v>
      </c>
      <c r="G15">
        <v>2.8167359852076601E-3</v>
      </c>
      <c r="Q15">
        <v>13</v>
      </c>
      <c r="R15">
        <f t="shared" si="1"/>
        <v>0.997300096836925</v>
      </c>
      <c r="S15">
        <f t="shared" si="2"/>
        <v>4.8481567048080598E-2</v>
      </c>
      <c r="T15">
        <f t="shared" si="3"/>
        <v>-3.4328983687090201E-3</v>
      </c>
      <c r="U15">
        <f t="shared" si="4"/>
        <v>-2.0071603618650199E-4</v>
      </c>
      <c r="V15">
        <f t="shared" si="5"/>
        <v>-1.9803244695352801E-4</v>
      </c>
      <c r="W15">
        <f t="shared" si="6"/>
        <v>2.8167359852076601E-3</v>
      </c>
      <c r="X15">
        <f t="shared" si="7"/>
        <v>139.75424859373686</v>
      </c>
      <c r="Y15">
        <f t="shared" si="8"/>
        <v>2.677945044588987</v>
      </c>
      <c r="Z15">
        <f t="shared" si="9"/>
        <v>0.98733472952116552</v>
      </c>
      <c r="AE15">
        <v>13</v>
      </c>
      <c r="AF15">
        <v>0</v>
      </c>
      <c r="AG15">
        <v>62.5</v>
      </c>
      <c r="AH15">
        <v>0</v>
      </c>
      <c r="AJ15">
        <v>0.997300096836925</v>
      </c>
      <c r="AK15">
        <v>4.8481567048080598E-2</v>
      </c>
      <c r="AL15">
        <v>-3.4328983687090201E-3</v>
      </c>
      <c r="AM15">
        <v>-2.0071603618650199E-4</v>
      </c>
      <c r="AN15">
        <v>-1.9803244695352801E-4</v>
      </c>
      <c r="AO15">
        <v>2.8167359852076601E-3</v>
      </c>
    </row>
    <row r="16" spans="1:41" x14ac:dyDescent="0.25">
      <c r="A16">
        <v>14</v>
      </c>
      <c r="B16">
        <v>1.0221783785259699</v>
      </c>
      <c r="C16">
        <v>3.6938754198773197E-2</v>
      </c>
      <c r="D16">
        <v>1.6908157266740101E-3</v>
      </c>
      <c r="E16" s="1">
        <v>-4.7457467412067001E-5</v>
      </c>
      <c r="F16">
        <v>-2.6070145027757001E-4</v>
      </c>
      <c r="G16">
        <v>7.8162309413718406E-2</v>
      </c>
      <c r="Q16">
        <v>14</v>
      </c>
      <c r="R16">
        <f t="shared" si="1"/>
        <v>1.0221783785259699</v>
      </c>
      <c r="S16">
        <f t="shared" si="2"/>
        <v>3.6938754198773197E-2</v>
      </c>
      <c r="T16">
        <f t="shared" si="3"/>
        <v>1.6908157266740101E-3</v>
      </c>
      <c r="U16">
        <f t="shared" si="4"/>
        <v>-4.7457467412067001E-5</v>
      </c>
      <c r="V16">
        <f t="shared" si="5"/>
        <v>-2.6070145027757001E-4</v>
      </c>
      <c r="W16">
        <f t="shared" si="6"/>
        <v>7.8162309413718406E-2</v>
      </c>
      <c r="X16">
        <f t="shared" si="7"/>
        <v>110.89928142760891</v>
      </c>
      <c r="Y16">
        <f t="shared" si="8"/>
        <v>2.6816824766075413</v>
      </c>
      <c r="Z16">
        <f t="shared" si="9"/>
        <v>0.9172236759553547</v>
      </c>
      <c r="AE16">
        <v>14</v>
      </c>
      <c r="AF16">
        <v>25.623999999999999</v>
      </c>
      <c r="AG16">
        <v>49.224600000000002</v>
      </c>
      <c r="AH16">
        <v>0</v>
      </c>
      <c r="AJ16">
        <v>1.0221783785259699</v>
      </c>
      <c r="AK16">
        <v>3.6938754198773197E-2</v>
      </c>
      <c r="AL16">
        <v>1.6908157266740101E-3</v>
      </c>
      <c r="AM16">
        <v>-4.7457467412067001E-5</v>
      </c>
      <c r="AN16">
        <v>-2.6070145027757001E-4</v>
      </c>
      <c r="AO16">
        <v>7.8162309413718406E-2</v>
      </c>
    </row>
    <row r="17" spans="1:41" x14ac:dyDescent="0.25">
      <c r="A17">
        <v>15</v>
      </c>
      <c r="B17">
        <v>1.03764175135448</v>
      </c>
      <c r="C17">
        <v>-3.6737856029277503E-2</v>
      </c>
      <c r="D17">
        <v>1.0353249545789599E-2</v>
      </c>
      <c r="E17" s="1">
        <v>-1.14841365235635E-4</v>
      </c>
      <c r="F17">
        <v>5.1650441948481601E-4</v>
      </c>
      <c r="G17">
        <v>0.14129794364800999</v>
      </c>
      <c r="Q17">
        <v>15</v>
      </c>
      <c r="R17">
        <f t="shared" si="1"/>
        <v>1.03764175135448</v>
      </c>
      <c r="S17">
        <f t="shared" si="2"/>
        <v>-3.6737856029277503E-2</v>
      </c>
      <c r="T17">
        <f t="shared" si="3"/>
        <v>1.0353249545789599E-2</v>
      </c>
      <c r="U17">
        <f t="shared" si="4"/>
        <v>-1.14841365235635E-4</v>
      </c>
      <c r="V17">
        <f t="shared" si="5"/>
        <v>5.1650441948481601E-4</v>
      </c>
      <c r="W17">
        <f t="shared" si="6"/>
        <v>0.14129794364800999</v>
      </c>
      <c r="X17">
        <f t="shared" si="7"/>
        <v>82.42238342610581</v>
      </c>
      <c r="Y17">
        <f t="shared" si="8"/>
        <v>2.6881795097287426</v>
      </c>
      <c r="Z17">
        <f t="shared" si="9"/>
        <v>0.78896760263629795</v>
      </c>
      <c r="AE17">
        <v>15</v>
      </c>
      <c r="AF17">
        <v>50.905799999999999</v>
      </c>
      <c r="AG17">
        <v>36.103999999999999</v>
      </c>
      <c r="AH17">
        <v>0</v>
      </c>
      <c r="AJ17">
        <v>1.03764175135448</v>
      </c>
      <c r="AK17">
        <v>-3.6737856029277503E-2</v>
      </c>
      <c r="AL17">
        <v>1.0353249545789599E-2</v>
      </c>
      <c r="AM17">
        <v>-1.14841365235635E-4</v>
      </c>
      <c r="AN17">
        <v>5.1650441948481601E-4</v>
      </c>
      <c r="AO17">
        <v>0.14129794364800999</v>
      </c>
    </row>
    <row r="18" spans="1:41" x14ac:dyDescent="0.25">
      <c r="A18">
        <v>16</v>
      </c>
      <c r="B18">
        <v>0.97293014836733105</v>
      </c>
      <c r="C18">
        <v>-0.12910833758471199</v>
      </c>
      <c r="D18">
        <v>3.0441019330834901E-2</v>
      </c>
      <c r="E18">
        <v>8.1737485618553799E-4</v>
      </c>
      <c r="F18">
        <v>3.7981956836418399E-4</v>
      </c>
      <c r="G18">
        <v>0.27053974618948201</v>
      </c>
      <c r="Q18">
        <v>16</v>
      </c>
      <c r="R18">
        <f t="shared" si="1"/>
        <v>0.97293014836733105</v>
      </c>
      <c r="S18">
        <f t="shared" si="2"/>
        <v>-0.12910833758471199</v>
      </c>
      <c r="T18">
        <f t="shared" si="3"/>
        <v>3.0441019330834901E-2</v>
      </c>
      <c r="U18">
        <f t="shared" si="4"/>
        <v>8.1737485618553799E-4</v>
      </c>
      <c r="V18">
        <f t="shared" si="5"/>
        <v>3.7981956836418399E-4</v>
      </c>
      <c r="W18">
        <f t="shared" si="6"/>
        <v>0.27053974618948201</v>
      </c>
      <c r="X18">
        <f t="shared" si="7"/>
        <v>53.921170576407185</v>
      </c>
      <c r="Y18">
        <f t="shared" si="8"/>
        <v>2.7019381099408437</v>
      </c>
      <c r="Z18">
        <f t="shared" si="9"/>
        <v>1.192395948663844</v>
      </c>
      <c r="AE18">
        <v>16</v>
      </c>
      <c r="AF18">
        <v>76.206800000000001</v>
      </c>
      <c r="AG18">
        <v>22.950299999999999</v>
      </c>
      <c r="AH18">
        <v>0</v>
      </c>
      <c r="AJ18">
        <v>0.97293014836733105</v>
      </c>
      <c r="AK18">
        <v>-0.12910833758471199</v>
      </c>
      <c r="AL18">
        <v>3.0441019330834901E-2</v>
      </c>
      <c r="AM18">
        <v>8.1737485618553799E-4</v>
      </c>
      <c r="AN18">
        <v>3.7981956836418399E-4</v>
      </c>
      <c r="AO18">
        <v>0.27053974618948201</v>
      </c>
    </row>
    <row r="19" spans="1:41" x14ac:dyDescent="0.25">
      <c r="A19">
        <v>17</v>
      </c>
      <c r="B19">
        <v>0.65821785589085602</v>
      </c>
      <c r="C19">
        <v>-0.25802094660591801</v>
      </c>
      <c r="D19">
        <v>1.2109463926055801E-2</v>
      </c>
      <c r="E19" s="1">
        <v>-2.0745787987854901E-3</v>
      </c>
      <c r="F19">
        <v>6.5791017184319497E-3</v>
      </c>
      <c r="G19">
        <v>0.40175851795335898</v>
      </c>
      <c r="Q19">
        <v>17</v>
      </c>
      <c r="R19">
        <f t="shared" si="1"/>
        <v>0.65821785589085602</v>
      </c>
      <c r="S19">
        <f t="shared" si="2"/>
        <v>-0.25802094660591801</v>
      </c>
      <c r="T19">
        <f t="shared" si="3"/>
        <v>1.2109463926055801E-2</v>
      </c>
      <c r="U19">
        <f t="shared" si="4"/>
        <v>-2.0745787987854901E-3</v>
      </c>
      <c r="V19">
        <f t="shared" si="5"/>
        <v>6.5791017184319497E-3</v>
      </c>
      <c r="W19">
        <f t="shared" si="6"/>
        <v>0.40175851795335898</v>
      </c>
      <c r="X19">
        <f t="shared" si="7"/>
        <v>36.641732989175061</v>
      </c>
      <c r="Y19">
        <f t="shared" si="8"/>
        <v>2.7209932889199844</v>
      </c>
      <c r="Z19">
        <f t="shared" si="9"/>
        <v>1.4937909821686828</v>
      </c>
      <c r="AE19">
        <v>17</v>
      </c>
      <c r="AF19">
        <v>91.5518</v>
      </c>
      <c r="AG19">
        <v>14.9611</v>
      </c>
      <c r="AH19">
        <v>0</v>
      </c>
      <c r="AJ19">
        <v>0.65821785589085602</v>
      </c>
      <c r="AK19">
        <v>-0.25802094660591801</v>
      </c>
      <c r="AL19">
        <v>1.2109463926055801E-2</v>
      </c>
      <c r="AM19">
        <v>-2.0745787987854901E-3</v>
      </c>
      <c r="AN19">
        <v>6.5791017184319497E-3</v>
      </c>
      <c r="AO19">
        <v>0.40175851795335898</v>
      </c>
    </row>
    <row r="20" spans="1:41" x14ac:dyDescent="0.25">
      <c r="A20">
        <v>18</v>
      </c>
      <c r="B20">
        <v>-0.11057928380236701</v>
      </c>
      <c r="C20">
        <v>-0.62614765385212301</v>
      </c>
      <c r="D20">
        <v>-2.8995850138791E-2</v>
      </c>
      <c r="E20">
        <v>1.6824559754991999E-2</v>
      </c>
      <c r="F20">
        <v>3.1654065372505101E-3</v>
      </c>
      <c r="G20">
        <v>-5.1871089225420199E-2</v>
      </c>
      <c r="Q20">
        <v>18</v>
      </c>
      <c r="R20">
        <f t="shared" si="1"/>
        <v>-0.11057928380236701</v>
      </c>
      <c r="S20">
        <f t="shared" si="2"/>
        <v>-0.62614765385212301</v>
      </c>
      <c r="T20">
        <f t="shared" si="3"/>
        <v>-2.8995850138791E-2</v>
      </c>
      <c r="U20">
        <f t="shared" si="4"/>
        <v>1.6824559754991999E-2</v>
      </c>
      <c r="V20">
        <f t="shared" si="5"/>
        <v>3.1654065372505101E-3</v>
      </c>
      <c r="W20">
        <f t="shared" si="6"/>
        <v>-5.1871089225420199E-2</v>
      </c>
      <c r="X20">
        <f t="shared" si="7"/>
        <v>25.000008574526525</v>
      </c>
      <c r="Y20">
        <f t="shared" si="8"/>
        <v>2.7488939654684699</v>
      </c>
      <c r="Z20">
        <f t="shared" si="9"/>
        <v>-5.5590559201316059E-2</v>
      </c>
      <c r="AE20">
        <v>18</v>
      </c>
      <c r="AF20">
        <v>101.90300000000001</v>
      </c>
      <c r="AG20">
        <v>9.5670800000000007</v>
      </c>
      <c r="AH20">
        <v>0</v>
      </c>
      <c r="AJ20">
        <v>-0.11057928380236701</v>
      </c>
      <c r="AK20">
        <v>-0.62614765385212301</v>
      </c>
      <c r="AL20">
        <v>-2.8995850138791E-2</v>
      </c>
      <c r="AM20">
        <v>1.6824559754991999E-2</v>
      </c>
      <c r="AN20">
        <v>3.1654065372505101E-3</v>
      </c>
      <c r="AO20">
        <v>-5.1871089225420199E-2</v>
      </c>
    </row>
    <row r="21" spans="1:41" x14ac:dyDescent="0.25">
      <c r="A21">
        <v>19</v>
      </c>
      <c r="B21">
        <v>0.98584756502985804</v>
      </c>
      <c r="C21">
        <v>-6.3076187530492402E-3</v>
      </c>
      <c r="D21">
        <v>-5.2088778966518003E-3</v>
      </c>
      <c r="E21">
        <v>2.2772481623691999E-4</v>
      </c>
      <c r="F21">
        <v>1.97301846713491E-4</v>
      </c>
      <c r="G21">
        <v>-8.5254970928519708E-3</v>
      </c>
      <c r="Q21">
        <v>19</v>
      </c>
      <c r="R21">
        <f t="shared" si="1"/>
        <v>0.98584756502985804</v>
      </c>
      <c r="S21">
        <f t="shared" si="2"/>
        <v>-6.3076187530492402E-3</v>
      </c>
      <c r="T21">
        <f t="shared" si="3"/>
        <v>-5.2088778966518003E-3</v>
      </c>
      <c r="U21">
        <f t="shared" si="4"/>
        <v>2.2772481623691999E-4</v>
      </c>
      <c r="V21">
        <f t="shared" si="5"/>
        <v>1.97301846713491E-4</v>
      </c>
      <c r="W21">
        <f t="shared" si="6"/>
        <v>-8.5254970928519708E-3</v>
      </c>
      <c r="X21">
        <f t="shared" si="7"/>
        <v>156.25</v>
      </c>
      <c r="Y21">
        <f t="shared" si="8"/>
        <v>2.4980915447965089</v>
      </c>
      <c r="Z21">
        <f t="shared" si="9"/>
        <v>1.0177248650380055</v>
      </c>
      <c r="AE21">
        <v>19</v>
      </c>
      <c r="AF21">
        <v>0</v>
      </c>
      <c r="AG21">
        <v>93.75</v>
      </c>
      <c r="AH21">
        <v>0</v>
      </c>
      <c r="AJ21">
        <v>0.98584756502985804</v>
      </c>
      <c r="AK21">
        <v>-6.3076187530492402E-3</v>
      </c>
      <c r="AL21">
        <v>-5.2088778966518003E-3</v>
      </c>
      <c r="AM21">
        <v>2.2772481623691999E-4</v>
      </c>
      <c r="AN21">
        <v>1.97301846713491E-4</v>
      </c>
      <c r="AO21">
        <v>-8.5254970928519708E-3</v>
      </c>
    </row>
    <row r="22" spans="1:41" x14ac:dyDescent="0.25">
      <c r="A22">
        <v>20</v>
      </c>
      <c r="B22">
        <v>1.01935894467977</v>
      </c>
      <c r="C22">
        <v>-2.6518234296898902E-4</v>
      </c>
      <c r="D22">
        <v>-3.8491847322637E-3</v>
      </c>
      <c r="E22" s="1">
        <v>2.8818734528479999E-5</v>
      </c>
      <c r="F22" s="1">
        <v>-3.0269828178759001E-5</v>
      </c>
      <c r="G22">
        <v>3.3914083091470398E-2</v>
      </c>
      <c r="Q22">
        <v>20</v>
      </c>
      <c r="R22">
        <f t="shared" si="1"/>
        <v>1.01935894467977</v>
      </c>
      <c r="S22">
        <f t="shared" si="2"/>
        <v>-2.6518234296898902E-4</v>
      </c>
      <c r="T22">
        <f t="shared" si="3"/>
        <v>-3.8491847322637E-3</v>
      </c>
      <c r="U22">
        <f t="shared" si="4"/>
        <v>2.8818734528479999E-5</v>
      </c>
      <c r="V22">
        <f t="shared" si="5"/>
        <v>-3.0269828178759001E-5</v>
      </c>
      <c r="W22">
        <f t="shared" si="6"/>
        <v>3.3914083091470398E-2</v>
      </c>
      <c r="X22">
        <f t="shared" si="7"/>
        <v>123.34149186222777</v>
      </c>
      <c r="Y22">
        <f t="shared" si="8"/>
        <v>2.500411285317655</v>
      </c>
      <c r="Z22">
        <f t="shared" si="9"/>
        <v>1.0384160794366402</v>
      </c>
      <c r="AE22">
        <v>20</v>
      </c>
      <c r="AF22">
        <v>26.1554</v>
      </c>
      <c r="AG22">
        <v>73.775800000000004</v>
      </c>
      <c r="AH22">
        <v>0</v>
      </c>
      <c r="AJ22">
        <v>1.01935894467977</v>
      </c>
      <c r="AK22">
        <v>-2.6518234296898902E-4</v>
      </c>
      <c r="AL22">
        <v>-3.8491847322637E-3</v>
      </c>
      <c r="AM22">
        <v>2.8818734528479999E-5</v>
      </c>
      <c r="AN22">
        <v>-3.0269828178759001E-5</v>
      </c>
      <c r="AO22">
        <v>3.3914083091470398E-2</v>
      </c>
    </row>
    <row r="23" spans="1:41" x14ac:dyDescent="0.25">
      <c r="A23">
        <v>21</v>
      </c>
      <c r="B23">
        <v>1.09302603138021</v>
      </c>
      <c r="C23">
        <v>-6.1366491686195401E-2</v>
      </c>
      <c r="D23">
        <v>5.6305695656523802E-3</v>
      </c>
      <c r="E23" s="1">
        <v>-6.4507850498209998E-6</v>
      </c>
      <c r="F23" s="1">
        <v>1.4280551600748601E-4</v>
      </c>
      <c r="G23">
        <v>8.8892331966164098E-2</v>
      </c>
      <c r="Q23">
        <v>21</v>
      </c>
      <c r="R23">
        <f t="shared" si="1"/>
        <v>1.09302603138021</v>
      </c>
      <c r="S23">
        <f t="shared" si="2"/>
        <v>-6.1366491686195401E-2</v>
      </c>
      <c r="T23">
        <f t="shared" si="3"/>
        <v>5.6305695656523802E-3</v>
      </c>
      <c r="U23">
        <f t="shared" si="4"/>
        <v>-6.4507850498209998E-6</v>
      </c>
      <c r="V23">
        <f t="shared" si="5"/>
        <v>1.4280551600748601E-4</v>
      </c>
      <c r="W23">
        <f t="shared" si="6"/>
        <v>8.8892331966164098E-2</v>
      </c>
      <c r="X23">
        <f t="shared" si="7"/>
        <v>90.728068790755174</v>
      </c>
      <c r="Y23">
        <f t="shared" si="8"/>
        <v>2.5046794103969661</v>
      </c>
      <c r="Z23">
        <f t="shared" si="9"/>
        <v>1.0913773958810622</v>
      </c>
      <c r="AE23">
        <v>21</v>
      </c>
      <c r="AF23">
        <v>52.060499999999998</v>
      </c>
      <c r="AG23">
        <v>53.957500000000003</v>
      </c>
      <c r="AH23">
        <v>0</v>
      </c>
      <c r="AJ23">
        <v>1.09302603138021</v>
      </c>
      <c r="AK23">
        <v>-6.1366491686195401E-2</v>
      </c>
      <c r="AL23">
        <v>5.6305695656523802E-3</v>
      </c>
      <c r="AM23">
        <v>-6.4507850498209998E-6</v>
      </c>
      <c r="AN23">
        <v>1.4280551600748601E-4</v>
      </c>
      <c r="AO23">
        <v>8.8892331966164098E-2</v>
      </c>
    </row>
    <row r="24" spans="1:41" x14ac:dyDescent="0.25">
      <c r="A24">
        <v>22</v>
      </c>
      <c r="B24">
        <v>1.1774822270418801</v>
      </c>
      <c r="C24">
        <v>-0.18249016469186999</v>
      </c>
      <c r="D24">
        <v>2.37245400532414E-2</v>
      </c>
      <c r="E24" s="1">
        <v>6.9400984049765595E-4</v>
      </c>
      <c r="F24">
        <v>4.6472488109803098E-4</v>
      </c>
      <c r="G24">
        <v>0.189766788353463</v>
      </c>
      <c r="Q24">
        <v>22</v>
      </c>
      <c r="R24">
        <f t="shared" si="1"/>
        <v>1.1774822270418801</v>
      </c>
      <c r="S24">
        <f t="shared" si="2"/>
        <v>-0.18249016469186999</v>
      </c>
      <c r="T24">
        <f t="shared" si="3"/>
        <v>2.37245400532414E-2</v>
      </c>
      <c r="U24">
        <f t="shared" si="4"/>
        <v>6.9400984049765595E-4</v>
      </c>
      <c r="V24">
        <f t="shared" si="5"/>
        <v>4.6472488109803098E-4</v>
      </c>
      <c r="W24">
        <f t="shared" si="6"/>
        <v>0.189766788353463</v>
      </c>
      <c r="X24">
        <f t="shared" si="7"/>
        <v>58.062224985269033</v>
      </c>
      <c r="Y24">
        <f t="shared" si="8"/>
        <v>2.5142555975627965</v>
      </c>
      <c r="Z24">
        <f t="shared" si="9"/>
        <v>0.86427522370827881</v>
      </c>
      <c r="AE24">
        <v>22</v>
      </c>
      <c r="AF24">
        <v>77.993200000000002</v>
      </c>
      <c r="AG24">
        <v>34.082000000000001</v>
      </c>
      <c r="AH24">
        <v>0</v>
      </c>
      <c r="AJ24">
        <v>1.1774822270418801</v>
      </c>
      <c r="AK24">
        <v>-0.18249016469186999</v>
      </c>
      <c r="AL24">
        <v>2.37245400532414E-2</v>
      </c>
      <c r="AM24">
        <v>6.9400984049765595E-4</v>
      </c>
      <c r="AN24">
        <v>4.6472488109803098E-4</v>
      </c>
      <c r="AO24">
        <v>0.189766788353463</v>
      </c>
    </row>
    <row r="25" spans="1:41" x14ac:dyDescent="0.25">
      <c r="A25">
        <v>23</v>
      </c>
      <c r="B25">
        <v>1.1115438209495101</v>
      </c>
      <c r="C25">
        <v>-0.28315997319684999</v>
      </c>
      <c r="D25">
        <v>2.9906901244289099E-2</v>
      </c>
      <c r="E25">
        <v>-2.1171562810814301E-3</v>
      </c>
      <c r="F25">
        <v>2.7773188314425801E-3</v>
      </c>
      <c r="G25">
        <v>0.36798560914643902</v>
      </c>
      <c r="Q25">
        <v>23</v>
      </c>
      <c r="R25">
        <f t="shared" si="1"/>
        <v>1.1115438209495101</v>
      </c>
      <c r="S25">
        <f t="shared" si="2"/>
        <v>-0.28315997319684999</v>
      </c>
      <c r="T25">
        <f t="shared" si="3"/>
        <v>2.9906901244289099E-2</v>
      </c>
      <c r="U25">
        <f t="shared" si="4"/>
        <v>-2.1171562810814301E-3</v>
      </c>
      <c r="V25">
        <f t="shared" si="5"/>
        <v>2.7773188314425801E-3</v>
      </c>
      <c r="W25">
        <f t="shared" si="6"/>
        <v>0.36798560914643902</v>
      </c>
      <c r="X25">
        <f t="shared" si="7"/>
        <v>38.292855723881445</v>
      </c>
      <c r="Y25">
        <f t="shared" si="8"/>
        <v>2.5283561173185207</v>
      </c>
      <c r="Z25">
        <f t="shared" si="9"/>
        <v>0.48612215722797458</v>
      </c>
      <c r="AE25">
        <v>23</v>
      </c>
      <c r="AF25">
        <v>93.6845</v>
      </c>
      <c r="AG25">
        <v>22.0382</v>
      </c>
      <c r="AH25">
        <v>0</v>
      </c>
      <c r="AJ25">
        <v>1.1115438209495101</v>
      </c>
      <c r="AK25">
        <v>-0.28315997319684999</v>
      </c>
      <c r="AL25">
        <v>2.9906901244289099E-2</v>
      </c>
      <c r="AM25">
        <v>-2.1171562810814301E-3</v>
      </c>
      <c r="AN25">
        <v>2.7773188314425801E-3</v>
      </c>
      <c r="AO25">
        <v>0.36798560914643902</v>
      </c>
    </row>
    <row r="26" spans="1:41" x14ac:dyDescent="0.25">
      <c r="A26">
        <v>24</v>
      </c>
      <c r="B26">
        <v>0.28557947670700401</v>
      </c>
      <c r="C26">
        <v>-7.22057782709144E-2</v>
      </c>
      <c r="D26">
        <v>1.64016592688522E-2</v>
      </c>
      <c r="E26">
        <v>1.7028373329703101E-2</v>
      </c>
      <c r="F26">
        <v>1.15264448740219E-2</v>
      </c>
      <c r="G26">
        <v>0.20675172570931899</v>
      </c>
      <c r="Q26">
        <v>24</v>
      </c>
      <c r="R26">
        <f t="shared" si="1"/>
        <v>0.28557947670700401</v>
      </c>
      <c r="S26">
        <f t="shared" si="2"/>
        <v>-7.22057782709144E-2</v>
      </c>
      <c r="T26">
        <f t="shared" si="3"/>
        <v>1.64016592688522E-2</v>
      </c>
      <c r="U26">
        <f t="shared" si="4"/>
        <v>1.7028373329703101E-2</v>
      </c>
      <c r="V26">
        <f t="shared" si="5"/>
        <v>1.15264448740219E-2</v>
      </c>
      <c r="W26">
        <f t="shared" si="6"/>
        <v>0.20675172570931899</v>
      </c>
      <c r="X26">
        <f t="shared" si="7"/>
        <v>24.9998371036693</v>
      </c>
      <c r="Y26">
        <f t="shared" si="8"/>
        <v>2.5506312555994097</v>
      </c>
      <c r="Z26">
        <f t="shared" si="9"/>
        <v>2.9778831773716181</v>
      </c>
      <c r="AE26">
        <v>24</v>
      </c>
      <c r="AF26">
        <v>104.24</v>
      </c>
      <c r="AG26">
        <v>13.928900000000001</v>
      </c>
      <c r="AH26">
        <v>0</v>
      </c>
      <c r="AJ26">
        <v>0.28557947670700401</v>
      </c>
      <c r="AK26">
        <v>-7.22057782709144E-2</v>
      </c>
      <c r="AL26">
        <v>1.64016592688522E-2</v>
      </c>
      <c r="AM26">
        <v>1.7028373329703101E-2</v>
      </c>
      <c r="AN26">
        <v>1.15264448740219E-2</v>
      </c>
      <c r="AO26">
        <v>0.20675172570931899</v>
      </c>
    </row>
    <row r="27" spans="1:41" x14ac:dyDescent="0.25">
      <c r="A27">
        <v>25</v>
      </c>
      <c r="B27">
        <v>0.99356332023727101</v>
      </c>
      <c r="C27">
        <v>-3.8459416352064602E-3</v>
      </c>
      <c r="D27">
        <v>-2.92185478019174E-3</v>
      </c>
      <c r="E27" s="1">
        <v>6.1384799501843995E-5</v>
      </c>
      <c r="F27">
        <v>1.5995970873791901E-4</v>
      </c>
      <c r="G27">
        <v>-4.7328280401228396E-3</v>
      </c>
      <c r="I27">
        <v>1</v>
      </c>
      <c r="J27">
        <v>1.00037426054242</v>
      </c>
      <c r="K27">
        <v>3.1835072432173902E-3</v>
      </c>
      <c r="L27">
        <v>1.2302619821931099E-3</v>
      </c>
      <c r="M27" s="1">
        <v>4.4465913560260998E-5</v>
      </c>
      <c r="N27">
        <v>1.43040869070786E-4</v>
      </c>
      <c r="O27">
        <v>-1.96475051072449E-3</v>
      </c>
      <c r="Q27">
        <v>25</v>
      </c>
      <c r="R27">
        <f t="shared" si="1"/>
        <v>0.99696879038984543</v>
      </c>
      <c r="S27">
        <f t="shared" si="2"/>
        <v>-3.3121719599453502E-4</v>
      </c>
      <c r="T27">
        <f t="shared" si="3"/>
        <v>-8.4579639899931504E-4</v>
      </c>
      <c r="U27">
        <f t="shared" si="4"/>
        <v>5.2925356531052496E-5</v>
      </c>
      <c r="V27">
        <f t="shared" si="5"/>
        <v>1.515002889043525E-4</v>
      </c>
      <c r="W27">
        <f t="shared" si="6"/>
        <v>-3.3487892754236648E-3</v>
      </c>
      <c r="X27">
        <f t="shared" si="7"/>
        <v>176.77669529663689</v>
      </c>
      <c r="Y27">
        <f t="shared" si="8"/>
        <v>2.3561944901923448</v>
      </c>
      <c r="Z27">
        <f t="shared" si="9"/>
        <v>0.95227103788145984</v>
      </c>
      <c r="AE27">
        <v>25</v>
      </c>
      <c r="AF27">
        <v>0</v>
      </c>
      <c r="AG27">
        <v>125</v>
      </c>
      <c r="AH27">
        <v>0</v>
      </c>
      <c r="AJ27">
        <v>0.99696879038984998</v>
      </c>
      <c r="AK27">
        <v>-3.3121719599453502E-4</v>
      </c>
      <c r="AL27">
        <v>-8.4579639899931601E-4</v>
      </c>
      <c r="AM27">
        <v>5.2925356531052002E-5</v>
      </c>
      <c r="AN27">
        <v>1.5150028890435199E-4</v>
      </c>
      <c r="AO27">
        <v>-3.34878927542367E-3</v>
      </c>
    </row>
    <row r="28" spans="1:41" x14ac:dyDescent="0.25">
      <c r="A28">
        <v>26</v>
      </c>
      <c r="B28">
        <v>0.99576017672266803</v>
      </c>
      <c r="C28">
        <v>-1.04085157294844E-2</v>
      </c>
      <c r="D28">
        <v>-7.6747758995892E-3</v>
      </c>
      <c r="E28" s="1">
        <v>-5.0145800367865999E-5</v>
      </c>
      <c r="F28">
        <v>1.26253274607851E-4</v>
      </c>
      <c r="G28">
        <v>2.7035840240790501E-3</v>
      </c>
      <c r="I28">
        <v>2</v>
      </c>
      <c r="J28">
        <v>1.0211215694626701</v>
      </c>
      <c r="K28">
        <v>1.7543896873378598E-2</v>
      </c>
      <c r="L28">
        <v>8.3193657325942808E-3</v>
      </c>
      <c r="M28">
        <v>-1.18959627764876E-4</v>
      </c>
      <c r="N28" s="1">
        <v>5.7439724928877998E-5</v>
      </c>
      <c r="O28">
        <v>1.3366339956747301E-2</v>
      </c>
      <c r="Q28">
        <v>26</v>
      </c>
      <c r="R28">
        <f t="shared" si="1"/>
        <v>1.0084408730926691</v>
      </c>
      <c r="S28">
        <f t="shared" si="2"/>
        <v>3.5676905719470992E-3</v>
      </c>
      <c r="T28">
        <f t="shared" si="3"/>
        <v>3.2229491650254041E-4</v>
      </c>
      <c r="U28">
        <f t="shared" si="4"/>
        <v>-8.4552714066371001E-5</v>
      </c>
      <c r="V28">
        <f t="shared" si="5"/>
        <v>9.1846499768364498E-5</v>
      </c>
      <c r="W28">
        <f t="shared" si="6"/>
        <v>8.0349619904131753E-3</v>
      </c>
      <c r="X28">
        <f t="shared" si="7"/>
        <v>138.83249689002932</v>
      </c>
      <c r="Y28">
        <f t="shared" si="8"/>
        <v>2.3561944901923448</v>
      </c>
      <c r="Z28">
        <f t="shared" si="9"/>
        <v>0.92318320125285691</v>
      </c>
      <c r="AE28">
        <v>26</v>
      </c>
      <c r="AF28">
        <v>26.8306</v>
      </c>
      <c r="AG28">
        <v>98.169399999999996</v>
      </c>
      <c r="AH28">
        <v>0</v>
      </c>
      <c r="AJ28">
        <v>1.0084408730926699</v>
      </c>
      <c r="AK28">
        <v>3.56769057194711E-3</v>
      </c>
      <c r="AL28">
        <v>3.22294916502541E-4</v>
      </c>
      <c r="AM28">
        <v>-8.4552714066371001E-5</v>
      </c>
      <c r="AN28">
        <v>9.1846499768363996E-5</v>
      </c>
      <c r="AO28">
        <v>8.0349619904131891E-3</v>
      </c>
    </row>
    <row r="29" spans="1:41" x14ac:dyDescent="0.25">
      <c r="A29">
        <v>27</v>
      </c>
      <c r="B29">
        <v>1.0911809934954899</v>
      </c>
      <c r="C29">
        <v>-4.9769414128815199E-2</v>
      </c>
      <c r="D29">
        <v>4.1086543914163297E-3</v>
      </c>
      <c r="E29" s="1">
        <v>-2.4746338327389999E-5</v>
      </c>
      <c r="F29">
        <v>-2.30261718831137E-4</v>
      </c>
      <c r="G29">
        <v>3.2393868063664698E-2</v>
      </c>
      <c r="I29">
        <v>3</v>
      </c>
      <c r="J29">
        <v>1.0810091725828901</v>
      </c>
      <c r="K29">
        <v>-5.4847177673450903E-2</v>
      </c>
      <c r="L29">
        <v>-4.6622095301934702E-4</v>
      </c>
      <c r="M29">
        <v>1.2861806905486699E-4</v>
      </c>
      <c r="N29" s="1">
        <v>-7.6898017656951999E-5</v>
      </c>
      <c r="O29">
        <v>2.9343939543508502E-2</v>
      </c>
      <c r="Q29">
        <v>27</v>
      </c>
      <c r="R29">
        <f t="shared" si="1"/>
        <v>1.08609508303919</v>
      </c>
      <c r="S29">
        <f t="shared" si="2"/>
        <v>-5.2308295901133048E-2</v>
      </c>
      <c r="T29">
        <f t="shared" si="3"/>
        <v>1.8212167191984914E-3</v>
      </c>
      <c r="U29">
        <f t="shared" si="4"/>
        <v>5.1935865363738495E-5</v>
      </c>
      <c r="V29">
        <f t="shared" si="5"/>
        <v>-1.5357986824404449E-4</v>
      </c>
      <c r="W29">
        <f t="shared" si="6"/>
        <v>3.08689038035866E-2</v>
      </c>
      <c r="X29">
        <f t="shared" si="7"/>
        <v>100.88829848342175</v>
      </c>
      <c r="Y29">
        <f t="shared" si="8"/>
        <v>2.3561944901923448</v>
      </c>
      <c r="Z29">
        <f t="shared" si="9"/>
        <v>0.85703915888593296</v>
      </c>
      <c r="AE29">
        <v>27</v>
      </c>
      <c r="AF29">
        <v>53.661200000000001</v>
      </c>
      <c r="AG29">
        <v>71.338800000000006</v>
      </c>
      <c r="AH29">
        <v>0</v>
      </c>
      <c r="AJ29">
        <v>1.08609508303919</v>
      </c>
      <c r="AK29">
        <v>-5.2308295901133103E-2</v>
      </c>
      <c r="AL29">
        <v>1.8212167191984899E-3</v>
      </c>
      <c r="AM29">
        <v>5.1935865363738E-5</v>
      </c>
      <c r="AN29">
        <v>-1.53579868244044E-4</v>
      </c>
      <c r="AO29">
        <v>3.08689038035866E-2</v>
      </c>
    </row>
    <row r="30" spans="1:41" x14ac:dyDescent="0.25">
      <c r="A30">
        <v>28</v>
      </c>
      <c r="B30">
        <v>1.2395081459145401</v>
      </c>
      <c r="C30">
        <v>-0.170587162505242</v>
      </c>
      <c r="D30">
        <v>9.2734906171488204E-3</v>
      </c>
      <c r="E30" s="1">
        <v>1.3587456128239799E-4</v>
      </c>
      <c r="F30">
        <v>4.9986715329306095E-4</v>
      </c>
      <c r="G30">
        <v>8.3185398947240405E-2</v>
      </c>
      <c r="I30">
        <v>4</v>
      </c>
      <c r="J30">
        <v>1.21700927736291</v>
      </c>
      <c r="K30">
        <v>-0.18171460590198599</v>
      </c>
      <c r="L30">
        <v>-8.1440298386797904E-4</v>
      </c>
      <c r="M30" s="1">
        <v>1.4142964650665099E-4</v>
      </c>
      <c r="N30">
        <v>5.0542164736360503E-4</v>
      </c>
      <c r="O30">
        <v>7.6460107955478696E-2</v>
      </c>
      <c r="Q30">
        <v>28</v>
      </c>
      <c r="R30">
        <f t="shared" si="1"/>
        <v>1.2282587116387251</v>
      </c>
      <c r="S30">
        <f t="shared" si="2"/>
        <v>-0.17615088420361399</v>
      </c>
      <c r="T30">
        <f t="shared" si="3"/>
        <v>4.2295438166404208E-3</v>
      </c>
      <c r="U30">
        <f t="shared" si="4"/>
        <v>1.3865210389452451E-4</v>
      </c>
      <c r="V30">
        <f t="shared" si="5"/>
        <v>5.0264440032833299E-4</v>
      </c>
      <c r="W30">
        <f t="shared" si="6"/>
        <v>7.9822753451359557E-2</v>
      </c>
      <c r="X30">
        <f t="shared" si="7"/>
        <v>62.944241498170435</v>
      </c>
      <c r="Y30">
        <f t="shared" si="8"/>
        <v>2.3561944901923448</v>
      </c>
      <c r="Z30">
        <f t="shared" si="9"/>
        <v>0.65411349252143303</v>
      </c>
      <c r="AE30">
        <v>28</v>
      </c>
      <c r="AF30">
        <v>80.491699999999994</v>
      </c>
      <c r="AG30">
        <v>44.508299999999998</v>
      </c>
      <c r="AH30">
        <v>0</v>
      </c>
      <c r="AJ30">
        <v>1.22825871163873</v>
      </c>
      <c r="AK30">
        <v>-0.17615088420361399</v>
      </c>
      <c r="AL30">
        <v>4.2295438166404199E-3</v>
      </c>
      <c r="AM30">
        <v>1.38652103894525E-4</v>
      </c>
      <c r="AN30">
        <v>5.0264440032833299E-4</v>
      </c>
      <c r="AO30">
        <v>7.9822753451359502E-2</v>
      </c>
    </row>
    <row r="31" spans="1:41" x14ac:dyDescent="0.25">
      <c r="A31">
        <v>29</v>
      </c>
      <c r="B31">
        <v>1.44153559160185</v>
      </c>
      <c r="C31">
        <v>-0.24709773567568</v>
      </c>
      <c r="D31">
        <v>4.9376021991904502E-2</v>
      </c>
      <c r="E31">
        <v>-1.2140365386520799E-3</v>
      </c>
      <c r="F31">
        <v>-2.1253077320182402E-3</v>
      </c>
      <c r="G31">
        <v>0.21265501156571401</v>
      </c>
      <c r="I31">
        <v>5</v>
      </c>
      <c r="J31">
        <v>1.3263287866626901</v>
      </c>
      <c r="K31">
        <v>-0.34361088269422502</v>
      </c>
      <c r="L31">
        <v>-1.4139963302630299E-2</v>
      </c>
      <c r="M31">
        <v>-8.5936768487123697E-4</v>
      </c>
      <c r="N31">
        <v>-1.77064349352374E-3</v>
      </c>
      <c r="O31">
        <v>0.17031100793158399</v>
      </c>
      <c r="Q31">
        <v>29</v>
      </c>
      <c r="R31">
        <f t="shared" si="1"/>
        <v>1.38393218913227</v>
      </c>
      <c r="S31">
        <f t="shared" si="2"/>
        <v>-0.29535430918495253</v>
      </c>
      <c r="T31">
        <f t="shared" si="3"/>
        <v>1.76180293446371E-2</v>
      </c>
      <c r="U31">
        <f t="shared" si="4"/>
        <v>-1.0367021117616585E-3</v>
      </c>
      <c r="V31">
        <f t="shared" si="5"/>
        <v>-1.94797561277099E-3</v>
      </c>
      <c r="W31">
        <f t="shared" si="6"/>
        <v>0.19148300974864901</v>
      </c>
      <c r="X31">
        <f t="shared" si="7"/>
        <v>40.177665885663387</v>
      </c>
      <c r="Y31">
        <f t="shared" si="8"/>
        <v>2.3561944901923448</v>
      </c>
      <c r="Z31">
        <f t="shared" si="9"/>
        <v>0.27604688778706044</v>
      </c>
      <c r="AE31">
        <v>29</v>
      </c>
      <c r="AF31">
        <v>96.590100000000007</v>
      </c>
      <c r="AG31">
        <v>28.4099</v>
      </c>
      <c r="AH31">
        <v>0</v>
      </c>
      <c r="AJ31">
        <v>1.38393218913227</v>
      </c>
      <c r="AK31">
        <v>-0.29535430918495198</v>
      </c>
      <c r="AL31">
        <v>1.7618029344637E-2</v>
      </c>
      <c r="AM31">
        <v>-1.0367021117616601E-3</v>
      </c>
      <c r="AN31">
        <v>-1.94797561277099E-3</v>
      </c>
      <c r="AO31">
        <v>0.19148300974864901</v>
      </c>
    </row>
    <row r="32" spans="1:41" x14ac:dyDescent="0.25">
      <c r="A32">
        <v>30</v>
      </c>
      <c r="B32">
        <v>0.91415282281266697</v>
      </c>
      <c r="C32">
        <v>0.32905548631144099</v>
      </c>
      <c r="D32">
        <v>5.3709390278857197E-2</v>
      </c>
      <c r="E32">
        <v>1.2690454976362101E-2</v>
      </c>
      <c r="F32">
        <v>1.2675218093734199E-2</v>
      </c>
      <c r="G32">
        <v>0.50911861344444298</v>
      </c>
      <c r="I32">
        <v>6</v>
      </c>
      <c r="J32">
        <v>0.80662134501707705</v>
      </c>
      <c r="K32">
        <v>0.229265439635149</v>
      </c>
      <c r="L32">
        <v>-8.4870669357458E-3</v>
      </c>
      <c r="M32">
        <v>1.2745488565939401E-2</v>
      </c>
      <c r="N32">
        <v>1.2730246337781101E-2</v>
      </c>
      <c r="O32">
        <v>0.467654384212283</v>
      </c>
      <c r="Q32">
        <v>30</v>
      </c>
      <c r="R32">
        <f t="shared" si="1"/>
        <v>0.86038708391487195</v>
      </c>
      <c r="S32">
        <f t="shared" si="2"/>
        <v>0.279160462973295</v>
      </c>
      <c r="T32">
        <f t="shared" si="3"/>
        <v>2.2611161671555698E-2</v>
      </c>
      <c r="U32">
        <f t="shared" si="4"/>
        <v>1.2717971771150751E-2</v>
      </c>
      <c r="V32">
        <f t="shared" si="5"/>
        <v>1.2702732215757649E-2</v>
      </c>
      <c r="W32">
        <f t="shared" si="6"/>
        <v>0.48838649882836299</v>
      </c>
      <c r="X32">
        <f t="shared" si="7"/>
        <v>25.000255224497209</v>
      </c>
      <c r="Y32">
        <f t="shared" si="8"/>
        <v>2.3562029753870939</v>
      </c>
      <c r="Z32">
        <f t="shared" si="9"/>
        <v>-7.4932271689800434E-3</v>
      </c>
      <c r="AE32">
        <v>30</v>
      </c>
      <c r="AF32">
        <v>107.322</v>
      </c>
      <c r="AG32">
        <v>17.677700000000002</v>
      </c>
      <c r="AH32">
        <v>0</v>
      </c>
      <c r="AJ32">
        <v>0.86038708391487195</v>
      </c>
      <c r="AK32">
        <v>0.279160462973295</v>
      </c>
      <c r="AL32">
        <v>2.2611161671555701E-2</v>
      </c>
      <c r="AM32">
        <v>1.2717971771150799E-2</v>
      </c>
      <c r="AN32">
        <v>1.2702732215757699E-2</v>
      </c>
      <c r="AO32">
        <v>0.48838649882836299</v>
      </c>
    </row>
    <row r="33" spans="5:41" x14ac:dyDescent="0.25">
      <c r="E33" s="1"/>
      <c r="I33">
        <v>7</v>
      </c>
      <c r="J33">
        <v>1.0032800997276501</v>
      </c>
      <c r="K33">
        <v>1.0181479359782201E-2</v>
      </c>
      <c r="L33">
        <v>2.3909748692595898E-3</v>
      </c>
      <c r="M33">
        <v>1.6384731454689001E-5</v>
      </c>
      <c r="N33">
        <v>1.5702505353974101E-4</v>
      </c>
      <c r="O33">
        <v>4.6762389034127397E-3</v>
      </c>
      <c r="Q33">
        <v>31</v>
      </c>
      <c r="R33">
        <f t="shared" si="1"/>
        <v>1.0032800997276501</v>
      </c>
      <c r="S33">
        <f t="shared" si="2"/>
        <v>1.0181479359782201E-2</v>
      </c>
      <c r="T33">
        <f t="shared" si="3"/>
        <v>2.3909748692595898E-3</v>
      </c>
      <c r="U33">
        <f t="shared" si="4"/>
        <v>1.6384731454689001E-5</v>
      </c>
      <c r="V33">
        <f t="shared" si="5"/>
        <v>1.5702505353974101E-4</v>
      </c>
      <c r="W33">
        <f t="shared" si="6"/>
        <v>4.6762389034127397E-3</v>
      </c>
      <c r="X33">
        <f t="shared" si="7"/>
        <v>156.25</v>
      </c>
      <c r="Y33">
        <f t="shared" si="8"/>
        <v>2.2142974355881808</v>
      </c>
      <c r="Z33">
        <f t="shared" si="9"/>
        <v>1.0258743653447204</v>
      </c>
      <c r="AE33">
        <v>31</v>
      </c>
      <c r="AF33">
        <v>31.25</v>
      </c>
      <c r="AG33">
        <v>125</v>
      </c>
      <c r="AH33">
        <v>0</v>
      </c>
      <c r="AJ33">
        <v>1.0032800997276501</v>
      </c>
      <c r="AK33">
        <v>1.0181479359782201E-2</v>
      </c>
      <c r="AL33">
        <v>2.3909748692595898E-3</v>
      </c>
      <c r="AM33">
        <v>1.6384731454689001E-5</v>
      </c>
      <c r="AN33">
        <v>1.5702505353974101E-4</v>
      </c>
      <c r="AO33">
        <v>4.6762389034127397E-3</v>
      </c>
    </row>
    <row r="34" spans="5:41" x14ac:dyDescent="0.25">
      <c r="F34" s="1"/>
      <c r="I34">
        <v>8</v>
      </c>
      <c r="J34">
        <v>1.03390332028433</v>
      </c>
      <c r="K34">
        <v>-9.7924667227934602E-3</v>
      </c>
      <c r="L34">
        <v>3.75313122145259E-3</v>
      </c>
      <c r="M34">
        <v>-1.8151274592110499E-4</v>
      </c>
      <c r="N34">
        <v>8.7322195107840008E-6</v>
      </c>
      <c r="O34">
        <v>-2.3987592047011301E-3</v>
      </c>
      <c r="Q34">
        <v>32</v>
      </c>
      <c r="R34">
        <f t="shared" si="1"/>
        <v>1.03390332028433</v>
      </c>
      <c r="S34">
        <f t="shared" si="2"/>
        <v>-9.7924667227934602E-3</v>
      </c>
      <c r="T34">
        <f t="shared" si="3"/>
        <v>3.75313122145259E-3</v>
      </c>
      <c r="U34">
        <f t="shared" si="4"/>
        <v>-1.8151274592110499E-4</v>
      </c>
      <c r="V34">
        <f t="shared" si="5"/>
        <v>8.7322195107840008E-6</v>
      </c>
      <c r="W34">
        <f t="shared" si="6"/>
        <v>-2.3987592047011301E-3</v>
      </c>
      <c r="X34">
        <f t="shared" si="7"/>
        <v>123.34149186222777</v>
      </c>
      <c r="Y34">
        <f t="shared" si="8"/>
        <v>2.2119776950670342</v>
      </c>
      <c r="Z34">
        <f t="shared" si="9"/>
        <v>1.0492469170674592</v>
      </c>
      <c r="AE34">
        <v>32</v>
      </c>
      <c r="AF34">
        <v>51.224200000000003</v>
      </c>
      <c r="AG34">
        <v>98.8446</v>
      </c>
      <c r="AH34">
        <v>0</v>
      </c>
      <c r="AJ34">
        <v>1.03390332028433</v>
      </c>
      <c r="AK34">
        <v>-9.7924667227934602E-3</v>
      </c>
      <c r="AL34">
        <v>3.75313122145259E-3</v>
      </c>
      <c r="AM34">
        <v>-1.8151274592110499E-4</v>
      </c>
      <c r="AN34">
        <v>8.7322195107840008E-6</v>
      </c>
      <c r="AO34">
        <v>-2.3987592047011301E-3</v>
      </c>
    </row>
    <row r="35" spans="5:41" x14ac:dyDescent="0.25">
      <c r="E35" s="1"/>
      <c r="I35">
        <v>9</v>
      </c>
      <c r="J35">
        <v>1.1193316962625199</v>
      </c>
      <c r="K35">
        <v>-7.1567668962619499E-2</v>
      </c>
      <c r="L35">
        <v>-5.8733491764345603E-4</v>
      </c>
      <c r="M35">
        <v>4.2917216242241597E-4</v>
      </c>
      <c r="N35">
        <v>-8.7544509760302994E-5</v>
      </c>
      <c r="O35">
        <v>-1.12858735317491E-2</v>
      </c>
      <c r="Q35">
        <v>33</v>
      </c>
      <c r="R35">
        <f t="shared" si="1"/>
        <v>1.1193316962625199</v>
      </c>
      <c r="S35">
        <f t="shared" si="2"/>
        <v>-7.1567668962619499E-2</v>
      </c>
      <c r="T35">
        <f t="shared" si="3"/>
        <v>-5.8733491764345603E-4</v>
      </c>
      <c r="U35">
        <f t="shared" si="4"/>
        <v>4.2917216242241597E-4</v>
      </c>
      <c r="V35">
        <f t="shared" si="5"/>
        <v>-8.7544509760302994E-5</v>
      </c>
      <c r="W35">
        <f t="shared" si="6"/>
        <v>-1.12858735317491E-2</v>
      </c>
      <c r="X35">
        <f t="shared" si="7"/>
        <v>90.728068790755145</v>
      </c>
      <c r="Y35">
        <f t="shared" si="8"/>
        <v>2.2077095699877232</v>
      </c>
      <c r="Z35">
        <f t="shared" si="9"/>
        <v>1.0761302630458713</v>
      </c>
      <c r="AE35">
        <v>33</v>
      </c>
      <c r="AF35">
        <v>71.042500000000004</v>
      </c>
      <c r="AG35">
        <v>72.939499999999995</v>
      </c>
      <c r="AH35">
        <v>0</v>
      </c>
      <c r="AJ35">
        <v>1.1193316962625199</v>
      </c>
      <c r="AK35">
        <v>-7.1567668962619499E-2</v>
      </c>
      <c r="AL35">
        <v>-5.8733491764345603E-4</v>
      </c>
      <c r="AM35">
        <v>4.2917216242241597E-4</v>
      </c>
      <c r="AN35">
        <v>-8.7544509760302994E-5</v>
      </c>
      <c r="AO35">
        <v>-1.12858735317491E-2</v>
      </c>
    </row>
    <row r="36" spans="5:41" x14ac:dyDescent="0.25">
      <c r="I36">
        <v>10</v>
      </c>
      <c r="J36">
        <v>1.2901322320262201</v>
      </c>
      <c r="K36">
        <v>-0.16819074755342001</v>
      </c>
      <c r="L36">
        <v>-1.21460087275668E-2</v>
      </c>
      <c r="M36">
        <v>-2.35313800831562E-4</v>
      </c>
      <c r="N36">
        <v>8.2406869544671905E-4</v>
      </c>
      <c r="O36">
        <v>-8.9859251203516597E-3</v>
      </c>
      <c r="Q36">
        <v>34</v>
      </c>
      <c r="R36">
        <f t="shared" si="1"/>
        <v>1.2901322320262201</v>
      </c>
      <c r="S36">
        <f t="shared" si="2"/>
        <v>-0.16819074755342001</v>
      </c>
      <c r="T36">
        <f t="shared" si="3"/>
        <v>-1.21460087275668E-2</v>
      </c>
      <c r="U36">
        <f t="shared" si="4"/>
        <v>-2.35313800831562E-4</v>
      </c>
      <c r="V36">
        <f t="shared" si="5"/>
        <v>8.2406869544671905E-4</v>
      </c>
      <c r="W36">
        <f t="shared" si="6"/>
        <v>-8.9859251203516597E-3</v>
      </c>
      <c r="X36">
        <f t="shared" si="7"/>
        <v>58.062224985269033</v>
      </c>
      <c r="Y36">
        <f t="shared" si="8"/>
        <v>2.1981333828218927</v>
      </c>
      <c r="Z36">
        <f t="shared" si="9"/>
        <v>0.70612341801695588</v>
      </c>
      <c r="AE36">
        <v>34</v>
      </c>
      <c r="AF36">
        <v>90.918000000000006</v>
      </c>
      <c r="AG36">
        <v>47.006799999999998</v>
      </c>
      <c r="AH36">
        <v>0</v>
      </c>
      <c r="AJ36">
        <v>1.2901322320262201</v>
      </c>
      <c r="AK36">
        <v>-0.16819074755342001</v>
      </c>
      <c r="AL36">
        <v>-1.21460087275668E-2</v>
      </c>
      <c r="AM36">
        <v>-2.35313800831562E-4</v>
      </c>
      <c r="AN36">
        <v>8.2406869544671905E-4</v>
      </c>
      <c r="AO36">
        <v>-8.9859251203516597E-3</v>
      </c>
    </row>
    <row r="37" spans="5:41" x14ac:dyDescent="0.25">
      <c r="E37" s="1"/>
      <c r="I37">
        <v>11</v>
      </c>
      <c r="J37">
        <v>1.50318388085966</v>
      </c>
      <c r="K37">
        <v>-0.158722125177369</v>
      </c>
      <c r="L37">
        <v>3.6994687328890598E-3</v>
      </c>
      <c r="M37">
        <v>4.2716455663435703E-3</v>
      </c>
      <c r="N37">
        <v>-2.82123646209235E-3</v>
      </c>
      <c r="O37">
        <v>3.6159823152876101E-2</v>
      </c>
      <c r="Q37">
        <v>35</v>
      </c>
      <c r="R37">
        <f t="shared" si="1"/>
        <v>1.50318388085966</v>
      </c>
      <c r="S37">
        <f t="shared" si="2"/>
        <v>-0.158722125177369</v>
      </c>
      <c r="T37">
        <f t="shared" si="3"/>
        <v>3.6994687328890598E-3</v>
      </c>
      <c r="U37">
        <f t="shared" si="4"/>
        <v>4.2716455663435703E-3</v>
      </c>
      <c r="V37">
        <f t="shared" si="5"/>
        <v>-2.82123646209235E-3</v>
      </c>
      <c r="W37">
        <f t="shared" si="6"/>
        <v>3.6159823152876101E-2</v>
      </c>
      <c r="X37">
        <f t="shared" si="7"/>
        <v>38.292740620775632</v>
      </c>
      <c r="Y37">
        <f t="shared" si="8"/>
        <v>2.1840285918147071</v>
      </c>
      <c r="Z37">
        <f t="shared" si="9"/>
        <v>0.76454381559148299</v>
      </c>
      <c r="AE37">
        <v>35</v>
      </c>
      <c r="AF37">
        <v>102.962</v>
      </c>
      <c r="AG37">
        <v>31.3155</v>
      </c>
      <c r="AH37">
        <v>0</v>
      </c>
      <c r="AJ37">
        <v>1.50318388085966</v>
      </c>
      <c r="AK37">
        <v>-0.158722125177369</v>
      </c>
      <c r="AL37">
        <v>3.6994687328890598E-3</v>
      </c>
      <c r="AM37">
        <v>4.2716455663435703E-3</v>
      </c>
      <c r="AN37">
        <v>-2.82123646209235E-3</v>
      </c>
      <c r="AO37">
        <v>3.6159823152876101E-2</v>
      </c>
    </row>
    <row r="38" spans="5:41" x14ac:dyDescent="0.25">
      <c r="I38">
        <v>12</v>
      </c>
      <c r="J38">
        <v>1.5739232182103899</v>
      </c>
      <c r="K38">
        <v>0.48347533420279498</v>
      </c>
      <c r="L38">
        <v>2.6613700829823801E-2</v>
      </c>
      <c r="M38">
        <v>1.1368015303714301E-2</v>
      </c>
      <c r="N38">
        <v>1.7565283680543199E-2</v>
      </c>
      <c r="O38">
        <v>0.71520647886377098</v>
      </c>
      <c r="Q38">
        <v>36</v>
      </c>
      <c r="R38">
        <f t="shared" si="1"/>
        <v>1.5739232182103899</v>
      </c>
      <c r="S38">
        <f t="shared" si="2"/>
        <v>0.48347533420279498</v>
      </c>
      <c r="T38">
        <f t="shared" si="3"/>
        <v>2.6613700829823801E-2</v>
      </c>
      <c r="U38">
        <f t="shared" si="4"/>
        <v>1.1368015303714301E-2</v>
      </c>
      <c r="V38">
        <f t="shared" si="5"/>
        <v>1.7565283680543199E-2</v>
      </c>
      <c r="W38">
        <f t="shared" si="6"/>
        <v>0.71520647886377098</v>
      </c>
      <c r="X38">
        <f t="shared" si="7"/>
        <v>25.000058900730615</v>
      </c>
      <c r="Y38">
        <f t="shared" si="8"/>
        <v>2.1617565891325556</v>
      </c>
      <c r="Z38">
        <f t="shared" si="9"/>
        <v>2.6370360727155524</v>
      </c>
      <c r="AE38">
        <v>36</v>
      </c>
      <c r="AF38">
        <v>111.071</v>
      </c>
      <c r="AG38">
        <v>20.760200000000001</v>
      </c>
      <c r="AH38">
        <v>0</v>
      </c>
      <c r="AJ38">
        <v>1.5739232182103899</v>
      </c>
      <c r="AK38">
        <v>0.48347533420279498</v>
      </c>
      <c r="AL38">
        <v>2.6613700829823801E-2</v>
      </c>
      <c r="AM38">
        <v>1.1368015303714301E-2</v>
      </c>
      <c r="AN38">
        <v>1.7565283680543199E-2</v>
      </c>
      <c r="AO38">
        <v>0.71520647886377098</v>
      </c>
    </row>
    <row r="39" spans="5:41" x14ac:dyDescent="0.25">
      <c r="F39" s="1"/>
      <c r="I39">
        <v>13</v>
      </c>
      <c r="J39">
        <v>0.99116867781318996</v>
      </c>
      <c r="K39">
        <v>4.3296112230221603E-3</v>
      </c>
      <c r="L39">
        <v>3.44695259614286E-3</v>
      </c>
      <c r="M39">
        <v>-1.70973471072919E-4</v>
      </c>
      <c r="N39">
        <v>-2.8777000609376999E-5</v>
      </c>
      <c r="O39">
        <v>-5.4125461657304297E-4</v>
      </c>
      <c r="Q39">
        <v>37</v>
      </c>
      <c r="R39">
        <f t="shared" si="1"/>
        <v>0.99116867781318996</v>
      </c>
      <c r="S39">
        <f t="shared" si="2"/>
        <v>4.3296112230221603E-3</v>
      </c>
      <c r="T39">
        <f t="shared" si="3"/>
        <v>3.44695259614286E-3</v>
      </c>
      <c r="U39">
        <f t="shared" si="4"/>
        <v>-1.70973471072919E-4</v>
      </c>
      <c r="V39">
        <f t="shared" si="5"/>
        <v>-2.8777000609376999E-5</v>
      </c>
      <c r="W39">
        <f t="shared" si="6"/>
        <v>-5.4125461657304297E-4</v>
      </c>
      <c r="X39">
        <f t="shared" si="7"/>
        <v>139.75424859373686</v>
      </c>
      <c r="Y39">
        <f t="shared" si="8"/>
        <v>2.0344439357957027</v>
      </c>
      <c r="Z39">
        <f t="shared" si="9"/>
        <v>0.95383617181273594</v>
      </c>
      <c r="AE39">
        <v>37</v>
      </c>
      <c r="AF39">
        <v>62.5</v>
      </c>
      <c r="AG39">
        <v>125</v>
      </c>
      <c r="AH39">
        <v>0</v>
      </c>
      <c r="AJ39">
        <v>0.99116867781318996</v>
      </c>
      <c r="AK39">
        <v>4.3296112230221603E-3</v>
      </c>
      <c r="AL39">
        <v>3.44695259614286E-3</v>
      </c>
      <c r="AM39">
        <v>-1.70973471072919E-4</v>
      </c>
      <c r="AN39">
        <v>-2.8777000609376999E-5</v>
      </c>
      <c r="AO39">
        <v>-5.4125461657304297E-4</v>
      </c>
    </row>
    <row r="40" spans="5:41" x14ac:dyDescent="0.25">
      <c r="E40" s="1"/>
      <c r="F40" s="1"/>
      <c r="I40">
        <v>14</v>
      </c>
      <c r="J40">
        <v>1.0301912325201401</v>
      </c>
      <c r="K40">
        <v>-1.84852511538302E-2</v>
      </c>
      <c r="L40">
        <v>-2.8546572671195298E-4</v>
      </c>
      <c r="M40">
        <v>-2.9994622431238398E-4</v>
      </c>
      <c r="N40">
        <v>1.7879162642018E-5</v>
      </c>
      <c r="O40">
        <v>-3.71414936009241E-2</v>
      </c>
      <c r="Q40">
        <v>38</v>
      </c>
      <c r="R40">
        <f t="shared" si="1"/>
        <v>1.0301912325201401</v>
      </c>
      <c r="S40">
        <f t="shared" si="2"/>
        <v>-1.84852511538302E-2</v>
      </c>
      <c r="T40">
        <f t="shared" si="3"/>
        <v>-2.8546572671195298E-4</v>
      </c>
      <c r="U40">
        <f t="shared" si="4"/>
        <v>-2.9994622431238398E-4</v>
      </c>
      <c r="V40">
        <f t="shared" si="5"/>
        <v>1.7879162642018E-5</v>
      </c>
      <c r="W40">
        <f t="shared" si="6"/>
        <v>-3.71414936009241E-2</v>
      </c>
      <c r="X40">
        <f t="shared" si="7"/>
        <v>110.8992814276089</v>
      </c>
      <c r="Y40">
        <f t="shared" si="8"/>
        <v>2.0307065037771483</v>
      </c>
      <c r="Z40">
        <f t="shared" si="9"/>
        <v>0.88336263910020685</v>
      </c>
      <c r="AE40">
        <v>38</v>
      </c>
      <c r="AF40">
        <v>75.775400000000005</v>
      </c>
      <c r="AG40">
        <v>99.376000000000005</v>
      </c>
      <c r="AH40">
        <v>0</v>
      </c>
      <c r="AJ40">
        <v>1.0301912325201401</v>
      </c>
      <c r="AK40">
        <v>-1.84852511538302E-2</v>
      </c>
      <c r="AL40">
        <v>-2.8546572671195298E-4</v>
      </c>
      <c r="AM40">
        <v>-2.9994622431238398E-4</v>
      </c>
      <c r="AN40">
        <v>1.7879162642018E-5</v>
      </c>
      <c r="AO40">
        <v>-3.71414936009241E-2</v>
      </c>
    </row>
    <row r="41" spans="5:41" x14ac:dyDescent="0.25">
      <c r="E41" s="1"/>
      <c r="F41" s="1"/>
      <c r="I41">
        <v>15</v>
      </c>
      <c r="J41">
        <v>1.13455209036967</v>
      </c>
      <c r="K41">
        <v>-4.2511041124853002E-2</v>
      </c>
      <c r="L41">
        <v>-3.5994419995816701E-3</v>
      </c>
      <c r="M41">
        <v>8.0652702163396504E-4</v>
      </c>
      <c r="N41">
        <v>-8.6641040896893998E-5</v>
      </c>
      <c r="O41">
        <v>-6.1786801873842397E-2</v>
      </c>
      <c r="Q41">
        <v>39</v>
      </c>
      <c r="R41">
        <f t="shared" si="1"/>
        <v>1.13455209036967</v>
      </c>
      <c r="S41">
        <f t="shared" si="2"/>
        <v>-4.2511041124853002E-2</v>
      </c>
      <c r="T41">
        <f t="shared" si="3"/>
        <v>-3.5994419995816701E-3</v>
      </c>
      <c r="U41">
        <f t="shared" si="4"/>
        <v>8.0652702163396504E-4</v>
      </c>
      <c r="V41">
        <f t="shared" si="5"/>
        <v>-8.6641040896893998E-5</v>
      </c>
      <c r="W41">
        <f t="shared" si="6"/>
        <v>-6.1786801873842397E-2</v>
      </c>
      <c r="X41">
        <f t="shared" si="7"/>
        <v>82.42238342610581</v>
      </c>
      <c r="Y41">
        <f t="shared" si="8"/>
        <v>2.024209470655947</v>
      </c>
      <c r="Z41">
        <f t="shared" si="9"/>
        <v>0.84020539048737541</v>
      </c>
      <c r="AE41">
        <v>39</v>
      </c>
      <c r="AF41">
        <v>88.896000000000001</v>
      </c>
      <c r="AG41">
        <v>74.094200000000001</v>
      </c>
      <c r="AH41">
        <v>0</v>
      </c>
      <c r="AJ41">
        <v>1.13455209036967</v>
      </c>
      <c r="AK41">
        <v>-4.2511041124853002E-2</v>
      </c>
      <c r="AL41">
        <v>-3.5994419995816701E-3</v>
      </c>
      <c r="AM41">
        <v>8.0652702163396504E-4</v>
      </c>
      <c r="AN41">
        <v>-8.6641040896893998E-5</v>
      </c>
      <c r="AO41">
        <v>-6.1786801873842397E-2</v>
      </c>
    </row>
    <row r="42" spans="5:41" x14ac:dyDescent="0.25">
      <c r="E42" s="1"/>
      <c r="I42">
        <v>16</v>
      </c>
      <c r="J42">
        <v>1.3219419966232</v>
      </c>
      <c r="K42">
        <v>-3.8590805476231498E-2</v>
      </c>
      <c r="L42">
        <v>-1.59524730472527E-2</v>
      </c>
      <c r="M42">
        <v>-2.3795982572451799E-4</v>
      </c>
      <c r="N42">
        <v>1.01198529392491E-3</v>
      </c>
      <c r="O42">
        <v>-9.7624868669333301E-2</v>
      </c>
      <c r="Q42">
        <v>40</v>
      </c>
      <c r="R42">
        <f t="shared" si="1"/>
        <v>1.3219419966232</v>
      </c>
      <c r="S42">
        <f t="shared" si="2"/>
        <v>-3.8590805476231498E-2</v>
      </c>
      <c r="T42">
        <f t="shared" si="3"/>
        <v>-1.59524730472527E-2</v>
      </c>
      <c r="U42">
        <f t="shared" si="4"/>
        <v>-2.3795982572451799E-4</v>
      </c>
      <c r="V42">
        <f t="shared" si="5"/>
        <v>1.01198529392491E-3</v>
      </c>
      <c r="W42">
        <f t="shared" si="6"/>
        <v>-9.7624868669333301E-2</v>
      </c>
      <c r="X42">
        <f t="shared" si="7"/>
        <v>53.921042889024314</v>
      </c>
      <c r="Y42">
        <f t="shared" si="8"/>
        <v>2.0104458358671522</v>
      </c>
      <c r="Z42">
        <f t="shared" si="9"/>
        <v>1.2341343446762423</v>
      </c>
      <c r="AE42">
        <v>40</v>
      </c>
      <c r="AF42">
        <v>102.05</v>
      </c>
      <c r="AG42">
        <v>48.793199999999999</v>
      </c>
      <c r="AH42">
        <v>0</v>
      </c>
      <c r="AJ42">
        <v>1.3219419966232</v>
      </c>
      <c r="AK42">
        <v>-3.8590805476231498E-2</v>
      </c>
      <c r="AL42">
        <v>-1.59524730472527E-2</v>
      </c>
      <c r="AM42">
        <v>-2.3795982572451799E-4</v>
      </c>
      <c r="AN42">
        <v>1.01198529392491E-3</v>
      </c>
      <c r="AO42">
        <v>-9.7624868669333301E-2</v>
      </c>
    </row>
    <row r="43" spans="5:41" x14ac:dyDescent="0.25">
      <c r="I43">
        <v>17</v>
      </c>
      <c r="J43">
        <v>1.64708969532146</v>
      </c>
      <c r="K43">
        <v>0.12352321314053701</v>
      </c>
      <c r="L43">
        <v>2.00361669941784E-2</v>
      </c>
      <c r="M43">
        <v>8.2870915569203604E-3</v>
      </c>
      <c r="N43">
        <v>-2.3479463654729198E-3</v>
      </c>
      <c r="O43">
        <v>-4.6274293804069298E-2</v>
      </c>
      <c r="Q43">
        <v>41</v>
      </c>
      <c r="R43">
        <f t="shared" si="1"/>
        <v>1.64708969532146</v>
      </c>
      <c r="S43">
        <f t="shared" si="2"/>
        <v>0.12352321314053701</v>
      </c>
      <c r="T43">
        <f t="shared" si="3"/>
        <v>2.00361669941784E-2</v>
      </c>
      <c r="U43">
        <f t="shared" si="4"/>
        <v>8.2870915569203604E-3</v>
      </c>
      <c r="V43">
        <f t="shared" si="5"/>
        <v>-2.3479463654729198E-3</v>
      </c>
      <c r="W43">
        <f t="shared" si="6"/>
        <v>-4.6274293804069298E-2</v>
      </c>
      <c r="X43">
        <f t="shared" si="7"/>
        <v>36.641692158523462</v>
      </c>
      <c r="Y43">
        <f t="shared" si="8"/>
        <v>1.9913932001922627</v>
      </c>
      <c r="Z43">
        <f t="shared" si="9"/>
        <v>1.3833112448594171</v>
      </c>
      <c r="AE43">
        <v>41</v>
      </c>
      <c r="AF43">
        <v>110.039</v>
      </c>
      <c r="AG43">
        <v>33.4482</v>
      </c>
      <c r="AH43">
        <v>0</v>
      </c>
      <c r="AJ43">
        <v>1.64708969532146</v>
      </c>
      <c r="AK43">
        <v>0.12352321314053701</v>
      </c>
      <c r="AL43">
        <v>2.00361669941784E-2</v>
      </c>
      <c r="AM43">
        <v>8.2870915569203604E-3</v>
      </c>
      <c r="AN43">
        <v>-2.3479463654729198E-3</v>
      </c>
      <c r="AO43">
        <v>-4.6274293804069298E-2</v>
      </c>
    </row>
    <row r="44" spans="5:41" x14ac:dyDescent="0.25">
      <c r="F44" s="1"/>
      <c r="I44">
        <v>18</v>
      </c>
      <c r="J44">
        <v>2.44857836418314</v>
      </c>
      <c r="K44">
        <v>0.53897760434038899</v>
      </c>
      <c r="L44">
        <v>6.7979862543449704E-2</v>
      </c>
      <c r="M44">
        <v>2.3209679716809802E-3</v>
      </c>
      <c r="N44">
        <v>1.68402351106464E-2</v>
      </c>
      <c r="O44">
        <v>0.76957878709134497</v>
      </c>
      <c r="Q44">
        <v>42</v>
      </c>
      <c r="R44">
        <f t="shared" si="1"/>
        <v>2.44857836418314</v>
      </c>
      <c r="S44">
        <f t="shared" si="2"/>
        <v>0.53897760434038899</v>
      </c>
      <c r="T44">
        <f t="shared" si="3"/>
        <v>6.7979862543449704E-2</v>
      </c>
      <c r="U44">
        <f t="shared" si="4"/>
        <v>2.3209679716809802E-3</v>
      </c>
      <c r="V44">
        <f t="shared" si="5"/>
        <v>1.68402351106464E-2</v>
      </c>
      <c r="W44">
        <f t="shared" si="6"/>
        <v>0.76957878709134497</v>
      </c>
      <c r="X44">
        <f t="shared" si="7"/>
        <v>24.999977959990282</v>
      </c>
      <c r="Y44">
        <f t="shared" si="8"/>
        <v>1.9634920584986271</v>
      </c>
      <c r="Z44">
        <f t="shared" si="9"/>
        <v>8.4214336405333823E-2</v>
      </c>
      <c r="AE44">
        <v>42</v>
      </c>
      <c r="AF44">
        <v>115.43300000000001</v>
      </c>
      <c r="AG44">
        <v>23.097000000000001</v>
      </c>
      <c r="AH44">
        <v>0</v>
      </c>
      <c r="AJ44">
        <v>2.44857836418314</v>
      </c>
      <c r="AK44">
        <v>0.53897760434038899</v>
      </c>
      <c r="AL44">
        <v>6.7979862543449704E-2</v>
      </c>
      <c r="AM44">
        <v>2.3209679716809802E-3</v>
      </c>
      <c r="AN44">
        <v>1.68402351106464E-2</v>
      </c>
      <c r="AO44">
        <v>0.76957878709134497</v>
      </c>
    </row>
    <row r="45" spans="5:41" x14ac:dyDescent="0.25">
      <c r="G45" s="1"/>
      <c r="I45">
        <v>19</v>
      </c>
      <c r="J45">
        <v>0.90190056477216995</v>
      </c>
      <c r="K45">
        <v>-8.50405497340922E-3</v>
      </c>
      <c r="L45">
        <v>-4.4359694300264403E-3</v>
      </c>
      <c r="M45">
        <v>-1.9284117514999701E-4</v>
      </c>
      <c r="N45">
        <v>-1.14569145142993E-4</v>
      </c>
      <c r="O45">
        <v>-1.29265007599566E-2</v>
      </c>
      <c r="Q45">
        <v>43</v>
      </c>
      <c r="R45">
        <f t="shared" si="1"/>
        <v>0.90190056477216995</v>
      </c>
      <c r="S45">
        <f t="shared" si="2"/>
        <v>-8.50405497340922E-3</v>
      </c>
      <c r="T45">
        <f t="shared" si="3"/>
        <v>-4.4359694300264403E-3</v>
      </c>
      <c r="U45">
        <f t="shared" si="4"/>
        <v>-1.9284117514999701E-4</v>
      </c>
      <c r="V45">
        <f t="shared" si="5"/>
        <v>-1.14569145142993E-4</v>
      </c>
      <c r="W45">
        <f t="shared" si="6"/>
        <v>-1.29265007599566E-2</v>
      </c>
      <c r="X45">
        <f t="shared" si="7"/>
        <v>128.8470508005519</v>
      </c>
      <c r="Y45">
        <f t="shared" si="8"/>
        <v>1.8157749899217608</v>
      </c>
      <c r="Z45">
        <f t="shared" si="9"/>
        <v>0.95370766018238728</v>
      </c>
      <c r="AE45">
        <v>43</v>
      </c>
      <c r="AF45">
        <v>93.75</v>
      </c>
      <c r="AG45">
        <v>125</v>
      </c>
      <c r="AH45">
        <v>0</v>
      </c>
      <c r="AJ45">
        <v>0.90190056477216995</v>
      </c>
      <c r="AK45">
        <v>-8.50405497340922E-3</v>
      </c>
      <c r="AL45">
        <v>-4.4359694300264403E-3</v>
      </c>
      <c r="AM45">
        <v>-1.9284117514999701E-4</v>
      </c>
      <c r="AN45">
        <v>-1.14569145142993E-4</v>
      </c>
      <c r="AO45">
        <v>-1.29265007599566E-2</v>
      </c>
    </row>
    <row r="46" spans="5:41" x14ac:dyDescent="0.25">
      <c r="E46" s="1"/>
      <c r="F46" s="1"/>
      <c r="I46">
        <v>20</v>
      </c>
      <c r="J46">
        <v>1.00170090132109</v>
      </c>
      <c r="K46">
        <v>3.4664832671680501E-3</v>
      </c>
      <c r="L46">
        <v>-4.5478674418841696E-3</v>
      </c>
      <c r="M46">
        <v>-1.08980952612929E-4</v>
      </c>
      <c r="N46">
        <v>1.52589672911679E-4</v>
      </c>
      <c r="O46">
        <v>-4.8293441423695599E-2</v>
      </c>
      <c r="Q46">
        <v>44</v>
      </c>
      <c r="R46">
        <f t="shared" si="1"/>
        <v>1.00170090132109</v>
      </c>
      <c r="S46">
        <f t="shared" si="2"/>
        <v>3.4664832671680501E-3</v>
      </c>
      <c r="T46">
        <f t="shared" si="3"/>
        <v>-4.5478674418841696E-3</v>
      </c>
      <c r="U46">
        <f t="shared" si="4"/>
        <v>-1.08980952612929E-4</v>
      </c>
      <c r="V46">
        <f t="shared" si="5"/>
        <v>1.52589672911679E-4</v>
      </c>
      <c r="W46">
        <f t="shared" si="6"/>
        <v>-4.8293441423695599E-2</v>
      </c>
      <c r="X46">
        <f t="shared" si="7"/>
        <v>102.75059339760524</v>
      </c>
      <c r="Y46">
        <f t="shared" si="8"/>
        <v>1.8125893476557557</v>
      </c>
      <c r="Z46">
        <f t="shared" si="9"/>
        <v>0.87657922327183369</v>
      </c>
      <c r="AE46">
        <v>44</v>
      </c>
      <c r="AF46">
        <v>100.39700000000001</v>
      </c>
      <c r="AG46">
        <v>99.761600000000001</v>
      </c>
      <c r="AH46">
        <v>0</v>
      </c>
      <c r="AJ46">
        <v>1.00170090132109</v>
      </c>
      <c r="AK46">
        <v>3.4664832671680501E-3</v>
      </c>
      <c r="AL46">
        <v>-4.5478674418841696E-3</v>
      </c>
      <c r="AM46">
        <v>-1.08980952612929E-4</v>
      </c>
      <c r="AN46">
        <v>1.52589672911679E-4</v>
      </c>
      <c r="AO46">
        <v>-4.8293441423695599E-2</v>
      </c>
    </row>
    <row r="47" spans="5:41" x14ac:dyDescent="0.25">
      <c r="E47" s="1"/>
      <c r="I47">
        <v>21</v>
      </c>
      <c r="J47">
        <v>1.10853531530912</v>
      </c>
      <c r="K47">
        <v>4.5029088578225698E-2</v>
      </c>
      <c r="L47">
        <v>-5.9153594590919904E-3</v>
      </c>
      <c r="M47">
        <v>9.0484688864461899E-4</v>
      </c>
      <c r="N47">
        <v>2.9043351541316098E-4</v>
      </c>
      <c r="O47">
        <v>-6.9080776866518007E-2</v>
      </c>
      <c r="Q47">
        <v>45</v>
      </c>
      <c r="R47">
        <f t="shared" si="1"/>
        <v>1.10853531530912</v>
      </c>
      <c r="S47">
        <f t="shared" si="2"/>
        <v>4.5029088578225698E-2</v>
      </c>
      <c r="T47">
        <f t="shared" si="3"/>
        <v>-5.9153594590919904E-3</v>
      </c>
      <c r="U47">
        <f t="shared" si="4"/>
        <v>9.0484688864461899E-4</v>
      </c>
      <c r="V47">
        <f t="shared" si="5"/>
        <v>2.9043351541316098E-4</v>
      </c>
      <c r="W47">
        <f t="shared" si="6"/>
        <v>-6.9080776866518007E-2</v>
      </c>
      <c r="X47">
        <f t="shared" si="7"/>
        <v>76.926458557768015</v>
      </c>
      <c r="Y47">
        <f t="shared" si="8"/>
        <v>1.8074035124665349</v>
      </c>
      <c r="Z47">
        <f t="shared" si="9"/>
        <v>0.76632660366455774</v>
      </c>
      <c r="AE47">
        <v>45</v>
      </c>
      <c r="AF47">
        <v>106.968</v>
      </c>
      <c r="AG47">
        <v>74.783199999999994</v>
      </c>
      <c r="AH47">
        <v>0</v>
      </c>
      <c r="AJ47">
        <v>1.10853531530912</v>
      </c>
      <c r="AK47">
        <v>4.5029088578225698E-2</v>
      </c>
      <c r="AL47">
        <v>-5.9153594590919904E-3</v>
      </c>
      <c r="AM47">
        <v>9.0484688864461899E-4</v>
      </c>
      <c r="AN47">
        <v>2.9043351541316098E-4</v>
      </c>
      <c r="AO47">
        <v>-6.9080776866518007E-2</v>
      </c>
    </row>
    <row r="48" spans="5:41" x14ac:dyDescent="0.25">
      <c r="E48" s="1"/>
      <c r="I48">
        <v>22</v>
      </c>
      <c r="J48">
        <v>1.3004812858182599</v>
      </c>
      <c r="K48">
        <v>0.16364488273794101</v>
      </c>
      <c r="L48">
        <v>-1.37666784970023E-2</v>
      </c>
      <c r="M48">
        <v>-9.5226723360564996E-5</v>
      </c>
      <c r="N48">
        <v>1.0897737934023701E-3</v>
      </c>
      <c r="O48">
        <v>-0.102886502732881</v>
      </c>
      <c r="Q48">
        <v>46</v>
      </c>
      <c r="R48">
        <f t="shared" si="1"/>
        <v>1.3004812858182599</v>
      </c>
      <c r="S48">
        <f t="shared" si="2"/>
        <v>0.16364488273794101</v>
      </c>
      <c r="T48">
        <f t="shared" si="3"/>
        <v>-1.37666784970023E-2</v>
      </c>
      <c r="U48">
        <f t="shared" si="4"/>
        <v>-9.5226723360564996E-5</v>
      </c>
      <c r="V48">
        <f t="shared" si="5"/>
        <v>1.0897737934023701E-3</v>
      </c>
      <c r="W48">
        <f t="shared" si="6"/>
        <v>-0.102886502732881</v>
      </c>
      <c r="X48">
        <f t="shared" si="7"/>
        <v>51.100266449892416</v>
      </c>
      <c r="Y48">
        <f t="shared" si="8"/>
        <v>1.7970854666000804</v>
      </c>
      <c r="Z48">
        <f t="shared" si="9"/>
        <v>1.090002193825087</v>
      </c>
      <c r="AE48">
        <v>46</v>
      </c>
      <c r="AF48">
        <v>113.535</v>
      </c>
      <c r="AG48">
        <v>49.797499999999999</v>
      </c>
      <c r="AH48">
        <v>0</v>
      </c>
      <c r="AJ48">
        <v>1.3004812858182599</v>
      </c>
      <c r="AK48">
        <v>0.16364488273794101</v>
      </c>
      <c r="AL48">
        <v>-1.37666784970023E-2</v>
      </c>
      <c r="AM48">
        <v>-9.5226723360564996E-5</v>
      </c>
      <c r="AN48">
        <v>1.0897737934023701E-3</v>
      </c>
      <c r="AO48">
        <v>-0.102886502732881</v>
      </c>
    </row>
    <row r="49" spans="1:41" x14ac:dyDescent="0.25">
      <c r="I49">
        <v>23</v>
      </c>
      <c r="J49">
        <v>1.75948563668693</v>
      </c>
      <c r="K49">
        <v>0.39393696102637499</v>
      </c>
      <c r="L49">
        <v>3.6467501387859202E-2</v>
      </c>
      <c r="M49">
        <v>9.7343717662337192E-3</v>
      </c>
      <c r="N49">
        <v>-8.1496145176878395E-4</v>
      </c>
      <c r="O49">
        <v>-4.6432817122918399E-2</v>
      </c>
      <c r="Q49">
        <v>47</v>
      </c>
      <c r="R49">
        <f t="shared" si="1"/>
        <v>1.75948563668693</v>
      </c>
      <c r="S49">
        <f t="shared" si="2"/>
        <v>0.39393696102637499</v>
      </c>
      <c r="T49">
        <f t="shared" si="3"/>
        <v>3.6467501387859202E-2</v>
      </c>
      <c r="U49">
        <f t="shared" si="4"/>
        <v>9.7343717662337192E-3</v>
      </c>
      <c r="V49">
        <f t="shared" si="5"/>
        <v>-8.1496145176878395E-4</v>
      </c>
      <c r="W49">
        <f t="shared" si="6"/>
        <v>-4.6432817122918399E-2</v>
      </c>
      <c r="X49">
        <f t="shared" si="7"/>
        <v>35.489491105959807</v>
      </c>
      <c r="Y49">
        <f t="shared" si="8"/>
        <v>1.7836455032564591</v>
      </c>
      <c r="Z49">
        <f t="shared" si="9"/>
        <v>1.6132597664482926</v>
      </c>
      <c r="AE49">
        <v>47</v>
      </c>
      <c r="AF49">
        <v>117.503</v>
      </c>
      <c r="AG49">
        <v>34.688600000000001</v>
      </c>
      <c r="AH49">
        <v>0</v>
      </c>
      <c r="AJ49">
        <v>1.75948563668693</v>
      </c>
      <c r="AK49">
        <v>0.39393696102637499</v>
      </c>
      <c r="AL49">
        <v>3.6467501387859202E-2</v>
      </c>
      <c r="AM49">
        <v>9.7343717662337192E-3</v>
      </c>
      <c r="AN49">
        <v>-8.1496145176878395E-4</v>
      </c>
      <c r="AO49">
        <v>-4.6432817122918399E-2</v>
      </c>
    </row>
    <row r="50" spans="1:41" x14ac:dyDescent="0.25">
      <c r="I50">
        <v>24</v>
      </c>
      <c r="J50">
        <v>3.1725704276321198</v>
      </c>
      <c r="K50">
        <v>0.42565875582947998</v>
      </c>
      <c r="L50">
        <v>9.4232370513724906E-2</v>
      </c>
      <c r="M50">
        <v>-7.0795993549956898E-3</v>
      </c>
      <c r="N50">
        <v>9.5588272613652998E-3</v>
      </c>
      <c r="O50">
        <v>0.51360338308491404</v>
      </c>
      <c r="Q50">
        <v>48</v>
      </c>
      <c r="R50">
        <f t="shared" si="1"/>
        <v>3.1725704276321198</v>
      </c>
      <c r="S50">
        <f t="shared" si="2"/>
        <v>0.42565875582947998</v>
      </c>
      <c r="T50">
        <f t="shared" si="3"/>
        <v>9.4232370513724906E-2</v>
      </c>
      <c r="U50">
        <f t="shared" si="4"/>
        <v>-7.0795993549956898E-3</v>
      </c>
      <c r="V50">
        <f t="shared" si="5"/>
        <v>9.5588272613652998E-3</v>
      </c>
      <c r="W50">
        <f t="shared" si="6"/>
        <v>0.51360338308491404</v>
      </c>
      <c r="X50">
        <f t="shared" si="7"/>
        <v>24.999916704061235</v>
      </c>
      <c r="Y50">
        <f t="shared" si="8"/>
        <v>1.7652195362205305</v>
      </c>
      <c r="Z50">
        <f t="shared" si="9"/>
        <v>0.10057881114357548</v>
      </c>
      <c r="AE50">
        <v>48</v>
      </c>
      <c r="AF50">
        <v>120.17</v>
      </c>
      <c r="AG50">
        <v>24.5289</v>
      </c>
      <c r="AH50">
        <v>0</v>
      </c>
      <c r="AJ50">
        <v>3.1725704276321198</v>
      </c>
      <c r="AK50">
        <v>0.42565875582947998</v>
      </c>
      <c r="AL50">
        <v>9.4232370513724906E-2</v>
      </c>
      <c r="AM50">
        <v>-7.0795993549956898E-3</v>
      </c>
      <c r="AN50">
        <v>9.5588272613652998E-3</v>
      </c>
      <c r="AO50">
        <v>0.51360338308491404</v>
      </c>
    </row>
    <row r="51" spans="1:41" x14ac:dyDescent="0.25">
      <c r="E51" s="1"/>
      <c r="I51">
        <v>25</v>
      </c>
      <c r="J51">
        <v>0.82836872842730402</v>
      </c>
      <c r="K51">
        <v>-1.36021478436979E-2</v>
      </c>
      <c r="L51">
        <v>-4.6658010114092301E-3</v>
      </c>
      <c r="M51">
        <v>-5.9087206123512002E-5</v>
      </c>
      <c r="N51">
        <v>-1.00421964118535E-3</v>
      </c>
      <c r="O51">
        <v>-3.73131351146589E-3</v>
      </c>
      <c r="Q51">
        <v>49</v>
      </c>
      <c r="R51">
        <f t="shared" si="1"/>
        <v>0.82836872842730402</v>
      </c>
      <c r="S51">
        <f t="shared" si="2"/>
        <v>-1.36021478436979E-2</v>
      </c>
      <c r="T51">
        <f t="shared" si="3"/>
        <v>-4.6658010114092301E-3</v>
      </c>
      <c r="U51">
        <f t="shared" si="4"/>
        <v>-5.9087206123512002E-5</v>
      </c>
      <c r="V51">
        <f t="shared" si="5"/>
        <v>-1.00421964118535E-3</v>
      </c>
      <c r="W51">
        <f t="shared" si="6"/>
        <v>-3.73131351146589E-3</v>
      </c>
      <c r="X51">
        <f t="shared" si="7"/>
        <v>125</v>
      </c>
      <c r="Y51">
        <f t="shared" si="8"/>
        <v>1.5707963267948966</v>
      </c>
      <c r="Z51">
        <f t="shared" si="9"/>
        <v>1.046574389183365</v>
      </c>
      <c r="AE51">
        <v>49</v>
      </c>
      <c r="AF51">
        <v>125</v>
      </c>
      <c r="AG51">
        <v>125</v>
      </c>
      <c r="AH51">
        <v>0</v>
      </c>
      <c r="AJ51">
        <v>0.82836872842730402</v>
      </c>
      <c r="AK51">
        <v>-1.36021478436979E-2</v>
      </c>
      <c r="AL51">
        <v>-4.6658010114092301E-3</v>
      </c>
      <c r="AM51">
        <v>-5.9087206123512002E-5</v>
      </c>
      <c r="AN51">
        <v>-1.00421964118535E-3</v>
      </c>
      <c r="AO51">
        <v>-3.73131351146589E-3</v>
      </c>
    </row>
    <row r="52" spans="1:41" x14ac:dyDescent="0.25">
      <c r="I52">
        <v>26</v>
      </c>
      <c r="J52">
        <v>0.98278032526984005</v>
      </c>
      <c r="K52">
        <v>2.1583234855160598E-2</v>
      </c>
      <c r="L52">
        <v>-5.0402508475276197E-3</v>
      </c>
      <c r="M52">
        <v>2.8261487850047499E-4</v>
      </c>
      <c r="N52">
        <v>-1.9807653406628199E-4</v>
      </c>
      <c r="O52">
        <v>-2.2301952610629099E-3</v>
      </c>
      <c r="Q52">
        <v>50</v>
      </c>
      <c r="R52">
        <f t="shared" si="1"/>
        <v>0.98278032526984005</v>
      </c>
      <c r="S52">
        <f t="shared" si="2"/>
        <v>2.1583234855160598E-2</v>
      </c>
      <c r="T52">
        <f t="shared" si="3"/>
        <v>-5.0402508475276197E-3</v>
      </c>
      <c r="U52">
        <f t="shared" si="4"/>
        <v>2.8261487850047499E-4</v>
      </c>
      <c r="V52">
        <f t="shared" si="5"/>
        <v>-1.9807653406628199E-4</v>
      </c>
      <c r="W52">
        <f t="shared" si="6"/>
        <v>-2.2301952610629099E-3</v>
      </c>
      <c r="X52">
        <f t="shared" si="7"/>
        <v>100</v>
      </c>
      <c r="Y52">
        <f t="shared" si="8"/>
        <v>1.5707963267948966</v>
      </c>
      <c r="Z52">
        <f t="shared" si="9"/>
        <v>1.0721740722029032</v>
      </c>
      <c r="AE52">
        <v>50</v>
      </c>
      <c r="AF52">
        <v>125</v>
      </c>
      <c r="AG52">
        <v>100</v>
      </c>
      <c r="AH52">
        <v>0</v>
      </c>
      <c r="AJ52">
        <v>0.98278032526984005</v>
      </c>
      <c r="AK52">
        <v>2.1583234855160598E-2</v>
      </c>
      <c r="AL52">
        <v>-5.0402508475276197E-3</v>
      </c>
      <c r="AM52">
        <v>2.8261487850047499E-4</v>
      </c>
      <c r="AN52">
        <v>-1.9807653406628199E-4</v>
      </c>
      <c r="AO52">
        <v>-2.2301952610629099E-3</v>
      </c>
    </row>
    <row r="53" spans="1:41" x14ac:dyDescent="0.25">
      <c r="E53" s="1"/>
      <c r="I53">
        <v>27</v>
      </c>
      <c r="J53">
        <v>1.08521737126361</v>
      </c>
      <c r="K53">
        <v>0.101921719493303</v>
      </c>
      <c r="L53">
        <v>-3.8478011152826498E-3</v>
      </c>
      <c r="M53">
        <v>7.4811366094196502E-4</v>
      </c>
      <c r="N53">
        <v>-4.9172083768868205E-4</v>
      </c>
      <c r="O53">
        <v>-1.9927664728730198E-3</v>
      </c>
      <c r="Q53">
        <v>51</v>
      </c>
      <c r="R53">
        <f t="shared" si="1"/>
        <v>1.08521737126361</v>
      </c>
      <c r="S53">
        <f t="shared" si="2"/>
        <v>0.101921719493303</v>
      </c>
      <c r="T53">
        <f t="shared" si="3"/>
        <v>-3.8478011152826498E-3</v>
      </c>
      <c r="U53">
        <f t="shared" si="4"/>
        <v>7.4811366094196502E-4</v>
      </c>
      <c r="V53">
        <f t="shared" si="5"/>
        <v>-4.9172083768868205E-4</v>
      </c>
      <c r="W53">
        <f t="shared" si="6"/>
        <v>-1.9927664728730198E-3</v>
      </c>
      <c r="X53">
        <f t="shared" si="7"/>
        <v>75</v>
      </c>
      <c r="Y53">
        <f t="shared" si="8"/>
        <v>1.5707963267948966</v>
      </c>
      <c r="Z53">
        <f t="shared" si="9"/>
        <v>1.1260110384991362</v>
      </c>
      <c r="AE53">
        <v>51</v>
      </c>
      <c r="AF53">
        <v>125</v>
      </c>
      <c r="AG53">
        <v>75</v>
      </c>
      <c r="AH53">
        <v>0</v>
      </c>
      <c r="AJ53">
        <v>1.08521737126361</v>
      </c>
      <c r="AK53">
        <v>0.101921719493303</v>
      </c>
      <c r="AL53">
        <v>-3.8478011152826498E-3</v>
      </c>
      <c r="AM53">
        <v>7.4811366094196502E-4</v>
      </c>
      <c r="AN53">
        <v>-4.9172083768868205E-4</v>
      </c>
      <c r="AO53">
        <v>-1.9927664728730198E-3</v>
      </c>
    </row>
    <row r="54" spans="1:41" x14ac:dyDescent="0.25">
      <c r="F54" s="1"/>
      <c r="I54">
        <v>28</v>
      </c>
      <c r="J54">
        <v>1.28301043098149</v>
      </c>
      <c r="K54">
        <v>0.26803224402306097</v>
      </c>
      <c r="L54">
        <v>-9.3203054919249705E-3</v>
      </c>
      <c r="M54">
        <v>1.43710806464297E-4</v>
      </c>
      <c r="N54">
        <v>-5.9038953775303804E-4</v>
      </c>
      <c r="O54">
        <v>-2.8871880393121002E-3</v>
      </c>
      <c r="Q54">
        <v>52</v>
      </c>
      <c r="R54">
        <f t="shared" si="1"/>
        <v>1.28301043098149</v>
      </c>
      <c r="S54">
        <f t="shared" si="2"/>
        <v>0.26803224402306097</v>
      </c>
      <c r="T54">
        <f t="shared" si="3"/>
        <v>-9.3203054919249705E-3</v>
      </c>
      <c r="U54">
        <f t="shared" si="4"/>
        <v>1.43710806464297E-4</v>
      </c>
      <c r="V54">
        <f t="shared" si="5"/>
        <v>-5.9038953775303804E-4</v>
      </c>
      <c r="W54">
        <f t="shared" si="6"/>
        <v>-2.8871880393121002E-3</v>
      </c>
      <c r="X54">
        <f t="shared" si="7"/>
        <v>50</v>
      </c>
      <c r="Y54">
        <f t="shared" si="8"/>
        <v>1.5707963267948966</v>
      </c>
      <c r="Z54">
        <f t="shared" si="9"/>
        <v>1.2687492589414666</v>
      </c>
      <c r="AE54">
        <v>52</v>
      </c>
      <c r="AF54">
        <v>125</v>
      </c>
      <c r="AG54">
        <v>50</v>
      </c>
      <c r="AH54">
        <v>0</v>
      </c>
      <c r="AJ54">
        <v>1.28301043098149</v>
      </c>
      <c r="AK54">
        <v>0.26803224402306097</v>
      </c>
      <c r="AL54">
        <v>-9.3203054919249705E-3</v>
      </c>
      <c r="AM54">
        <v>1.43710806464297E-4</v>
      </c>
      <c r="AN54">
        <v>-5.9038953775303804E-4</v>
      </c>
      <c r="AO54">
        <v>-2.8871880393121002E-3</v>
      </c>
    </row>
    <row r="55" spans="1:41" x14ac:dyDescent="0.25">
      <c r="F55" s="1"/>
      <c r="I55">
        <v>29</v>
      </c>
      <c r="J55">
        <v>1.8119525532810099</v>
      </c>
      <c r="K55">
        <v>0.50001216337753296</v>
      </c>
      <c r="L55">
        <v>4.2435920632514099E-2</v>
      </c>
      <c r="M55">
        <v>9.4539918144293106E-3</v>
      </c>
      <c r="N55">
        <v>2.1605066102138701E-4</v>
      </c>
      <c r="O55">
        <v>-6.9690351186712097E-4</v>
      </c>
      <c r="Q55">
        <v>53</v>
      </c>
      <c r="R55">
        <f t="shared" si="1"/>
        <v>1.8119525532810099</v>
      </c>
      <c r="S55">
        <f t="shared" si="2"/>
        <v>0.50001216337753296</v>
      </c>
      <c r="T55">
        <f t="shared" si="3"/>
        <v>4.2435920632514099E-2</v>
      </c>
      <c r="U55">
        <f t="shared" si="4"/>
        <v>9.4539918144293106E-3</v>
      </c>
      <c r="V55">
        <f t="shared" si="5"/>
        <v>2.1605066102138701E-4</v>
      </c>
      <c r="W55">
        <f t="shared" si="6"/>
        <v>-6.9690351186712097E-4</v>
      </c>
      <c r="X55">
        <f t="shared" si="7"/>
        <v>35</v>
      </c>
      <c r="Y55">
        <f t="shared" si="8"/>
        <v>1.5707963267948966</v>
      </c>
      <c r="Z55">
        <f t="shared" si="9"/>
        <v>1.4919748295277764</v>
      </c>
      <c r="AE55">
        <v>53</v>
      </c>
      <c r="AF55">
        <v>125</v>
      </c>
      <c r="AG55">
        <v>35</v>
      </c>
      <c r="AH55">
        <v>0</v>
      </c>
      <c r="AJ55">
        <v>1.8119525532810099</v>
      </c>
      <c r="AK55">
        <v>0.50001216337753296</v>
      </c>
      <c r="AL55">
        <v>4.2435920632514099E-2</v>
      </c>
      <c r="AM55">
        <v>9.4539918144293106E-3</v>
      </c>
      <c r="AN55">
        <v>2.1605066102138701E-4</v>
      </c>
      <c r="AO55">
        <v>-6.9690351186712097E-4</v>
      </c>
    </row>
    <row r="56" spans="1:41" x14ac:dyDescent="0.25">
      <c r="G56" s="1"/>
      <c r="I56">
        <v>30</v>
      </c>
      <c r="J56">
        <v>3.4546892433222598</v>
      </c>
      <c r="K56">
        <v>0.33950426260319599</v>
      </c>
      <c r="L56">
        <v>9.9970173698748097E-2</v>
      </c>
      <c r="M56">
        <v>-1.0243418187936899E-2</v>
      </c>
      <c r="N56">
        <v>-2.4708807317480499E-4</v>
      </c>
      <c r="O56">
        <v>9.4391040635825201E-4</v>
      </c>
      <c r="Q56">
        <v>54</v>
      </c>
      <c r="R56">
        <f t="shared" si="1"/>
        <v>3.4546892433222598</v>
      </c>
      <c r="S56">
        <f t="shared" si="2"/>
        <v>0.33950426260319599</v>
      </c>
      <c r="T56">
        <f t="shared" si="3"/>
        <v>9.9970173698748097E-2</v>
      </c>
      <c r="U56">
        <f t="shared" si="4"/>
        <v>-1.0243418187936899E-2</v>
      </c>
      <c r="V56">
        <f t="shared" si="5"/>
        <v>-2.4708807317480499E-4</v>
      </c>
      <c r="W56">
        <f t="shared" si="6"/>
        <v>9.4391040635825201E-4</v>
      </c>
      <c r="X56">
        <f t="shared" si="7"/>
        <v>25</v>
      </c>
      <c r="Y56">
        <f t="shared" si="8"/>
        <v>1.5707963267948966</v>
      </c>
      <c r="Z56">
        <f t="shared" si="9"/>
        <v>1.7558445578435236</v>
      </c>
      <c r="AE56">
        <v>54</v>
      </c>
      <c r="AF56">
        <v>125</v>
      </c>
      <c r="AG56">
        <v>25</v>
      </c>
      <c r="AH56">
        <v>0</v>
      </c>
      <c r="AJ56">
        <v>3.4546892433222598</v>
      </c>
      <c r="AK56">
        <v>0.33950426260319599</v>
      </c>
      <c r="AL56">
        <v>9.9970173698748097E-2</v>
      </c>
      <c r="AM56">
        <v>-1.0243418187936899E-2</v>
      </c>
      <c r="AN56">
        <v>-2.4708807317480499E-4</v>
      </c>
      <c r="AO56">
        <v>9.4391040635825201E-4</v>
      </c>
    </row>
    <row r="57" spans="1:41" x14ac:dyDescent="0.25">
      <c r="A57">
        <v>31</v>
      </c>
      <c r="B57">
        <v>1.0209098696153101</v>
      </c>
      <c r="C57">
        <v>0.30714209703956602</v>
      </c>
      <c r="D57">
        <v>7.1486728235536897E-3</v>
      </c>
      <c r="E57">
        <v>1.2914979424555001E-3</v>
      </c>
      <c r="F57" s="1">
        <v>-3.9345262384960998E-5</v>
      </c>
      <c r="G57">
        <v>4.4522985863587102E-3</v>
      </c>
      <c r="Q57">
        <v>55</v>
      </c>
      <c r="R57">
        <f t="shared" si="1"/>
        <v>1.0209098696153101</v>
      </c>
      <c r="S57">
        <f t="shared" si="2"/>
        <v>0.30714209703956602</v>
      </c>
      <c r="T57">
        <f t="shared" si="3"/>
        <v>7.1486728235536897E-3</v>
      </c>
      <c r="U57">
        <f t="shared" si="4"/>
        <v>1.2914979424555001E-3</v>
      </c>
      <c r="V57">
        <f t="shared" si="5"/>
        <v>-3.9345262384960998E-5</v>
      </c>
      <c r="W57">
        <f t="shared" si="6"/>
        <v>4.4522985863587102E-3</v>
      </c>
      <c r="X57">
        <f t="shared" si="7"/>
        <v>125</v>
      </c>
      <c r="Y57">
        <f t="shared" si="8"/>
        <v>3.1415926535897931</v>
      </c>
      <c r="Z57">
        <f t="shared" si="9"/>
        <v>1.0485693217079526</v>
      </c>
      <c r="AE57">
        <v>55</v>
      </c>
      <c r="AF57">
        <v>0</v>
      </c>
      <c r="AG57">
        <v>0</v>
      </c>
      <c r="AH57">
        <v>10</v>
      </c>
      <c r="AJ57">
        <v>1.0209098696153101</v>
      </c>
      <c r="AK57">
        <v>0.30714209703956602</v>
      </c>
      <c r="AL57">
        <v>7.1486728235536897E-3</v>
      </c>
      <c r="AM57">
        <v>1.2914979424555001E-3</v>
      </c>
      <c r="AN57">
        <v>-3.9345262384960998E-5</v>
      </c>
      <c r="AO57">
        <v>4.4522985863587102E-3</v>
      </c>
    </row>
    <row r="58" spans="1:41" x14ac:dyDescent="0.25">
      <c r="A58">
        <v>32</v>
      </c>
      <c r="B58">
        <v>0.96810567938121395</v>
      </c>
      <c r="C58">
        <v>0.13312378365616501</v>
      </c>
      <c r="D58">
        <v>8.0581092683818505E-3</v>
      </c>
      <c r="E58">
        <v>3.5209376009207998E-4</v>
      </c>
      <c r="F58">
        <v>-5.7441663037891E-4</v>
      </c>
      <c r="G58">
        <v>2.7635234585212201E-3</v>
      </c>
      <c r="Q58">
        <v>56</v>
      </c>
      <c r="R58">
        <f t="shared" si="1"/>
        <v>0.96810567938121395</v>
      </c>
      <c r="S58">
        <f t="shared" si="2"/>
        <v>0.13312378365616501</v>
      </c>
      <c r="T58">
        <f t="shared" si="3"/>
        <v>8.0581092683818505E-3</v>
      </c>
      <c r="U58">
        <f t="shared" si="4"/>
        <v>3.5209376009207998E-4</v>
      </c>
      <c r="V58">
        <f t="shared" si="5"/>
        <v>-5.7441663037891E-4</v>
      </c>
      <c r="W58">
        <f t="shared" si="6"/>
        <v>2.7635234585212201E-3</v>
      </c>
      <c r="X58">
        <f t="shared" si="7"/>
        <v>100</v>
      </c>
      <c r="Y58">
        <f t="shared" si="8"/>
        <v>3.1415926535897931</v>
      </c>
      <c r="Z58">
        <f t="shared" si="9"/>
        <v>1.0741197178492226</v>
      </c>
      <c r="AE58">
        <v>56</v>
      </c>
      <c r="AF58">
        <v>25</v>
      </c>
      <c r="AG58">
        <v>0</v>
      </c>
      <c r="AH58">
        <v>10</v>
      </c>
      <c r="AJ58">
        <v>0.96810567938121395</v>
      </c>
      <c r="AK58">
        <v>0.13312378365616501</v>
      </c>
      <c r="AL58">
        <v>8.0581092683818505E-3</v>
      </c>
      <c r="AM58">
        <v>3.5209376009207998E-4</v>
      </c>
      <c r="AN58">
        <v>-5.7441663037891E-4</v>
      </c>
      <c r="AO58">
        <v>2.7635234585212201E-3</v>
      </c>
    </row>
    <row r="59" spans="1:41" x14ac:dyDescent="0.25">
      <c r="A59">
        <v>33</v>
      </c>
      <c r="B59">
        <v>0.84328976478235196</v>
      </c>
      <c r="C59">
        <v>7.5296699941757694E-2</v>
      </c>
      <c r="D59">
        <v>1.11821246961575E-2</v>
      </c>
      <c r="E59" s="1">
        <v>7.6132148914368001E-4</v>
      </c>
      <c r="F59">
        <v>-4.3485947809990001E-4</v>
      </c>
      <c r="G59">
        <v>2.41770430634271E-3</v>
      </c>
      <c r="Q59">
        <v>57</v>
      </c>
      <c r="R59">
        <f t="shared" si="1"/>
        <v>0.84328976478235196</v>
      </c>
      <c r="S59">
        <f t="shared" si="2"/>
        <v>7.5296699941757694E-2</v>
      </c>
      <c r="T59">
        <f t="shared" si="3"/>
        <v>1.11821246961575E-2</v>
      </c>
      <c r="U59">
        <f t="shared" si="4"/>
        <v>7.6132148914368001E-4</v>
      </c>
      <c r="V59">
        <f t="shared" si="5"/>
        <v>-4.3485947809990001E-4</v>
      </c>
      <c r="W59">
        <f t="shared" si="6"/>
        <v>2.41770430634271E-3</v>
      </c>
      <c r="X59">
        <f t="shared" si="7"/>
        <v>75</v>
      </c>
      <c r="Y59">
        <f t="shared" si="8"/>
        <v>3.1415926535897931</v>
      </c>
      <c r="Z59">
        <f t="shared" si="9"/>
        <v>1.1249706198053808</v>
      </c>
      <c r="AE59">
        <v>57</v>
      </c>
      <c r="AF59">
        <v>50</v>
      </c>
      <c r="AG59">
        <v>0</v>
      </c>
      <c r="AH59">
        <v>10</v>
      </c>
      <c r="AJ59">
        <v>0.84328976478235196</v>
      </c>
      <c r="AK59">
        <v>7.5296699941757694E-2</v>
      </c>
      <c r="AL59">
        <v>1.11821246961575E-2</v>
      </c>
      <c r="AM59">
        <v>7.6132148914368001E-4</v>
      </c>
      <c r="AN59">
        <v>-4.3485947809990001E-4</v>
      </c>
      <c r="AO59">
        <v>2.41770430634271E-3</v>
      </c>
    </row>
    <row r="60" spans="1:41" x14ac:dyDescent="0.25">
      <c r="A60">
        <v>34</v>
      </c>
      <c r="B60">
        <v>0.55152816178681496</v>
      </c>
      <c r="C60">
        <v>3.2725024194563898E-2</v>
      </c>
      <c r="D60">
        <v>2.5355708268907401E-2</v>
      </c>
      <c r="E60">
        <v>1.1004385095952801E-3</v>
      </c>
      <c r="F60" s="1">
        <v>-8.1844662752890603E-4</v>
      </c>
      <c r="G60">
        <v>3.7498122439039898E-3</v>
      </c>
      <c r="Q60">
        <v>58</v>
      </c>
      <c r="R60">
        <f t="shared" si="1"/>
        <v>0.55152816178681496</v>
      </c>
      <c r="S60">
        <f t="shared" si="2"/>
        <v>3.2725024194563898E-2</v>
      </c>
      <c r="T60">
        <f t="shared" si="3"/>
        <v>2.5355708268907401E-2</v>
      </c>
      <c r="U60">
        <f t="shared" si="4"/>
        <v>1.1004385095952801E-3</v>
      </c>
      <c r="V60">
        <f t="shared" si="5"/>
        <v>-8.1844662752890603E-4</v>
      </c>
      <c r="W60">
        <f t="shared" si="6"/>
        <v>3.7498122439039898E-3</v>
      </c>
      <c r="X60">
        <f t="shared" si="7"/>
        <v>50</v>
      </c>
      <c r="Y60">
        <f t="shared" si="8"/>
        <v>3.1415926535897931</v>
      </c>
      <c r="Z60">
        <f t="shared" si="9"/>
        <v>1.2374839607484422</v>
      </c>
      <c r="AE60">
        <v>58</v>
      </c>
      <c r="AF60">
        <v>75</v>
      </c>
      <c r="AG60">
        <v>0</v>
      </c>
      <c r="AH60">
        <v>10</v>
      </c>
      <c r="AJ60">
        <v>0.55152816178681496</v>
      </c>
      <c r="AK60">
        <v>3.2725024194563898E-2</v>
      </c>
      <c r="AL60">
        <v>2.5355708268907401E-2</v>
      </c>
      <c r="AM60">
        <v>1.1004385095952801E-3</v>
      </c>
      <c r="AN60">
        <v>-8.1844662752890603E-4</v>
      </c>
      <c r="AO60">
        <v>3.7498122439039898E-3</v>
      </c>
    </row>
    <row r="61" spans="1:41" x14ac:dyDescent="0.25">
      <c r="A61">
        <v>35</v>
      </c>
      <c r="B61">
        <v>6.72702246033446E-2</v>
      </c>
      <c r="C61">
        <v>-0.21573996458653</v>
      </c>
      <c r="D61">
        <v>-1.43321705499137E-2</v>
      </c>
      <c r="E61">
        <v>3.7259238948880599E-4</v>
      </c>
      <c r="F61">
        <v>-7.9146637885659597E-3</v>
      </c>
      <c r="G61">
        <v>1.70910644945418E-3</v>
      </c>
      <c r="Q61">
        <v>59</v>
      </c>
      <c r="R61">
        <f t="shared" si="1"/>
        <v>6.72702246033446E-2</v>
      </c>
      <c r="S61">
        <f t="shared" si="2"/>
        <v>-0.21573996458653</v>
      </c>
      <c r="T61">
        <f t="shared" si="3"/>
        <v>-1.43321705499137E-2</v>
      </c>
      <c r="U61">
        <f t="shared" si="4"/>
        <v>3.7259238948880599E-4</v>
      </c>
      <c r="V61">
        <f t="shared" si="5"/>
        <v>-7.9146637885659597E-3</v>
      </c>
      <c r="W61">
        <f t="shared" si="6"/>
        <v>1.70910644945418E-3</v>
      </c>
      <c r="X61">
        <f t="shared" si="7"/>
        <v>35</v>
      </c>
      <c r="Y61">
        <f t="shared" si="8"/>
        <v>3.1415926535897931</v>
      </c>
      <c r="Z61">
        <f t="shared" si="9"/>
        <v>1.3175785153094228</v>
      </c>
      <c r="AE61">
        <v>59</v>
      </c>
      <c r="AF61">
        <v>90</v>
      </c>
      <c r="AG61">
        <v>0</v>
      </c>
      <c r="AH61">
        <v>10</v>
      </c>
      <c r="AJ61">
        <v>6.72702246033446E-2</v>
      </c>
      <c r="AK61">
        <v>-0.21573996458653</v>
      </c>
      <c r="AL61">
        <v>-1.43321705499137E-2</v>
      </c>
      <c r="AM61">
        <v>3.7259238948880599E-4</v>
      </c>
      <c r="AN61">
        <v>-7.9146637885659597E-3</v>
      </c>
      <c r="AO61">
        <v>1.70910644945418E-3</v>
      </c>
    </row>
    <row r="62" spans="1:41" x14ac:dyDescent="0.25">
      <c r="A62">
        <v>36</v>
      </c>
      <c r="B62">
        <v>-0.24025520478892601</v>
      </c>
      <c r="C62">
        <v>-1.34135107013504</v>
      </c>
      <c r="D62">
        <v>-6.8041147624905998E-2</v>
      </c>
      <c r="E62">
        <v>1.8815161211188899E-4</v>
      </c>
      <c r="F62">
        <v>9.5186653262478906E-3</v>
      </c>
      <c r="G62">
        <v>-4.03478906735631E-4</v>
      </c>
      <c r="Q62">
        <v>60</v>
      </c>
      <c r="R62">
        <f t="shared" si="1"/>
        <v>-0.24025520478892601</v>
      </c>
      <c r="S62">
        <f t="shared" si="2"/>
        <v>-1.34135107013504</v>
      </c>
      <c r="T62">
        <f t="shared" si="3"/>
        <v>-6.8041147624905998E-2</v>
      </c>
      <c r="U62">
        <f t="shared" si="4"/>
        <v>1.8815161211188899E-4</v>
      </c>
      <c r="V62">
        <f t="shared" si="5"/>
        <v>9.5186653262478906E-3</v>
      </c>
      <c r="W62">
        <f t="shared" si="6"/>
        <v>-4.03478906735631E-4</v>
      </c>
      <c r="X62">
        <f t="shared" si="7"/>
        <v>25</v>
      </c>
      <c r="Y62">
        <f t="shared" si="8"/>
        <v>3.1415926535897931</v>
      </c>
      <c r="Z62">
        <f t="shared" si="9"/>
        <v>1.0060172726186081</v>
      </c>
      <c r="AE62">
        <v>60</v>
      </c>
      <c r="AF62">
        <v>100</v>
      </c>
      <c r="AG62">
        <v>0</v>
      </c>
      <c r="AH62">
        <v>10</v>
      </c>
      <c r="AJ62">
        <v>-0.24025520478892601</v>
      </c>
      <c r="AK62">
        <v>-1.34135107013504</v>
      </c>
      <c r="AL62">
        <v>-6.8041147624905998E-2</v>
      </c>
      <c r="AM62">
        <v>1.8815161211188899E-4</v>
      </c>
      <c r="AN62">
        <v>9.5186653262478906E-3</v>
      </c>
      <c r="AO62">
        <v>-4.03478906735631E-4</v>
      </c>
    </row>
    <row r="63" spans="1:41" x14ac:dyDescent="0.25">
      <c r="A63">
        <v>37</v>
      </c>
      <c r="B63">
        <v>1.0145735234815101</v>
      </c>
      <c r="C63">
        <v>0.201121572902693</v>
      </c>
      <c r="D63">
        <v>7.28952835830593E-3</v>
      </c>
      <c r="E63">
        <v>1.35664568698778E-4</v>
      </c>
      <c r="F63">
        <v>1.3556770239587699E-4</v>
      </c>
      <c r="G63">
        <v>1.7827613102971498E-2</v>
      </c>
      <c r="Q63">
        <v>61</v>
      </c>
      <c r="R63">
        <f t="shared" si="1"/>
        <v>1.0145735234815101</v>
      </c>
      <c r="S63">
        <f t="shared" si="2"/>
        <v>0.201121572902693</v>
      </c>
      <c r="T63">
        <f t="shared" si="3"/>
        <v>7.28952835830593E-3</v>
      </c>
      <c r="U63">
        <f t="shared" si="4"/>
        <v>1.35664568698778E-4</v>
      </c>
      <c r="V63">
        <f t="shared" si="5"/>
        <v>1.3556770239587699E-4</v>
      </c>
      <c r="W63">
        <f t="shared" si="6"/>
        <v>1.7827613102971498E-2</v>
      </c>
      <c r="X63">
        <f t="shared" si="7"/>
        <v>128.8470508005519</v>
      </c>
      <c r="Y63">
        <f t="shared" si="8"/>
        <v>2.8966139904629289</v>
      </c>
      <c r="Z63">
        <f t="shared" si="9"/>
        <v>0.99326523700782932</v>
      </c>
      <c r="AE63">
        <v>61</v>
      </c>
      <c r="AF63">
        <v>0</v>
      </c>
      <c r="AG63">
        <v>31.25</v>
      </c>
      <c r="AH63">
        <v>10</v>
      </c>
      <c r="AJ63">
        <v>1.0145735234815101</v>
      </c>
      <c r="AK63">
        <v>0.201121572902693</v>
      </c>
      <c r="AL63">
        <v>7.28952835830593E-3</v>
      </c>
      <c r="AM63">
        <v>1.35664568698778E-4</v>
      </c>
      <c r="AN63">
        <v>1.3556770239587699E-4</v>
      </c>
      <c r="AO63">
        <v>1.7827613102971498E-2</v>
      </c>
    </row>
    <row r="64" spans="1:41" x14ac:dyDescent="0.25">
      <c r="A64">
        <v>38</v>
      </c>
      <c r="B64">
        <v>0.99079311218891697</v>
      </c>
      <c r="C64">
        <v>9.9345135991383698E-2</v>
      </c>
      <c r="D64">
        <v>7.5259495979642602E-3</v>
      </c>
      <c r="E64">
        <v>-2.0421397260430701E-4</v>
      </c>
      <c r="F64" s="1">
        <v>-6.7255842072004999E-5</v>
      </c>
      <c r="G64">
        <v>7.8972109491998496E-2</v>
      </c>
      <c r="Q64">
        <v>62</v>
      </c>
      <c r="R64">
        <f t="shared" si="1"/>
        <v>0.99079311218891697</v>
      </c>
      <c r="S64">
        <f t="shared" si="2"/>
        <v>9.9345135991383698E-2</v>
      </c>
      <c r="T64">
        <f t="shared" si="3"/>
        <v>7.5259495979642602E-3</v>
      </c>
      <c r="U64">
        <f t="shared" si="4"/>
        <v>-2.0421397260430701E-4</v>
      </c>
      <c r="V64">
        <f t="shared" si="5"/>
        <v>-6.7255842072004999E-5</v>
      </c>
      <c r="W64">
        <f t="shared" si="6"/>
        <v>7.8972109491998496E-2</v>
      </c>
      <c r="X64">
        <f t="shared" si="7"/>
        <v>102.75056814022977</v>
      </c>
      <c r="Y64">
        <f t="shared" si="8"/>
        <v>2.8997965649361674</v>
      </c>
      <c r="Z64">
        <f t="shared" si="9"/>
        <v>0.92564570206934471</v>
      </c>
      <c r="AE64">
        <v>62</v>
      </c>
      <c r="AF64">
        <v>25.238499999999998</v>
      </c>
      <c r="AG64">
        <v>24.603300000000001</v>
      </c>
      <c r="AH64">
        <v>10</v>
      </c>
      <c r="AJ64">
        <v>0.99079311218891697</v>
      </c>
      <c r="AK64">
        <v>9.9345135991383698E-2</v>
      </c>
      <c r="AL64">
        <v>7.5259495979642602E-3</v>
      </c>
      <c r="AM64">
        <v>-2.0421397260430701E-4</v>
      </c>
      <c r="AN64">
        <v>-6.7255842072004999E-5</v>
      </c>
      <c r="AO64">
        <v>7.8972109491998496E-2</v>
      </c>
    </row>
    <row r="65" spans="1:41" x14ac:dyDescent="0.25">
      <c r="A65">
        <v>39</v>
      </c>
      <c r="B65">
        <v>0.91692174776535795</v>
      </c>
      <c r="C65">
        <v>3.2451218862492602E-2</v>
      </c>
      <c r="D65">
        <v>1.4018784848246899E-2</v>
      </c>
      <c r="E65" s="1">
        <v>-3.8931260853537802E-4</v>
      </c>
      <c r="F65" s="1">
        <v>-6.29435404379561E-4</v>
      </c>
      <c r="G65">
        <v>0.122529813700294</v>
      </c>
      <c r="Q65">
        <v>63</v>
      </c>
      <c r="R65">
        <f t="shared" si="1"/>
        <v>0.91692174776535795</v>
      </c>
      <c r="S65">
        <f t="shared" si="2"/>
        <v>3.2451218862492602E-2</v>
      </c>
      <c r="T65">
        <f t="shared" si="3"/>
        <v>1.4018784848246899E-2</v>
      </c>
      <c r="U65">
        <f t="shared" si="4"/>
        <v>-3.8931260853537802E-4</v>
      </c>
      <c r="V65">
        <f t="shared" si="5"/>
        <v>-6.29435404379561E-4</v>
      </c>
      <c r="W65">
        <f t="shared" si="6"/>
        <v>0.122529813700294</v>
      </c>
      <c r="X65">
        <f t="shared" si="7"/>
        <v>76.926388236612269</v>
      </c>
      <c r="Y65">
        <f t="shared" si="8"/>
        <v>2.9049892590965238</v>
      </c>
      <c r="Z65">
        <f t="shared" si="9"/>
        <v>0.75647611696581352</v>
      </c>
      <c r="AE65">
        <v>63</v>
      </c>
      <c r="AF65">
        <v>50.216799999999999</v>
      </c>
      <c r="AG65">
        <v>18.031700000000001</v>
      </c>
      <c r="AH65">
        <v>10</v>
      </c>
      <c r="AJ65">
        <v>0.91692174776535795</v>
      </c>
      <c r="AK65">
        <v>3.2451218862492602E-2</v>
      </c>
      <c r="AL65">
        <v>1.4018784848246899E-2</v>
      </c>
      <c r="AM65">
        <v>-3.8931260853537802E-4</v>
      </c>
      <c r="AN65">
        <v>-6.29435404379561E-4</v>
      </c>
      <c r="AO65">
        <v>0.122529813700294</v>
      </c>
    </row>
    <row r="66" spans="1:41" x14ac:dyDescent="0.25">
      <c r="A66">
        <v>40</v>
      </c>
      <c r="B66">
        <v>0.69205736644740501</v>
      </c>
      <c r="C66">
        <v>-2.21256445612476E-2</v>
      </c>
      <c r="D66">
        <v>3.05660132039281E-2</v>
      </c>
      <c r="E66" s="1">
        <v>-1.2215546912183199E-3</v>
      </c>
      <c r="F66" s="1">
        <v>-5.5292731436079904E-4</v>
      </c>
      <c r="G66">
        <v>0.21367390008460099</v>
      </c>
      <c r="Q66">
        <v>64</v>
      </c>
      <c r="R66">
        <f t="shared" si="1"/>
        <v>0.69205736644740501</v>
      </c>
      <c r="S66">
        <f t="shared" si="2"/>
        <v>-2.21256445612476E-2</v>
      </c>
      <c r="T66">
        <f t="shared" si="3"/>
        <v>3.05660132039281E-2</v>
      </c>
      <c r="U66">
        <f t="shared" si="4"/>
        <v>-1.2215546912183199E-3</v>
      </c>
      <c r="V66">
        <f t="shared" si="5"/>
        <v>-5.5292731436079904E-4</v>
      </c>
      <c r="W66">
        <f t="shared" si="6"/>
        <v>0.21367390008460099</v>
      </c>
      <c r="X66">
        <f t="shared" si="7"/>
        <v>51.100221577699642</v>
      </c>
      <c r="Y66">
        <f t="shared" si="8"/>
        <v>2.9153073278803294</v>
      </c>
      <c r="Z66">
        <f t="shared" si="9"/>
        <v>0.90502189018935464</v>
      </c>
      <c r="AE66">
        <v>64</v>
      </c>
      <c r="AF66">
        <v>75.202500000000001</v>
      </c>
      <c r="AG66">
        <v>11.4648</v>
      </c>
      <c r="AH66">
        <v>10</v>
      </c>
      <c r="AJ66">
        <v>0.69205736644740501</v>
      </c>
      <c r="AK66">
        <v>-2.21256445612476E-2</v>
      </c>
      <c r="AL66">
        <v>3.05660132039281E-2</v>
      </c>
      <c r="AM66">
        <v>-1.2215546912183199E-3</v>
      </c>
      <c r="AN66">
        <v>-5.5292731436079904E-4</v>
      </c>
      <c r="AO66">
        <v>0.21367390008460099</v>
      </c>
    </row>
    <row r="67" spans="1:41" x14ac:dyDescent="0.25">
      <c r="A67">
        <v>41</v>
      </c>
      <c r="B67">
        <v>0.23784633657997201</v>
      </c>
      <c r="C67">
        <v>-0.22299649274647301</v>
      </c>
      <c r="D67">
        <v>-5.8004885909157698E-3</v>
      </c>
      <c r="E67">
        <v>4.85036326021831E-4</v>
      </c>
      <c r="F67">
        <v>-8.2099334743813302E-3</v>
      </c>
      <c r="G67">
        <v>0.25943844307927799</v>
      </c>
      <c r="Q67">
        <v>65</v>
      </c>
      <c r="R67">
        <f t="shared" si="1"/>
        <v>0.23784633657997201</v>
      </c>
      <c r="S67">
        <f t="shared" si="2"/>
        <v>-0.22299649274647301</v>
      </c>
      <c r="T67">
        <f t="shared" si="3"/>
        <v>-5.8004885909157698E-3</v>
      </c>
      <c r="U67">
        <f t="shared" si="4"/>
        <v>4.85036326021831E-4</v>
      </c>
      <c r="V67">
        <f t="shared" si="5"/>
        <v>-8.2099334743813302E-3</v>
      </c>
      <c r="W67">
        <f t="shared" si="6"/>
        <v>0.25943844307927799</v>
      </c>
      <c r="X67">
        <f t="shared" si="7"/>
        <v>35.489497443340888</v>
      </c>
      <c r="Y67">
        <f t="shared" si="8"/>
        <v>2.9287426508840655</v>
      </c>
      <c r="Z67">
        <f t="shared" si="9"/>
        <v>1.5784366617186607</v>
      </c>
      <c r="AE67">
        <v>65</v>
      </c>
      <c r="AF67">
        <v>90.311400000000006</v>
      </c>
      <c r="AG67">
        <v>7.4970299999999996</v>
      </c>
      <c r="AH67">
        <v>10</v>
      </c>
      <c r="AJ67">
        <v>0.23784633657997201</v>
      </c>
      <c r="AK67">
        <v>-0.22299649274647301</v>
      </c>
      <c r="AL67">
        <v>-5.8004885909157698E-3</v>
      </c>
      <c r="AM67">
        <v>4.85036326021831E-4</v>
      </c>
      <c r="AN67">
        <v>-8.2099334743813302E-3</v>
      </c>
      <c r="AO67">
        <v>0.25943844307927799</v>
      </c>
    </row>
    <row r="68" spans="1:41" x14ac:dyDescent="0.25">
      <c r="A68">
        <v>42</v>
      </c>
      <c r="B68">
        <v>-0.238778188422509</v>
      </c>
      <c r="C68">
        <v>-1.1328160401443601</v>
      </c>
      <c r="D68">
        <v>-5.95556689205618E-2</v>
      </c>
      <c r="E68">
        <v>-9.7633282224798001E-3</v>
      </c>
      <c r="F68">
        <v>6.1626676628851696E-3</v>
      </c>
      <c r="G68">
        <v>-0.12290031992379299</v>
      </c>
      <c r="Q68">
        <v>66</v>
      </c>
      <c r="R68">
        <f t="shared" ref="R68:R110" si="10">AVERAGE(B68,J68)</f>
        <v>-0.238778188422509</v>
      </c>
      <c r="S68">
        <f t="shared" ref="S68:S110" si="11">AVERAGE(C68,K68)</f>
        <v>-1.1328160401443601</v>
      </c>
      <c r="T68">
        <f t="shared" ref="T68:T110" si="12">AVERAGE(D68,L68)</f>
        <v>-5.95556689205618E-2</v>
      </c>
      <c r="U68">
        <f t="shared" ref="U68:U110" si="13">AVERAGE(E68,M68)</f>
        <v>-9.7633282224798001E-3</v>
      </c>
      <c r="V68">
        <f t="shared" ref="V68:V110" si="14">AVERAGE(F68,N68)</f>
        <v>6.1626676628851696E-3</v>
      </c>
      <c r="W68">
        <f t="shared" ref="W68:W110" si="15">AVERAGE(G68,O68)</f>
        <v>-0.12290031992379299</v>
      </c>
      <c r="X68">
        <f t="shared" ref="X68:X110" si="16">SQRT((AF68-125)^2+(AG68-0)^2)</f>
        <v>25.000092103030337</v>
      </c>
      <c r="Y68">
        <f t="shared" ref="Y68:Y110" si="17">PI()-(ASIN(AG68/X68))</f>
        <v>2.9471545184734165</v>
      </c>
      <c r="Z68">
        <f t="shared" ref="Z68:Z110" si="18">1-(25^2)*(1.5*COS(2*DEGREES(Y68))+COS(4*DEGREES(Y68)))/(X68^2)+1.5*(25^4)*(COS(4*DEGREES(Y68)))/(X68^4)</f>
        <v>0.50328840588323298</v>
      </c>
      <c r="AE68">
        <v>66</v>
      </c>
      <c r="AF68">
        <v>100.471</v>
      </c>
      <c r="AG68">
        <v>4.8304</v>
      </c>
      <c r="AH68">
        <v>10</v>
      </c>
      <c r="AJ68">
        <v>-0.238778188422509</v>
      </c>
      <c r="AK68">
        <v>-1.1328160401443601</v>
      </c>
      <c r="AL68">
        <v>-5.95556689205618E-2</v>
      </c>
      <c r="AM68">
        <v>-9.7633282224798001E-3</v>
      </c>
      <c r="AN68">
        <v>6.1626676628851696E-3</v>
      </c>
      <c r="AO68">
        <v>-0.12290031992379299</v>
      </c>
    </row>
    <row r="69" spans="1:41" x14ac:dyDescent="0.25">
      <c r="A69">
        <v>43</v>
      </c>
      <c r="B69">
        <v>0.99730009683649001</v>
      </c>
      <c r="C69">
        <v>4.8481567047823602E-2</v>
      </c>
      <c r="D69">
        <v>-3.4328983687035301E-3</v>
      </c>
      <c r="E69">
        <v>2.00716075416995E-4</v>
      </c>
      <c r="F69">
        <v>1.9803244253193501E-4</v>
      </c>
      <c r="G69">
        <v>2.8167359877912701E-3</v>
      </c>
      <c r="Q69">
        <v>67</v>
      </c>
      <c r="R69">
        <f t="shared" si="10"/>
        <v>0.99730009683649001</v>
      </c>
      <c r="S69">
        <f t="shared" si="11"/>
        <v>4.8481567047823602E-2</v>
      </c>
      <c r="T69">
        <f t="shared" si="12"/>
        <v>-3.4328983687035301E-3</v>
      </c>
      <c r="U69">
        <f t="shared" si="13"/>
        <v>2.00716075416995E-4</v>
      </c>
      <c r="V69">
        <f t="shared" si="14"/>
        <v>1.9803244253193501E-4</v>
      </c>
      <c r="W69">
        <f t="shared" si="15"/>
        <v>2.8167359877912701E-3</v>
      </c>
      <c r="X69">
        <f t="shared" si="16"/>
        <v>139.75424859373686</v>
      </c>
      <c r="Y69">
        <f t="shared" si="17"/>
        <v>2.677945044588987</v>
      </c>
      <c r="Z69">
        <f t="shared" si="18"/>
        <v>0.98733472952116552</v>
      </c>
      <c r="AE69">
        <v>67</v>
      </c>
      <c r="AF69">
        <v>0</v>
      </c>
      <c r="AG69">
        <v>62.5</v>
      </c>
      <c r="AH69">
        <v>10</v>
      </c>
      <c r="AJ69">
        <v>0.99730009683649001</v>
      </c>
      <c r="AK69">
        <v>4.8481567047823602E-2</v>
      </c>
      <c r="AL69">
        <v>-3.4328983687035301E-3</v>
      </c>
      <c r="AM69">
        <v>2.00716075416995E-4</v>
      </c>
      <c r="AN69">
        <v>1.9803244253193501E-4</v>
      </c>
      <c r="AO69">
        <v>2.8167359877912701E-3</v>
      </c>
    </row>
    <row r="70" spans="1:41" x14ac:dyDescent="0.25">
      <c r="A70">
        <v>44</v>
      </c>
      <c r="B70">
        <v>1.02217837853166</v>
      </c>
      <c r="C70">
        <v>3.6938754200216299E-2</v>
      </c>
      <c r="D70">
        <v>1.6908157267017099E-3</v>
      </c>
      <c r="E70" s="1">
        <v>4.7457475431290999E-5</v>
      </c>
      <c r="F70">
        <v>2.6070147867807202E-4</v>
      </c>
      <c r="G70">
        <v>7.8162309416405201E-2</v>
      </c>
      <c r="Q70">
        <v>68</v>
      </c>
      <c r="R70">
        <f t="shared" si="10"/>
        <v>1.02217837853166</v>
      </c>
      <c r="S70">
        <f t="shared" si="11"/>
        <v>3.6938754200216299E-2</v>
      </c>
      <c r="T70">
        <f t="shared" si="12"/>
        <v>1.6908157267017099E-3</v>
      </c>
      <c r="U70">
        <f t="shared" si="13"/>
        <v>4.7457475431290999E-5</v>
      </c>
      <c r="V70">
        <f t="shared" si="14"/>
        <v>2.6070147867807202E-4</v>
      </c>
      <c r="W70">
        <f t="shared" si="15"/>
        <v>7.8162309416405201E-2</v>
      </c>
      <c r="X70">
        <f t="shared" si="16"/>
        <v>110.89928142760891</v>
      </c>
      <c r="Y70">
        <f t="shared" si="17"/>
        <v>2.6816824766075413</v>
      </c>
      <c r="Z70">
        <f t="shared" si="18"/>
        <v>0.9172236759553547</v>
      </c>
      <c r="AE70">
        <v>68</v>
      </c>
      <c r="AF70">
        <v>25.623999999999999</v>
      </c>
      <c r="AG70">
        <v>49.224600000000002</v>
      </c>
      <c r="AH70">
        <v>10</v>
      </c>
      <c r="AJ70">
        <v>1.02217837853166</v>
      </c>
      <c r="AK70">
        <v>3.6938754200216299E-2</v>
      </c>
      <c r="AL70">
        <v>1.6908157267017099E-3</v>
      </c>
      <c r="AM70">
        <v>4.7457475431290999E-5</v>
      </c>
      <c r="AN70">
        <v>2.6070147867807202E-4</v>
      </c>
      <c r="AO70">
        <v>7.8162309416405201E-2</v>
      </c>
    </row>
    <row r="71" spans="1:41" x14ac:dyDescent="0.25">
      <c r="A71">
        <v>45</v>
      </c>
      <c r="B71">
        <v>1.03764175136509</v>
      </c>
      <c r="C71">
        <v>-3.6737856025405802E-2</v>
      </c>
      <c r="D71">
        <v>1.03532495462415E-2</v>
      </c>
      <c r="E71" s="1">
        <v>1.1484132216205199E-4</v>
      </c>
      <c r="F71">
        <v>-5.1650437738779505E-4</v>
      </c>
      <c r="G71">
        <v>0.14129794364884099</v>
      </c>
      <c r="Q71">
        <v>69</v>
      </c>
      <c r="R71">
        <f t="shared" si="10"/>
        <v>1.03764175136509</v>
      </c>
      <c r="S71">
        <f t="shared" si="11"/>
        <v>-3.6737856025405802E-2</v>
      </c>
      <c r="T71">
        <f t="shared" si="12"/>
        <v>1.03532495462415E-2</v>
      </c>
      <c r="U71">
        <f t="shared" si="13"/>
        <v>1.1484132216205199E-4</v>
      </c>
      <c r="V71">
        <f t="shared" si="14"/>
        <v>-5.1650437738779505E-4</v>
      </c>
      <c r="W71">
        <f t="shared" si="15"/>
        <v>0.14129794364884099</v>
      </c>
      <c r="X71">
        <f t="shared" si="16"/>
        <v>82.42238342610581</v>
      </c>
      <c r="Y71">
        <f t="shared" si="17"/>
        <v>2.6881795097287426</v>
      </c>
      <c r="Z71">
        <f t="shared" si="18"/>
        <v>0.78896760263629795</v>
      </c>
      <c r="AE71">
        <v>69</v>
      </c>
      <c r="AF71">
        <v>50.905799999999999</v>
      </c>
      <c r="AG71">
        <v>36.103999999999999</v>
      </c>
      <c r="AH71">
        <v>10</v>
      </c>
      <c r="AJ71">
        <v>1.03764175136509</v>
      </c>
      <c r="AK71">
        <v>-3.6737856025405802E-2</v>
      </c>
      <c r="AL71">
        <v>1.03532495462415E-2</v>
      </c>
      <c r="AM71">
        <v>1.1484132216205199E-4</v>
      </c>
      <c r="AN71">
        <v>-5.1650437738779505E-4</v>
      </c>
      <c r="AO71">
        <v>0.14129794364884099</v>
      </c>
    </row>
    <row r="72" spans="1:41" x14ac:dyDescent="0.25">
      <c r="A72">
        <v>46</v>
      </c>
      <c r="B72">
        <v>0.972930148374342</v>
      </c>
      <c r="C72">
        <v>-0.12910833758152601</v>
      </c>
      <c r="D72">
        <v>3.0441019331233801E-2</v>
      </c>
      <c r="E72" s="1">
        <v>-8.1737504194650504E-4</v>
      </c>
      <c r="F72">
        <v>-3.7981951537576598E-4</v>
      </c>
      <c r="G72">
        <v>0.27053974618881199</v>
      </c>
      <c r="Q72">
        <v>70</v>
      </c>
      <c r="R72">
        <f t="shared" si="10"/>
        <v>0.972930148374342</v>
      </c>
      <c r="S72">
        <f t="shared" si="11"/>
        <v>-0.12910833758152601</v>
      </c>
      <c r="T72">
        <f t="shared" si="12"/>
        <v>3.0441019331233801E-2</v>
      </c>
      <c r="U72">
        <f t="shared" si="13"/>
        <v>-8.1737504194650504E-4</v>
      </c>
      <c r="V72">
        <f t="shared" si="14"/>
        <v>-3.7981951537576598E-4</v>
      </c>
      <c r="W72">
        <f t="shared" si="15"/>
        <v>0.27053974618881199</v>
      </c>
      <c r="X72">
        <f t="shared" si="16"/>
        <v>53.921170576407185</v>
      </c>
      <c r="Y72">
        <f t="shared" si="17"/>
        <v>2.7019381099408437</v>
      </c>
      <c r="Z72">
        <f t="shared" si="18"/>
        <v>1.192395948663844</v>
      </c>
      <c r="AE72">
        <v>70</v>
      </c>
      <c r="AF72">
        <v>76.206800000000001</v>
      </c>
      <c r="AG72">
        <v>22.950299999999999</v>
      </c>
      <c r="AH72">
        <v>10</v>
      </c>
      <c r="AJ72">
        <v>0.972930148374342</v>
      </c>
      <c r="AK72">
        <v>-0.12910833758152601</v>
      </c>
      <c r="AL72">
        <v>3.0441019331233801E-2</v>
      </c>
      <c r="AM72">
        <v>-8.1737504194650504E-4</v>
      </c>
      <c r="AN72">
        <v>-3.7981951537576598E-4</v>
      </c>
      <c r="AO72">
        <v>0.27053974618881199</v>
      </c>
    </row>
    <row r="73" spans="1:41" x14ac:dyDescent="0.25">
      <c r="A73">
        <v>47</v>
      </c>
      <c r="B73">
        <v>0.65821785589067605</v>
      </c>
      <c r="C73">
        <v>-0.25802094660575298</v>
      </c>
      <c r="D73">
        <v>1.21094639258743E-2</v>
      </c>
      <c r="E73">
        <v>2.07457813013948E-3</v>
      </c>
      <c r="F73">
        <v>-6.5791014915678103E-3</v>
      </c>
      <c r="G73">
        <v>0.401758517952641</v>
      </c>
      <c r="Q73">
        <v>71</v>
      </c>
      <c r="R73">
        <f t="shared" si="10"/>
        <v>0.65821785589067605</v>
      </c>
      <c r="S73">
        <f t="shared" si="11"/>
        <v>-0.25802094660575298</v>
      </c>
      <c r="T73">
        <f t="shared" si="12"/>
        <v>1.21094639258743E-2</v>
      </c>
      <c r="U73">
        <f t="shared" si="13"/>
        <v>2.07457813013948E-3</v>
      </c>
      <c r="V73">
        <f t="shared" si="14"/>
        <v>-6.5791014915678103E-3</v>
      </c>
      <c r="W73">
        <f t="shared" si="15"/>
        <v>0.401758517952641</v>
      </c>
      <c r="X73">
        <f t="shared" si="16"/>
        <v>36.641732989175061</v>
      </c>
      <c r="Y73">
        <f t="shared" si="17"/>
        <v>2.7209932889199844</v>
      </c>
      <c r="Z73">
        <f t="shared" si="18"/>
        <v>1.4937909821686828</v>
      </c>
      <c r="AE73">
        <v>71</v>
      </c>
      <c r="AF73">
        <v>91.5518</v>
      </c>
      <c r="AG73">
        <v>14.9611</v>
      </c>
      <c r="AH73">
        <v>10</v>
      </c>
      <c r="AJ73">
        <v>0.65821785589067605</v>
      </c>
      <c r="AK73">
        <v>-0.25802094660575298</v>
      </c>
      <c r="AL73">
        <v>1.21094639258743E-2</v>
      </c>
      <c r="AM73">
        <v>2.07457813013948E-3</v>
      </c>
      <c r="AN73">
        <v>-6.5791014915678103E-3</v>
      </c>
      <c r="AO73">
        <v>0.401758517952641</v>
      </c>
    </row>
    <row r="74" spans="1:41" x14ac:dyDescent="0.25">
      <c r="A74">
        <v>48</v>
      </c>
      <c r="B74">
        <v>-0.110579283803348</v>
      </c>
      <c r="C74">
        <v>-0.62614765385323101</v>
      </c>
      <c r="D74">
        <v>-2.8995850139107798E-2</v>
      </c>
      <c r="E74" s="1">
        <v>-1.6824561481727798E-2</v>
      </c>
      <c r="F74">
        <v>-3.1654057432516998E-3</v>
      </c>
      <c r="G74">
        <v>-5.1871089225971299E-2</v>
      </c>
      <c r="Q74">
        <v>72</v>
      </c>
      <c r="R74">
        <f t="shared" si="10"/>
        <v>-0.110579283803348</v>
      </c>
      <c r="S74">
        <f t="shared" si="11"/>
        <v>-0.62614765385323101</v>
      </c>
      <c r="T74">
        <f t="shared" si="12"/>
        <v>-2.8995850139107798E-2</v>
      </c>
      <c r="U74">
        <f t="shared" si="13"/>
        <v>-1.6824561481727798E-2</v>
      </c>
      <c r="V74">
        <f t="shared" si="14"/>
        <v>-3.1654057432516998E-3</v>
      </c>
      <c r="W74">
        <f t="shared" si="15"/>
        <v>-5.1871089225971299E-2</v>
      </c>
      <c r="X74">
        <f t="shared" si="16"/>
        <v>25.000008574526525</v>
      </c>
      <c r="Y74">
        <f t="shared" si="17"/>
        <v>2.7488939654684699</v>
      </c>
      <c r="Z74">
        <f t="shared" si="18"/>
        <v>-5.5590559201316059E-2</v>
      </c>
      <c r="AE74">
        <v>72</v>
      </c>
      <c r="AF74">
        <v>101.90300000000001</v>
      </c>
      <c r="AG74">
        <v>9.5670800000000007</v>
      </c>
      <c r="AH74">
        <v>10</v>
      </c>
      <c r="AJ74">
        <v>-0.110579283803348</v>
      </c>
      <c r="AK74">
        <v>-0.62614765385323101</v>
      </c>
      <c r="AL74">
        <v>-2.8995850139107798E-2</v>
      </c>
      <c r="AM74">
        <v>-1.6824561481727798E-2</v>
      </c>
      <c r="AN74">
        <v>-3.1654057432516998E-3</v>
      </c>
      <c r="AO74">
        <v>-5.1871089225971299E-2</v>
      </c>
    </row>
    <row r="75" spans="1:41" x14ac:dyDescent="0.25">
      <c r="A75">
        <v>49</v>
      </c>
      <c r="B75">
        <v>0.98584756502929904</v>
      </c>
      <c r="C75">
        <v>-6.3076187521349499E-3</v>
      </c>
      <c r="D75">
        <v>-5.2088778964962104E-3</v>
      </c>
      <c r="E75">
        <v>-2.2772480778095999E-4</v>
      </c>
      <c r="F75">
        <v>-1.97301866892561E-4</v>
      </c>
      <c r="G75">
        <v>-8.5254970908549606E-3</v>
      </c>
      <c r="Q75">
        <v>73</v>
      </c>
      <c r="R75">
        <f t="shared" si="10"/>
        <v>0.98584756502929904</v>
      </c>
      <c r="S75">
        <f t="shared" si="11"/>
        <v>-6.3076187521349499E-3</v>
      </c>
      <c r="T75">
        <f t="shared" si="12"/>
        <v>-5.2088778964962104E-3</v>
      </c>
      <c r="U75">
        <f t="shared" si="13"/>
        <v>-2.2772480778095999E-4</v>
      </c>
      <c r="V75">
        <f t="shared" si="14"/>
        <v>-1.97301866892561E-4</v>
      </c>
      <c r="W75">
        <f t="shared" si="15"/>
        <v>-8.5254970908549606E-3</v>
      </c>
      <c r="X75">
        <f t="shared" si="16"/>
        <v>156.25</v>
      </c>
      <c r="Y75">
        <f t="shared" si="17"/>
        <v>2.4980915447965089</v>
      </c>
      <c r="Z75">
        <f t="shared" si="18"/>
        <v>1.0177248650380055</v>
      </c>
      <c r="AE75">
        <v>73</v>
      </c>
      <c r="AF75">
        <v>0</v>
      </c>
      <c r="AG75">
        <v>93.75</v>
      </c>
      <c r="AH75">
        <v>10</v>
      </c>
      <c r="AJ75">
        <v>0.98584756502929904</v>
      </c>
      <c r="AK75">
        <v>-6.3076187521349499E-3</v>
      </c>
      <c r="AL75">
        <v>-5.2088778964962104E-3</v>
      </c>
      <c r="AM75">
        <v>-2.2772480778095999E-4</v>
      </c>
      <c r="AN75">
        <v>-1.97301866892561E-4</v>
      </c>
      <c r="AO75">
        <v>-8.5254970908549606E-3</v>
      </c>
    </row>
    <row r="76" spans="1:41" x14ac:dyDescent="0.25">
      <c r="A76">
        <v>50</v>
      </c>
      <c r="B76">
        <v>1.0193589446842799</v>
      </c>
      <c r="C76">
        <v>-2.65182341677772E-4</v>
      </c>
      <c r="D76">
        <v>-3.8491847322699099E-3</v>
      </c>
      <c r="E76" s="1">
        <v>-2.8818723622065E-5</v>
      </c>
      <c r="F76" s="1">
        <v>3.0269833188156998E-5</v>
      </c>
      <c r="G76">
        <v>3.3914083094178898E-2</v>
      </c>
      <c r="Q76">
        <v>74</v>
      </c>
      <c r="R76">
        <f t="shared" si="10"/>
        <v>1.0193589446842799</v>
      </c>
      <c r="S76">
        <f t="shared" si="11"/>
        <v>-2.65182341677772E-4</v>
      </c>
      <c r="T76">
        <f t="shared" si="12"/>
        <v>-3.8491847322699099E-3</v>
      </c>
      <c r="U76">
        <f t="shared" si="13"/>
        <v>-2.8818723622065E-5</v>
      </c>
      <c r="V76">
        <f t="shared" si="14"/>
        <v>3.0269833188156998E-5</v>
      </c>
      <c r="W76">
        <f t="shared" si="15"/>
        <v>3.3914083094178898E-2</v>
      </c>
      <c r="X76">
        <f t="shared" si="16"/>
        <v>123.34149186222777</v>
      </c>
      <c r="Y76">
        <f t="shared" si="17"/>
        <v>2.500411285317655</v>
      </c>
      <c r="Z76">
        <f t="shared" si="18"/>
        <v>1.0384160794366402</v>
      </c>
      <c r="AE76">
        <v>74</v>
      </c>
      <c r="AF76">
        <v>26.1554</v>
      </c>
      <c r="AG76">
        <v>73.775800000000004</v>
      </c>
      <c r="AH76">
        <v>10</v>
      </c>
      <c r="AJ76">
        <v>1.0193589446842799</v>
      </c>
      <c r="AK76">
        <v>-2.65182341677772E-4</v>
      </c>
      <c r="AL76">
        <v>-3.8491847322699099E-3</v>
      </c>
      <c r="AM76">
        <v>-2.8818723622065E-5</v>
      </c>
      <c r="AN76">
        <v>3.0269833188156998E-5</v>
      </c>
      <c r="AO76">
        <v>3.3914083094178898E-2</v>
      </c>
    </row>
    <row r="77" spans="1:41" x14ac:dyDescent="0.25">
      <c r="A77">
        <v>51</v>
      </c>
      <c r="B77">
        <v>1.0930260313883799</v>
      </c>
      <c r="C77">
        <v>-6.1366491683737499E-2</v>
      </c>
      <c r="D77">
        <v>5.6305695659238904E-3</v>
      </c>
      <c r="E77" s="1">
        <v>6.4507631947009996E-6</v>
      </c>
      <c r="F77" s="1">
        <v>-1.4280550815637001E-4</v>
      </c>
      <c r="G77">
        <v>8.8892331967072899E-2</v>
      </c>
      <c r="Q77">
        <v>75</v>
      </c>
      <c r="R77">
        <f t="shared" si="10"/>
        <v>1.0930260313883799</v>
      </c>
      <c r="S77">
        <f t="shared" si="11"/>
        <v>-6.1366491683737499E-2</v>
      </c>
      <c r="T77">
        <f t="shared" si="12"/>
        <v>5.6305695659238904E-3</v>
      </c>
      <c r="U77">
        <f t="shared" si="13"/>
        <v>6.4507631947009996E-6</v>
      </c>
      <c r="V77">
        <f t="shared" si="14"/>
        <v>-1.4280550815637001E-4</v>
      </c>
      <c r="W77">
        <f t="shared" si="15"/>
        <v>8.8892331967072899E-2</v>
      </c>
      <c r="X77">
        <f t="shared" si="16"/>
        <v>90.728068790755174</v>
      </c>
      <c r="Y77">
        <f t="shared" si="17"/>
        <v>2.5046794103969661</v>
      </c>
      <c r="Z77">
        <f t="shared" si="18"/>
        <v>1.0913773958810622</v>
      </c>
      <c r="AE77">
        <v>75</v>
      </c>
      <c r="AF77">
        <v>52.060499999999998</v>
      </c>
      <c r="AG77">
        <v>53.957500000000003</v>
      </c>
      <c r="AH77">
        <v>10</v>
      </c>
      <c r="AJ77">
        <v>1.0930260313883799</v>
      </c>
      <c r="AK77">
        <v>-6.1366491683737499E-2</v>
      </c>
      <c r="AL77">
        <v>5.6305695659238904E-3</v>
      </c>
      <c r="AM77">
        <v>6.4507631947009996E-6</v>
      </c>
      <c r="AN77">
        <v>-1.4280550815637001E-4</v>
      </c>
      <c r="AO77">
        <v>8.8892331967072899E-2</v>
      </c>
    </row>
    <row r="78" spans="1:41" x14ac:dyDescent="0.25">
      <c r="A78">
        <v>52</v>
      </c>
      <c r="B78">
        <v>1.1774822270473799</v>
      </c>
      <c r="C78">
        <v>-0.18249016468949</v>
      </c>
      <c r="D78">
        <v>2.37245400536234E-2</v>
      </c>
      <c r="E78">
        <v>-6.9400998036510896E-4</v>
      </c>
      <c r="F78" s="1">
        <v>-4.6472492497874E-4</v>
      </c>
      <c r="G78">
        <v>0.189766788352461</v>
      </c>
      <c r="Q78">
        <v>76</v>
      </c>
      <c r="R78">
        <f t="shared" si="10"/>
        <v>1.1774822270473799</v>
      </c>
      <c r="S78">
        <f t="shared" si="11"/>
        <v>-0.18249016468949</v>
      </c>
      <c r="T78">
        <f t="shared" si="12"/>
        <v>2.37245400536234E-2</v>
      </c>
      <c r="U78">
        <f t="shared" si="13"/>
        <v>-6.9400998036510896E-4</v>
      </c>
      <c r="V78">
        <f t="shared" si="14"/>
        <v>-4.6472492497874E-4</v>
      </c>
      <c r="W78">
        <f t="shared" si="15"/>
        <v>0.189766788352461</v>
      </c>
      <c r="X78">
        <f t="shared" si="16"/>
        <v>58.062224985269033</v>
      </c>
      <c r="Y78">
        <f t="shared" si="17"/>
        <v>2.5142555975627965</v>
      </c>
      <c r="Z78">
        <f t="shared" si="18"/>
        <v>0.86427522370827881</v>
      </c>
      <c r="AE78">
        <v>76</v>
      </c>
      <c r="AF78">
        <v>77.993200000000002</v>
      </c>
      <c r="AG78">
        <v>34.082000000000001</v>
      </c>
      <c r="AH78">
        <v>10</v>
      </c>
      <c r="AJ78">
        <v>1.1774822270473799</v>
      </c>
      <c r="AK78">
        <v>-0.18249016468949</v>
      </c>
      <c r="AL78">
        <v>2.37245400536234E-2</v>
      </c>
      <c r="AM78">
        <v>-6.9400998036510896E-4</v>
      </c>
      <c r="AN78">
        <v>-4.6472492497874E-4</v>
      </c>
      <c r="AO78">
        <v>0.189766788352461</v>
      </c>
    </row>
    <row r="79" spans="1:41" x14ac:dyDescent="0.25">
      <c r="A79">
        <v>53</v>
      </c>
      <c r="B79">
        <v>1.1115438209483</v>
      </c>
      <c r="C79">
        <v>-0.283159973197121</v>
      </c>
      <c r="D79">
        <v>2.9906901244127499E-2</v>
      </c>
      <c r="E79">
        <v>2.1171557095987E-3</v>
      </c>
      <c r="F79">
        <v>-2.77731897367364E-3</v>
      </c>
      <c r="G79">
        <v>0.36798560914523198</v>
      </c>
      <c r="Q79">
        <v>77</v>
      </c>
      <c r="R79">
        <f t="shared" si="10"/>
        <v>1.1115438209483</v>
      </c>
      <c r="S79">
        <f t="shared" si="11"/>
        <v>-0.283159973197121</v>
      </c>
      <c r="T79">
        <f t="shared" si="12"/>
        <v>2.9906901244127499E-2</v>
      </c>
      <c r="U79">
        <f t="shared" si="13"/>
        <v>2.1171557095987E-3</v>
      </c>
      <c r="V79">
        <f t="shared" si="14"/>
        <v>-2.77731897367364E-3</v>
      </c>
      <c r="W79">
        <f t="shared" si="15"/>
        <v>0.36798560914523198</v>
      </c>
      <c r="X79">
        <f t="shared" si="16"/>
        <v>38.292855723881445</v>
      </c>
      <c r="Y79">
        <f t="shared" si="17"/>
        <v>2.5283561173185207</v>
      </c>
      <c r="Z79">
        <f t="shared" si="18"/>
        <v>0.48612215722797458</v>
      </c>
      <c r="AE79">
        <v>77</v>
      </c>
      <c r="AF79">
        <v>93.6845</v>
      </c>
      <c r="AG79">
        <v>22.0382</v>
      </c>
      <c r="AH79">
        <v>10</v>
      </c>
      <c r="AJ79">
        <v>1.1115438209483</v>
      </c>
      <c r="AK79">
        <v>-0.283159973197121</v>
      </c>
      <c r="AL79">
        <v>2.9906901244127499E-2</v>
      </c>
      <c r="AM79">
        <v>2.1171557095987E-3</v>
      </c>
      <c r="AN79">
        <v>-2.77731897367364E-3</v>
      </c>
      <c r="AO79">
        <v>0.36798560914523198</v>
      </c>
    </row>
    <row r="80" spans="1:41" x14ac:dyDescent="0.25">
      <c r="A80">
        <v>54</v>
      </c>
      <c r="B80">
        <v>0.285579476704313</v>
      </c>
      <c r="C80">
        <v>-7.2205778273361401E-2</v>
      </c>
      <c r="D80">
        <v>1.6401659268469801E-2</v>
      </c>
      <c r="E80">
        <v>-1.7028375117793901E-2</v>
      </c>
      <c r="F80">
        <v>-1.15264452415458E-2</v>
      </c>
      <c r="G80">
        <v>0.206751725707818</v>
      </c>
      <c r="Q80">
        <v>78</v>
      </c>
      <c r="R80">
        <f t="shared" si="10"/>
        <v>0.285579476704313</v>
      </c>
      <c r="S80">
        <f t="shared" si="11"/>
        <v>-7.2205778273361401E-2</v>
      </c>
      <c r="T80">
        <f t="shared" si="12"/>
        <v>1.6401659268469801E-2</v>
      </c>
      <c r="U80">
        <f t="shared" si="13"/>
        <v>-1.7028375117793901E-2</v>
      </c>
      <c r="V80">
        <f t="shared" si="14"/>
        <v>-1.15264452415458E-2</v>
      </c>
      <c r="W80">
        <f t="shared" si="15"/>
        <v>0.206751725707818</v>
      </c>
      <c r="X80">
        <f t="shared" si="16"/>
        <v>24.9998371036693</v>
      </c>
      <c r="Y80">
        <f t="shared" si="17"/>
        <v>2.5506312555994097</v>
      </c>
      <c r="Z80">
        <f t="shared" si="18"/>
        <v>2.9778831773716181</v>
      </c>
      <c r="AE80">
        <v>78</v>
      </c>
      <c r="AF80">
        <v>104.24</v>
      </c>
      <c r="AG80">
        <v>13.928900000000001</v>
      </c>
      <c r="AH80">
        <v>10</v>
      </c>
      <c r="AJ80">
        <v>0.285579476704313</v>
      </c>
      <c r="AK80">
        <v>-7.2205778273361401E-2</v>
      </c>
      <c r="AL80">
        <v>1.6401659268469801E-2</v>
      </c>
      <c r="AM80">
        <v>-1.7028375117793901E-2</v>
      </c>
      <c r="AN80">
        <v>-1.15264452415458E-2</v>
      </c>
      <c r="AO80">
        <v>0.206751725707818</v>
      </c>
    </row>
    <row r="81" spans="1:41" x14ac:dyDescent="0.25">
      <c r="A81">
        <v>55</v>
      </c>
      <c r="B81">
        <v>0.99356332023675498</v>
      </c>
      <c r="C81">
        <v>-3.84594163586854E-3</v>
      </c>
      <c r="D81">
        <v>-2.92185478044915E-3</v>
      </c>
      <c r="E81" s="1">
        <v>-6.1384803551738001E-5</v>
      </c>
      <c r="F81" s="1">
        <v>-1.5995970816504599E-4</v>
      </c>
      <c r="G81">
        <v>-4.7328280392153902E-3</v>
      </c>
      <c r="I81">
        <v>31</v>
      </c>
      <c r="J81">
        <v>1.00037426054317</v>
      </c>
      <c r="K81">
        <v>3.1835072437302798E-3</v>
      </c>
      <c r="L81">
        <v>1.23026198266612E-3</v>
      </c>
      <c r="M81" s="1">
        <v>-4.4465916376223E-5</v>
      </c>
      <c r="N81">
        <v>-1.4304086726583601E-4</v>
      </c>
      <c r="O81">
        <v>-1.9647505093297098E-3</v>
      </c>
      <c r="Q81">
        <v>79</v>
      </c>
      <c r="R81">
        <f t="shared" si="10"/>
        <v>0.99696879038996244</v>
      </c>
      <c r="S81">
        <f t="shared" si="11"/>
        <v>-3.3121719606913009E-4</v>
      </c>
      <c r="T81">
        <f t="shared" si="12"/>
        <v>-8.4579639889151498E-4</v>
      </c>
      <c r="U81">
        <f t="shared" si="13"/>
        <v>-5.2925359963980497E-5</v>
      </c>
      <c r="V81">
        <f t="shared" si="14"/>
        <v>-1.5150028771544099E-4</v>
      </c>
      <c r="W81">
        <f t="shared" si="15"/>
        <v>-3.34878927427255E-3</v>
      </c>
      <c r="X81">
        <f t="shared" si="16"/>
        <v>176.77669529663689</v>
      </c>
      <c r="Y81">
        <f t="shared" si="17"/>
        <v>2.3561944901923448</v>
      </c>
      <c r="Z81">
        <f t="shared" si="18"/>
        <v>0.95227103788145984</v>
      </c>
      <c r="AE81">
        <v>79</v>
      </c>
      <c r="AF81">
        <v>0</v>
      </c>
      <c r="AG81">
        <v>125</v>
      </c>
      <c r="AH81">
        <v>10</v>
      </c>
      <c r="AJ81">
        <v>0.996968790389964</v>
      </c>
      <c r="AK81">
        <v>-3.3121719606912803E-4</v>
      </c>
      <c r="AL81">
        <v>-8.4579639889151303E-4</v>
      </c>
      <c r="AM81">
        <v>-5.2925359963980002E-5</v>
      </c>
      <c r="AN81">
        <v>-1.5150028771544101E-4</v>
      </c>
      <c r="AO81">
        <v>-3.34878927427255E-3</v>
      </c>
    </row>
    <row r="82" spans="1:41" x14ac:dyDescent="0.25">
      <c r="A82">
        <v>56</v>
      </c>
      <c r="B82">
        <v>0.99576017672568495</v>
      </c>
      <c r="C82">
        <v>-1.0408515728458301E-2</v>
      </c>
      <c r="D82">
        <v>-7.6747758998531E-3</v>
      </c>
      <c r="E82" s="1">
        <v>5.0145808749770999E-5</v>
      </c>
      <c r="F82" s="1">
        <v>-1.26253274736551E-4</v>
      </c>
      <c r="G82" s="1">
        <v>2.7035840262798001E-3</v>
      </c>
      <c r="I82">
        <v>32</v>
      </c>
      <c r="J82">
        <v>1.0211215694665901</v>
      </c>
      <c r="K82">
        <v>1.75438968745847E-2</v>
      </c>
      <c r="L82">
        <v>8.31936573265501E-3</v>
      </c>
      <c r="M82" s="1">
        <v>1.1895963547010201E-4</v>
      </c>
      <c r="N82" s="1">
        <v>-5.7439725735193001E-5</v>
      </c>
      <c r="O82">
        <v>1.33663399591641E-2</v>
      </c>
      <c r="Q82">
        <v>80</v>
      </c>
      <c r="R82">
        <f t="shared" si="10"/>
        <v>1.0084408730961374</v>
      </c>
      <c r="S82">
        <f t="shared" si="11"/>
        <v>3.5676905730631994E-3</v>
      </c>
      <c r="T82">
        <f t="shared" si="12"/>
        <v>3.22294916400955E-4</v>
      </c>
      <c r="U82">
        <f t="shared" si="13"/>
        <v>8.4552722109936502E-5</v>
      </c>
      <c r="V82">
        <f t="shared" si="14"/>
        <v>-9.1846500235872E-5</v>
      </c>
      <c r="W82">
        <f t="shared" si="15"/>
        <v>8.03496199272195E-3</v>
      </c>
      <c r="X82">
        <f t="shared" si="16"/>
        <v>138.83249689002932</v>
      </c>
      <c r="Y82">
        <f t="shared" si="17"/>
        <v>2.3561944901923448</v>
      </c>
      <c r="Z82">
        <f t="shared" si="18"/>
        <v>0.92318320125285691</v>
      </c>
      <c r="AE82">
        <v>80</v>
      </c>
      <c r="AF82">
        <v>26.8306</v>
      </c>
      <c r="AG82">
        <v>98.169399999999996</v>
      </c>
      <c r="AH82">
        <v>10</v>
      </c>
      <c r="AJ82">
        <v>1.0084408730961401</v>
      </c>
      <c r="AK82">
        <v>3.5676905730631999E-3</v>
      </c>
      <c r="AL82">
        <v>3.2229491640095597E-4</v>
      </c>
      <c r="AM82">
        <v>8.4552722109936001E-5</v>
      </c>
      <c r="AN82">
        <v>-9.1846500235872E-5</v>
      </c>
      <c r="AO82">
        <v>8.0349619927219899E-3</v>
      </c>
    </row>
    <row r="83" spans="1:41" x14ac:dyDescent="0.25">
      <c r="A83">
        <v>57</v>
      </c>
      <c r="B83">
        <v>1.09118099350118</v>
      </c>
      <c r="C83">
        <v>-4.9769414127484798E-2</v>
      </c>
      <c r="D83">
        <v>4.1086543915535003E-3</v>
      </c>
      <c r="E83" s="1">
        <v>2.4746339367643999E-5</v>
      </c>
      <c r="F83" s="1">
        <v>2.30261715226091E-4</v>
      </c>
      <c r="G83">
        <v>3.2393868064459298E-2</v>
      </c>
      <c r="I83">
        <v>33</v>
      </c>
      <c r="J83">
        <v>1.0810091725881801</v>
      </c>
      <c r="K83">
        <v>-5.4847177672388801E-2</v>
      </c>
      <c r="L83">
        <v>-4.6622095308423999E-4</v>
      </c>
      <c r="M83">
        <v>-1.28618069216403E-4</v>
      </c>
      <c r="N83" s="1">
        <v>7.6898012848888994E-5</v>
      </c>
      <c r="O83">
        <v>2.9343939544169501E-2</v>
      </c>
      <c r="Q83">
        <v>81</v>
      </c>
      <c r="R83">
        <f t="shared" si="10"/>
        <v>1.0860950830446801</v>
      </c>
      <c r="S83">
        <f t="shared" si="11"/>
        <v>-5.2308295899936796E-2</v>
      </c>
      <c r="T83">
        <f t="shared" si="12"/>
        <v>1.8212167192346303E-3</v>
      </c>
      <c r="U83">
        <f t="shared" si="13"/>
        <v>-5.1935864924379503E-5</v>
      </c>
      <c r="V83">
        <f t="shared" si="14"/>
        <v>1.5357986403748998E-4</v>
      </c>
      <c r="W83">
        <f t="shared" si="15"/>
        <v>3.0868903804314399E-2</v>
      </c>
      <c r="X83">
        <f t="shared" si="16"/>
        <v>100.88829848342175</v>
      </c>
      <c r="Y83">
        <f t="shared" si="17"/>
        <v>2.3561944901923448</v>
      </c>
      <c r="Z83">
        <f t="shared" si="18"/>
        <v>0.85703915888593296</v>
      </c>
      <c r="AE83">
        <v>81</v>
      </c>
      <c r="AF83">
        <v>53.661200000000001</v>
      </c>
      <c r="AG83">
        <v>71.338800000000006</v>
      </c>
      <c r="AH83">
        <v>10</v>
      </c>
      <c r="AJ83">
        <v>1.0860950830446801</v>
      </c>
      <c r="AK83">
        <v>-5.2308295899936803E-2</v>
      </c>
      <c r="AL83">
        <v>1.82121671923463E-3</v>
      </c>
      <c r="AM83">
        <v>-5.1935864924379998E-5</v>
      </c>
      <c r="AN83">
        <v>1.5357986403749001E-4</v>
      </c>
      <c r="AO83">
        <v>3.0868903804314399E-2</v>
      </c>
    </row>
    <row r="84" spans="1:41" x14ac:dyDescent="0.25">
      <c r="A84">
        <v>58</v>
      </c>
      <c r="B84">
        <v>1.23950814591826</v>
      </c>
      <c r="C84">
        <v>-0.17058716250378</v>
      </c>
      <c r="D84">
        <v>9.2734906175340106E-3</v>
      </c>
      <c r="E84">
        <v>-1.3587463782972699E-4</v>
      </c>
      <c r="F84" s="1">
        <v>-4.9986722996172705E-4</v>
      </c>
      <c r="G84">
        <v>8.3185398946008696E-2</v>
      </c>
      <c r="I84">
        <v>34</v>
      </c>
      <c r="J84">
        <v>1.2170092773661501</v>
      </c>
      <c r="K84">
        <v>-0.18171460590063701</v>
      </c>
      <c r="L84">
        <v>-8.1440298365964602E-4</v>
      </c>
      <c r="M84" s="1">
        <v>-1.4142972299743299E-4</v>
      </c>
      <c r="N84" s="1">
        <v>-5.0542172397509497E-4</v>
      </c>
      <c r="O84">
        <v>7.6460107954130205E-2</v>
      </c>
      <c r="Q84">
        <v>82</v>
      </c>
      <c r="R84">
        <f t="shared" si="10"/>
        <v>1.228258711642205</v>
      </c>
      <c r="S84">
        <f t="shared" si="11"/>
        <v>-0.17615088420220851</v>
      </c>
      <c r="T84">
        <f t="shared" si="12"/>
        <v>4.2295438169371825E-3</v>
      </c>
      <c r="U84">
        <f t="shared" si="13"/>
        <v>-1.3865218041357998E-4</v>
      </c>
      <c r="V84">
        <f t="shared" si="14"/>
        <v>-5.0264447696841096E-4</v>
      </c>
      <c r="W84">
        <f t="shared" si="15"/>
        <v>7.982275345006945E-2</v>
      </c>
      <c r="X84">
        <f t="shared" si="16"/>
        <v>62.944241498170435</v>
      </c>
      <c r="Y84">
        <f t="shared" si="17"/>
        <v>2.3561944901923448</v>
      </c>
      <c r="Z84">
        <f t="shared" si="18"/>
        <v>0.65411349252143303</v>
      </c>
      <c r="AE84">
        <v>82</v>
      </c>
      <c r="AF84">
        <v>80.491699999999994</v>
      </c>
      <c r="AG84">
        <v>44.508299999999998</v>
      </c>
      <c r="AH84">
        <v>10</v>
      </c>
      <c r="AJ84">
        <v>1.2282587116422099</v>
      </c>
      <c r="AK84">
        <v>-0.17615088420220801</v>
      </c>
      <c r="AL84">
        <v>4.2295438169371799E-3</v>
      </c>
      <c r="AM84">
        <v>-1.3865218041358E-4</v>
      </c>
      <c r="AN84">
        <v>-5.0264447696841096E-4</v>
      </c>
      <c r="AO84">
        <v>7.9822753450069506E-2</v>
      </c>
    </row>
    <row r="85" spans="1:41" x14ac:dyDescent="0.25">
      <c r="A85">
        <v>59</v>
      </c>
      <c r="B85">
        <v>1.4415355915991701</v>
      </c>
      <c r="C85">
        <v>-0.24709773567628501</v>
      </c>
      <c r="D85">
        <v>4.9376021991772899E-2</v>
      </c>
      <c r="E85">
        <v>1.21403620008291E-3</v>
      </c>
      <c r="F85">
        <v>2.12530739284187E-3</v>
      </c>
      <c r="G85">
        <v>0.21265501156415301</v>
      </c>
      <c r="I85">
        <v>35</v>
      </c>
      <c r="J85">
        <v>1.32632878666026</v>
      </c>
      <c r="K85">
        <v>-0.34361088269467599</v>
      </c>
      <c r="L85">
        <v>-1.41399633026388E-2</v>
      </c>
      <c r="M85">
        <v>8.5936734637523501E-4</v>
      </c>
      <c r="N85" s="1">
        <v>1.77064315441912E-3</v>
      </c>
      <c r="O85">
        <v>0.170311007930108</v>
      </c>
      <c r="Q85">
        <v>83</v>
      </c>
      <c r="R85">
        <f t="shared" si="10"/>
        <v>1.3839321891297152</v>
      </c>
      <c r="S85">
        <f t="shared" si="11"/>
        <v>-0.2953543091854805</v>
      </c>
      <c r="T85">
        <f t="shared" si="12"/>
        <v>1.7618029344567049E-2</v>
      </c>
      <c r="U85">
        <f t="shared" si="13"/>
        <v>1.0367017732290725E-3</v>
      </c>
      <c r="V85">
        <f t="shared" si="14"/>
        <v>1.947975273630495E-3</v>
      </c>
      <c r="W85">
        <f t="shared" si="15"/>
        <v>0.19148300974713051</v>
      </c>
      <c r="X85">
        <f t="shared" si="16"/>
        <v>40.177665885663387</v>
      </c>
      <c r="Y85">
        <f t="shared" si="17"/>
        <v>2.3561944901923448</v>
      </c>
      <c r="Z85">
        <f t="shared" si="18"/>
        <v>0.27604688778706044</v>
      </c>
      <c r="AE85">
        <v>83</v>
      </c>
      <c r="AF85">
        <v>96.590100000000007</v>
      </c>
      <c r="AG85">
        <v>28.4099</v>
      </c>
      <c r="AH85">
        <v>10</v>
      </c>
      <c r="AJ85">
        <v>1.3839321891297101</v>
      </c>
      <c r="AK85">
        <v>-0.295354309185481</v>
      </c>
      <c r="AL85">
        <v>1.7618029344567E-2</v>
      </c>
      <c r="AM85">
        <v>1.0367017732290701E-3</v>
      </c>
      <c r="AN85">
        <v>1.9479752736305E-3</v>
      </c>
      <c r="AO85">
        <v>0.19148300974713001</v>
      </c>
    </row>
    <row r="86" spans="1:41" x14ac:dyDescent="0.25">
      <c r="A86">
        <v>60</v>
      </c>
      <c r="B86">
        <v>0.91415282280744103</v>
      </c>
      <c r="C86">
        <v>0.32905548630811599</v>
      </c>
      <c r="D86">
        <v>5.3709390278399202E-2</v>
      </c>
      <c r="E86">
        <v>-1.26904562063819E-2</v>
      </c>
      <c r="F86">
        <v>-1.2675219416254199E-2</v>
      </c>
      <c r="G86">
        <v>0.50911861344186604</v>
      </c>
      <c r="I86">
        <v>36</v>
      </c>
      <c r="J86">
        <v>0.80662134501217897</v>
      </c>
      <c r="K86">
        <v>0.22926543963194199</v>
      </c>
      <c r="L86">
        <v>-8.4870669360700892E-3</v>
      </c>
      <c r="M86">
        <v>-1.2745489796014101E-2</v>
      </c>
      <c r="N86" s="1">
        <v>-1.27302476603562E-2</v>
      </c>
      <c r="O86">
        <v>0.46765438420979699</v>
      </c>
      <c r="Q86">
        <v>84</v>
      </c>
      <c r="R86">
        <f t="shared" si="10"/>
        <v>0.86038708390981</v>
      </c>
      <c r="S86">
        <f t="shared" si="11"/>
        <v>0.279160462970029</v>
      </c>
      <c r="T86">
        <f t="shared" si="12"/>
        <v>2.2611161671164556E-2</v>
      </c>
      <c r="U86">
        <f t="shared" si="13"/>
        <v>-1.2717973001198001E-2</v>
      </c>
      <c r="V86">
        <f t="shared" si="14"/>
        <v>-1.27027335383052E-2</v>
      </c>
      <c r="W86">
        <f t="shared" si="15"/>
        <v>0.48838649882583152</v>
      </c>
      <c r="X86">
        <f t="shared" si="16"/>
        <v>25.000255224497209</v>
      </c>
      <c r="Y86">
        <f t="shared" si="17"/>
        <v>2.3562029753870939</v>
      </c>
      <c r="Z86">
        <f t="shared" si="18"/>
        <v>-7.4932271689800434E-3</v>
      </c>
      <c r="AE86">
        <v>84</v>
      </c>
      <c r="AF86">
        <v>107.322</v>
      </c>
      <c r="AG86">
        <v>17.677700000000002</v>
      </c>
      <c r="AH86">
        <v>10</v>
      </c>
      <c r="AJ86">
        <v>0.86038708390981</v>
      </c>
      <c r="AK86">
        <v>0.279160462970029</v>
      </c>
      <c r="AL86">
        <v>2.26111616711645E-2</v>
      </c>
      <c r="AM86">
        <v>-1.2717973001198001E-2</v>
      </c>
      <c r="AN86">
        <v>-1.27027335383052E-2</v>
      </c>
      <c r="AO86">
        <v>0.48838649882583102</v>
      </c>
    </row>
    <row r="87" spans="1:41" x14ac:dyDescent="0.25">
      <c r="E87" s="1"/>
      <c r="I87">
        <v>37</v>
      </c>
      <c r="J87">
        <v>1.0032800997303699</v>
      </c>
      <c r="K87">
        <v>1.0181479360111901E-2</v>
      </c>
      <c r="L87">
        <v>2.3909748695801702E-3</v>
      </c>
      <c r="M87">
        <v>-1.6384740999811001E-5</v>
      </c>
      <c r="N87">
        <v>-1.57025053833235E-4</v>
      </c>
      <c r="O87">
        <v>4.6762389048865E-3</v>
      </c>
      <c r="Q87">
        <v>85</v>
      </c>
      <c r="R87">
        <f t="shared" si="10"/>
        <v>1.0032800997303699</v>
      </c>
      <c r="S87">
        <f t="shared" si="11"/>
        <v>1.0181479360111901E-2</v>
      </c>
      <c r="T87">
        <f t="shared" si="12"/>
        <v>2.3909748695801702E-3</v>
      </c>
      <c r="U87">
        <f t="shared" si="13"/>
        <v>-1.6384740999811001E-5</v>
      </c>
      <c r="V87">
        <f t="shared" si="14"/>
        <v>-1.57025053833235E-4</v>
      </c>
      <c r="W87">
        <f t="shared" si="15"/>
        <v>4.6762389048865E-3</v>
      </c>
      <c r="X87">
        <f t="shared" si="16"/>
        <v>156.25</v>
      </c>
      <c r="Y87">
        <f t="shared" si="17"/>
        <v>2.2142974355881808</v>
      </c>
      <c r="Z87">
        <f t="shared" si="18"/>
        <v>1.0258743653447204</v>
      </c>
      <c r="AE87">
        <v>85</v>
      </c>
      <c r="AF87">
        <v>31.25</v>
      </c>
      <c r="AG87">
        <v>125</v>
      </c>
      <c r="AH87">
        <v>10</v>
      </c>
      <c r="AJ87">
        <v>1.0032800997303699</v>
      </c>
      <c r="AK87">
        <v>1.0181479360111901E-2</v>
      </c>
      <c r="AL87">
        <v>2.3909748695801702E-3</v>
      </c>
      <c r="AM87">
        <v>-1.6384740999811001E-5</v>
      </c>
      <c r="AN87">
        <v>-1.57025053833235E-4</v>
      </c>
      <c r="AO87">
        <v>4.6762389048865E-3</v>
      </c>
    </row>
    <row r="88" spans="1:41" x14ac:dyDescent="0.25">
      <c r="F88" s="1"/>
      <c r="I88">
        <v>38</v>
      </c>
      <c r="J88">
        <v>1.0339033202869401</v>
      </c>
      <c r="K88">
        <v>-9.7924667225524602E-3</v>
      </c>
      <c r="L88">
        <v>3.7531312215164899E-3</v>
      </c>
      <c r="M88">
        <v>1.8151275471109399E-4</v>
      </c>
      <c r="N88">
        <v>-8.7322191398429995E-6</v>
      </c>
      <c r="O88">
        <v>-2.3987592039095601E-3</v>
      </c>
      <c r="Q88">
        <v>86</v>
      </c>
      <c r="R88">
        <f t="shared" si="10"/>
        <v>1.0339033202869401</v>
      </c>
      <c r="S88">
        <f t="shared" si="11"/>
        <v>-9.7924667225524602E-3</v>
      </c>
      <c r="T88">
        <f t="shared" si="12"/>
        <v>3.7531312215164899E-3</v>
      </c>
      <c r="U88">
        <f t="shared" si="13"/>
        <v>1.8151275471109399E-4</v>
      </c>
      <c r="V88">
        <f t="shared" si="14"/>
        <v>-8.7322191398429995E-6</v>
      </c>
      <c r="W88">
        <f t="shared" si="15"/>
        <v>-2.3987592039095601E-3</v>
      </c>
      <c r="X88">
        <f t="shared" si="16"/>
        <v>123.34149186222777</v>
      </c>
      <c r="Y88">
        <f t="shared" si="17"/>
        <v>2.2119776950670342</v>
      </c>
      <c r="Z88">
        <f t="shared" si="18"/>
        <v>1.0492469170674592</v>
      </c>
      <c r="AE88">
        <v>86</v>
      </c>
      <c r="AF88">
        <v>51.224200000000003</v>
      </c>
      <c r="AG88">
        <v>98.8446</v>
      </c>
      <c r="AH88">
        <v>10</v>
      </c>
      <c r="AJ88">
        <v>1.0339033202869401</v>
      </c>
      <c r="AK88">
        <v>-9.7924667225524602E-3</v>
      </c>
      <c r="AL88">
        <v>3.7531312215164899E-3</v>
      </c>
      <c r="AM88">
        <v>1.8151275471109399E-4</v>
      </c>
      <c r="AN88">
        <v>-8.7322191398429995E-6</v>
      </c>
      <c r="AO88">
        <v>-2.3987592039095601E-3</v>
      </c>
    </row>
    <row r="89" spans="1:41" x14ac:dyDescent="0.25">
      <c r="F89" s="1"/>
      <c r="I89">
        <v>39</v>
      </c>
      <c r="J89">
        <v>1.1193316962651001</v>
      </c>
      <c r="K89">
        <v>-7.1567668962351796E-2</v>
      </c>
      <c r="L89">
        <v>-5.8733491761386902E-4</v>
      </c>
      <c r="M89">
        <v>-4.2917215323266898E-4</v>
      </c>
      <c r="N89">
        <v>8.7544481753744997E-5</v>
      </c>
      <c r="O89">
        <v>-1.12858735324894E-2</v>
      </c>
      <c r="Q89">
        <v>87</v>
      </c>
      <c r="R89">
        <f t="shared" si="10"/>
        <v>1.1193316962651001</v>
      </c>
      <c r="S89">
        <f t="shared" si="11"/>
        <v>-7.1567668962351796E-2</v>
      </c>
      <c r="T89">
        <f t="shared" si="12"/>
        <v>-5.8733491761386902E-4</v>
      </c>
      <c r="U89">
        <f t="shared" si="13"/>
        <v>-4.2917215323266898E-4</v>
      </c>
      <c r="V89">
        <f t="shared" si="14"/>
        <v>8.7544481753744997E-5</v>
      </c>
      <c r="W89">
        <f t="shared" si="15"/>
        <v>-1.12858735324894E-2</v>
      </c>
      <c r="X89">
        <f t="shared" si="16"/>
        <v>90.728068790755145</v>
      </c>
      <c r="Y89">
        <f t="shared" si="17"/>
        <v>2.2077095699877232</v>
      </c>
      <c r="Z89">
        <f t="shared" si="18"/>
        <v>1.0761302630458713</v>
      </c>
      <c r="AE89">
        <v>87</v>
      </c>
      <c r="AF89">
        <v>71.042500000000004</v>
      </c>
      <c r="AG89">
        <v>72.939499999999995</v>
      </c>
      <c r="AH89">
        <v>10</v>
      </c>
      <c r="AJ89">
        <v>1.1193316962651001</v>
      </c>
      <c r="AK89">
        <v>-7.1567668962351796E-2</v>
      </c>
      <c r="AL89">
        <v>-5.8733491761386902E-4</v>
      </c>
      <c r="AM89">
        <v>-4.2917215323266898E-4</v>
      </c>
      <c r="AN89">
        <v>8.7544481753744997E-5</v>
      </c>
      <c r="AO89">
        <v>-1.12858735324894E-2</v>
      </c>
    </row>
    <row r="90" spans="1:41" x14ac:dyDescent="0.25">
      <c r="I90">
        <v>40</v>
      </c>
      <c r="J90">
        <v>1.2901322320255899</v>
      </c>
      <c r="K90">
        <v>-0.16819074755343999</v>
      </c>
      <c r="L90">
        <v>-1.21460087274233E-2</v>
      </c>
      <c r="M90">
        <v>2.35313755525377E-4</v>
      </c>
      <c r="N90">
        <v>-8.2406883559090903E-4</v>
      </c>
      <c r="O90">
        <v>-8.9859251220022994E-3</v>
      </c>
      <c r="Q90">
        <v>88</v>
      </c>
      <c r="R90">
        <f t="shared" si="10"/>
        <v>1.2901322320255899</v>
      </c>
      <c r="S90">
        <f t="shared" si="11"/>
        <v>-0.16819074755343999</v>
      </c>
      <c r="T90">
        <f t="shared" si="12"/>
        <v>-1.21460087274233E-2</v>
      </c>
      <c r="U90">
        <f t="shared" si="13"/>
        <v>2.35313755525377E-4</v>
      </c>
      <c r="V90">
        <f t="shared" si="14"/>
        <v>-8.2406883559090903E-4</v>
      </c>
      <c r="W90">
        <f t="shared" si="15"/>
        <v>-8.9859251220022994E-3</v>
      </c>
      <c r="X90">
        <f t="shared" si="16"/>
        <v>58.062224985269033</v>
      </c>
      <c r="Y90">
        <f t="shared" si="17"/>
        <v>2.1981333828218927</v>
      </c>
      <c r="Z90">
        <f t="shared" si="18"/>
        <v>0.70612341801695588</v>
      </c>
      <c r="AE90">
        <v>88</v>
      </c>
      <c r="AF90">
        <v>90.918000000000006</v>
      </c>
      <c r="AG90">
        <v>47.006799999999998</v>
      </c>
      <c r="AH90">
        <v>10</v>
      </c>
      <c r="AJ90">
        <v>1.2901322320255899</v>
      </c>
      <c r="AK90">
        <v>-0.16819074755343999</v>
      </c>
      <c r="AL90">
        <v>-1.21460087274233E-2</v>
      </c>
      <c r="AM90">
        <v>2.35313755525377E-4</v>
      </c>
      <c r="AN90">
        <v>-8.2406883559090903E-4</v>
      </c>
      <c r="AO90">
        <v>-8.9859251220022994E-3</v>
      </c>
    </row>
    <row r="91" spans="1:41" x14ac:dyDescent="0.25">
      <c r="I91">
        <v>41</v>
      </c>
      <c r="J91">
        <v>1.5031838808545199</v>
      </c>
      <c r="K91">
        <v>-0.15872212517869799</v>
      </c>
      <c r="L91">
        <v>3.6994687328335499E-3</v>
      </c>
      <c r="M91">
        <v>-4.2716457091894096E-3</v>
      </c>
      <c r="N91">
        <v>2.8212358857438399E-3</v>
      </c>
      <c r="O91">
        <v>3.61598231512529E-2</v>
      </c>
      <c r="Q91">
        <v>89</v>
      </c>
      <c r="R91">
        <f t="shared" si="10"/>
        <v>1.5031838808545199</v>
      </c>
      <c r="S91">
        <f t="shared" si="11"/>
        <v>-0.15872212517869799</v>
      </c>
      <c r="T91">
        <f t="shared" si="12"/>
        <v>3.6994687328335499E-3</v>
      </c>
      <c r="U91">
        <f t="shared" si="13"/>
        <v>-4.2716457091894096E-3</v>
      </c>
      <c r="V91">
        <f t="shared" si="14"/>
        <v>2.8212358857438399E-3</v>
      </c>
      <c r="W91">
        <f t="shared" si="15"/>
        <v>3.61598231512529E-2</v>
      </c>
      <c r="X91">
        <f t="shared" si="16"/>
        <v>38.292740620775632</v>
      </c>
      <c r="Y91">
        <f t="shared" si="17"/>
        <v>2.1840285918147071</v>
      </c>
      <c r="Z91">
        <f t="shared" si="18"/>
        <v>0.76454381559148299</v>
      </c>
      <c r="AE91">
        <v>89</v>
      </c>
      <c r="AF91">
        <v>102.962</v>
      </c>
      <c r="AG91">
        <v>31.3155</v>
      </c>
      <c r="AH91">
        <v>10</v>
      </c>
      <c r="AJ91">
        <v>1.5031838808545199</v>
      </c>
      <c r="AK91">
        <v>-0.15872212517869799</v>
      </c>
      <c r="AL91">
        <v>3.6994687328335499E-3</v>
      </c>
      <c r="AM91">
        <v>-4.2716457091894096E-3</v>
      </c>
      <c r="AN91">
        <v>2.8212358857438399E-3</v>
      </c>
      <c r="AO91">
        <v>3.61598231512529E-2</v>
      </c>
    </row>
    <row r="92" spans="1:41" x14ac:dyDescent="0.25">
      <c r="I92">
        <v>42</v>
      </c>
      <c r="J92">
        <v>1.5739232182029701</v>
      </c>
      <c r="K92">
        <v>0.48347533420003802</v>
      </c>
      <c r="L92">
        <v>2.66137008295914E-2</v>
      </c>
      <c r="M92">
        <v>-1.13680155493149E-2</v>
      </c>
      <c r="N92">
        <v>-1.75652855342452E-2</v>
      </c>
      <c r="O92">
        <v>0.71520647886038302</v>
      </c>
      <c r="Q92">
        <v>90</v>
      </c>
      <c r="R92">
        <f t="shared" si="10"/>
        <v>1.5739232182029701</v>
      </c>
      <c r="S92">
        <f t="shared" si="11"/>
        <v>0.48347533420003802</v>
      </c>
      <c r="T92">
        <f t="shared" si="12"/>
        <v>2.66137008295914E-2</v>
      </c>
      <c r="U92">
        <f t="shared" si="13"/>
        <v>-1.13680155493149E-2</v>
      </c>
      <c r="V92">
        <f t="shared" si="14"/>
        <v>-1.75652855342452E-2</v>
      </c>
      <c r="W92">
        <f t="shared" si="15"/>
        <v>0.71520647886038302</v>
      </c>
      <c r="X92">
        <f t="shared" si="16"/>
        <v>25.000058900730615</v>
      </c>
      <c r="Y92">
        <f t="shared" si="17"/>
        <v>2.1617565891325556</v>
      </c>
      <c r="Z92">
        <f t="shared" si="18"/>
        <v>2.6370360727155524</v>
      </c>
      <c r="AE92">
        <v>90</v>
      </c>
      <c r="AF92">
        <v>111.071</v>
      </c>
      <c r="AG92">
        <v>20.760200000000001</v>
      </c>
      <c r="AH92">
        <v>10</v>
      </c>
      <c r="AJ92">
        <v>1.5739232182029701</v>
      </c>
      <c r="AK92">
        <v>0.48347533420003802</v>
      </c>
      <c r="AL92">
        <v>2.66137008295914E-2</v>
      </c>
      <c r="AM92">
        <v>-1.13680155493149E-2</v>
      </c>
      <c r="AN92">
        <v>-1.75652855342452E-2</v>
      </c>
      <c r="AO92">
        <v>0.71520647886038302</v>
      </c>
    </row>
    <row r="93" spans="1:41" x14ac:dyDescent="0.25">
      <c r="F93" s="1"/>
      <c r="I93">
        <v>43</v>
      </c>
      <c r="J93">
        <v>0.99116867781279905</v>
      </c>
      <c r="K93">
        <v>4.3296112231078201E-3</v>
      </c>
      <c r="L93">
        <v>3.4469525960415998E-3</v>
      </c>
      <c r="M93">
        <v>1.7097346877965801E-4</v>
      </c>
      <c r="N93">
        <v>2.8777017447396002E-5</v>
      </c>
      <c r="O93">
        <v>-5.4125461624136503E-4</v>
      </c>
      <c r="Q93">
        <v>91</v>
      </c>
      <c r="R93">
        <f t="shared" si="10"/>
        <v>0.99116867781279905</v>
      </c>
      <c r="S93">
        <f t="shared" si="11"/>
        <v>4.3296112231078201E-3</v>
      </c>
      <c r="T93">
        <f t="shared" si="12"/>
        <v>3.4469525960415998E-3</v>
      </c>
      <c r="U93">
        <f t="shared" si="13"/>
        <v>1.7097346877965801E-4</v>
      </c>
      <c r="V93">
        <f t="shared" si="14"/>
        <v>2.8777017447396002E-5</v>
      </c>
      <c r="W93">
        <f t="shared" si="15"/>
        <v>-5.4125461624136503E-4</v>
      </c>
      <c r="X93">
        <f t="shared" si="16"/>
        <v>139.75424859373686</v>
      </c>
      <c r="Y93">
        <f t="shared" si="17"/>
        <v>2.0344439357957027</v>
      </c>
      <c r="Z93">
        <f t="shared" si="18"/>
        <v>0.95383617181273594</v>
      </c>
      <c r="AE93">
        <v>91</v>
      </c>
      <c r="AF93">
        <v>62.5</v>
      </c>
      <c r="AG93">
        <v>125</v>
      </c>
      <c r="AH93">
        <v>10</v>
      </c>
      <c r="AJ93">
        <v>0.99116867781279905</v>
      </c>
      <c r="AK93">
        <v>4.3296112231078201E-3</v>
      </c>
      <c r="AL93">
        <v>3.4469525960415998E-3</v>
      </c>
      <c r="AM93">
        <v>1.7097346877965801E-4</v>
      </c>
      <c r="AN93">
        <v>2.8777017447396002E-5</v>
      </c>
      <c r="AO93">
        <v>-5.4125461624136503E-4</v>
      </c>
    </row>
    <row r="94" spans="1:41" x14ac:dyDescent="0.25">
      <c r="F94" s="1"/>
      <c r="I94">
        <v>44</v>
      </c>
      <c r="J94">
        <v>1.0301912325197</v>
      </c>
      <c r="K94">
        <v>-1.8485251154414101E-2</v>
      </c>
      <c r="L94">
        <v>-2.8546572680387998E-4</v>
      </c>
      <c r="M94">
        <v>2.9994625057237003E-4</v>
      </c>
      <c r="N94">
        <v>-1.7879165441834998E-5</v>
      </c>
      <c r="O94">
        <v>-3.7141493601751799E-2</v>
      </c>
      <c r="Q94">
        <v>92</v>
      </c>
      <c r="R94">
        <f t="shared" si="10"/>
        <v>1.0301912325197</v>
      </c>
      <c r="S94">
        <f t="shared" si="11"/>
        <v>-1.8485251154414101E-2</v>
      </c>
      <c r="T94">
        <f t="shared" si="12"/>
        <v>-2.8546572680387998E-4</v>
      </c>
      <c r="U94">
        <f t="shared" si="13"/>
        <v>2.9994625057237003E-4</v>
      </c>
      <c r="V94">
        <f t="shared" si="14"/>
        <v>-1.7879165441834998E-5</v>
      </c>
      <c r="W94">
        <f t="shared" si="15"/>
        <v>-3.7141493601751799E-2</v>
      </c>
      <c r="X94">
        <f t="shared" si="16"/>
        <v>110.8992814276089</v>
      </c>
      <c r="Y94">
        <f t="shared" si="17"/>
        <v>2.0307065037771483</v>
      </c>
      <c r="Z94">
        <f t="shared" si="18"/>
        <v>0.88336263910020685</v>
      </c>
      <c r="AE94">
        <v>92</v>
      </c>
      <c r="AF94">
        <v>75.775400000000005</v>
      </c>
      <c r="AG94">
        <v>99.376000000000005</v>
      </c>
      <c r="AH94">
        <v>10</v>
      </c>
      <c r="AJ94">
        <v>1.0301912325197</v>
      </c>
      <c r="AK94">
        <v>-1.8485251154414101E-2</v>
      </c>
      <c r="AL94">
        <v>-2.8546572680387998E-4</v>
      </c>
      <c r="AM94">
        <v>2.9994625057237003E-4</v>
      </c>
      <c r="AN94">
        <v>-1.7879165441834998E-5</v>
      </c>
      <c r="AO94">
        <v>-3.7141493601751799E-2</v>
      </c>
    </row>
    <row r="95" spans="1:41" x14ac:dyDescent="0.25">
      <c r="E95" s="1"/>
      <c r="F95" s="1"/>
      <c r="I95">
        <v>45</v>
      </c>
      <c r="J95">
        <v>1.1345520903684401</v>
      </c>
      <c r="K95">
        <v>-4.2511041125730099E-2</v>
      </c>
      <c r="L95">
        <v>-3.5994419996398502E-3</v>
      </c>
      <c r="M95">
        <v>-8.0652698025217404E-4</v>
      </c>
      <c r="N95">
        <v>8.6640992664922006E-5</v>
      </c>
      <c r="O95">
        <v>-6.1786801875388202E-2</v>
      </c>
      <c r="Q95">
        <v>93</v>
      </c>
      <c r="R95">
        <f t="shared" si="10"/>
        <v>1.1345520903684401</v>
      </c>
      <c r="S95">
        <f t="shared" si="11"/>
        <v>-4.2511041125730099E-2</v>
      </c>
      <c r="T95">
        <f t="shared" si="12"/>
        <v>-3.5994419996398502E-3</v>
      </c>
      <c r="U95">
        <f t="shared" si="13"/>
        <v>-8.0652698025217404E-4</v>
      </c>
      <c r="V95">
        <f t="shared" si="14"/>
        <v>8.6640992664922006E-5</v>
      </c>
      <c r="W95">
        <f t="shared" si="15"/>
        <v>-6.1786801875388202E-2</v>
      </c>
      <c r="X95">
        <f t="shared" si="16"/>
        <v>82.42238342610581</v>
      </c>
      <c r="Y95">
        <f t="shared" si="17"/>
        <v>2.024209470655947</v>
      </c>
      <c r="Z95">
        <f t="shared" si="18"/>
        <v>0.84020539048737541</v>
      </c>
      <c r="AE95">
        <v>93</v>
      </c>
      <c r="AF95">
        <v>88.896000000000001</v>
      </c>
      <c r="AG95">
        <v>74.094200000000001</v>
      </c>
      <c r="AH95">
        <v>10</v>
      </c>
      <c r="AJ95">
        <v>1.1345520903684401</v>
      </c>
      <c r="AK95">
        <v>-4.2511041125730099E-2</v>
      </c>
      <c r="AL95">
        <v>-3.5994419996398502E-3</v>
      </c>
      <c r="AM95">
        <v>-8.0652698025217404E-4</v>
      </c>
      <c r="AN95">
        <v>8.6640992664922006E-5</v>
      </c>
      <c r="AO95">
        <v>-6.1786801875388202E-2</v>
      </c>
    </row>
    <row r="96" spans="1:41" x14ac:dyDescent="0.25">
      <c r="I96">
        <v>46</v>
      </c>
      <c r="J96">
        <v>1.3219419966186201</v>
      </c>
      <c r="K96">
        <v>-3.8590805477586698E-2</v>
      </c>
      <c r="L96">
        <v>-1.59524730472866E-2</v>
      </c>
      <c r="M96">
        <v>2.3795987718078701E-4</v>
      </c>
      <c r="N96">
        <v>-1.01198547856744E-3</v>
      </c>
      <c r="O96">
        <v>-9.7624868670916201E-2</v>
      </c>
      <c r="Q96">
        <v>94</v>
      </c>
      <c r="R96">
        <f t="shared" si="10"/>
        <v>1.3219419966186201</v>
      </c>
      <c r="S96">
        <f t="shared" si="11"/>
        <v>-3.8590805477586698E-2</v>
      </c>
      <c r="T96">
        <f t="shared" si="12"/>
        <v>-1.59524730472866E-2</v>
      </c>
      <c r="U96">
        <f t="shared" si="13"/>
        <v>2.3795987718078701E-4</v>
      </c>
      <c r="V96">
        <f t="shared" si="14"/>
        <v>-1.01198547856744E-3</v>
      </c>
      <c r="W96">
        <f t="shared" si="15"/>
        <v>-9.7624868670916201E-2</v>
      </c>
      <c r="X96">
        <f t="shared" si="16"/>
        <v>53.921042889024314</v>
      </c>
      <c r="Y96">
        <f t="shared" si="17"/>
        <v>2.0104458358671522</v>
      </c>
      <c r="Z96">
        <f t="shared" si="18"/>
        <v>1.2341343446762423</v>
      </c>
      <c r="AE96">
        <v>94</v>
      </c>
      <c r="AF96">
        <v>102.05</v>
      </c>
      <c r="AG96">
        <v>48.793199999999999</v>
      </c>
      <c r="AH96">
        <v>10</v>
      </c>
      <c r="AJ96">
        <v>1.3219419966186201</v>
      </c>
      <c r="AK96">
        <v>-3.8590805477586698E-2</v>
      </c>
      <c r="AL96">
        <v>-1.59524730472866E-2</v>
      </c>
      <c r="AM96">
        <v>2.3795987718078701E-4</v>
      </c>
      <c r="AN96">
        <v>-1.01198547856744E-3</v>
      </c>
      <c r="AO96">
        <v>-9.7624868670916201E-2</v>
      </c>
    </row>
    <row r="97" spans="5:41" x14ac:dyDescent="0.25">
      <c r="I97">
        <v>47</v>
      </c>
      <c r="J97">
        <v>1.64708969531373</v>
      </c>
      <c r="K97">
        <v>0.12352321313869299</v>
      </c>
      <c r="L97">
        <v>2.0036166994051599E-2</v>
      </c>
      <c r="M97">
        <v>-8.2870913283022204E-3</v>
      </c>
      <c r="N97">
        <v>2.3479456913370299E-3</v>
      </c>
      <c r="O97">
        <v>-4.6274293805615298E-2</v>
      </c>
      <c r="Q97">
        <v>95</v>
      </c>
      <c r="R97">
        <f t="shared" si="10"/>
        <v>1.64708969531373</v>
      </c>
      <c r="S97">
        <f t="shared" si="11"/>
        <v>0.12352321313869299</v>
      </c>
      <c r="T97">
        <f t="shared" si="12"/>
        <v>2.0036166994051599E-2</v>
      </c>
      <c r="U97">
        <f t="shared" si="13"/>
        <v>-8.2870913283022204E-3</v>
      </c>
      <c r="V97">
        <f t="shared" si="14"/>
        <v>2.3479456913370299E-3</v>
      </c>
      <c r="W97">
        <f t="shared" si="15"/>
        <v>-4.6274293805615298E-2</v>
      </c>
      <c r="X97">
        <f t="shared" si="16"/>
        <v>36.641692158523462</v>
      </c>
      <c r="Y97">
        <f t="shared" si="17"/>
        <v>1.9913932001922627</v>
      </c>
      <c r="Z97">
        <f t="shared" si="18"/>
        <v>1.3833112448594171</v>
      </c>
      <c r="AE97">
        <v>95</v>
      </c>
      <c r="AF97">
        <v>110.039</v>
      </c>
      <c r="AG97">
        <v>33.4482</v>
      </c>
      <c r="AH97">
        <v>10</v>
      </c>
      <c r="AJ97">
        <v>1.64708969531373</v>
      </c>
      <c r="AK97">
        <v>0.12352321313869299</v>
      </c>
      <c r="AL97">
        <v>2.0036166994051599E-2</v>
      </c>
      <c r="AM97">
        <v>-8.2870913283022204E-3</v>
      </c>
      <c r="AN97">
        <v>2.3479456913370299E-3</v>
      </c>
      <c r="AO97">
        <v>-4.6274293805615298E-2</v>
      </c>
    </row>
    <row r="98" spans="5:41" x14ac:dyDescent="0.25">
      <c r="I98">
        <v>48</v>
      </c>
      <c r="J98">
        <v>2.4485783641727501</v>
      </c>
      <c r="K98">
        <v>0.53897760433849295</v>
      </c>
      <c r="L98">
        <v>6.7979862543222094E-2</v>
      </c>
      <c r="M98">
        <v>-2.3209670515165599E-3</v>
      </c>
      <c r="N98">
        <v>-1.6840236869949801E-2</v>
      </c>
      <c r="O98">
        <v>0.76957878708802296</v>
      </c>
      <c r="Q98">
        <v>96</v>
      </c>
      <c r="R98">
        <f t="shared" si="10"/>
        <v>2.4485783641727501</v>
      </c>
      <c r="S98">
        <f t="shared" si="11"/>
        <v>0.53897760433849295</v>
      </c>
      <c r="T98">
        <f t="shared" si="12"/>
        <v>6.7979862543222094E-2</v>
      </c>
      <c r="U98">
        <f t="shared" si="13"/>
        <v>-2.3209670515165599E-3</v>
      </c>
      <c r="V98">
        <f t="shared" si="14"/>
        <v>-1.6840236869949801E-2</v>
      </c>
      <c r="W98">
        <f t="shared" si="15"/>
        <v>0.76957878708802296</v>
      </c>
      <c r="X98">
        <f t="shared" si="16"/>
        <v>24.999977959990282</v>
      </c>
      <c r="Y98">
        <f t="shared" si="17"/>
        <v>1.9634920584986271</v>
      </c>
      <c r="Z98">
        <f t="shared" si="18"/>
        <v>8.4214336405333823E-2</v>
      </c>
      <c r="AE98">
        <v>96</v>
      </c>
      <c r="AF98">
        <v>115.43300000000001</v>
      </c>
      <c r="AG98">
        <v>23.097000000000001</v>
      </c>
      <c r="AH98">
        <v>10</v>
      </c>
      <c r="AJ98">
        <v>2.4485783641727501</v>
      </c>
      <c r="AK98">
        <v>0.53897760433849295</v>
      </c>
      <c r="AL98">
        <v>6.7979862543222094E-2</v>
      </c>
      <c r="AM98">
        <v>-2.3209670515165599E-3</v>
      </c>
      <c r="AN98">
        <v>-1.6840236869949801E-2</v>
      </c>
      <c r="AO98">
        <v>0.76957878708802296</v>
      </c>
    </row>
    <row r="99" spans="5:41" x14ac:dyDescent="0.25">
      <c r="F99" s="1"/>
      <c r="I99">
        <v>49</v>
      </c>
      <c r="J99">
        <v>0.90190056476975999</v>
      </c>
      <c r="K99">
        <v>-8.5040549736551604E-3</v>
      </c>
      <c r="L99">
        <v>-4.4359694302546996E-3</v>
      </c>
      <c r="M99">
        <v>1.9284122408015701E-4</v>
      </c>
      <c r="N99">
        <v>1.1456918094621401E-4</v>
      </c>
      <c r="O99">
        <v>-1.29265007608763E-2</v>
      </c>
      <c r="Q99">
        <v>97</v>
      </c>
      <c r="R99">
        <f t="shared" si="10"/>
        <v>0.90190056476975999</v>
      </c>
      <c r="S99">
        <f t="shared" si="11"/>
        <v>-8.5040549736551604E-3</v>
      </c>
      <c r="T99">
        <f t="shared" si="12"/>
        <v>-4.4359694302546996E-3</v>
      </c>
      <c r="U99">
        <f t="shared" si="13"/>
        <v>1.9284122408015701E-4</v>
      </c>
      <c r="V99">
        <f t="shared" si="14"/>
        <v>1.1456918094621401E-4</v>
      </c>
      <c r="W99">
        <f t="shared" si="15"/>
        <v>-1.29265007608763E-2</v>
      </c>
      <c r="X99">
        <f t="shared" si="16"/>
        <v>128.8470508005519</v>
      </c>
      <c r="Y99">
        <f t="shared" si="17"/>
        <v>1.8157749899217608</v>
      </c>
      <c r="Z99">
        <f t="shared" si="18"/>
        <v>0.95370766018238728</v>
      </c>
      <c r="AE99">
        <v>97</v>
      </c>
      <c r="AF99">
        <v>93.75</v>
      </c>
      <c r="AG99">
        <v>125</v>
      </c>
      <c r="AH99">
        <v>10</v>
      </c>
      <c r="AJ99">
        <v>0.90190056476975999</v>
      </c>
      <c r="AK99">
        <v>-8.5040549736551604E-3</v>
      </c>
      <c r="AL99">
        <v>-4.4359694302546996E-3</v>
      </c>
      <c r="AM99">
        <v>1.9284122408015701E-4</v>
      </c>
      <c r="AN99">
        <v>1.1456918094621401E-4</v>
      </c>
      <c r="AO99">
        <v>-1.29265007608763E-2</v>
      </c>
    </row>
    <row r="100" spans="5:41" x14ac:dyDescent="0.25">
      <c r="I100">
        <v>50</v>
      </c>
      <c r="J100">
        <v>1.0017009013184099</v>
      </c>
      <c r="K100">
        <v>3.4664832663004702E-3</v>
      </c>
      <c r="L100">
        <v>-4.5478674420160702E-3</v>
      </c>
      <c r="M100">
        <v>1.0898100883975801E-4</v>
      </c>
      <c r="N100">
        <v>-1.5258967617618401E-4</v>
      </c>
      <c r="O100">
        <v>-4.8293441425013697E-2</v>
      </c>
      <c r="Q100">
        <v>98</v>
      </c>
      <c r="R100">
        <f t="shared" si="10"/>
        <v>1.0017009013184099</v>
      </c>
      <c r="S100">
        <f t="shared" si="11"/>
        <v>3.4664832663004702E-3</v>
      </c>
      <c r="T100">
        <f t="shared" si="12"/>
        <v>-4.5478674420160702E-3</v>
      </c>
      <c r="U100">
        <f t="shared" si="13"/>
        <v>1.0898100883975801E-4</v>
      </c>
      <c r="V100">
        <f t="shared" si="14"/>
        <v>-1.5258967617618401E-4</v>
      </c>
      <c r="W100">
        <f t="shared" si="15"/>
        <v>-4.8293441425013697E-2</v>
      </c>
      <c r="X100">
        <f t="shared" si="16"/>
        <v>102.75059339760524</v>
      </c>
      <c r="Y100">
        <f t="shared" si="17"/>
        <v>1.8125893476557557</v>
      </c>
      <c r="Z100">
        <f t="shared" si="18"/>
        <v>0.87657922327183369</v>
      </c>
      <c r="AE100">
        <v>98</v>
      </c>
      <c r="AF100">
        <v>100.39700000000001</v>
      </c>
      <c r="AG100">
        <v>99.761600000000001</v>
      </c>
      <c r="AH100">
        <v>10</v>
      </c>
      <c r="AJ100">
        <v>1.0017009013184099</v>
      </c>
      <c r="AK100">
        <v>3.4664832663004702E-3</v>
      </c>
      <c r="AL100">
        <v>-4.5478674420160702E-3</v>
      </c>
      <c r="AM100">
        <v>1.0898100883975801E-4</v>
      </c>
      <c r="AN100">
        <v>-1.5258967617618401E-4</v>
      </c>
      <c r="AO100">
        <v>-4.8293441425013697E-2</v>
      </c>
    </row>
    <row r="101" spans="5:41" x14ac:dyDescent="0.25">
      <c r="I101">
        <v>51</v>
      </c>
      <c r="J101">
        <v>1.10853531530459</v>
      </c>
      <c r="K101">
        <v>4.5029088576476202E-2</v>
      </c>
      <c r="L101">
        <v>-5.9153594592444196E-3</v>
      </c>
      <c r="M101">
        <v>-9.04846801107641E-4</v>
      </c>
      <c r="N101">
        <v>-2.9043355595390101E-4</v>
      </c>
      <c r="O101">
        <v>-6.9080776867709706E-2</v>
      </c>
      <c r="Q101">
        <v>99</v>
      </c>
      <c r="R101">
        <f t="shared" si="10"/>
        <v>1.10853531530459</v>
      </c>
      <c r="S101">
        <f t="shared" si="11"/>
        <v>4.5029088576476202E-2</v>
      </c>
      <c r="T101">
        <f t="shared" si="12"/>
        <v>-5.9153594592444196E-3</v>
      </c>
      <c r="U101">
        <f t="shared" si="13"/>
        <v>-9.04846801107641E-4</v>
      </c>
      <c r="V101">
        <f t="shared" si="14"/>
        <v>-2.9043355595390101E-4</v>
      </c>
      <c r="W101">
        <f t="shared" si="15"/>
        <v>-6.9080776867709706E-2</v>
      </c>
      <c r="X101">
        <f t="shared" si="16"/>
        <v>76.926458557768015</v>
      </c>
      <c r="Y101">
        <f t="shared" si="17"/>
        <v>1.8074035124665349</v>
      </c>
      <c r="Z101">
        <f t="shared" si="18"/>
        <v>0.76632660366455774</v>
      </c>
      <c r="AE101">
        <v>99</v>
      </c>
      <c r="AF101">
        <v>106.968</v>
      </c>
      <c r="AG101">
        <v>74.783199999999994</v>
      </c>
      <c r="AH101">
        <v>10</v>
      </c>
      <c r="AJ101">
        <v>1.10853531530459</v>
      </c>
      <c r="AK101">
        <v>4.5029088576476202E-2</v>
      </c>
      <c r="AL101">
        <v>-5.9153594592444196E-3</v>
      </c>
      <c r="AM101">
        <v>-9.04846801107641E-4</v>
      </c>
      <c r="AN101">
        <v>-2.9043355595390101E-4</v>
      </c>
      <c r="AO101">
        <v>-6.9080776867709706E-2</v>
      </c>
    </row>
    <row r="102" spans="5:41" x14ac:dyDescent="0.25">
      <c r="I102">
        <v>52</v>
      </c>
      <c r="J102">
        <v>1.3004812858107999</v>
      </c>
      <c r="K102">
        <v>0.163644882735793</v>
      </c>
      <c r="L102">
        <v>-1.3766678497136101E-2</v>
      </c>
      <c r="M102">
        <v>9.5226907984325001E-5</v>
      </c>
      <c r="N102">
        <v>-1.0897739352185899E-3</v>
      </c>
      <c r="O102">
        <v>-0.102886502733864</v>
      </c>
      <c r="Q102">
        <v>100</v>
      </c>
      <c r="R102">
        <f t="shared" si="10"/>
        <v>1.3004812858107999</v>
      </c>
      <c r="S102">
        <f t="shared" si="11"/>
        <v>0.163644882735793</v>
      </c>
      <c r="T102">
        <f t="shared" si="12"/>
        <v>-1.3766678497136101E-2</v>
      </c>
      <c r="U102">
        <f t="shared" si="13"/>
        <v>9.5226907984325001E-5</v>
      </c>
      <c r="V102">
        <f t="shared" si="14"/>
        <v>-1.0897739352185899E-3</v>
      </c>
      <c r="W102">
        <f t="shared" si="15"/>
        <v>-0.102886502733864</v>
      </c>
      <c r="X102">
        <f t="shared" si="16"/>
        <v>51.100266449892416</v>
      </c>
      <c r="Y102">
        <f t="shared" si="17"/>
        <v>1.7970854666000804</v>
      </c>
      <c r="Z102">
        <f t="shared" si="18"/>
        <v>1.090002193825087</v>
      </c>
      <c r="AE102">
        <v>100</v>
      </c>
      <c r="AF102">
        <v>113.535</v>
      </c>
      <c r="AG102">
        <v>49.797499999999999</v>
      </c>
      <c r="AH102">
        <v>10</v>
      </c>
      <c r="AJ102">
        <v>1.3004812858107999</v>
      </c>
      <c r="AK102">
        <v>0.163644882735793</v>
      </c>
      <c r="AL102">
        <v>-1.3766678497136101E-2</v>
      </c>
      <c r="AM102">
        <v>9.5226907984325001E-5</v>
      </c>
      <c r="AN102">
        <v>-1.0897739352185899E-3</v>
      </c>
      <c r="AO102">
        <v>-0.102886502733864</v>
      </c>
    </row>
    <row r="103" spans="5:41" x14ac:dyDescent="0.25">
      <c r="I103">
        <v>53</v>
      </c>
      <c r="J103">
        <v>1.7594856366772</v>
      </c>
      <c r="K103">
        <v>0.39393696102444098</v>
      </c>
      <c r="L103">
        <v>3.6467501387679901E-2</v>
      </c>
      <c r="M103">
        <v>-9.7343711245667097E-3</v>
      </c>
      <c r="N103">
        <v>8.1496097818997497E-4</v>
      </c>
      <c r="O103">
        <v>-4.6432817123914602E-2</v>
      </c>
      <c r="Q103">
        <v>101</v>
      </c>
      <c r="R103">
        <f t="shared" si="10"/>
        <v>1.7594856366772</v>
      </c>
      <c r="S103">
        <f t="shared" si="11"/>
        <v>0.39393696102444098</v>
      </c>
      <c r="T103">
        <f t="shared" si="12"/>
        <v>3.6467501387679901E-2</v>
      </c>
      <c r="U103">
        <f t="shared" si="13"/>
        <v>-9.7343711245667097E-3</v>
      </c>
      <c r="V103">
        <f t="shared" si="14"/>
        <v>8.1496097818997497E-4</v>
      </c>
      <c r="W103">
        <f t="shared" si="15"/>
        <v>-4.6432817123914602E-2</v>
      </c>
      <c r="X103">
        <f t="shared" si="16"/>
        <v>35.489491105959807</v>
      </c>
      <c r="Y103">
        <f t="shared" si="17"/>
        <v>1.7836455032564591</v>
      </c>
      <c r="Z103">
        <f t="shared" si="18"/>
        <v>1.6132597664482926</v>
      </c>
      <c r="AE103">
        <v>101</v>
      </c>
      <c r="AF103">
        <v>117.503</v>
      </c>
      <c r="AG103">
        <v>34.688600000000001</v>
      </c>
      <c r="AH103">
        <v>10</v>
      </c>
      <c r="AJ103">
        <v>1.7594856366772</v>
      </c>
      <c r="AK103">
        <v>0.39393696102444098</v>
      </c>
      <c r="AL103">
        <v>3.6467501387679901E-2</v>
      </c>
      <c r="AM103">
        <v>-9.7343711245667097E-3</v>
      </c>
      <c r="AN103">
        <v>8.1496097818997497E-4</v>
      </c>
      <c r="AO103">
        <v>-4.6432817123914602E-2</v>
      </c>
    </row>
    <row r="104" spans="5:41" x14ac:dyDescent="0.25">
      <c r="I104">
        <v>54</v>
      </c>
      <c r="J104">
        <v>3.1725704276190601</v>
      </c>
      <c r="K104">
        <v>0.42565875582829199</v>
      </c>
      <c r="L104">
        <v>9.4232370513441993E-2</v>
      </c>
      <c r="M104">
        <v>7.0796011655831796E-3</v>
      </c>
      <c r="N104">
        <v>-9.5588283041303304E-3</v>
      </c>
      <c r="O104">
        <v>0.51360338308282305</v>
      </c>
      <c r="Q104">
        <v>102</v>
      </c>
      <c r="R104">
        <f t="shared" si="10"/>
        <v>3.1725704276190601</v>
      </c>
      <c r="S104">
        <f t="shared" si="11"/>
        <v>0.42565875582829199</v>
      </c>
      <c r="T104">
        <f t="shared" si="12"/>
        <v>9.4232370513441993E-2</v>
      </c>
      <c r="U104">
        <f t="shared" si="13"/>
        <v>7.0796011655831796E-3</v>
      </c>
      <c r="V104">
        <f t="shared" si="14"/>
        <v>-9.5588283041303304E-3</v>
      </c>
      <c r="W104">
        <f t="shared" si="15"/>
        <v>0.51360338308282305</v>
      </c>
      <c r="X104">
        <f t="shared" si="16"/>
        <v>24.999916704061235</v>
      </c>
      <c r="Y104">
        <f t="shared" si="17"/>
        <v>1.7652195362205305</v>
      </c>
      <c r="Z104">
        <f t="shared" si="18"/>
        <v>0.10057881114357548</v>
      </c>
      <c r="AE104">
        <v>102</v>
      </c>
      <c r="AF104">
        <v>120.17</v>
      </c>
      <c r="AG104">
        <v>24.5289</v>
      </c>
      <c r="AH104">
        <v>10</v>
      </c>
      <c r="AJ104">
        <v>3.1725704276190601</v>
      </c>
      <c r="AK104">
        <v>0.42565875582829199</v>
      </c>
      <c r="AL104">
        <v>9.4232370513441993E-2</v>
      </c>
      <c r="AM104">
        <v>7.0796011655831796E-3</v>
      </c>
      <c r="AN104">
        <v>-9.5588283041303304E-3</v>
      </c>
      <c r="AO104">
        <v>0.51360338308282305</v>
      </c>
    </row>
    <row r="105" spans="5:41" x14ac:dyDescent="0.25">
      <c r="E105" s="1"/>
      <c r="I105">
        <v>55</v>
      </c>
      <c r="J105">
        <v>0.82836872842643705</v>
      </c>
      <c r="K105">
        <v>-1.36021478433181E-2</v>
      </c>
      <c r="L105">
        <v>-4.6658010115288003E-3</v>
      </c>
      <c r="M105">
        <v>5.9087313768314999E-5</v>
      </c>
      <c r="N105">
        <v>1.00421964150421E-3</v>
      </c>
      <c r="O105">
        <v>-3.7313135115021501E-3</v>
      </c>
      <c r="Q105">
        <v>103</v>
      </c>
      <c r="R105">
        <f t="shared" si="10"/>
        <v>0.82836872842643705</v>
      </c>
      <c r="S105">
        <f t="shared" si="11"/>
        <v>-1.36021478433181E-2</v>
      </c>
      <c r="T105">
        <f t="shared" si="12"/>
        <v>-4.6658010115288003E-3</v>
      </c>
      <c r="U105">
        <f t="shared" si="13"/>
        <v>5.9087313768314999E-5</v>
      </c>
      <c r="V105">
        <f t="shared" si="14"/>
        <v>1.00421964150421E-3</v>
      </c>
      <c r="W105">
        <f t="shared" si="15"/>
        <v>-3.7313135115021501E-3</v>
      </c>
      <c r="X105">
        <f t="shared" si="16"/>
        <v>125</v>
      </c>
      <c r="Y105">
        <f t="shared" si="17"/>
        <v>1.5707963267948966</v>
      </c>
      <c r="Z105">
        <f t="shared" si="18"/>
        <v>1.046574389183365</v>
      </c>
      <c r="AE105">
        <v>103</v>
      </c>
      <c r="AF105">
        <v>125</v>
      </c>
      <c r="AG105">
        <v>125</v>
      </c>
      <c r="AH105">
        <v>10</v>
      </c>
      <c r="AJ105">
        <v>0.82836872842643705</v>
      </c>
      <c r="AK105">
        <v>-1.36021478433181E-2</v>
      </c>
      <c r="AL105">
        <v>-4.6658010115288003E-3</v>
      </c>
      <c r="AM105">
        <v>5.9087313768314999E-5</v>
      </c>
      <c r="AN105">
        <v>1.00421964150421E-3</v>
      </c>
      <c r="AO105">
        <v>-3.7313135115021501E-3</v>
      </c>
    </row>
    <row r="106" spans="5:41" x14ac:dyDescent="0.25">
      <c r="I106">
        <v>56</v>
      </c>
      <c r="J106">
        <v>0.98278032526671899</v>
      </c>
      <c r="K106">
        <v>2.1583234854482301E-2</v>
      </c>
      <c r="L106">
        <v>-5.0402508475864104E-3</v>
      </c>
      <c r="M106">
        <v>-2.82614805042777E-4</v>
      </c>
      <c r="N106">
        <v>1.9807653401979899E-4</v>
      </c>
      <c r="O106">
        <v>-2.2301952610673898E-3</v>
      </c>
      <c r="Q106">
        <v>104</v>
      </c>
      <c r="R106">
        <f t="shared" si="10"/>
        <v>0.98278032526671899</v>
      </c>
      <c r="S106">
        <f t="shared" si="11"/>
        <v>2.1583234854482301E-2</v>
      </c>
      <c r="T106">
        <f t="shared" si="12"/>
        <v>-5.0402508475864104E-3</v>
      </c>
      <c r="U106">
        <f t="shared" si="13"/>
        <v>-2.82614805042777E-4</v>
      </c>
      <c r="V106">
        <f t="shared" si="14"/>
        <v>1.9807653401979899E-4</v>
      </c>
      <c r="W106">
        <f t="shared" si="15"/>
        <v>-2.2301952610673898E-3</v>
      </c>
      <c r="X106">
        <f t="shared" si="16"/>
        <v>100</v>
      </c>
      <c r="Y106">
        <f t="shared" si="17"/>
        <v>1.5707963267948966</v>
      </c>
      <c r="Z106">
        <f t="shared" si="18"/>
        <v>1.0721740722029032</v>
      </c>
      <c r="AE106">
        <v>104</v>
      </c>
      <c r="AF106">
        <v>125</v>
      </c>
      <c r="AG106">
        <v>100</v>
      </c>
      <c r="AH106">
        <v>10</v>
      </c>
      <c r="AJ106">
        <v>0.98278032526671899</v>
      </c>
      <c r="AK106">
        <v>2.1583234854482301E-2</v>
      </c>
      <c r="AL106">
        <v>-5.0402508475864104E-3</v>
      </c>
      <c r="AM106">
        <v>-2.82614805042777E-4</v>
      </c>
      <c r="AN106">
        <v>1.9807653401979899E-4</v>
      </c>
      <c r="AO106">
        <v>-2.2301952610673898E-3</v>
      </c>
    </row>
    <row r="107" spans="5:41" x14ac:dyDescent="0.25">
      <c r="I107">
        <v>57</v>
      </c>
      <c r="J107">
        <v>1.0852173712575199</v>
      </c>
      <c r="K107">
        <v>0.101921719491132</v>
      </c>
      <c r="L107">
        <v>-3.8478011154570702E-3</v>
      </c>
      <c r="M107">
        <v>-7.4811354825277696E-4</v>
      </c>
      <c r="N107">
        <v>4.9172083760002597E-4</v>
      </c>
      <c r="O107">
        <v>-1.99276647289555E-3</v>
      </c>
      <c r="Q107">
        <v>105</v>
      </c>
      <c r="R107">
        <f t="shared" si="10"/>
        <v>1.0852173712575199</v>
      </c>
      <c r="S107">
        <f t="shared" si="11"/>
        <v>0.101921719491132</v>
      </c>
      <c r="T107">
        <f t="shared" si="12"/>
        <v>-3.8478011154570702E-3</v>
      </c>
      <c r="U107">
        <f t="shared" si="13"/>
        <v>-7.4811354825277696E-4</v>
      </c>
      <c r="V107">
        <f t="shared" si="14"/>
        <v>4.9172083760002597E-4</v>
      </c>
      <c r="W107">
        <f t="shared" si="15"/>
        <v>-1.99276647289555E-3</v>
      </c>
      <c r="X107">
        <f t="shared" si="16"/>
        <v>75</v>
      </c>
      <c r="Y107">
        <f t="shared" si="17"/>
        <v>1.5707963267948966</v>
      </c>
      <c r="Z107">
        <f t="shared" si="18"/>
        <v>1.1260110384991362</v>
      </c>
      <c r="AE107">
        <v>105</v>
      </c>
      <c r="AF107">
        <v>125</v>
      </c>
      <c r="AG107">
        <v>75</v>
      </c>
      <c r="AH107">
        <v>10</v>
      </c>
      <c r="AJ107">
        <v>1.0852173712575199</v>
      </c>
      <c r="AK107">
        <v>0.101921719491132</v>
      </c>
      <c r="AL107">
        <v>-3.8478011154570702E-3</v>
      </c>
      <c r="AM107">
        <v>-7.4811354825277696E-4</v>
      </c>
      <c r="AN107">
        <v>4.9172083760002597E-4</v>
      </c>
      <c r="AO107">
        <v>-1.99276647289555E-3</v>
      </c>
    </row>
    <row r="108" spans="5:41" x14ac:dyDescent="0.25">
      <c r="I108">
        <v>58</v>
      </c>
      <c r="J108">
        <v>1.2830104309728301</v>
      </c>
      <c r="K108">
        <v>0.26803224402064901</v>
      </c>
      <c r="L108">
        <v>-9.3203054920684095E-3</v>
      </c>
      <c r="M108">
        <v>-1.4371054846911999E-4</v>
      </c>
      <c r="N108">
        <v>5.9038953770487203E-4</v>
      </c>
      <c r="O108">
        <v>-2.88718803932877E-3</v>
      </c>
      <c r="Q108">
        <v>106</v>
      </c>
      <c r="R108">
        <f t="shared" si="10"/>
        <v>1.2830104309728301</v>
      </c>
      <c r="S108">
        <f t="shared" si="11"/>
        <v>0.26803224402064901</v>
      </c>
      <c r="T108">
        <f t="shared" si="12"/>
        <v>-9.3203054920684095E-3</v>
      </c>
      <c r="U108">
        <f t="shared" si="13"/>
        <v>-1.4371054846911999E-4</v>
      </c>
      <c r="V108">
        <f t="shared" si="14"/>
        <v>5.9038953770487203E-4</v>
      </c>
      <c r="W108">
        <f t="shared" si="15"/>
        <v>-2.88718803932877E-3</v>
      </c>
      <c r="X108">
        <f t="shared" si="16"/>
        <v>50</v>
      </c>
      <c r="Y108">
        <f t="shared" si="17"/>
        <v>1.5707963267948966</v>
      </c>
      <c r="Z108">
        <f t="shared" si="18"/>
        <v>1.2687492589414666</v>
      </c>
      <c r="AE108">
        <v>106</v>
      </c>
      <c r="AF108">
        <v>125</v>
      </c>
      <c r="AG108">
        <v>50</v>
      </c>
      <c r="AH108">
        <v>10</v>
      </c>
      <c r="AJ108">
        <v>1.2830104309728301</v>
      </c>
      <c r="AK108">
        <v>0.26803224402064901</v>
      </c>
      <c r="AL108">
        <v>-9.3203054920684095E-3</v>
      </c>
      <c r="AM108">
        <v>-1.4371054846911999E-4</v>
      </c>
      <c r="AN108">
        <v>5.9038953770487203E-4</v>
      </c>
      <c r="AO108">
        <v>-2.88718803932877E-3</v>
      </c>
    </row>
    <row r="109" spans="5:41" x14ac:dyDescent="0.25">
      <c r="F109" s="1"/>
      <c r="I109">
        <v>59</v>
      </c>
      <c r="J109">
        <v>1.81195255327035</v>
      </c>
      <c r="K109">
        <v>0.50001216337556698</v>
      </c>
      <c r="L109">
        <v>4.24359206322968E-2</v>
      </c>
      <c r="M109">
        <v>-9.4539909752281003E-3</v>
      </c>
      <c r="N109">
        <v>-2.16050661042161E-4</v>
      </c>
      <c r="O109">
        <v>-6.9690351188111802E-4</v>
      </c>
      <c r="Q109">
        <v>107</v>
      </c>
      <c r="R109">
        <f t="shared" si="10"/>
        <v>1.81195255327035</v>
      </c>
      <c r="S109">
        <f t="shared" si="11"/>
        <v>0.50001216337556698</v>
      </c>
      <c r="T109">
        <f t="shared" si="12"/>
        <v>4.24359206322968E-2</v>
      </c>
      <c r="U109">
        <f t="shared" si="13"/>
        <v>-9.4539909752281003E-3</v>
      </c>
      <c r="V109">
        <f t="shared" si="14"/>
        <v>-2.16050661042161E-4</v>
      </c>
      <c r="W109">
        <f t="shared" si="15"/>
        <v>-6.9690351188111802E-4</v>
      </c>
      <c r="X109">
        <f t="shared" si="16"/>
        <v>35</v>
      </c>
      <c r="Y109">
        <f t="shared" si="17"/>
        <v>1.5707963267948966</v>
      </c>
      <c r="Z109">
        <f t="shared" si="18"/>
        <v>1.4919748295277764</v>
      </c>
      <c r="AE109">
        <v>107</v>
      </c>
      <c r="AF109">
        <v>125</v>
      </c>
      <c r="AG109">
        <v>35</v>
      </c>
      <c r="AH109">
        <v>10</v>
      </c>
      <c r="AJ109">
        <v>1.81195255327035</v>
      </c>
      <c r="AK109">
        <v>0.50001216337556698</v>
      </c>
      <c r="AL109">
        <v>4.24359206322968E-2</v>
      </c>
      <c r="AM109">
        <v>-9.4539909752281003E-3</v>
      </c>
      <c r="AN109">
        <v>-2.16050661042161E-4</v>
      </c>
      <c r="AO109">
        <v>-6.9690351188111802E-4</v>
      </c>
    </row>
    <row r="110" spans="5:41" x14ac:dyDescent="0.25">
      <c r="I110">
        <v>60</v>
      </c>
      <c r="J110">
        <v>3.4546892433080698</v>
      </c>
      <c r="K110">
        <v>0.33950426260230099</v>
      </c>
      <c r="L110">
        <v>9.9970173698364598E-2</v>
      </c>
      <c r="M110">
        <v>1.0243420310836601E-2</v>
      </c>
      <c r="N110">
        <v>2.4708807310585299E-4</v>
      </c>
      <c r="O110">
        <v>9.4391040632771004E-4</v>
      </c>
      <c r="Q110">
        <v>108</v>
      </c>
      <c r="R110">
        <f t="shared" si="10"/>
        <v>3.4546892433080698</v>
      </c>
      <c r="S110">
        <f t="shared" si="11"/>
        <v>0.33950426260230099</v>
      </c>
      <c r="T110">
        <f t="shared" si="12"/>
        <v>9.9970173698364598E-2</v>
      </c>
      <c r="U110">
        <f t="shared" si="13"/>
        <v>1.0243420310836601E-2</v>
      </c>
      <c r="V110">
        <f t="shared" si="14"/>
        <v>2.4708807310585299E-4</v>
      </c>
      <c r="W110">
        <f t="shared" si="15"/>
        <v>9.4391040632771004E-4</v>
      </c>
      <c r="X110">
        <f t="shared" si="16"/>
        <v>25</v>
      </c>
      <c r="Y110">
        <f t="shared" si="17"/>
        <v>1.5707963267948966</v>
      </c>
      <c r="Z110">
        <f t="shared" si="18"/>
        <v>1.7558445578435236</v>
      </c>
      <c r="AE110">
        <v>108</v>
      </c>
      <c r="AF110">
        <v>125</v>
      </c>
      <c r="AG110">
        <v>25</v>
      </c>
      <c r="AH110">
        <v>10</v>
      </c>
      <c r="AJ110">
        <v>3.4546892433080698</v>
      </c>
      <c r="AK110">
        <v>0.33950426260230099</v>
      </c>
      <c r="AL110">
        <v>9.9970173698364598E-2</v>
      </c>
      <c r="AM110">
        <v>1.0243420310836601E-2</v>
      </c>
      <c r="AN110">
        <v>2.4708807310585299E-4</v>
      </c>
      <c r="AO110">
        <v>9.4391040632771004E-4</v>
      </c>
    </row>
    <row r="111" spans="5:41" x14ac:dyDescent="0.25">
      <c r="E111" s="1"/>
    </row>
    <row r="112" spans="5:41" x14ac:dyDescent="0.25">
      <c r="F112" s="1"/>
    </row>
    <row r="113" spans="5:5" x14ac:dyDescent="0.25">
      <c r="E113" s="1"/>
    </row>
    <row r="114" spans="5:5" x14ac:dyDescent="0.25">
      <c r="E114" s="1"/>
    </row>
  </sheetData>
  <mergeCells count="2">
    <mergeCell ref="Q1:W1"/>
    <mergeCell ref="X1:AB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92CDE-9832-4F46-9EC6-F2BED51E7630}">
  <dimension ref="A1:U202"/>
  <sheetViews>
    <sheetView topLeftCell="A83" zoomScale="115" zoomScaleNormal="115" workbookViewId="0">
      <selection activeCell="E3" sqref="E3:E102"/>
    </sheetView>
  </sheetViews>
  <sheetFormatPr defaultRowHeight="15" x14ac:dyDescent="0.25"/>
  <cols>
    <col min="3" max="3" width="12" bestFit="1" customWidth="1"/>
    <col min="6" max="6" width="12" bestFit="1" customWidth="1"/>
    <col min="8" max="8" width="11.7109375" bestFit="1" customWidth="1"/>
    <col min="9" max="9" width="10.140625" bestFit="1" customWidth="1"/>
    <col min="21" max="21" width="12.7109375" customWidth="1"/>
  </cols>
  <sheetData>
    <row r="1" spans="1:21" x14ac:dyDescent="0.25">
      <c r="A1" t="s">
        <v>14</v>
      </c>
      <c r="B1">
        <v>54</v>
      </c>
      <c r="D1" t="s">
        <v>14</v>
      </c>
      <c r="E1">
        <v>108</v>
      </c>
      <c r="O1" t="s">
        <v>14</v>
      </c>
      <c r="P1">
        <v>1</v>
      </c>
      <c r="S1" t="s">
        <v>14</v>
      </c>
      <c r="T1">
        <v>30</v>
      </c>
    </row>
    <row r="2" spans="1:21" x14ac:dyDescent="0.25">
      <c r="A2" t="s">
        <v>15</v>
      </c>
      <c r="B2" t="s">
        <v>16</v>
      </c>
      <c r="C2" t="s">
        <v>17</v>
      </c>
      <c r="D2" t="s">
        <v>15</v>
      </c>
      <c r="E2" t="s">
        <v>16</v>
      </c>
      <c r="F2" t="s">
        <v>17</v>
      </c>
      <c r="O2" t="s">
        <v>15</v>
      </c>
      <c r="P2" t="s">
        <v>16</v>
      </c>
      <c r="Q2" t="s">
        <v>17</v>
      </c>
      <c r="S2" t="s">
        <v>15</v>
      </c>
      <c r="T2" t="s">
        <v>16</v>
      </c>
      <c r="U2" t="s">
        <v>17</v>
      </c>
    </row>
    <row r="3" spans="1:21" x14ac:dyDescent="0.25">
      <c r="A3" s="1">
        <v>1.7782799999999999E-5</v>
      </c>
      <c r="B3">
        <v>3.4727999999999999</v>
      </c>
      <c r="C3" s="3">
        <f>B3/A3</f>
        <v>195289.83062284905</v>
      </c>
      <c r="D3" s="1">
        <v>1.7782799999999999E-5</v>
      </c>
      <c r="E3">
        <v>3.4727999999999999</v>
      </c>
      <c r="F3" s="3">
        <f>E3/D3</f>
        <v>195289.83062284905</v>
      </c>
      <c r="O3" s="1">
        <v>5.0299400000000002E-6</v>
      </c>
      <c r="P3">
        <v>1.06616</v>
      </c>
      <c r="Q3" s="3">
        <f>P3/O3</f>
        <v>211962.76695149444</v>
      </c>
      <c r="S3" s="1">
        <v>1.0309099999999999E-5</v>
      </c>
      <c r="T3">
        <v>1.2107399999999999</v>
      </c>
      <c r="U3" s="3">
        <f>T3/S3</f>
        <v>117443.81177794376</v>
      </c>
    </row>
    <row r="4" spans="1:21" x14ac:dyDescent="0.25">
      <c r="A4" s="1">
        <v>3.5565300000000003E-5</v>
      </c>
      <c r="B4">
        <v>6.9455099999999996</v>
      </c>
      <c r="C4" s="3">
        <f t="shared" ref="C4:C67" si="0">B4/A4</f>
        <v>195288.9473728606</v>
      </c>
      <c r="D4" s="1">
        <v>3.5565300000000003E-5</v>
      </c>
      <c r="E4">
        <v>6.9455099999999996</v>
      </c>
      <c r="F4" s="3">
        <f t="shared" ref="F4:F67" si="1">E4/D4</f>
        <v>195288.9473728606</v>
      </c>
      <c r="O4" s="1">
        <v>1.00599E-5</v>
      </c>
      <c r="P4">
        <v>2.1323099999999999</v>
      </c>
      <c r="Q4" s="3">
        <f t="shared" ref="Q4:Q67" si="2">P4/O4</f>
        <v>211961.35150448812</v>
      </c>
      <c r="S4" s="1">
        <v>9.5018699999999992E-6</v>
      </c>
      <c r="T4">
        <v>1.06833</v>
      </c>
      <c r="U4" s="3">
        <f t="shared" ref="U4:U67" si="3">T4/S4</f>
        <v>112433.65779578126</v>
      </c>
    </row>
    <row r="5" spans="1:21" x14ac:dyDescent="0.25">
      <c r="A5" s="1">
        <v>5.3347399999999997E-5</v>
      </c>
      <c r="B5">
        <v>10.418100000000001</v>
      </c>
      <c r="C5" s="3">
        <f t="shared" si="0"/>
        <v>195287.86782486123</v>
      </c>
      <c r="D5" s="1">
        <v>5.3347399999999997E-5</v>
      </c>
      <c r="E5">
        <v>10.418100000000001</v>
      </c>
      <c r="F5" s="3">
        <f t="shared" si="1"/>
        <v>195287.86782486123</v>
      </c>
      <c r="G5" s="1"/>
      <c r="O5" s="1">
        <v>1.5089899999999999E-5</v>
      </c>
      <c r="P5">
        <v>3.1984599999999999</v>
      </c>
      <c r="Q5" s="3">
        <f t="shared" si="2"/>
        <v>211960.31782848129</v>
      </c>
      <c r="S5" s="1">
        <v>2.0618299999999999E-5</v>
      </c>
      <c r="T5">
        <v>2.4215100000000001</v>
      </c>
      <c r="U5" s="3">
        <f t="shared" si="3"/>
        <v>117444.69718647999</v>
      </c>
    </row>
    <row r="6" spans="1:21" x14ac:dyDescent="0.25">
      <c r="A6" s="1">
        <v>7.1129200000000003E-5</v>
      </c>
      <c r="B6">
        <v>13.890700000000001</v>
      </c>
      <c r="C6" s="3">
        <f t="shared" si="0"/>
        <v>195288.29229064856</v>
      </c>
      <c r="D6" s="1">
        <v>7.1129200000000003E-5</v>
      </c>
      <c r="E6">
        <v>13.890700000000001</v>
      </c>
      <c r="F6" s="3">
        <f t="shared" si="1"/>
        <v>195288.29229064856</v>
      </c>
      <c r="O6" s="1">
        <v>2.01199E-5</v>
      </c>
      <c r="P6">
        <v>4.2646199999999999</v>
      </c>
      <c r="Q6" s="3">
        <f t="shared" si="2"/>
        <v>211960.2980134096</v>
      </c>
      <c r="S6" s="1">
        <v>1.9003899999999999E-5</v>
      </c>
      <c r="T6">
        <v>2.1366900000000002</v>
      </c>
      <c r="U6" s="3">
        <f t="shared" si="3"/>
        <v>112434.2898036719</v>
      </c>
    </row>
    <row r="7" spans="1:21" x14ac:dyDescent="0.25">
      <c r="A7" s="1">
        <v>8.8910600000000002E-5</v>
      </c>
      <c r="B7">
        <v>17.363099999999999</v>
      </c>
      <c r="C7" s="3">
        <f t="shared" si="0"/>
        <v>195287.17610723581</v>
      </c>
      <c r="D7" s="1">
        <v>8.8910600000000002E-5</v>
      </c>
      <c r="E7">
        <v>17.363099999999999</v>
      </c>
      <c r="F7" s="3">
        <f t="shared" si="1"/>
        <v>195287.17610723581</v>
      </c>
      <c r="O7" s="1">
        <v>2.5149900000000001E-5</v>
      </c>
      <c r="P7">
        <v>5.3307700000000002</v>
      </c>
      <c r="Q7" s="3">
        <f t="shared" si="2"/>
        <v>211959.88850850301</v>
      </c>
      <c r="S7" s="1">
        <v>3.0927699999999999E-5</v>
      </c>
      <c r="T7">
        <v>3.6323099999999999</v>
      </c>
      <c r="U7" s="3">
        <f t="shared" si="3"/>
        <v>117445.20284405242</v>
      </c>
    </row>
    <row r="8" spans="1:21" x14ac:dyDescent="0.25">
      <c r="A8">
        <v>1.06692E-4</v>
      </c>
      <c r="B8">
        <v>20.8355</v>
      </c>
      <c r="C8" s="3">
        <f t="shared" si="0"/>
        <v>195286.43197240654</v>
      </c>
      <c r="D8">
        <v>1.06692E-4</v>
      </c>
      <c r="E8">
        <v>20.8355</v>
      </c>
      <c r="F8" s="3">
        <f t="shared" si="1"/>
        <v>195286.43197240654</v>
      </c>
      <c r="O8" s="1">
        <v>3.0179999999999999E-5</v>
      </c>
      <c r="P8">
        <v>6.3969199999999997</v>
      </c>
      <c r="Q8" s="3">
        <f t="shared" si="2"/>
        <v>211958.91318754142</v>
      </c>
      <c r="S8" s="1">
        <v>2.8506100000000001E-5</v>
      </c>
      <c r="T8">
        <v>3.2050900000000002</v>
      </c>
      <c r="U8" s="3">
        <f t="shared" si="3"/>
        <v>112435.23316062176</v>
      </c>
    </row>
    <row r="9" spans="1:21" x14ac:dyDescent="0.25">
      <c r="A9">
        <v>1.2447200000000001E-4</v>
      </c>
      <c r="B9">
        <v>24.3078</v>
      </c>
      <c r="C9" s="3">
        <f t="shared" si="0"/>
        <v>195287.29352786168</v>
      </c>
      <c r="D9">
        <v>1.2447200000000001E-4</v>
      </c>
      <c r="E9">
        <v>24.3078</v>
      </c>
      <c r="F9" s="3">
        <f t="shared" si="1"/>
        <v>195287.29352786168</v>
      </c>
      <c r="O9" s="1">
        <v>3.5210099999999997E-5</v>
      </c>
      <c r="P9">
        <v>7.4630799999999997</v>
      </c>
      <c r="Q9" s="3">
        <f t="shared" si="2"/>
        <v>211958.50054387804</v>
      </c>
      <c r="S9" s="1">
        <v>4.1237299999999999E-5</v>
      </c>
      <c r="T9">
        <v>4.8431499999999996</v>
      </c>
      <c r="U9" s="3">
        <f t="shared" si="3"/>
        <v>117445.85605750134</v>
      </c>
    </row>
    <row r="10" spans="1:21" x14ac:dyDescent="0.25">
      <c r="A10">
        <v>1.4225300000000001E-4</v>
      </c>
      <c r="B10">
        <v>27.78</v>
      </c>
      <c r="C10" s="3">
        <f t="shared" si="0"/>
        <v>195285.86391851137</v>
      </c>
      <c r="D10">
        <v>1.4225300000000001E-4</v>
      </c>
      <c r="E10">
        <v>27.78</v>
      </c>
      <c r="F10" s="3">
        <f t="shared" si="1"/>
        <v>195285.86391851137</v>
      </c>
      <c r="O10" s="1">
        <v>4.0240200000000001E-5</v>
      </c>
      <c r="P10">
        <v>8.5292300000000001</v>
      </c>
      <c r="Q10" s="3">
        <f t="shared" si="2"/>
        <v>211957.94255495747</v>
      </c>
      <c r="S10" s="1">
        <v>3.8008600000000001E-5</v>
      </c>
      <c r="T10">
        <v>4.2735300000000001</v>
      </c>
      <c r="U10" s="3">
        <f t="shared" si="3"/>
        <v>112435.86977683997</v>
      </c>
    </row>
    <row r="11" spans="1:21" x14ac:dyDescent="0.25">
      <c r="A11">
        <v>1.6003299999999999E-4</v>
      </c>
      <c r="B11">
        <v>31.252099999999999</v>
      </c>
      <c r="C11" s="3">
        <f t="shared" si="0"/>
        <v>195285.34739709937</v>
      </c>
      <c r="D11">
        <v>1.6003299999999999E-4</v>
      </c>
      <c r="E11">
        <v>31.252099999999999</v>
      </c>
      <c r="F11" s="3">
        <f t="shared" si="1"/>
        <v>195285.34739709937</v>
      </c>
      <c r="O11" s="1">
        <v>4.5270399999999999E-5</v>
      </c>
      <c r="P11">
        <v>9.5953800000000005</v>
      </c>
      <c r="Q11" s="3">
        <f t="shared" si="2"/>
        <v>211957.0403619142</v>
      </c>
      <c r="S11" s="1">
        <v>5.1546899999999999E-5</v>
      </c>
      <c r="T11">
        <v>6.0540200000000004</v>
      </c>
      <c r="U11" s="3">
        <f t="shared" si="3"/>
        <v>117446.82997425646</v>
      </c>
    </row>
    <row r="12" spans="1:21" x14ac:dyDescent="0.25">
      <c r="A12">
        <v>1.7781200000000001E-4</v>
      </c>
      <c r="B12">
        <v>34.7241</v>
      </c>
      <c r="C12" s="3">
        <f t="shared" si="0"/>
        <v>195285.47004701593</v>
      </c>
      <c r="D12">
        <v>1.7781200000000001E-4</v>
      </c>
      <c r="E12">
        <v>34.7241</v>
      </c>
      <c r="F12" s="3">
        <f t="shared" si="1"/>
        <v>195285.47004701593</v>
      </c>
      <c r="O12" s="1">
        <v>5.0300499999999997E-5</v>
      </c>
      <c r="P12">
        <v>10.6615</v>
      </c>
      <c r="Q12" s="3">
        <f t="shared" si="2"/>
        <v>211956.14357710164</v>
      </c>
      <c r="S12" s="1">
        <v>4.75111E-5</v>
      </c>
      <c r="T12">
        <v>5.3420100000000001</v>
      </c>
      <c r="U12" s="3">
        <f t="shared" si="3"/>
        <v>112437.09364758972</v>
      </c>
    </row>
    <row r="13" spans="1:21" x14ac:dyDescent="0.25">
      <c r="A13">
        <v>1.9559199999999999E-4</v>
      </c>
      <c r="B13">
        <v>38.195999999999998</v>
      </c>
      <c r="C13" s="3">
        <f t="shared" si="0"/>
        <v>195284.06069777906</v>
      </c>
      <c r="D13">
        <v>1.9559199999999999E-4</v>
      </c>
      <c r="E13">
        <v>38.195999999999998</v>
      </c>
      <c r="F13" s="3">
        <f t="shared" si="1"/>
        <v>195284.06069777906</v>
      </c>
      <c r="O13" s="1">
        <v>5.5330700000000002E-5</v>
      </c>
      <c r="P13">
        <v>11.7277</v>
      </c>
      <c r="Q13" s="3">
        <f t="shared" si="2"/>
        <v>211956.47262731177</v>
      </c>
      <c r="S13" s="1">
        <v>6.18568E-5</v>
      </c>
      <c r="T13">
        <v>7.26492</v>
      </c>
      <c r="U13" s="3">
        <f t="shared" si="3"/>
        <v>117447.39462759146</v>
      </c>
    </row>
    <row r="14" spans="1:21" x14ac:dyDescent="0.25">
      <c r="A14">
        <v>2.1337099999999999E-4</v>
      </c>
      <c r="B14">
        <v>41.667900000000003</v>
      </c>
      <c r="C14" s="3">
        <f t="shared" si="0"/>
        <v>195283.80145380585</v>
      </c>
      <c r="D14">
        <v>2.1337099999999999E-4</v>
      </c>
      <c r="E14">
        <v>41.667900000000003</v>
      </c>
      <c r="F14" s="3">
        <f t="shared" si="1"/>
        <v>195283.80145380585</v>
      </c>
      <c r="O14" s="1">
        <v>6.03609E-5</v>
      </c>
      <c r="P14">
        <v>12.793799999999999</v>
      </c>
      <c r="Q14" s="3">
        <f t="shared" si="2"/>
        <v>211955.09013285089</v>
      </c>
      <c r="S14" s="1">
        <v>5.70139E-5</v>
      </c>
      <c r="T14">
        <v>6.4105299999999996</v>
      </c>
      <c r="U14" s="3">
        <f t="shared" si="3"/>
        <v>112438.01950050777</v>
      </c>
    </row>
    <row r="15" spans="1:21" x14ac:dyDescent="0.25">
      <c r="A15">
        <v>2.3114899999999999E-4</v>
      </c>
      <c r="B15">
        <v>45.139600000000002</v>
      </c>
      <c r="C15" s="3">
        <f t="shared" si="0"/>
        <v>195283.56168531987</v>
      </c>
      <c r="D15">
        <v>2.3114899999999999E-4</v>
      </c>
      <c r="E15">
        <v>45.139600000000002</v>
      </c>
      <c r="F15" s="3">
        <f t="shared" si="1"/>
        <v>195283.56168531987</v>
      </c>
      <c r="O15" s="1">
        <v>6.5391199999999998E-5</v>
      </c>
      <c r="P15">
        <v>13.86</v>
      </c>
      <c r="Q15" s="3">
        <f t="shared" si="2"/>
        <v>211955.12546030659</v>
      </c>
      <c r="S15" s="1">
        <v>7.2166800000000002E-5</v>
      </c>
      <c r="T15">
        <v>8.4758600000000008</v>
      </c>
      <c r="U15" s="3">
        <f t="shared" si="3"/>
        <v>117448.18947216727</v>
      </c>
    </row>
    <row r="16" spans="1:21" x14ac:dyDescent="0.25">
      <c r="A16">
        <v>2.4892799999999999E-4</v>
      </c>
      <c r="B16">
        <v>48.6113</v>
      </c>
      <c r="C16" s="3">
        <f t="shared" si="0"/>
        <v>195282.57166730944</v>
      </c>
      <c r="D16">
        <v>2.4892799999999999E-4</v>
      </c>
      <c r="E16">
        <v>48.6113</v>
      </c>
      <c r="F16" s="3">
        <f t="shared" si="1"/>
        <v>195282.57166730944</v>
      </c>
      <c r="O16" s="1">
        <v>7.0421500000000003E-5</v>
      </c>
      <c r="P16">
        <v>14.9261</v>
      </c>
      <c r="Q16" s="3">
        <f t="shared" si="2"/>
        <v>211953.73571991507</v>
      </c>
      <c r="S16" s="1">
        <v>6.6516899999999993E-5</v>
      </c>
      <c r="T16">
        <v>7.4790799999999997</v>
      </c>
      <c r="U16" s="3">
        <f t="shared" si="3"/>
        <v>112438.79375015975</v>
      </c>
    </row>
    <row r="17" spans="1:21" x14ac:dyDescent="0.25">
      <c r="A17">
        <v>2.66705E-4</v>
      </c>
      <c r="B17">
        <v>52.082900000000002</v>
      </c>
      <c r="C17" s="3">
        <f t="shared" si="0"/>
        <v>195282.8030970548</v>
      </c>
      <c r="D17">
        <v>2.66705E-4</v>
      </c>
      <c r="E17">
        <v>52.082900000000002</v>
      </c>
      <c r="F17" s="3">
        <f t="shared" si="1"/>
        <v>195282.8030970548</v>
      </c>
      <c r="O17" s="1">
        <v>7.5451799999999995E-5</v>
      </c>
      <c r="P17">
        <v>15.9923</v>
      </c>
      <c r="Q17" s="3">
        <f t="shared" si="2"/>
        <v>211953.85663430166</v>
      </c>
      <c r="S17" s="1">
        <v>8.2476899999999996E-5</v>
      </c>
      <c r="T17">
        <v>9.6868300000000005</v>
      </c>
      <c r="U17" s="3">
        <f t="shared" si="3"/>
        <v>117449.00693406277</v>
      </c>
    </row>
    <row r="18" spans="1:21" x14ac:dyDescent="0.25">
      <c r="A18">
        <v>2.8448299999999998E-4</v>
      </c>
      <c r="B18">
        <v>55.554400000000001</v>
      </c>
      <c r="C18" s="3">
        <f t="shared" si="0"/>
        <v>195281.96763954262</v>
      </c>
      <c r="D18">
        <v>2.8448299999999998E-4</v>
      </c>
      <c r="E18">
        <v>55.554400000000001</v>
      </c>
      <c r="F18" s="3">
        <f t="shared" si="1"/>
        <v>195281.96763954262</v>
      </c>
      <c r="O18" s="1">
        <v>8.04821E-5</v>
      </c>
      <c r="P18">
        <v>17.058399999999999</v>
      </c>
      <c r="Q18" s="3">
        <f t="shared" si="2"/>
        <v>211952.7199215726</v>
      </c>
      <c r="S18" s="1">
        <v>7.6019999999999994E-5</v>
      </c>
      <c r="T18">
        <v>8.5476700000000001</v>
      </c>
      <c r="U18" s="3">
        <f t="shared" si="3"/>
        <v>112439.75269665879</v>
      </c>
    </row>
    <row r="19" spans="1:21" x14ac:dyDescent="0.25">
      <c r="A19">
        <v>3.0226E-4</v>
      </c>
      <c r="B19">
        <v>59.025799999999997</v>
      </c>
      <c r="C19" s="3">
        <f t="shared" si="0"/>
        <v>195281.54568914179</v>
      </c>
      <c r="D19">
        <v>3.0226E-4</v>
      </c>
      <c r="E19">
        <v>59.025799999999997</v>
      </c>
      <c r="F19" s="3">
        <f t="shared" si="1"/>
        <v>195281.54568914179</v>
      </c>
      <c r="O19" s="1">
        <v>8.5512400000000005E-5</v>
      </c>
      <c r="P19">
        <v>18.124600000000001</v>
      </c>
      <c r="Q19" s="3">
        <f t="shared" si="2"/>
        <v>211952.88636501841</v>
      </c>
      <c r="S19" s="1">
        <v>9.2787200000000005E-5</v>
      </c>
      <c r="T19">
        <v>10.8978</v>
      </c>
      <c r="U19" s="3">
        <f t="shared" si="3"/>
        <v>117449.3895709753</v>
      </c>
    </row>
    <row r="20" spans="1:21" x14ac:dyDescent="0.25">
      <c r="A20">
        <v>3.2003700000000001E-4</v>
      </c>
      <c r="B20">
        <v>62.497100000000003</v>
      </c>
      <c r="C20" s="3">
        <f t="shared" si="0"/>
        <v>195280.85815077633</v>
      </c>
      <c r="D20">
        <v>3.2003700000000001E-4</v>
      </c>
      <c r="E20">
        <v>62.497100000000003</v>
      </c>
      <c r="F20" s="3">
        <f t="shared" si="1"/>
        <v>195280.85815077633</v>
      </c>
      <c r="O20" s="1">
        <v>9.0542800000000003E-5</v>
      </c>
      <c r="P20">
        <v>19.1907</v>
      </c>
      <c r="Q20" s="3">
        <f t="shared" si="2"/>
        <v>211951.69577260697</v>
      </c>
      <c r="S20" s="1">
        <v>8.5523299999999995E-5</v>
      </c>
      <c r="T20">
        <v>9.6163000000000007</v>
      </c>
      <c r="U20" s="3">
        <f t="shared" si="3"/>
        <v>112440.70329372231</v>
      </c>
    </row>
    <row r="21" spans="1:21" x14ac:dyDescent="0.25">
      <c r="A21">
        <v>3.3781300000000001E-4</v>
      </c>
      <c r="B21">
        <v>65.968299999999999</v>
      </c>
      <c r="C21" s="3">
        <f t="shared" si="0"/>
        <v>195280.52502419977</v>
      </c>
      <c r="D21">
        <v>3.3781300000000001E-4</v>
      </c>
      <c r="E21">
        <v>65.968299999999999</v>
      </c>
      <c r="F21" s="3">
        <f t="shared" si="1"/>
        <v>195280.52502419977</v>
      </c>
      <c r="O21" s="1">
        <v>9.5573200000000002E-5</v>
      </c>
      <c r="P21">
        <v>20.256900000000002</v>
      </c>
      <c r="Q21" s="3">
        <f t="shared" si="2"/>
        <v>211951.6768299063</v>
      </c>
      <c r="S21">
        <v>1.0309799999999999E-4</v>
      </c>
      <c r="T21">
        <v>12.1089</v>
      </c>
      <c r="U21" s="3">
        <f t="shared" si="3"/>
        <v>117450.38701041728</v>
      </c>
    </row>
    <row r="22" spans="1:21" x14ac:dyDescent="0.25">
      <c r="A22">
        <v>3.5558999999999998E-4</v>
      </c>
      <c r="B22">
        <v>69.439499999999995</v>
      </c>
      <c r="C22" s="3">
        <f t="shared" si="0"/>
        <v>195279.67603138447</v>
      </c>
      <c r="D22">
        <v>3.5558999999999998E-4</v>
      </c>
      <c r="E22">
        <v>69.439499999999995</v>
      </c>
      <c r="F22" s="3">
        <f t="shared" si="1"/>
        <v>195279.67603138447</v>
      </c>
      <c r="O22">
        <v>1.00604E-4</v>
      </c>
      <c r="P22">
        <v>21.323</v>
      </c>
      <c r="Q22" s="3">
        <f t="shared" si="2"/>
        <v>211949.82306866525</v>
      </c>
      <c r="S22" s="1">
        <v>9.5026799999999996E-5</v>
      </c>
      <c r="T22">
        <v>10.685</v>
      </c>
      <c r="U22" s="3">
        <f t="shared" si="3"/>
        <v>112441.96374075525</v>
      </c>
    </row>
    <row r="23" spans="1:21" x14ac:dyDescent="0.25">
      <c r="A23">
        <v>3.7336500000000001E-4</v>
      </c>
      <c r="B23">
        <v>72.910499999999999</v>
      </c>
      <c r="C23" s="3">
        <f t="shared" si="0"/>
        <v>195279.41826362943</v>
      </c>
      <c r="D23">
        <v>3.7336500000000001E-4</v>
      </c>
      <c r="E23">
        <v>72.910499999999999</v>
      </c>
      <c r="F23" s="3">
        <f t="shared" si="1"/>
        <v>195279.41826362943</v>
      </c>
      <c r="O23">
        <v>1.05634E-4</v>
      </c>
      <c r="P23">
        <v>22.389099999999999</v>
      </c>
      <c r="Q23" s="3">
        <f t="shared" si="2"/>
        <v>211949.75102713142</v>
      </c>
      <c r="S23">
        <v>1.13408E-4</v>
      </c>
      <c r="T23">
        <v>13.319900000000001</v>
      </c>
      <c r="U23" s="3">
        <f t="shared" si="3"/>
        <v>117451.14983069978</v>
      </c>
    </row>
    <row r="24" spans="1:21" x14ac:dyDescent="0.25">
      <c r="A24">
        <v>3.9114100000000001E-4</v>
      </c>
      <c r="B24">
        <v>76.381500000000003</v>
      </c>
      <c r="C24" s="3">
        <f t="shared" si="0"/>
        <v>195278.68466870004</v>
      </c>
      <c r="D24">
        <v>3.9114100000000001E-4</v>
      </c>
      <c r="E24">
        <v>76.381500000000003</v>
      </c>
      <c r="F24" s="3">
        <f t="shared" si="1"/>
        <v>195278.68466870004</v>
      </c>
      <c r="O24">
        <v>1.10665E-4</v>
      </c>
      <c r="P24">
        <v>23.455300000000001</v>
      </c>
      <c r="Q24" s="3">
        <f t="shared" si="2"/>
        <v>211948.67392581215</v>
      </c>
      <c r="S24">
        <v>1.0453E-4</v>
      </c>
      <c r="T24">
        <v>11.7537</v>
      </c>
      <c r="U24" s="3">
        <f t="shared" si="3"/>
        <v>112443.31770783507</v>
      </c>
    </row>
    <row r="25" spans="1:21" x14ac:dyDescent="0.25">
      <c r="A25">
        <v>4.08916E-4</v>
      </c>
      <c r="B25">
        <v>79.852400000000003</v>
      </c>
      <c r="C25" s="3">
        <f t="shared" si="0"/>
        <v>195278.24785530526</v>
      </c>
      <c r="D25">
        <v>4.08916E-4</v>
      </c>
      <c r="E25">
        <v>79.852400000000003</v>
      </c>
      <c r="F25" s="3">
        <f t="shared" si="1"/>
        <v>195278.24785530526</v>
      </c>
      <c r="O25">
        <v>1.15695E-4</v>
      </c>
      <c r="P25">
        <v>24.5214</v>
      </c>
      <c r="Q25" s="3">
        <f t="shared" si="2"/>
        <v>211948.65810968494</v>
      </c>
      <c r="S25">
        <v>1.23719E-4</v>
      </c>
      <c r="T25">
        <v>14.531000000000001</v>
      </c>
      <c r="U25" s="3">
        <f t="shared" si="3"/>
        <v>117451.64445234767</v>
      </c>
    </row>
    <row r="26" spans="1:21" x14ac:dyDescent="0.25">
      <c r="A26">
        <v>4.2669099999999998E-4</v>
      </c>
      <c r="B26">
        <v>83.3232</v>
      </c>
      <c r="C26" s="3">
        <f t="shared" si="0"/>
        <v>195277.61307362941</v>
      </c>
      <c r="D26">
        <v>4.2669099999999998E-4</v>
      </c>
      <c r="E26">
        <v>83.3232</v>
      </c>
      <c r="F26" s="3">
        <f t="shared" si="1"/>
        <v>195277.61307362941</v>
      </c>
      <c r="O26">
        <v>1.20726E-4</v>
      </c>
      <c r="P26">
        <v>25.587599999999998</v>
      </c>
      <c r="Q26" s="3">
        <f t="shared" si="2"/>
        <v>211947.71631628647</v>
      </c>
      <c r="S26">
        <v>1.14034E-4</v>
      </c>
      <c r="T26">
        <v>12.8224</v>
      </c>
      <c r="U26" s="3">
        <f t="shared" si="3"/>
        <v>112443.65715488364</v>
      </c>
    </row>
    <row r="27" spans="1:21" x14ac:dyDescent="0.25">
      <c r="A27">
        <v>4.4446500000000001E-4</v>
      </c>
      <c r="B27">
        <v>86.793899999999994</v>
      </c>
      <c r="C27" s="3">
        <f t="shared" si="0"/>
        <v>195277.24342749146</v>
      </c>
      <c r="D27">
        <v>4.4446500000000001E-4</v>
      </c>
      <c r="E27">
        <v>86.793899999999994</v>
      </c>
      <c r="F27" s="3">
        <f t="shared" si="1"/>
        <v>195277.24342749146</v>
      </c>
      <c r="O27">
        <v>1.2575600000000001E-4</v>
      </c>
      <c r="P27">
        <v>26.653700000000001</v>
      </c>
      <c r="Q27" s="3">
        <f t="shared" si="2"/>
        <v>211947.74006806832</v>
      </c>
      <c r="S27">
        <v>1.3402999999999999E-4</v>
      </c>
      <c r="T27">
        <v>15.7422</v>
      </c>
      <c r="U27" s="3">
        <f t="shared" si="3"/>
        <v>117452.8090725957</v>
      </c>
    </row>
    <row r="28" spans="1:21" x14ac:dyDescent="0.25">
      <c r="A28">
        <v>4.6223899999999998E-4</v>
      </c>
      <c r="B28">
        <v>90.264499999999998</v>
      </c>
      <c r="C28" s="3">
        <f t="shared" si="0"/>
        <v>195276.68587029655</v>
      </c>
      <c r="D28">
        <v>4.6223899999999998E-4</v>
      </c>
      <c r="E28">
        <v>90.264499999999998</v>
      </c>
      <c r="F28" s="3">
        <f t="shared" si="1"/>
        <v>195276.68587029655</v>
      </c>
      <c r="O28">
        <v>1.3078699999999999E-4</v>
      </c>
      <c r="P28">
        <v>27.719899999999999</v>
      </c>
      <c r="Q28" s="3">
        <f t="shared" si="2"/>
        <v>211946.90603806189</v>
      </c>
      <c r="S28">
        <v>1.23538E-4</v>
      </c>
      <c r="T28">
        <v>13.8912</v>
      </c>
      <c r="U28" s="3">
        <f t="shared" si="3"/>
        <v>112444.75384092344</v>
      </c>
    </row>
    <row r="29" spans="1:21" x14ac:dyDescent="0.25">
      <c r="A29">
        <v>4.80013E-4</v>
      </c>
      <c r="B29">
        <v>93.735100000000003</v>
      </c>
      <c r="C29" s="3">
        <f t="shared" si="0"/>
        <v>195276.16960373989</v>
      </c>
      <c r="D29">
        <v>4.80013E-4</v>
      </c>
      <c r="E29">
        <v>93.735100000000003</v>
      </c>
      <c r="F29" s="3">
        <f t="shared" si="1"/>
        <v>195276.16960373989</v>
      </c>
      <c r="O29">
        <v>1.3581699999999999E-4</v>
      </c>
      <c r="P29">
        <v>28.786000000000001</v>
      </c>
      <c r="Q29" s="3">
        <f t="shared" si="2"/>
        <v>211946.95803912621</v>
      </c>
      <c r="S29">
        <v>1.4434100000000001E-4</v>
      </c>
      <c r="T29">
        <v>16.953299999999999</v>
      </c>
      <c r="U29" s="3">
        <f t="shared" si="3"/>
        <v>117453.11449969168</v>
      </c>
    </row>
    <row r="30" spans="1:21" x14ac:dyDescent="0.25">
      <c r="A30">
        <v>4.9778599999999995E-4</v>
      </c>
      <c r="B30">
        <v>97.205500000000001</v>
      </c>
      <c r="C30" s="3">
        <f t="shared" si="0"/>
        <v>195275.68071420252</v>
      </c>
      <c r="D30">
        <v>4.9778599999999995E-4</v>
      </c>
      <c r="E30">
        <v>97.205500000000001</v>
      </c>
      <c r="F30" s="3">
        <f t="shared" si="1"/>
        <v>195275.68071420252</v>
      </c>
      <c r="O30">
        <v>1.40848E-4</v>
      </c>
      <c r="P30">
        <v>29.8521</v>
      </c>
      <c r="Q30" s="3">
        <f t="shared" si="2"/>
        <v>211945.50153356811</v>
      </c>
      <c r="S30">
        <v>1.3304300000000001E-4</v>
      </c>
      <c r="T30">
        <v>14.96</v>
      </c>
      <c r="U30" s="3">
        <f t="shared" si="3"/>
        <v>112444.84865795269</v>
      </c>
    </row>
    <row r="31" spans="1:21" x14ac:dyDescent="0.25">
      <c r="A31">
        <v>5.1555899999999996E-4</v>
      </c>
      <c r="B31">
        <v>100.676</v>
      </c>
      <c r="C31" s="3">
        <f t="shared" si="0"/>
        <v>195275.41949611975</v>
      </c>
      <c r="D31">
        <v>5.1555899999999996E-4</v>
      </c>
      <c r="E31">
        <v>100.676</v>
      </c>
      <c r="F31" s="3">
        <f t="shared" si="1"/>
        <v>195275.41949611975</v>
      </c>
      <c r="O31">
        <v>1.4587899999999999E-4</v>
      </c>
      <c r="P31">
        <v>30.918299999999999</v>
      </c>
      <c r="Q31" s="3">
        <f t="shared" si="2"/>
        <v>211944.8309900671</v>
      </c>
      <c r="S31">
        <v>1.54652E-4</v>
      </c>
      <c r="T31">
        <v>18.1645</v>
      </c>
      <c r="U31" s="3">
        <f t="shared" si="3"/>
        <v>117454.02581279259</v>
      </c>
    </row>
    <row r="32" spans="1:21" x14ac:dyDescent="0.25">
      <c r="A32">
        <v>5.3333199999999997E-4</v>
      </c>
      <c r="B32">
        <v>104.146</v>
      </c>
      <c r="C32" s="3">
        <f t="shared" si="0"/>
        <v>195274.23818559549</v>
      </c>
      <c r="D32">
        <v>5.3333199999999997E-4</v>
      </c>
      <c r="E32">
        <v>104.146</v>
      </c>
      <c r="F32" s="3">
        <f t="shared" si="1"/>
        <v>195274.23818559549</v>
      </c>
      <c r="O32">
        <v>1.5090899999999999E-4</v>
      </c>
      <c r="P32">
        <v>31.984400000000001</v>
      </c>
      <c r="Q32" s="3">
        <f t="shared" si="2"/>
        <v>211944.94695478733</v>
      </c>
      <c r="S32">
        <v>1.42547E-4</v>
      </c>
      <c r="T32">
        <v>16.0288</v>
      </c>
      <c r="U32" s="3">
        <f t="shared" si="3"/>
        <v>112445.71965737616</v>
      </c>
    </row>
    <row r="33" spans="1:21" x14ac:dyDescent="0.25">
      <c r="A33">
        <v>5.5110399999999996E-4</v>
      </c>
      <c r="B33">
        <v>107.616</v>
      </c>
      <c r="C33" s="3">
        <f t="shared" si="0"/>
        <v>195273.48739983744</v>
      </c>
      <c r="D33">
        <v>5.5110399999999996E-4</v>
      </c>
      <c r="E33">
        <v>107.616</v>
      </c>
      <c r="F33" s="3">
        <f t="shared" si="1"/>
        <v>195273.48739983744</v>
      </c>
      <c r="O33">
        <v>1.5594E-4</v>
      </c>
      <c r="P33">
        <v>33.050600000000003</v>
      </c>
      <c r="Q33" s="3">
        <f t="shared" si="2"/>
        <v>211944.33756573041</v>
      </c>
      <c r="S33">
        <v>1.6496300000000001E-4</v>
      </c>
      <c r="T33">
        <v>19.375800000000002</v>
      </c>
      <c r="U33" s="3">
        <f t="shared" si="3"/>
        <v>117455.42939931985</v>
      </c>
    </row>
    <row r="34" spans="1:21" x14ac:dyDescent="0.25">
      <c r="A34">
        <v>5.6887599999999995E-4</v>
      </c>
      <c r="B34">
        <v>111.086</v>
      </c>
      <c r="C34" s="3">
        <f t="shared" si="0"/>
        <v>195272.78352400172</v>
      </c>
      <c r="D34">
        <v>5.6887599999999995E-4</v>
      </c>
      <c r="E34">
        <v>111.086</v>
      </c>
      <c r="F34" s="3">
        <f t="shared" si="1"/>
        <v>195272.78352400172</v>
      </c>
      <c r="O34">
        <v>1.6097099999999999E-4</v>
      </c>
      <c r="P34">
        <v>34.116700000000002</v>
      </c>
      <c r="Q34" s="3">
        <f t="shared" si="2"/>
        <v>211943.14503854734</v>
      </c>
      <c r="S34">
        <v>1.5205199999999999E-4</v>
      </c>
      <c r="T34">
        <v>17.0977</v>
      </c>
      <c r="U34" s="3">
        <f t="shared" si="3"/>
        <v>112446.39991581829</v>
      </c>
    </row>
    <row r="35" spans="1:21" x14ac:dyDescent="0.25">
      <c r="A35">
        <v>5.8664700000000004E-4</v>
      </c>
      <c r="B35">
        <v>114.556</v>
      </c>
      <c r="C35" s="3">
        <f t="shared" si="0"/>
        <v>195272.45515616715</v>
      </c>
      <c r="D35">
        <v>5.8664700000000004E-4</v>
      </c>
      <c r="E35">
        <v>114.556</v>
      </c>
      <c r="F35" s="3">
        <f t="shared" si="1"/>
        <v>195272.45515616715</v>
      </c>
      <c r="O35">
        <v>1.6600100000000001E-4</v>
      </c>
      <c r="P35">
        <v>35.1828</v>
      </c>
      <c r="Q35" s="3">
        <f t="shared" si="2"/>
        <v>211943.3015463762</v>
      </c>
      <c r="S35">
        <v>1.7527499999999999E-4</v>
      </c>
      <c r="T35">
        <v>20.587</v>
      </c>
      <c r="U35" s="3">
        <f t="shared" si="3"/>
        <v>117455.42718585081</v>
      </c>
    </row>
    <row r="36" spans="1:21" x14ac:dyDescent="0.25">
      <c r="A36">
        <v>6.0441800000000001E-4</v>
      </c>
      <c r="B36">
        <v>118.026</v>
      </c>
      <c r="C36" s="3">
        <f t="shared" si="0"/>
        <v>195272.14609756824</v>
      </c>
      <c r="D36">
        <v>6.0441800000000001E-4</v>
      </c>
      <c r="E36">
        <v>118.026</v>
      </c>
      <c r="F36" s="3">
        <f t="shared" si="1"/>
        <v>195272.14609756824</v>
      </c>
      <c r="O36">
        <v>1.71032E-4</v>
      </c>
      <c r="P36">
        <v>36.249000000000002</v>
      </c>
      <c r="Q36" s="3">
        <f t="shared" si="2"/>
        <v>211942.79433088546</v>
      </c>
      <c r="S36">
        <v>1.6155600000000001E-4</v>
      </c>
      <c r="T36">
        <v>18.166699999999999</v>
      </c>
      <c r="U36" s="3">
        <f t="shared" si="3"/>
        <v>112448.31513530911</v>
      </c>
    </row>
    <row r="37" spans="1:21" x14ac:dyDescent="0.25">
      <c r="A37">
        <v>6.2218899999999999E-4</v>
      </c>
      <c r="B37">
        <v>121.496</v>
      </c>
      <c r="C37" s="3">
        <f t="shared" si="0"/>
        <v>195271.85469367023</v>
      </c>
      <c r="D37">
        <v>6.2218899999999999E-4</v>
      </c>
      <c r="E37">
        <v>121.496</v>
      </c>
      <c r="F37" s="3">
        <f t="shared" si="1"/>
        <v>195271.85469367023</v>
      </c>
      <c r="O37">
        <v>1.7606300000000001E-4</v>
      </c>
      <c r="P37">
        <v>37.315100000000001</v>
      </c>
      <c r="Q37" s="3">
        <f t="shared" si="2"/>
        <v>211941.74812425097</v>
      </c>
      <c r="S37">
        <v>1.8558600000000001E-4</v>
      </c>
      <c r="T37">
        <v>21.798300000000001</v>
      </c>
      <c r="U37" s="3">
        <f t="shared" si="3"/>
        <v>117456.59694157964</v>
      </c>
    </row>
    <row r="38" spans="1:21" x14ac:dyDescent="0.25">
      <c r="A38">
        <v>6.3995999999999996E-4</v>
      </c>
      <c r="B38">
        <v>124.96599999999999</v>
      </c>
      <c r="C38" s="3">
        <f t="shared" si="0"/>
        <v>195271.57947371711</v>
      </c>
      <c r="D38">
        <v>6.3995999999999996E-4</v>
      </c>
      <c r="E38">
        <v>124.96599999999999</v>
      </c>
      <c r="F38" s="3">
        <f t="shared" si="1"/>
        <v>195271.57947371711</v>
      </c>
      <c r="O38">
        <v>1.81094E-4</v>
      </c>
      <c r="P38">
        <v>38.381300000000003</v>
      </c>
      <c r="Q38" s="3">
        <f t="shared" si="2"/>
        <v>211941.31224667854</v>
      </c>
      <c r="S38">
        <v>1.7106099999999999E-4</v>
      </c>
      <c r="T38">
        <v>19.235600000000002</v>
      </c>
      <c r="U38" s="3">
        <f t="shared" si="3"/>
        <v>112448.77558297919</v>
      </c>
    </row>
    <row r="39" spans="1:21" x14ac:dyDescent="0.25">
      <c r="A39">
        <v>6.5773000000000003E-4</v>
      </c>
      <c r="B39">
        <v>128.43600000000001</v>
      </c>
      <c r="C39" s="3">
        <f t="shared" si="0"/>
        <v>195271.61601264958</v>
      </c>
      <c r="D39">
        <v>6.5773000000000003E-4</v>
      </c>
      <c r="E39">
        <v>128.43600000000001</v>
      </c>
      <c r="F39" s="3">
        <f t="shared" si="1"/>
        <v>195271.61601264958</v>
      </c>
      <c r="O39">
        <v>1.8612500000000001E-4</v>
      </c>
      <c r="P39">
        <v>39.447400000000002</v>
      </c>
      <c r="Q39" s="3">
        <f t="shared" si="2"/>
        <v>211940.36265950301</v>
      </c>
      <c r="S39">
        <v>1.9589799999999999E-4</v>
      </c>
      <c r="T39">
        <v>23.009699999999999</v>
      </c>
      <c r="U39" s="3">
        <f t="shared" si="3"/>
        <v>117457.55444159715</v>
      </c>
    </row>
    <row r="40" spans="1:21" x14ac:dyDescent="0.25">
      <c r="A40">
        <v>6.7549999999999999E-4</v>
      </c>
      <c r="B40">
        <v>131.905</v>
      </c>
      <c r="C40" s="3">
        <f t="shared" si="0"/>
        <v>195270.17024426351</v>
      </c>
      <c r="D40">
        <v>6.7549999999999999E-4</v>
      </c>
      <c r="E40">
        <v>131.905</v>
      </c>
      <c r="F40" s="3">
        <f t="shared" si="1"/>
        <v>195270.17024426351</v>
      </c>
      <c r="O40">
        <v>1.91156E-4</v>
      </c>
      <c r="P40">
        <v>40.513500000000001</v>
      </c>
      <c r="Q40" s="3">
        <f t="shared" si="2"/>
        <v>211939.46305635187</v>
      </c>
      <c r="S40">
        <v>1.8056600000000001E-4</v>
      </c>
      <c r="T40">
        <v>20.304600000000001</v>
      </c>
      <c r="U40" s="3">
        <f t="shared" si="3"/>
        <v>112449.74136880698</v>
      </c>
    </row>
    <row r="41" spans="1:21" x14ac:dyDescent="0.25">
      <c r="A41">
        <v>6.9326900000000005E-4</v>
      </c>
      <c r="B41">
        <v>135.375</v>
      </c>
      <c r="C41" s="3">
        <f t="shared" si="0"/>
        <v>195270.52269753875</v>
      </c>
      <c r="D41">
        <v>6.9326900000000005E-4</v>
      </c>
      <c r="E41">
        <v>135.375</v>
      </c>
      <c r="F41" s="3">
        <f t="shared" si="1"/>
        <v>195270.52269753875</v>
      </c>
      <c r="O41">
        <v>1.9618599999999999E-4</v>
      </c>
      <c r="P41">
        <v>41.579700000000003</v>
      </c>
      <c r="Q41" s="3">
        <f t="shared" si="2"/>
        <v>211940.19960649588</v>
      </c>
      <c r="S41">
        <v>2.0620999999999999E-4</v>
      </c>
      <c r="T41">
        <v>24.221</v>
      </c>
      <c r="U41" s="3">
        <f t="shared" si="3"/>
        <v>117457.93123514864</v>
      </c>
    </row>
    <row r="42" spans="1:21" x14ac:dyDescent="0.25">
      <c r="A42">
        <v>7.1103799999999999E-4</v>
      </c>
      <c r="B42">
        <v>138.84399999999999</v>
      </c>
      <c r="C42" s="3">
        <f t="shared" si="0"/>
        <v>195269.45114044537</v>
      </c>
      <c r="D42">
        <v>7.1103799999999999E-4</v>
      </c>
      <c r="E42">
        <v>138.84399999999999</v>
      </c>
      <c r="F42" s="3">
        <f t="shared" si="1"/>
        <v>195269.45114044537</v>
      </c>
      <c r="O42">
        <v>2.0121700000000001E-4</v>
      </c>
      <c r="P42">
        <v>42.645800000000001</v>
      </c>
      <c r="Q42" s="3">
        <f t="shared" si="2"/>
        <v>211939.34906096404</v>
      </c>
      <c r="S42">
        <v>1.9007200000000001E-4</v>
      </c>
      <c r="T42">
        <v>21.373699999999999</v>
      </c>
      <c r="U42" s="3">
        <f t="shared" si="3"/>
        <v>112450.54505661012</v>
      </c>
    </row>
    <row r="43" spans="1:21" x14ac:dyDescent="0.25">
      <c r="A43">
        <v>7.2880700000000004E-4</v>
      </c>
      <c r="B43">
        <v>142.31299999999999</v>
      </c>
      <c r="C43" s="3">
        <f t="shared" si="0"/>
        <v>195268.43183449114</v>
      </c>
      <c r="D43">
        <v>7.2880700000000004E-4</v>
      </c>
      <c r="E43">
        <v>142.31299999999999</v>
      </c>
      <c r="F43" s="3">
        <f t="shared" si="1"/>
        <v>195268.43183449114</v>
      </c>
      <c r="O43">
        <v>2.0624799999999999E-4</v>
      </c>
      <c r="P43">
        <v>43.7119</v>
      </c>
      <c r="Q43" s="3">
        <f t="shared" si="2"/>
        <v>211938.54001008495</v>
      </c>
      <c r="S43">
        <v>2.16522E-4</v>
      </c>
      <c r="T43">
        <v>25.432400000000001</v>
      </c>
      <c r="U43" s="3">
        <f t="shared" si="3"/>
        <v>117458.73398546106</v>
      </c>
    </row>
    <row r="44" spans="1:21" x14ac:dyDescent="0.25">
      <c r="A44">
        <v>7.4657499999999997E-4</v>
      </c>
      <c r="B44">
        <v>145.78299999999999</v>
      </c>
      <c r="C44" s="3">
        <f t="shared" si="0"/>
        <v>195269.06205002844</v>
      </c>
      <c r="D44">
        <v>7.4657499999999997E-4</v>
      </c>
      <c r="E44">
        <v>145.78299999999999</v>
      </c>
      <c r="F44" s="3">
        <f t="shared" si="1"/>
        <v>195269.06205002844</v>
      </c>
      <c r="O44">
        <v>2.1127900000000001E-4</v>
      </c>
      <c r="P44">
        <v>44.778100000000002</v>
      </c>
      <c r="Q44" s="3">
        <f t="shared" si="2"/>
        <v>211938.24279743846</v>
      </c>
      <c r="S44">
        <v>1.9957699999999999E-4</v>
      </c>
      <c r="T44">
        <v>22.442799999999998</v>
      </c>
      <c r="U44" s="3">
        <f t="shared" si="3"/>
        <v>112451.83563236245</v>
      </c>
    </row>
    <row r="45" spans="1:21" x14ac:dyDescent="0.25">
      <c r="A45">
        <v>7.6434300000000001E-4</v>
      </c>
      <c r="B45">
        <v>149.25200000000001</v>
      </c>
      <c r="C45" s="3">
        <f t="shared" si="0"/>
        <v>195268.35465229617</v>
      </c>
      <c r="D45">
        <v>7.6434300000000001E-4</v>
      </c>
      <c r="E45">
        <v>149.25200000000001</v>
      </c>
      <c r="F45" s="3">
        <f t="shared" si="1"/>
        <v>195268.35465229617</v>
      </c>
      <c r="O45">
        <v>2.1630999999999999E-4</v>
      </c>
      <c r="P45">
        <v>45.844200000000001</v>
      </c>
      <c r="Q45" s="3">
        <f t="shared" si="2"/>
        <v>211937.49711062826</v>
      </c>
      <c r="S45">
        <v>2.26834E-4</v>
      </c>
      <c r="T45">
        <v>26.643899999999999</v>
      </c>
      <c r="U45" s="3">
        <f t="shared" si="3"/>
        <v>117459.90459983952</v>
      </c>
    </row>
    <row r="46" spans="1:21" x14ac:dyDescent="0.25">
      <c r="A46">
        <v>7.8211100000000005E-4</v>
      </c>
      <c r="B46">
        <v>152.721</v>
      </c>
      <c r="C46" s="3">
        <f t="shared" si="0"/>
        <v>195267.67939589138</v>
      </c>
      <c r="D46">
        <v>7.8211100000000005E-4</v>
      </c>
      <c r="E46">
        <v>152.721</v>
      </c>
      <c r="F46" s="3">
        <f t="shared" si="1"/>
        <v>195267.67939589138</v>
      </c>
      <c r="O46">
        <v>2.2134100000000001E-4</v>
      </c>
      <c r="P46">
        <v>46.910299999999999</v>
      </c>
      <c r="Q46" s="3">
        <f t="shared" si="2"/>
        <v>211936.78532219515</v>
      </c>
      <c r="S46">
        <v>2.0908299999999999E-4</v>
      </c>
      <c r="T46">
        <v>23.511900000000001</v>
      </c>
      <c r="U46" s="3">
        <f t="shared" si="3"/>
        <v>112452.47102825195</v>
      </c>
    </row>
    <row r="47" spans="1:21" x14ac:dyDescent="0.25">
      <c r="A47">
        <v>7.9987799999999996E-4</v>
      </c>
      <c r="B47">
        <v>156.19</v>
      </c>
      <c r="C47" s="3">
        <f t="shared" si="0"/>
        <v>195267.27825993465</v>
      </c>
      <c r="D47">
        <v>7.9987799999999996E-4</v>
      </c>
      <c r="E47">
        <v>156.19</v>
      </c>
      <c r="F47" s="3">
        <f t="shared" si="1"/>
        <v>195267.27825993465</v>
      </c>
      <c r="O47">
        <v>2.2637199999999999E-4</v>
      </c>
      <c r="P47">
        <v>47.976500000000001</v>
      </c>
      <c r="Q47" s="3">
        <f t="shared" si="2"/>
        <v>211936.5469227643</v>
      </c>
      <c r="S47">
        <v>2.37147E-4</v>
      </c>
      <c r="T47">
        <v>27.8553</v>
      </c>
      <c r="U47" s="3">
        <f t="shared" si="3"/>
        <v>117460.05642070109</v>
      </c>
    </row>
    <row r="48" spans="1:21" x14ac:dyDescent="0.25">
      <c r="A48">
        <v>8.1764499999999998E-4</v>
      </c>
      <c r="B48">
        <v>159.65899999999999</v>
      </c>
      <c r="C48" s="3">
        <f t="shared" si="0"/>
        <v>195266.89455692875</v>
      </c>
      <c r="D48">
        <v>8.1764499999999998E-4</v>
      </c>
      <c r="E48">
        <v>159.65899999999999</v>
      </c>
      <c r="F48" s="3">
        <f t="shared" si="1"/>
        <v>195266.89455692875</v>
      </c>
      <c r="O48">
        <v>2.31404E-4</v>
      </c>
      <c r="P48">
        <v>49.0426</v>
      </c>
      <c r="Q48" s="3">
        <f t="shared" si="2"/>
        <v>211934.97087345077</v>
      </c>
      <c r="S48">
        <v>2.1858899999999999E-4</v>
      </c>
      <c r="T48">
        <v>24.581</v>
      </c>
      <c r="U48" s="3">
        <f t="shared" si="3"/>
        <v>112453.05115993944</v>
      </c>
    </row>
    <row r="49" spans="1:21" x14ac:dyDescent="0.25">
      <c r="A49">
        <v>8.35412E-4</v>
      </c>
      <c r="B49">
        <v>163.12799999999999</v>
      </c>
      <c r="C49" s="3">
        <f t="shared" si="0"/>
        <v>195266.52717461562</v>
      </c>
      <c r="D49">
        <v>8.35412E-4</v>
      </c>
      <c r="E49">
        <v>163.12799999999999</v>
      </c>
      <c r="F49" s="3">
        <f t="shared" si="1"/>
        <v>195266.52717461562</v>
      </c>
      <c r="O49">
        <v>2.3643500000000001E-4</v>
      </c>
      <c r="P49">
        <v>50.108699999999999</v>
      </c>
      <c r="Q49" s="3">
        <f t="shared" si="2"/>
        <v>211934.35828028843</v>
      </c>
      <c r="S49">
        <v>2.47459E-4</v>
      </c>
      <c r="T49">
        <v>29.066800000000001</v>
      </c>
      <c r="U49" s="3">
        <f t="shared" si="3"/>
        <v>117461.07435979294</v>
      </c>
    </row>
    <row r="50" spans="1:21" x14ac:dyDescent="0.25">
      <c r="A50">
        <v>8.5317800000000001E-4</v>
      </c>
      <c r="B50">
        <v>166.596</v>
      </c>
      <c r="C50" s="3">
        <f t="shared" si="0"/>
        <v>195265.2318742396</v>
      </c>
      <c r="D50">
        <v>8.5317800000000001E-4</v>
      </c>
      <c r="E50">
        <v>166.596</v>
      </c>
      <c r="F50" s="3">
        <f t="shared" si="1"/>
        <v>195265.2318742396</v>
      </c>
      <c r="O50">
        <v>2.41466E-4</v>
      </c>
      <c r="P50">
        <v>51.174799999999998</v>
      </c>
      <c r="Q50" s="3">
        <f t="shared" si="2"/>
        <v>211933.7712141668</v>
      </c>
      <c r="S50">
        <v>2.2809499999999999E-4</v>
      </c>
      <c r="T50">
        <v>25.650200000000002</v>
      </c>
      <c r="U50" s="3">
        <f t="shared" si="3"/>
        <v>112454.02135075298</v>
      </c>
    </row>
    <row r="51" spans="1:21" x14ac:dyDescent="0.25">
      <c r="A51">
        <v>8.7094400000000002E-4</v>
      </c>
      <c r="B51">
        <v>170.065</v>
      </c>
      <c r="C51" s="3">
        <f t="shared" si="0"/>
        <v>195265.13759782488</v>
      </c>
      <c r="D51">
        <v>8.7094400000000002E-4</v>
      </c>
      <c r="E51">
        <v>170.065</v>
      </c>
      <c r="F51" s="3">
        <f t="shared" si="1"/>
        <v>195265.13759782488</v>
      </c>
      <c r="O51">
        <v>2.4649699999999998E-4</v>
      </c>
      <c r="P51">
        <v>52.241</v>
      </c>
      <c r="Q51" s="3">
        <f t="shared" si="2"/>
        <v>211933.61379651682</v>
      </c>
      <c r="S51">
        <v>2.5777200000000002E-4</v>
      </c>
      <c r="T51">
        <v>30.278400000000001</v>
      </c>
      <c r="U51" s="3">
        <f t="shared" si="3"/>
        <v>117461.94311251803</v>
      </c>
    </row>
    <row r="52" spans="1:21" x14ac:dyDescent="0.25">
      <c r="A52">
        <v>8.8871000000000002E-4</v>
      </c>
      <c r="B52">
        <v>173.53299999999999</v>
      </c>
      <c r="C52" s="3">
        <f t="shared" si="0"/>
        <v>195263.92186427518</v>
      </c>
      <c r="D52">
        <v>8.8871000000000002E-4</v>
      </c>
      <c r="E52">
        <v>173.53299999999999</v>
      </c>
      <c r="F52" s="3">
        <f t="shared" si="1"/>
        <v>195263.92186427518</v>
      </c>
      <c r="O52">
        <v>2.5152799999999999E-4</v>
      </c>
      <c r="P52">
        <v>53.307099999999998</v>
      </c>
      <c r="Q52" s="3">
        <f t="shared" si="2"/>
        <v>211933.06510607168</v>
      </c>
      <c r="S52">
        <v>2.3760099999999999E-4</v>
      </c>
      <c r="T52">
        <v>26.7194</v>
      </c>
      <c r="U52" s="3">
        <f t="shared" si="3"/>
        <v>112454.913910295</v>
      </c>
    </row>
    <row r="53" spans="1:21" x14ac:dyDescent="0.25">
      <c r="A53">
        <v>9.0647500000000001E-4</v>
      </c>
      <c r="B53">
        <v>177.00200000000001</v>
      </c>
      <c r="C53" s="3">
        <f t="shared" si="0"/>
        <v>195264.07236823961</v>
      </c>
      <c r="D53">
        <v>9.0647500000000001E-4</v>
      </c>
      <c r="E53">
        <v>177.00200000000001</v>
      </c>
      <c r="F53" s="3">
        <f t="shared" si="1"/>
        <v>195264.07236823961</v>
      </c>
      <c r="O53">
        <v>2.5655900000000001E-4</v>
      </c>
      <c r="P53">
        <v>54.373199999999997</v>
      </c>
      <c r="Q53" s="3">
        <f t="shared" si="2"/>
        <v>211932.53793474403</v>
      </c>
      <c r="S53">
        <v>2.6808499999999999E-4</v>
      </c>
      <c r="T53">
        <v>31.489899999999999</v>
      </c>
      <c r="U53" s="3">
        <f t="shared" si="3"/>
        <v>117462.37200887778</v>
      </c>
    </row>
    <row r="54" spans="1:21" x14ac:dyDescent="0.25">
      <c r="A54">
        <v>9.2424E-4</v>
      </c>
      <c r="B54">
        <v>180.47</v>
      </c>
      <c r="C54" s="3">
        <f t="shared" si="0"/>
        <v>195263.13511641999</v>
      </c>
      <c r="D54">
        <v>9.2424E-4</v>
      </c>
      <c r="E54">
        <v>180.47</v>
      </c>
      <c r="F54" s="3">
        <f t="shared" si="1"/>
        <v>195263.13511641999</v>
      </c>
      <c r="O54">
        <v>2.6159099999999998E-4</v>
      </c>
      <c r="P54">
        <v>55.439399999999999</v>
      </c>
      <c r="Q54" s="3">
        <f t="shared" si="2"/>
        <v>211931.60315148457</v>
      </c>
      <c r="S54">
        <v>2.4710699999999999E-4</v>
      </c>
      <c r="T54">
        <v>27.788699999999999</v>
      </c>
      <c r="U54" s="3">
        <f t="shared" si="3"/>
        <v>112456.14248078768</v>
      </c>
    </row>
    <row r="55" spans="1:21" x14ac:dyDescent="0.25">
      <c r="A55">
        <v>9.4200399999999998E-4</v>
      </c>
      <c r="B55">
        <v>183.93899999999999</v>
      </c>
      <c r="C55" s="3">
        <f t="shared" si="0"/>
        <v>195263.50206580863</v>
      </c>
      <c r="D55">
        <v>9.4200399999999998E-4</v>
      </c>
      <c r="E55">
        <v>183.93899999999999</v>
      </c>
      <c r="F55" s="3">
        <f t="shared" si="1"/>
        <v>195263.50206580863</v>
      </c>
      <c r="O55">
        <v>2.66622E-4</v>
      </c>
      <c r="P55">
        <v>56.505499999999998</v>
      </c>
      <c r="Q55" s="3">
        <f t="shared" si="2"/>
        <v>211931.12346318009</v>
      </c>
      <c r="S55">
        <v>2.7839800000000001E-4</v>
      </c>
      <c r="T55">
        <v>32.701500000000003</v>
      </c>
      <c r="U55" s="3">
        <f t="shared" si="3"/>
        <v>117463.12832707132</v>
      </c>
    </row>
    <row r="56" spans="1:21" x14ac:dyDescent="0.25">
      <c r="A56">
        <v>9.5976799999999995E-4</v>
      </c>
      <c r="B56">
        <v>187.40700000000001</v>
      </c>
      <c r="C56" s="3">
        <f t="shared" si="0"/>
        <v>195262.81351326572</v>
      </c>
      <c r="D56">
        <v>9.5976799999999995E-4</v>
      </c>
      <c r="E56">
        <v>187.40700000000001</v>
      </c>
      <c r="F56" s="3">
        <f t="shared" si="1"/>
        <v>195262.81351326572</v>
      </c>
      <c r="O56">
        <v>2.7165300000000001E-4</v>
      </c>
      <c r="P56">
        <v>57.571599999999997</v>
      </c>
      <c r="Q56" s="3">
        <f t="shared" si="2"/>
        <v>211930.6615424825</v>
      </c>
      <c r="S56">
        <v>2.5661400000000001E-4</v>
      </c>
      <c r="T56">
        <v>28.858000000000001</v>
      </c>
      <c r="U56" s="3">
        <f t="shared" si="3"/>
        <v>112456.84179351087</v>
      </c>
    </row>
    <row r="57" spans="1:21" x14ac:dyDescent="0.25">
      <c r="A57">
        <v>9.7753199999999992E-4</v>
      </c>
      <c r="B57">
        <v>190.875</v>
      </c>
      <c r="C57" s="3">
        <f t="shared" si="0"/>
        <v>195262.14998588283</v>
      </c>
      <c r="D57">
        <v>9.7753199999999992E-4</v>
      </c>
      <c r="E57">
        <v>190.875</v>
      </c>
      <c r="F57" s="3">
        <f t="shared" si="1"/>
        <v>195262.14998588283</v>
      </c>
      <c r="O57">
        <v>2.7668400000000002E-4</v>
      </c>
      <c r="P57">
        <v>58.637700000000002</v>
      </c>
      <c r="Q57" s="3">
        <f t="shared" si="2"/>
        <v>211930.21642017609</v>
      </c>
      <c r="S57">
        <v>2.8871099999999998E-4</v>
      </c>
      <c r="T57">
        <v>33.913200000000003</v>
      </c>
      <c r="U57" s="3">
        <f t="shared" si="3"/>
        <v>117464.17697974794</v>
      </c>
    </row>
    <row r="58" spans="1:21" x14ac:dyDescent="0.25">
      <c r="A58">
        <v>9.952959999999999E-4</v>
      </c>
      <c r="B58">
        <v>194.34299999999999</v>
      </c>
      <c r="C58" s="3">
        <f t="shared" si="0"/>
        <v>195261.51014371606</v>
      </c>
      <c r="D58">
        <v>9.952959999999999E-4</v>
      </c>
      <c r="E58">
        <v>194.34299999999999</v>
      </c>
      <c r="F58" s="3">
        <f t="shared" si="1"/>
        <v>195261.51014371606</v>
      </c>
      <c r="O58">
        <v>2.81716E-4</v>
      </c>
      <c r="P58">
        <v>59.703899999999997</v>
      </c>
      <c r="Q58" s="3">
        <f t="shared" si="2"/>
        <v>211929.38988200884</v>
      </c>
      <c r="S58">
        <v>2.6612000000000001E-4</v>
      </c>
      <c r="T58">
        <v>29.927299999999999</v>
      </c>
      <c r="U58" s="3">
        <f t="shared" si="3"/>
        <v>112457.91372313241</v>
      </c>
    </row>
    <row r="59" spans="1:21" x14ac:dyDescent="0.25">
      <c r="A59">
        <v>1.0130600000000001E-3</v>
      </c>
      <c r="B59">
        <v>197.81100000000001</v>
      </c>
      <c r="C59" s="3">
        <f t="shared" si="0"/>
        <v>195260.89274080508</v>
      </c>
      <c r="D59">
        <v>1.0130600000000001E-3</v>
      </c>
      <c r="E59">
        <v>197.81100000000001</v>
      </c>
      <c r="F59" s="3">
        <f t="shared" si="1"/>
        <v>195260.89274080508</v>
      </c>
      <c r="O59">
        <v>2.8674700000000001E-4</v>
      </c>
      <c r="P59">
        <v>60.77</v>
      </c>
      <c r="Q59" s="3">
        <f t="shared" si="2"/>
        <v>211928.98269205957</v>
      </c>
      <c r="S59">
        <v>2.99024E-4</v>
      </c>
      <c r="T59">
        <v>35.1248</v>
      </c>
      <c r="U59" s="3">
        <f t="shared" si="3"/>
        <v>117464.81887741452</v>
      </c>
    </row>
    <row r="60" spans="1:21" x14ac:dyDescent="0.25">
      <c r="A60">
        <v>1.03082E-3</v>
      </c>
      <c r="B60">
        <v>201.279</v>
      </c>
      <c r="C60" s="3">
        <f t="shared" si="0"/>
        <v>195261.05430628042</v>
      </c>
      <c r="D60">
        <v>1.03082E-3</v>
      </c>
      <c r="E60">
        <v>201.279</v>
      </c>
      <c r="F60" s="3">
        <f t="shared" si="1"/>
        <v>195261.05430628042</v>
      </c>
      <c r="O60">
        <v>2.9177899999999999E-4</v>
      </c>
      <c r="P60">
        <v>61.836100000000002</v>
      </c>
      <c r="Q60" s="3">
        <f t="shared" si="2"/>
        <v>211927.86321154024</v>
      </c>
      <c r="S60">
        <v>2.7562700000000002E-4</v>
      </c>
      <c r="T60">
        <v>30.996700000000001</v>
      </c>
      <c r="U60" s="3">
        <f t="shared" si="3"/>
        <v>112458.86651162621</v>
      </c>
    </row>
    <row r="61" spans="1:21" x14ac:dyDescent="0.25">
      <c r="A61">
        <v>1.0485799999999999E-3</v>
      </c>
      <c r="B61">
        <v>204.74600000000001</v>
      </c>
      <c r="C61" s="3">
        <f t="shared" si="0"/>
        <v>195260.25672814666</v>
      </c>
      <c r="D61">
        <v>1.0485799999999999E-3</v>
      </c>
      <c r="E61">
        <v>204.74600000000001</v>
      </c>
      <c r="F61" s="3">
        <f t="shared" si="1"/>
        <v>195260.25672814666</v>
      </c>
      <c r="O61">
        <v>2.9681E-4</v>
      </c>
      <c r="P61">
        <v>62.902200000000001</v>
      </c>
      <c r="Q61" s="3">
        <f t="shared" si="2"/>
        <v>211927.49570432265</v>
      </c>
      <c r="S61">
        <v>3.0933799999999998E-4</v>
      </c>
      <c r="T61">
        <v>36.336500000000001</v>
      </c>
      <c r="U61" s="3">
        <f t="shared" si="3"/>
        <v>117465.36151394268</v>
      </c>
    </row>
    <row r="62" spans="1:21" x14ac:dyDescent="0.25">
      <c r="A62">
        <v>1.06635E-3</v>
      </c>
      <c r="B62">
        <v>208.214</v>
      </c>
      <c r="C62" s="3">
        <f t="shared" si="0"/>
        <v>195258.59239461715</v>
      </c>
      <c r="D62">
        <v>1.06635E-3</v>
      </c>
      <c r="E62">
        <v>208.214</v>
      </c>
      <c r="F62" s="3">
        <f t="shared" si="1"/>
        <v>195258.59239461715</v>
      </c>
      <c r="O62">
        <v>3.0184100000000001E-4</v>
      </c>
      <c r="P62">
        <v>63.968400000000003</v>
      </c>
      <c r="Q62" s="3">
        <f t="shared" si="2"/>
        <v>211927.47174837082</v>
      </c>
      <c r="S62">
        <v>2.8513399999999998E-4</v>
      </c>
      <c r="T62">
        <v>32.066099999999999</v>
      </c>
      <c r="U62" s="3">
        <f t="shared" si="3"/>
        <v>112459.75576395659</v>
      </c>
    </row>
    <row r="63" spans="1:21" x14ac:dyDescent="0.25">
      <c r="A63">
        <v>1.0841100000000001E-3</v>
      </c>
      <c r="B63">
        <v>211.68199999999999</v>
      </c>
      <c r="C63" s="3">
        <f t="shared" si="0"/>
        <v>195258.78370276076</v>
      </c>
      <c r="D63">
        <v>1.0841100000000001E-3</v>
      </c>
      <c r="E63">
        <v>211.68199999999999</v>
      </c>
      <c r="F63" s="3">
        <f t="shared" si="1"/>
        <v>195258.78370276076</v>
      </c>
      <c r="O63">
        <v>3.0687299999999999E-4</v>
      </c>
      <c r="P63">
        <v>65.034499999999994</v>
      </c>
      <c r="Q63" s="3">
        <f t="shared" si="2"/>
        <v>211926.43210709316</v>
      </c>
      <c r="S63">
        <v>3.1965100000000001E-4</v>
      </c>
      <c r="T63">
        <v>37.548299999999998</v>
      </c>
      <c r="U63" s="3">
        <f t="shared" si="3"/>
        <v>117466.54945549989</v>
      </c>
    </row>
    <row r="64" spans="1:21" x14ac:dyDescent="0.25">
      <c r="A64">
        <v>1.10187E-3</v>
      </c>
      <c r="B64">
        <v>215.149</v>
      </c>
      <c r="C64" s="3">
        <f t="shared" si="0"/>
        <v>195258.06129579715</v>
      </c>
      <c r="D64">
        <v>1.10187E-3</v>
      </c>
      <c r="E64">
        <v>215.149</v>
      </c>
      <c r="F64" s="3">
        <f t="shared" si="1"/>
        <v>195258.06129579715</v>
      </c>
      <c r="O64">
        <v>3.11904E-4</v>
      </c>
      <c r="P64">
        <v>66.1006</v>
      </c>
      <c r="Q64" s="3">
        <f t="shared" si="2"/>
        <v>211926.10546834924</v>
      </c>
      <c r="S64">
        <v>2.9464200000000002E-4</v>
      </c>
      <c r="T64">
        <v>33.135599999999997</v>
      </c>
      <c r="U64" s="3">
        <f t="shared" si="3"/>
        <v>112460.54533976824</v>
      </c>
    </row>
    <row r="65" spans="1:21" x14ac:dyDescent="0.25">
      <c r="A65">
        <v>1.1196299999999999E-3</v>
      </c>
      <c r="B65">
        <v>218.61600000000001</v>
      </c>
      <c r="C65" s="3">
        <f t="shared" si="0"/>
        <v>195257.36180702556</v>
      </c>
      <c r="D65">
        <v>1.1196299999999999E-3</v>
      </c>
      <c r="E65">
        <v>218.61600000000001</v>
      </c>
      <c r="F65" s="3">
        <f t="shared" si="1"/>
        <v>195257.36180702556</v>
      </c>
      <c r="O65">
        <v>3.1693599999999998E-4</v>
      </c>
      <c r="P65">
        <v>67.166700000000006</v>
      </c>
      <c r="Q65" s="3">
        <f t="shared" si="2"/>
        <v>211925.12052906584</v>
      </c>
      <c r="S65">
        <v>3.2996499999999999E-4</v>
      </c>
      <c r="T65">
        <v>38.76</v>
      </c>
      <c r="U65" s="3">
        <f t="shared" si="3"/>
        <v>117467.0040761899</v>
      </c>
    </row>
    <row r="66" spans="1:21" x14ac:dyDescent="0.25">
      <c r="A66">
        <v>1.1373900000000001E-3</v>
      </c>
      <c r="B66">
        <v>222.084</v>
      </c>
      <c r="C66" s="3">
        <f t="shared" si="0"/>
        <v>195257.56336876532</v>
      </c>
      <c r="D66">
        <v>1.1373900000000001E-3</v>
      </c>
      <c r="E66">
        <v>222.084</v>
      </c>
      <c r="F66" s="3">
        <f t="shared" si="1"/>
        <v>195257.56336876532</v>
      </c>
      <c r="O66">
        <v>3.2196699999999999E-4</v>
      </c>
      <c r="P66">
        <v>68.232900000000001</v>
      </c>
      <c r="Q66" s="3">
        <f t="shared" si="2"/>
        <v>211925.13518466181</v>
      </c>
      <c r="S66">
        <v>3.0414899999999998E-4</v>
      </c>
      <c r="T66">
        <v>34.205100000000002</v>
      </c>
      <c r="U66" s="3">
        <f t="shared" si="3"/>
        <v>112461.65530710279</v>
      </c>
    </row>
    <row r="67" spans="1:21" x14ac:dyDescent="0.25">
      <c r="A67">
        <v>1.15515E-3</v>
      </c>
      <c r="B67">
        <v>225.55099999999999</v>
      </c>
      <c r="C67" s="3">
        <f t="shared" si="0"/>
        <v>195256.89304419339</v>
      </c>
      <c r="D67">
        <v>1.15515E-3</v>
      </c>
      <c r="E67">
        <v>225.55099999999999</v>
      </c>
      <c r="F67" s="3">
        <f t="shared" si="1"/>
        <v>195256.89304419339</v>
      </c>
      <c r="O67">
        <v>3.2699900000000002E-4</v>
      </c>
      <c r="P67">
        <v>69.299000000000007</v>
      </c>
      <c r="Q67" s="3">
        <f t="shared" si="2"/>
        <v>211924.19548683637</v>
      </c>
      <c r="S67">
        <v>3.4027900000000003E-4</v>
      </c>
      <c r="T67">
        <v>39.971800000000002</v>
      </c>
      <c r="U67" s="3">
        <f t="shared" si="3"/>
        <v>117467.72501388566</v>
      </c>
    </row>
    <row r="68" spans="1:21" x14ac:dyDescent="0.25">
      <c r="A68">
        <v>1.1729100000000001E-3</v>
      </c>
      <c r="B68">
        <v>229.018</v>
      </c>
      <c r="C68" s="3">
        <f t="shared" ref="C68:C102" si="4">B68/A68</f>
        <v>195256.24301949851</v>
      </c>
      <c r="D68">
        <v>1.1729100000000001E-3</v>
      </c>
      <c r="E68">
        <v>229.018</v>
      </c>
      <c r="F68" s="3">
        <f t="shared" ref="F68:F102" si="5">E68/D68</f>
        <v>195256.24301949851</v>
      </c>
      <c r="O68">
        <v>3.3203099999999999E-4</v>
      </c>
      <c r="P68">
        <v>70.365099999999998</v>
      </c>
      <c r="Q68" s="3">
        <f t="shared" ref="Q68:Q102" si="6">P68/O68</f>
        <v>211923.28427164935</v>
      </c>
      <c r="S68">
        <v>3.1365700000000001E-4</v>
      </c>
      <c r="T68">
        <v>35.2746</v>
      </c>
      <c r="U68" s="3">
        <f t="shared" ref="U68:U131" si="7">T68/S68</f>
        <v>112462.33943447779</v>
      </c>
    </row>
    <row r="69" spans="1:21" x14ac:dyDescent="0.25">
      <c r="A69">
        <v>1.19067E-3</v>
      </c>
      <c r="B69">
        <v>232.48500000000001</v>
      </c>
      <c r="C69" s="3">
        <f t="shared" si="4"/>
        <v>195255.61238630352</v>
      </c>
      <c r="D69">
        <v>1.19067E-3</v>
      </c>
      <c r="E69">
        <v>232.48500000000001</v>
      </c>
      <c r="F69" s="3">
        <f t="shared" si="5"/>
        <v>195255.61238630352</v>
      </c>
      <c r="O69">
        <v>3.3706200000000001E-4</v>
      </c>
      <c r="P69">
        <v>71.431200000000004</v>
      </c>
      <c r="Q69" s="3">
        <f t="shared" si="6"/>
        <v>211923.0289976325</v>
      </c>
      <c r="S69">
        <v>3.5059300000000001E-4</v>
      </c>
      <c r="T69">
        <v>41.183700000000002</v>
      </c>
      <c r="U69" s="3">
        <f t="shared" si="7"/>
        <v>117468.68876446478</v>
      </c>
    </row>
    <row r="70" spans="1:21" x14ac:dyDescent="0.25">
      <c r="A70">
        <v>1.2084299999999999E-3</v>
      </c>
      <c r="B70">
        <v>235.952</v>
      </c>
      <c r="C70" s="3">
        <f t="shared" si="4"/>
        <v>195255.00028963201</v>
      </c>
      <c r="D70">
        <v>1.2084299999999999E-3</v>
      </c>
      <c r="E70">
        <v>235.952</v>
      </c>
      <c r="F70" s="3">
        <f t="shared" si="5"/>
        <v>195255.00028963201</v>
      </c>
      <c r="O70">
        <v>3.4209399999999998E-4</v>
      </c>
      <c r="P70">
        <v>72.497299999999996</v>
      </c>
      <c r="Q70" s="3">
        <f t="shared" si="6"/>
        <v>211922.16174501745</v>
      </c>
      <c r="S70">
        <v>3.2316499999999999E-4</v>
      </c>
      <c r="T70">
        <v>36.344200000000001</v>
      </c>
      <c r="U70" s="3">
        <f t="shared" si="7"/>
        <v>112463.2927451921</v>
      </c>
    </row>
    <row r="71" spans="1:21" x14ac:dyDescent="0.25">
      <c r="A71">
        <v>1.22619E-3</v>
      </c>
      <c r="B71">
        <v>239.41900000000001</v>
      </c>
      <c r="C71" s="3">
        <f t="shared" si="4"/>
        <v>195254.40592404114</v>
      </c>
      <c r="D71">
        <v>1.22619E-3</v>
      </c>
      <c r="E71">
        <v>239.41900000000001</v>
      </c>
      <c r="F71" s="3">
        <f t="shared" si="5"/>
        <v>195254.40592404114</v>
      </c>
      <c r="O71">
        <v>3.4712499999999999E-4</v>
      </c>
      <c r="P71">
        <v>73.563500000000005</v>
      </c>
      <c r="Q71" s="3">
        <f t="shared" si="6"/>
        <v>211922.21822110194</v>
      </c>
      <c r="S71">
        <v>3.6090699999999999E-4</v>
      </c>
      <c r="T71">
        <v>42.395499999999998</v>
      </c>
      <c r="U71" s="3">
        <f t="shared" si="7"/>
        <v>117469.32035122621</v>
      </c>
    </row>
    <row r="72" spans="1:21" x14ac:dyDescent="0.25">
      <c r="A72">
        <v>1.24395E-3</v>
      </c>
      <c r="B72">
        <v>242.886</v>
      </c>
      <c r="C72" s="3">
        <f t="shared" si="4"/>
        <v>195253.82853008562</v>
      </c>
      <c r="D72">
        <v>1.24395E-3</v>
      </c>
      <c r="E72">
        <v>242.886</v>
      </c>
      <c r="F72" s="3">
        <f t="shared" si="5"/>
        <v>195253.82853008562</v>
      </c>
      <c r="O72">
        <v>3.5215700000000002E-4</v>
      </c>
      <c r="P72">
        <v>74.629599999999996</v>
      </c>
      <c r="Q72" s="3">
        <f t="shared" si="6"/>
        <v>211921.38733576215</v>
      </c>
      <c r="S72">
        <v>3.3267300000000002E-4</v>
      </c>
      <c r="T72">
        <v>37.413800000000002</v>
      </c>
      <c r="U72" s="3">
        <f t="shared" si="7"/>
        <v>112464.19156348727</v>
      </c>
    </row>
    <row r="73" spans="1:21" x14ac:dyDescent="0.25">
      <c r="A73">
        <v>1.2616999999999999E-3</v>
      </c>
      <c r="B73">
        <v>246.35300000000001</v>
      </c>
      <c r="C73" s="3">
        <f t="shared" si="4"/>
        <v>195254.81493223429</v>
      </c>
      <c r="D73">
        <v>1.2616999999999999E-3</v>
      </c>
      <c r="E73">
        <v>246.35300000000001</v>
      </c>
      <c r="F73" s="3">
        <f t="shared" si="5"/>
        <v>195254.81493223429</v>
      </c>
      <c r="O73">
        <v>3.57189E-4</v>
      </c>
      <c r="P73">
        <v>75.695700000000002</v>
      </c>
      <c r="Q73" s="3">
        <f t="shared" si="6"/>
        <v>211920.57986108196</v>
      </c>
      <c r="S73">
        <v>3.7122099999999998E-4</v>
      </c>
      <c r="T73">
        <v>43.607399999999998</v>
      </c>
      <c r="U73" s="3">
        <f t="shared" si="7"/>
        <v>117470.18622330095</v>
      </c>
    </row>
    <row r="74" spans="1:21" x14ac:dyDescent="0.25">
      <c r="A74">
        <v>1.2794600000000001E-3</v>
      </c>
      <c r="B74">
        <v>249.81899999999999</v>
      </c>
      <c r="C74" s="3">
        <f t="shared" si="4"/>
        <v>195253.46630609786</v>
      </c>
      <c r="D74">
        <v>1.2794600000000001E-3</v>
      </c>
      <c r="E74">
        <v>249.81899999999999</v>
      </c>
      <c r="F74" s="3">
        <f t="shared" si="5"/>
        <v>195253.46630609786</v>
      </c>
      <c r="O74">
        <v>3.6222099999999997E-4</v>
      </c>
      <c r="P74">
        <v>76.761799999999994</v>
      </c>
      <c r="Q74" s="3">
        <f t="shared" si="6"/>
        <v>211919.79482139356</v>
      </c>
      <c r="S74">
        <v>3.42181E-4</v>
      </c>
      <c r="T74">
        <v>38.483400000000003</v>
      </c>
      <c r="U74" s="3">
        <f t="shared" si="7"/>
        <v>112465.04043181826</v>
      </c>
    </row>
    <row r="75" spans="1:21" x14ac:dyDescent="0.25">
      <c r="A75">
        <v>1.29722E-3</v>
      </c>
      <c r="B75">
        <v>253.286</v>
      </c>
      <c r="C75" s="3">
        <f t="shared" si="4"/>
        <v>195252.92548681027</v>
      </c>
      <c r="D75">
        <v>1.29722E-3</v>
      </c>
      <c r="E75">
        <v>253.286</v>
      </c>
      <c r="F75" s="3">
        <f t="shared" si="5"/>
        <v>195252.92548681027</v>
      </c>
      <c r="O75">
        <v>3.6725199999999999E-4</v>
      </c>
      <c r="P75">
        <v>77.8279</v>
      </c>
      <c r="Q75" s="3">
        <f t="shared" si="6"/>
        <v>211919.60833433174</v>
      </c>
      <c r="S75">
        <v>3.8153599999999997E-4</v>
      </c>
      <c r="T75">
        <v>44.819299999999998</v>
      </c>
      <c r="U75" s="3">
        <f t="shared" si="7"/>
        <v>117470.69739159608</v>
      </c>
    </row>
    <row r="76" spans="1:21" x14ac:dyDescent="0.25">
      <c r="A76">
        <v>1.3149800000000001E-3</v>
      </c>
      <c r="B76">
        <v>256.75200000000001</v>
      </c>
      <c r="C76" s="3">
        <f t="shared" si="4"/>
        <v>195251.63880819478</v>
      </c>
      <c r="D76">
        <v>1.3149800000000001E-3</v>
      </c>
      <c r="E76">
        <v>256.75200000000001</v>
      </c>
      <c r="F76" s="3">
        <f t="shared" si="5"/>
        <v>195251.63880819478</v>
      </c>
      <c r="O76">
        <v>3.7228400000000002E-4</v>
      </c>
      <c r="P76">
        <v>78.894000000000005</v>
      </c>
      <c r="Q76" s="3">
        <f t="shared" si="6"/>
        <v>211918.85764631303</v>
      </c>
      <c r="S76">
        <v>3.5168899999999997E-4</v>
      </c>
      <c r="T76">
        <v>39.553100000000001</v>
      </c>
      <c r="U76" s="3">
        <f t="shared" si="7"/>
        <v>112466.12774354615</v>
      </c>
    </row>
    <row r="77" spans="1:21" x14ac:dyDescent="0.25">
      <c r="A77">
        <v>1.3327300000000001E-3</v>
      </c>
      <c r="B77">
        <v>260.21899999999999</v>
      </c>
      <c r="C77" s="3">
        <f t="shared" si="4"/>
        <v>195252.60180231553</v>
      </c>
      <c r="D77">
        <v>1.3327300000000001E-3</v>
      </c>
      <c r="E77">
        <v>260.21899999999999</v>
      </c>
      <c r="F77" s="3">
        <f t="shared" si="5"/>
        <v>195252.60180231553</v>
      </c>
      <c r="O77">
        <v>3.7731599999999999E-4</v>
      </c>
      <c r="P77">
        <v>79.9602</v>
      </c>
      <c r="Q77" s="3">
        <f t="shared" si="6"/>
        <v>211918.39201094044</v>
      </c>
      <c r="S77">
        <v>3.9185000000000001E-4</v>
      </c>
      <c r="T77">
        <v>46.031300000000002</v>
      </c>
      <c r="U77" s="3">
        <f t="shared" si="7"/>
        <v>117471.73663391604</v>
      </c>
    </row>
    <row r="78" spans="1:21" x14ac:dyDescent="0.25">
      <c r="A78">
        <v>1.35049E-3</v>
      </c>
      <c r="B78">
        <v>263.685</v>
      </c>
      <c r="C78" s="3">
        <f t="shared" si="4"/>
        <v>195251.35321253768</v>
      </c>
      <c r="D78">
        <v>1.35049E-3</v>
      </c>
      <c r="E78">
        <v>263.685</v>
      </c>
      <c r="F78" s="3">
        <f t="shared" si="5"/>
        <v>195251.35321253768</v>
      </c>
      <c r="O78">
        <v>3.8234800000000002E-4</v>
      </c>
      <c r="P78">
        <v>81.026300000000006</v>
      </c>
      <c r="Q78" s="3">
        <f t="shared" si="6"/>
        <v>211917.67708998086</v>
      </c>
      <c r="S78">
        <v>3.6119800000000002E-4</v>
      </c>
      <c r="T78">
        <v>40.622799999999998</v>
      </c>
      <c r="U78" s="3">
        <f t="shared" si="7"/>
        <v>112466.84643879533</v>
      </c>
    </row>
    <row r="79" spans="1:21" x14ac:dyDescent="0.25">
      <c r="A79">
        <v>1.3682499999999999E-3</v>
      </c>
      <c r="B79">
        <v>267.15100000000001</v>
      </c>
      <c r="C79" s="3">
        <f t="shared" si="4"/>
        <v>195250.13703636033</v>
      </c>
      <c r="D79">
        <v>1.3682499999999999E-3</v>
      </c>
      <c r="E79">
        <v>267.15100000000001</v>
      </c>
      <c r="F79" s="3">
        <f t="shared" si="5"/>
        <v>195250.13703636033</v>
      </c>
      <c r="O79">
        <v>3.8737999999999999E-4</v>
      </c>
      <c r="P79">
        <v>82.092399999999998</v>
      </c>
      <c r="Q79" s="3">
        <f t="shared" si="6"/>
        <v>211916.98074242345</v>
      </c>
      <c r="S79">
        <v>4.0216500000000001E-4</v>
      </c>
      <c r="T79">
        <v>47.243299999999998</v>
      </c>
      <c r="U79" s="3">
        <f t="shared" si="7"/>
        <v>117472.43047008068</v>
      </c>
    </row>
    <row r="80" spans="1:21" x14ac:dyDescent="0.25">
      <c r="A80">
        <v>1.3860000000000001E-3</v>
      </c>
      <c r="B80">
        <v>270.61700000000002</v>
      </c>
      <c r="C80" s="3">
        <f t="shared" si="4"/>
        <v>195250.36075036076</v>
      </c>
      <c r="D80">
        <v>1.3860000000000001E-3</v>
      </c>
      <c r="E80">
        <v>270.61700000000002</v>
      </c>
      <c r="F80" s="3">
        <f t="shared" si="5"/>
        <v>195250.36075036076</v>
      </c>
      <c r="O80">
        <v>3.9241200000000002E-4</v>
      </c>
      <c r="P80">
        <v>83.158500000000004</v>
      </c>
      <c r="Q80" s="3">
        <f t="shared" si="6"/>
        <v>211916.3022537537</v>
      </c>
      <c r="S80">
        <v>3.70706E-4</v>
      </c>
      <c r="T80">
        <v>41.692599999999999</v>
      </c>
      <c r="U80" s="3">
        <f t="shared" si="7"/>
        <v>112468.10140650542</v>
      </c>
    </row>
    <row r="81" spans="1:21" x14ac:dyDescent="0.25">
      <c r="A81">
        <v>1.40376E-3</v>
      </c>
      <c r="B81">
        <v>274.08300000000003</v>
      </c>
      <c r="C81" s="3">
        <f t="shared" si="4"/>
        <v>195249.18789536675</v>
      </c>
      <c r="D81">
        <v>1.40376E-3</v>
      </c>
      <c r="E81">
        <v>274.08300000000003</v>
      </c>
      <c r="F81" s="3">
        <f t="shared" si="5"/>
        <v>195249.18789536675</v>
      </c>
      <c r="O81">
        <v>3.97444E-4</v>
      </c>
      <c r="P81">
        <v>84.224599999999995</v>
      </c>
      <c r="Q81" s="3">
        <f t="shared" si="6"/>
        <v>211915.64094564263</v>
      </c>
      <c r="S81">
        <v>4.1248000000000001E-4</v>
      </c>
      <c r="T81">
        <v>48.455300000000001</v>
      </c>
      <c r="U81" s="3">
        <f t="shared" si="7"/>
        <v>117473.08960434445</v>
      </c>
    </row>
    <row r="82" spans="1:21" x14ac:dyDescent="0.25">
      <c r="A82">
        <v>1.42151E-3</v>
      </c>
      <c r="B82">
        <v>277.54899999999998</v>
      </c>
      <c r="C82" s="3">
        <f t="shared" si="4"/>
        <v>195249.41787254397</v>
      </c>
      <c r="D82">
        <v>1.42151E-3</v>
      </c>
      <c r="E82">
        <v>277.54899999999998</v>
      </c>
      <c r="F82" s="3">
        <f t="shared" si="5"/>
        <v>195249.41787254397</v>
      </c>
      <c r="O82">
        <v>4.0247599999999997E-4</v>
      </c>
      <c r="P82">
        <v>85.290700000000001</v>
      </c>
      <c r="Q82" s="3">
        <f t="shared" si="6"/>
        <v>211914.99617368492</v>
      </c>
      <c r="S82">
        <v>3.8021499999999999E-4</v>
      </c>
      <c r="T82">
        <v>42.7624</v>
      </c>
      <c r="U82" s="3">
        <f t="shared" si="7"/>
        <v>112468.99780387412</v>
      </c>
    </row>
    <row r="83" spans="1:21" x14ac:dyDescent="0.25">
      <c r="A83">
        <v>1.4392700000000001E-3</v>
      </c>
      <c r="B83">
        <v>281.01499999999999</v>
      </c>
      <c r="C83" s="3">
        <f t="shared" si="4"/>
        <v>195248.2855892223</v>
      </c>
      <c r="D83">
        <v>1.4392700000000001E-3</v>
      </c>
      <c r="E83">
        <v>281.01499999999999</v>
      </c>
      <c r="F83" s="3">
        <f t="shared" si="5"/>
        <v>195248.2855892223</v>
      </c>
      <c r="O83">
        <v>4.07508E-4</v>
      </c>
      <c r="P83">
        <v>86.356899999999996</v>
      </c>
      <c r="Q83" s="3">
        <f t="shared" si="6"/>
        <v>211914.61271925949</v>
      </c>
      <c r="S83">
        <v>4.2279500000000001E-4</v>
      </c>
      <c r="T83">
        <v>49.667400000000001</v>
      </c>
      <c r="U83" s="3">
        <f t="shared" si="7"/>
        <v>117473.95309783702</v>
      </c>
    </row>
    <row r="84" spans="1:21" x14ac:dyDescent="0.25">
      <c r="A84">
        <v>1.4570200000000001E-3</v>
      </c>
      <c r="B84">
        <v>284.48099999999999</v>
      </c>
      <c r="C84" s="3">
        <f t="shared" si="4"/>
        <v>195248.52095372745</v>
      </c>
      <c r="D84">
        <v>1.4570200000000001E-3</v>
      </c>
      <c r="E84">
        <v>284.48099999999999</v>
      </c>
      <c r="F84" s="3">
        <f t="shared" si="5"/>
        <v>195248.52095372745</v>
      </c>
      <c r="O84">
        <v>4.1253999999999998E-4</v>
      </c>
      <c r="P84">
        <v>87.423000000000002</v>
      </c>
      <c r="Q84" s="3">
        <f t="shared" si="6"/>
        <v>211913.99621854853</v>
      </c>
      <c r="S84">
        <v>3.8972399999999998E-4</v>
      </c>
      <c r="T84">
        <v>43.8322</v>
      </c>
      <c r="U84" s="3">
        <f t="shared" si="7"/>
        <v>112469.85045827304</v>
      </c>
    </row>
    <row r="85" spans="1:21" x14ac:dyDescent="0.25">
      <c r="A85">
        <v>1.47478E-3</v>
      </c>
      <c r="B85">
        <v>287.94600000000003</v>
      </c>
      <c r="C85" s="3">
        <f t="shared" si="4"/>
        <v>195246.74866759789</v>
      </c>
      <c r="D85">
        <v>1.47478E-3</v>
      </c>
      <c r="E85">
        <v>287.94600000000003</v>
      </c>
      <c r="F85" s="3">
        <f t="shared" si="5"/>
        <v>195246.74866759789</v>
      </c>
      <c r="O85">
        <v>4.1757200000000001E-4</v>
      </c>
      <c r="P85">
        <v>88.489099999999993</v>
      </c>
      <c r="Q85" s="3">
        <f t="shared" si="6"/>
        <v>211913.39457626466</v>
      </c>
      <c r="S85">
        <v>4.3311000000000001E-4</v>
      </c>
      <c r="T85">
        <v>50.8795</v>
      </c>
      <c r="U85" s="3">
        <f t="shared" si="7"/>
        <v>117474.77546119923</v>
      </c>
    </row>
    <row r="86" spans="1:21" x14ac:dyDescent="0.25">
      <c r="A86">
        <v>1.4925299999999999E-3</v>
      </c>
      <c r="B86">
        <v>291.41199999999998</v>
      </c>
      <c r="C86" s="3">
        <f t="shared" si="4"/>
        <v>195246.99671028389</v>
      </c>
      <c r="D86">
        <v>1.4925299999999999E-3</v>
      </c>
      <c r="E86">
        <v>291.41199999999998</v>
      </c>
      <c r="F86" s="3">
        <f t="shared" si="5"/>
        <v>195246.99671028389</v>
      </c>
      <c r="O86">
        <v>4.2260399999999998E-4</v>
      </c>
      <c r="P86">
        <v>89.555199999999999</v>
      </c>
      <c r="Q86" s="3">
        <f t="shared" si="6"/>
        <v>211912.80726164448</v>
      </c>
      <c r="S86">
        <v>3.9923399999999999E-4</v>
      </c>
      <c r="T86">
        <v>44.902099999999997</v>
      </c>
      <c r="U86" s="3">
        <f t="shared" si="7"/>
        <v>112470.63125886071</v>
      </c>
    </row>
    <row r="87" spans="1:21" x14ac:dyDescent="0.25">
      <c r="A87">
        <v>1.5102799999999999E-3</v>
      </c>
      <c r="B87">
        <v>294.87700000000001</v>
      </c>
      <c r="C87" s="3">
        <f t="shared" si="4"/>
        <v>195246.57679370715</v>
      </c>
      <c r="D87">
        <v>1.5102799999999999E-3</v>
      </c>
      <c r="E87">
        <v>294.87700000000001</v>
      </c>
      <c r="F87" s="3">
        <f t="shared" si="5"/>
        <v>195246.57679370715</v>
      </c>
      <c r="O87">
        <v>4.2763600000000001E-4</v>
      </c>
      <c r="P87">
        <v>90.621300000000005</v>
      </c>
      <c r="Q87" s="3">
        <f t="shared" si="6"/>
        <v>211912.23376890627</v>
      </c>
      <c r="S87">
        <v>4.43425E-4</v>
      </c>
      <c r="T87">
        <v>52.0916</v>
      </c>
      <c r="U87" s="3">
        <f t="shared" si="7"/>
        <v>117475.55956475165</v>
      </c>
    </row>
    <row r="88" spans="1:21" x14ac:dyDescent="0.25">
      <c r="A88">
        <v>1.52804E-3</v>
      </c>
      <c r="B88">
        <v>298.34300000000002</v>
      </c>
      <c r="C88" s="3">
        <f t="shared" si="4"/>
        <v>195245.54331038456</v>
      </c>
      <c r="D88">
        <v>1.52804E-3</v>
      </c>
      <c r="E88">
        <v>298.34300000000002</v>
      </c>
      <c r="F88" s="3">
        <f t="shared" si="5"/>
        <v>195245.54331038456</v>
      </c>
      <c r="O88">
        <v>4.3266799999999998E-4</v>
      </c>
      <c r="P88">
        <v>91.687399999999997</v>
      </c>
      <c r="Q88" s="3">
        <f t="shared" si="6"/>
        <v>211911.6736157978</v>
      </c>
      <c r="S88">
        <v>4.0874299999999999E-4</v>
      </c>
      <c r="T88">
        <v>45.972000000000001</v>
      </c>
      <c r="U88" s="3">
        <f t="shared" si="7"/>
        <v>112471.65089065746</v>
      </c>
    </row>
    <row r="89" spans="1:21" x14ac:dyDescent="0.25">
      <c r="A89">
        <v>1.54579E-3</v>
      </c>
      <c r="B89">
        <v>301.80799999999999</v>
      </c>
      <c r="C89" s="3">
        <f t="shared" si="4"/>
        <v>195245.14972926464</v>
      </c>
      <c r="D89">
        <v>1.54579E-3</v>
      </c>
      <c r="E89">
        <v>301.80799999999999</v>
      </c>
      <c r="F89" s="3">
        <f t="shared" si="5"/>
        <v>195245.14972926464</v>
      </c>
      <c r="O89">
        <v>4.3770000000000001E-4</v>
      </c>
      <c r="P89">
        <v>92.753500000000003</v>
      </c>
      <c r="Q89" s="3">
        <f t="shared" si="6"/>
        <v>211911.12634224354</v>
      </c>
      <c r="S89">
        <v>4.5374100000000002E-4</v>
      </c>
      <c r="T89">
        <v>53.303800000000003</v>
      </c>
      <c r="U89" s="3">
        <f t="shared" si="7"/>
        <v>117476.26950176423</v>
      </c>
    </row>
    <row r="90" spans="1:21" x14ac:dyDescent="0.25">
      <c r="A90">
        <v>1.56354E-3</v>
      </c>
      <c r="B90">
        <v>305.27300000000002</v>
      </c>
      <c r="C90" s="3">
        <f t="shared" si="4"/>
        <v>195244.76508435988</v>
      </c>
      <c r="D90">
        <v>1.56354E-3</v>
      </c>
      <c r="E90">
        <v>305.27300000000002</v>
      </c>
      <c r="F90" s="3">
        <f t="shared" si="5"/>
        <v>195244.76508435988</v>
      </c>
      <c r="O90">
        <v>4.4273199999999999E-4</v>
      </c>
      <c r="P90">
        <v>93.819599999999994</v>
      </c>
      <c r="Q90" s="3">
        <f t="shared" si="6"/>
        <v>211910.59150908451</v>
      </c>
      <c r="S90">
        <v>4.18253E-4</v>
      </c>
      <c r="T90">
        <v>47.041899999999998</v>
      </c>
      <c r="U90" s="3">
        <f t="shared" si="7"/>
        <v>112472.35524909564</v>
      </c>
    </row>
    <row r="91" spans="1:21" x14ac:dyDescent="0.25">
      <c r="A91">
        <v>1.58129E-3</v>
      </c>
      <c r="B91">
        <v>308.738</v>
      </c>
      <c r="C91" s="3">
        <f t="shared" si="4"/>
        <v>195244.38907474276</v>
      </c>
      <c r="D91">
        <v>1.58129E-3</v>
      </c>
      <c r="E91">
        <v>308.738</v>
      </c>
      <c r="F91" s="3">
        <f t="shared" si="5"/>
        <v>195244.38907474276</v>
      </c>
      <c r="O91">
        <v>4.4776400000000002E-4</v>
      </c>
      <c r="P91">
        <v>94.8857</v>
      </c>
      <c r="Q91" s="3">
        <f t="shared" si="6"/>
        <v>211910.06869690283</v>
      </c>
      <c r="S91">
        <v>4.6405699999999998E-4</v>
      </c>
      <c r="T91">
        <v>54.515999999999998</v>
      </c>
      <c r="U91" s="3">
        <f t="shared" si="7"/>
        <v>117476.94787493777</v>
      </c>
    </row>
    <row r="92" spans="1:21" x14ac:dyDescent="0.25">
      <c r="A92">
        <v>1.5990399999999999E-3</v>
      </c>
      <c r="B92">
        <v>312.20400000000001</v>
      </c>
      <c r="C92" s="3">
        <f t="shared" si="4"/>
        <v>195244.64678807286</v>
      </c>
      <c r="D92">
        <v>1.5990399999999999E-3</v>
      </c>
      <c r="E92">
        <v>312.20400000000001</v>
      </c>
      <c r="F92" s="3">
        <f t="shared" si="5"/>
        <v>195244.64678807286</v>
      </c>
      <c r="O92">
        <v>4.5279599999999999E-4</v>
      </c>
      <c r="P92">
        <v>95.951800000000006</v>
      </c>
      <c r="Q92" s="3">
        <f t="shared" si="6"/>
        <v>211909.55750492497</v>
      </c>
      <c r="S92">
        <v>4.2776199999999999E-4</v>
      </c>
      <c r="T92">
        <v>48.111899999999999</v>
      </c>
      <c r="U92" s="3">
        <f t="shared" si="7"/>
        <v>112473.52499754536</v>
      </c>
    </row>
    <row r="93" spans="1:21" x14ac:dyDescent="0.25">
      <c r="A93">
        <v>1.6167899999999999E-3</v>
      </c>
      <c r="B93">
        <v>315.66800000000001</v>
      </c>
      <c r="C93" s="3">
        <f t="shared" si="4"/>
        <v>195243.66182373717</v>
      </c>
      <c r="D93">
        <v>1.6167899999999999E-3</v>
      </c>
      <c r="E93">
        <v>315.66800000000001</v>
      </c>
      <c r="F93" s="3">
        <f t="shared" si="5"/>
        <v>195243.66182373717</v>
      </c>
      <c r="O93">
        <v>4.5782899999999998E-4</v>
      </c>
      <c r="P93">
        <v>97.018000000000001</v>
      </c>
      <c r="Q93" s="3">
        <f t="shared" si="6"/>
        <v>211908.813115814</v>
      </c>
      <c r="S93">
        <v>4.7437199999999998E-4</v>
      </c>
      <c r="T93">
        <v>55.728200000000001</v>
      </c>
      <c r="U93" s="3">
        <f t="shared" si="7"/>
        <v>117477.84439216481</v>
      </c>
    </row>
    <row r="94" spans="1:21" x14ac:dyDescent="0.25">
      <c r="A94">
        <v>1.6345400000000001E-3</v>
      </c>
      <c r="B94">
        <v>319.13299999999998</v>
      </c>
      <c r="C94" s="3">
        <f t="shared" si="4"/>
        <v>195243.31004441614</v>
      </c>
      <c r="D94">
        <v>1.6345400000000001E-3</v>
      </c>
      <c r="E94">
        <v>319.13299999999998</v>
      </c>
      <c r="F94" s="3">
        <f t="shared" si="5"/>
        <v>195243.31004441614</v>
      </c>
      <c r="O94">
        <v>4.6286100000000001E-4</v>
      </c>
      <c r="P94">
        <v>98.084100000000007</v>
      </c>
      <c r="Q94" s="3">
        <f t="shared" si="6"/>
        <v>211908.32668987018</v>
      </c>
      <c r="S94">
        <v>4.37272E-4</v>
      </c>
      <c r="T94">
        <v>49.181899999999999</v>
      </c>
      <c r="U94" s="3">
        <f t="shared" si="7"/>
        <v>112474.38665178652</v>
      </c>
    </row>
    <row r="95" spans="1:21" x14ac:dyDescent="0.25">
      <c r="A95">
        <v>1.6523E-3</v>
      </c>
      <c r="B95">
        <v>322.59800000000001</v>
      </c>
      <c r="C95" s="3">
        <f t="shared" si="4"/>
        <v>195241.78417962842</v>
      </c>
      <c r="D95">
        <v>1.6523E-3</v>
      </c>
      <c r="E95">
        <v>322.59800000000001</v>
      </c>
      <c r="F95" s="3">
        <f t="shared" si="5"/>
        <v>195241.78417962842</v>
      </c>
      <c r="O95">
        <v>4.6789299999999999E-4</v>
      </c>
      <c r="P95">
        <v>99.150199999999998</v>
      </c>
      <c r="Q95" s="3">
        <f t="shared" si="6"/>
        <v>211907.85072655501</v>
      </c>
      <c r="S95">
        <v>4.8468799999999999E-4</v>
      </c>
      <c r="T95">
        <v>56.9405</v>
      </c>
      <c r="U95" s="3">
        <f t="shared" si="7"/>
        <v>117478.66668867395</v>
      </c>
    </row>
    <row r="96" spans="1:21" x14ac:dyDescent="0.25">
      <c r="A96">
        <v>1.67005E-3</v>
      </c>
      <c r="B96">
        <v>326.06299999999999</v>
      </c>
      <c r="C96" s="3">
        <f t="shared" si="4"/>
        <v>195241.45983653184</v>
      </c>
      <c r="D96">
        <v>1.67005E-3</v>
      </c>
      <c r="E96">
        <v>326.06299999999999</v>
      </c>
      <c r="F96" s="3">
        <f t="shared" si="5"/>
        <v>195241.45983653184</v>
      </c>
      <c r="O96">
        <v>4.7292599999999998E-4</v>
      </c>
      <c r="P96">
        <v>100.21599999999999</v>
      </c>
      <c r="Q96" s="3">
        <f t="shared" si="6"/>
        <v>211906.30246592491</v>
      </c>
      <c r="S96">
        <v>4.4678300000000002E-4</v>
      </c>
      <c r="T96">
        <v>50.251899999999999</v>
      </c>
      <c r="U96" s="3">
        <f t="shared" si="7"/>
        <v>112474.95987985218</v>
      </c>
    </row>
    <row r="97" spans="1:21" x14ac:dyDescent="0.25">
      <c r="A97">
        <v>1.6877999999999999E-3</v>
      </c>
      <c r="B97">
        <v>329.52699999999999</v>
      </c>
      <c r="C97" s="3">
        <f t="shared" si="4"/>
        <v>195240.54982817869</v>
      </c>
      <c r="D97">
        <v>1.6877999999999999E-3</v>
      </c>
      <c r="E97">
        <v>329.52699999999999</v>
      </c>
      <c r="F97" s="3">
        <f t="shared" si="5"/>
        <v>195240.54982817869</v>
      </c>
      <c r="O97">
        <v>4.7795800000000001E-4</v>
      </c>
      <c r="P97">
        <v>101.282</v>
      </c>
      <c r="Q97" s="3">
        <f t="shared" si="6"/>
        <v>211905.64861347649</v>
      </c>
      <c r="S97">
        <v>4.9500399999999995E-4</v>
      </c>
      <c r="T97">
        <v>58.152799999999999</v>
      </c>
      <c r="U97" s="3">
        <f t="shared" si="7"/>
        <v>117479.45471147708</v>
      </c>
    </row>
    <row r="98" spans="1:21" x14ac:dyDescent="0.25">
      <c r="A98">
        <v>1.70554E-3</v>
      </c>
      <c r="B98">
        <v>332.99200000000002</v>
      </c>
      <c r="C98" s="3">
        <f t="shared" si="4"/>
        <v>195241.38982375085</v>
      </c>
      <c r="D98">
        <v>1.70554E-3</v>
      </c>
      <c r="E98">
        <v>332.99200000000002</v>
      </c>
      <c r="F98" s="3">
        <f t="shared" si="5"/>
        <v>195241.38982375085</v>
      </c>
      <c r="O98">
        <v>4.8298999999999998E-4</v>
      </c>
      <c r="P98">
        <v>102.348</v>
      </c>
      <c r="Q98" s="3">
        <f t="shared" si="6"/>
        <v>211905.00838526679</v>
      </c>
      <c r="S98">
        <v>4.5629299999999998E-4</v>
      </c>
      <c r="T98">
        <v>51.322000000000003</v>
      </c>
      <c r="U98" s="3">
        <f t="shared" si="7"/>
        <v>112475.97486702625</v>
      </c>
    </row>
    <row r="99" spans="1:21" x14ac:dyDescent="0.25">
      <c r="A99">
        <v>1.7232899999999999E-3</v>
      </c>
      <c r="B99">
        <v>336.45600000000002</v>
      </c>
      <c r="C99" s="3">
        <f t="shared" si="4"/>
        <v>195240.4992775447</v>
      </c>
      <c r="D99">
        <v>1.7232899999999999E-3</v>
      </c>
      <c r="E99">
        <v>336.45600000000002</v>
      </c>
      <c r="F99" s="3">
        <f t="shared" si="5"/>
        <v>195240.4992775447</v>
      </c>
      <c r="O99">
        <v>4.8802300000000003E-4</v>
      </c>
      <c r="P99">
        <v>103.41500000000001</v>
      </c>
      <c r="Q99" s="3">
        <f t="shared" si="6"/>
        <v>211905.99623378407</v>
      </c>
      <c r="S99">
        <v>5.0532099999999998E-4</v>
      </c>
      <c r="T99">
        <v>59.365099999999998</v>
      </c>
      <c r="U99" s="3">
        <f t="shared" si="7"/>
        <v>117479.97807334347</v>
      </c>
    </row>
    <row r="100" spans="1:21" x14ac:dyDescent="0.25">
      <c r="A100">
        <v>1.7410399999999999E-3</v>
      </c>
      <c r="B100">
        <v>339.92099999999999</v>
      </c>
      <c r="C100" s="3">
        <f t="shared" si="4"/>
        <v>195240.2012590176</v>
      </c>
      <c r="D100">
        <v>1.7410399999999999E-3</v>
      </c>
      <c r="E100">
        <v>339.92099999999999</v>
      </c>
      <c r="F100" s="3">
        <f t="shared" si="5"/>
        <v>195240.2012590176</v>
      </c>
      <c r="O100">
        <v>4.9305499999999995E-4</v>
      </c>
      <c r="P100">
        <v>104.48099999999999</v>
      </c>
      <c r="Q100" s="3">
        <f t="shared" si="6"/>
        <v>211905.36552717243</v>
      </c>
      <c r="S100">
        <v>4.6580299999999999E-4</v>
      </c>
      <c r="T100">
        <v>52.392200000000003</v>
      </c>
      <c r="U100" s="3">
        <f t="shared" si="7"/>
        <v>112477.16309255201</v>
      </c>
    </row>
    <row r="101" spans="1:21" x14ac:dyDescent="0.25">
      <c r="A101">
        <v>1.7587900000000001E-3</v>
      </c>
      <c r="B101">
        <v>343.38499999999999</v>
      </c>
      <c r="C101" s="3">
        <f t="shared" si="4"/>
        <v>195239.34068308325</v>
      </c>
      <c r="D101">
        <v>1.7587900000000001E-3</v>
      </c>
      <c r="E101">
        <v>343.38499999999999</v>
      </c>
      <c r="F101" s="3">
        <f t="shared" si="5"/>
        <v>195239.34068308325</v>
      </c>
      <c r="O101">
        <v>4.9808700000000003E-4</v>
      </c>
      <c r="P101">
        <v>105.547</v>
      </c>
      <c r="Q101" s="3">
        <f t="shared" si="6"/>
        <v>211904.74756418055</v>
      </c>
      <c r="S101">
        <v>5.15637E-4</v>
      </c>
      <c r="T101">
        <v>60.577500000000001</v>
      </c>
      <c r="U101" s="3">
        <f t="shared" si="7"/>
        <v>117480.90226263825</v>
      </c>
    </row>
    <row r="102" spans="1:21" x14ac:dyDescent="0.25">
      <c r="A102">
        <v>1.7765400000000001E-3</v>
      </c>
      <c r="B102">
        <v>346.84899999999999</v>
      </c>
      <c r="C102" s="3">
        <f t="shared" si="4"/>
        <v>195238.49730374772</v>
      </c>
      <c r="D102">
        <v>1.7765400000000001E-3</v>
      </c>
      <c r="E102">
        <v>346.84899999999999</v>
      </c>
      <c r="F102" s="3">
        <f t="shared" si="5"/>
        <v>195238.49730374772</v>
      </c>
      <c r="O102">
        <v>5.0312000000000002E-4</v>
      </c>
      <c r="P102">
        <v>106.613</v>
      </c>
      <c r="Q102" s="3">
        <f t="shared" si="6"/>
        <v>211903.72078231833</v>
      </c>
      <c r="S102">
        <v>4.7531400000000001E-4</v>
      </c>
      <c r="T102">
        <v>53.462299999999999</v>
      </c>
      <c r="U102" s="3">
        <f t="shared" si="7"/>
        <v>112477.85674312139</v>
      </c>
    </row>
    <row r="103" spans="1:21" x14ac:dyDescent="0.25">
      <c r="S103">
        <v>5.2595400000000003E-4</v>
      </c>
      <c r="T103">
        <v>61.7898</v>
      </c>
      <c r="U103" s="3">
        <f t="shared" si="7"/>
        <v>117481.37669834243</v>
      </c>
    </row>
    <row r="104" spans="1:21" x14ac:dyDescent="0.25">
      <c r="S104">
        <v>4.8482499999999998E-4</v>
      </c>
      <c r="T104">
        <v>54.532499999999999</v>
      </c>
      <c r="U104" s="3">
        <f t="shared" si="7"/>
        <v>112478.72943845717</v>
      </c>
    </row>
    <row r="105" spans="1:21" x14ac:dyDescent="0.25">
      <c r="S105">
        <v>5.3627000000000004E-4</v>
      </c>
      <c r="T105">
        <v>63.002299999999998</v>
      </c>
      <c r="U105" s="3">
        <f t="shared" si="7"/>
        <v>117482.42489790589</v>
      </c>
    </row>
    <row r="106" spans="1:21" x14ac:dyDescent="0.25">
      <c r="S106">
        <v>4.9433599999999995E-4</v>
      </c>
      <c r="T106">
        <v>55.602800000000002</v>
      </c>
      <c r="U106" s="3">
        <f t="shared" si="7"/>
        <v>112479.77084412223</v>
      </c>
    </row>
    <row r="107" spans="1:21" x14ac:dyDescent="0.25">
      <c r="S107">
        <v>5.4658699999999996E-4</v>
      </c>
      <c r="T107">
        <v>64.214699999999993</v>
      </c>
      <c r="U107" s="3">
        <f t="shared" si="7"/>
        <v>117483.03563751059</v>
      </c>
    </row>
    <row r="108" spans="1:21" x14ac:dyDescent="0.25">
      <c r="S108">
        <v>5.0384699999999998E-4</v>
      </c>
      <c r="T108">
        <v>56.673000000000002</v>
      </c>
      <c r="U108" s="3">
        <f t="shared" si="7"/>
        <v>112480.57446010396</v>
      </c>
    </row>
    <row r="109" spans="1:21" x14ac:dyDescent="0.25">
      <c r="S109">
        <v>5.5690399999999999E-4</v>
      </c>
      <c r="T109">
        <v>65.427199999999999</v>
      </c>
      <c r="U109" s="3">
        <f t="shared" si="7"/>
        <v>117483.80331259966</v>
      </c>
    </row>
    <row r="110" spans="1:21" x14ac:dyDescent="0.25">
      <c r="S110">
        <v>5.1335900000000002E-4</v>
      </c>
      <c r="T110">
        <v>57.743400000000001</v>
      </c>
      <c r="U110" s="3">
        <f t="shared" si="7"/>
        <v>112481.51878120379</v>
      </c>
    </row>
    <row r="111" spans="1:21" x14ac:dyDescent="0.25">
      <c r="S111">
        <v>5.6722100000000002E-4</v>
      </c>
      <c r="T111">
        <v>66.639799999999994</v>
      </c>
      <c r="U111" s="3">
        <f t="shared" si="7"/>
        <v>117484.71935982622</v>
      </c>
    </row>
    <row r="112" spans="1:21" x14ac:dyDescent="0.25">
      <c r="S112">
        <v>5.2287000000000004E-4</v>
      </c>
      <c r="T112">
        <v>58.813699999999997</v>
      </c>
      <c r="U112" s="3">
        <f t="shared" si="7"/>
        <v>112482.45261728535</v>
      </c>
    </row>
    <row r="113" spans="19:21" x14ac:dyDescent="0.25">
      <c r="S113">
        <v>5.7753800000000005E-4</v>
      </c>
      <c r="T113">
        <v>67.8523</v>
      </c>
      <c r="U113" s="3">
        <f t="shared" si="7"/>
        <v>117485.42953017809</v>
      </c>
    </row>
    <row r="114" spans="19:21" x14ac:dyDescent="0.25">
      <c r="S114">
        <v>5.3238199999999997E-4</v>
      </c>
      <c r="T114">
        <v>59.884099999999997</v>
      </c>
      <c r="U114" s="3">
        <f t="shared" si="7"/>
        <v>112483.329639244</v>
      </c>
    </row>
    <row r="115" spans="19:21" x14ac:dyDescent="0.25">
      <c r="S115">
        <v>5.8785599999999999E-4</v>
      </c>
      <c r="T115">
        <v>69.064899999999994</v>
      </c>
      <c r="U115" s="3">
        <f t="shared" si="7"/>
        <v>117486.0850276258</v>
      </c>
    </row>
    <row r="116" spans="19:21" x14ac:dyDescent="0.25">
      <c r="S116">
        <v>5.4189400000000001E-4</v>
      </c>
      <c r="T116">
        <v>60.954500000000003</v>
      </c>
      <c r="U116" s="3">
        <f t="shared" si="7"/>
        <v>112484.17587203401</v>
      </c>
    </row>
    <row r="117" spans="19:21" x14ac:dyDescent="0.25">
      <c r="S117">
        <v>5.9817300000000002E-4</v>
      </c>
      <c r="T117">
        <v>70.277500000000003</v>
      </c>
      <c r="U117" s="3">
        <f t="shared" si="7"/>
        <v>117486.91432077343</v>
      </c>
    </row>
    <row r="118" spans="19:21" x14ac:dyDescent="0.25">
      <c r="S118">
        <v>5.5140600000000005E-4</v>
      </c>
      <c r="T118">
        <v>62.024999999999999</v>
      </c>
      <c r="U118" s="3">
        <f t="shared" si="7"/>
        <v>112485.17426360973</v>
      </c>
    </row>
    <row r="119" spans="19:21" x14ac:dyDescent="0.25">
      <c r="S119">
        <v>6.0849099999999996E-4</v>
      </c>
      <c r="T119">
        <v>71.490200000000002</v>
      </c>
      <c r="U119" s="3">
        <f t="shared" si="7"/>
        <v>117487.68675296759</v>
      </c>
    </row>
    <row r="120" spans="19:21" x14ac:dyDescent="0.25">
      <c r="S120">
        <v>5.6091799999999999E-4</v>
      </c>
      <c r="T120">
        <v>63.095500000000001</v>
      </c>
      <c r="U120" s="3">
        <f t="shared" si="7"/>
        <v>112486.13879390572</v>
      </c>
    </row>
    <row r="121" spans="19:21" x14ac:dyDescent="0.25">
      <c r="S121">
        <v>6.18809E-4</v>
      </c>
      <c r="T121">
        <v>72.7029</v>
      </c>
      <c r="U121" s="3">
        <f t="shared" si="7"/>
        <v>117488.43342614603</v>
      </c>
    </row>
    <row r="122" spans="19:21" x14ac:dyDescent="0.25">
      <c r="S122">
        <v>5.7043100000000004E-4</v>
      </c>
      <c r="T122">
        <v>64.165999999999997</v>
      </c>
      <c r="U122" s="3">
        <f t="shared" si="7"/>
        <v>112486.87396021603</v>
      </c>
    </row>
    <row r="123" spans="19:21" x14ac:dyDescent="0.25">
      <c r="S123">
        <v>6.2912700000000005E-4</v>
      </c>
      <c r="T123">
        <v>73.915599999999998</v>
      </c>
      <c r="U123" s="3">
        <f t="shared" si="7"/>
        <v>117489.15560769128</v>
      </c>
    </row>
    <row r="124" spans="19:21" x14ac:dyDescent="0.25">
      <c r="S124">
        <v>5.7994399999999999E-4</v>
      </c>
      <c r="T124">
        <v>65.236599999999996</v>
      </c>
      <c r="U124" s="3">
        <f t="shared" si="7"/>
        <v>112487.75743864925</v>
      </c>
    </row>
    <row r="125" spans="19:21" x14ac:dyDescent="0.25">
      <c r="S125">
        <v>6.3944499999999999E-4</v>
      </c>
      <c r="T125">
        <v>75.128399999999999</v>
      </c>
      <c r="U125" s="3">
        <f t="shared" si="7"/>
        <v>117490.01086880029</v>
      </c>
    </row>
    <row r="126" spans="19:21" x14ac:dyDescent="0.25">
      <c r="S126">
        <v>5.8945600000000003E-4</v>
      </c>
      <c r="T126">
        <v>66.307199999999995</v>
      </c>
      <c r="U126" s="3">
        <f t="shared" si="7"/>
        <v>112488.80323552563</v>
      </c>
    </row>
    <row r="127" spans="19:21" x14ac:dyDescent="0.25">
      <c r="S127">
        <v>6.4976400000000005E-4</v>
      </c>
      <c r="T127">
        <v>76.341200000000001</v>
      </c>
      <c r="U127" s="3">
        <f t="shared" si="7"/>
        <v>117490.65814665017</v>
      </c>
    </row>
    <row r="128" spans="19:21" x14ac:dyDescent="0.25">
      <c r="S128">
        <v>5.9896899999999998E-4</v>
      </c>
      <c r="T128">
        <v>67.377899999999997</v>
      </c>
      <c r="U128" s="3">
        <f t="shared" si="7"/>
        <v>112489.79496434706</v>
      </c>
    </row>
    <row r="129" spans="19:21" x14ac:dyDescent="0.25">
      <c r="S129">
        <v>6.6008199999999999E-4</v>
      </c>
      <c r="T129">
        <v>77.554000000000002</v>
      </c>
      <c r="U129" s="3">
        <f t="shared" si="7"/>
        <v>117491.46318184711</v>
      </c>
    </row>
    <row r="130" spans="19:21" x14ac:dyDescent="0.25">
      <c r="S130">
        <v>6.0848300000000005E-4</v>
      </c>
      <c r="T130">
        <v>68.448599999999999</v>
      </c>
      <c r="U130" s="3">
        <f t="shared" si="7"/>
        <v>112490.57081298901</v>
      </c>
    </row>
    <row r="131" spans="19:21" x14ac:dyDescent="0.25">
      <c r="S131">
        <v>6.7040100000000005E-4</v>
      </c>
      <c r="T131">
        <v>78.766800000000003</v>
      </c>
      <c r="U131" s="3">
        <f t="shared" si="7"/>
        <v>117492.06818008922</v>
      </c>
    </row>
    <row r="132" spans="19:21" x14ac:dyDescent="0.25">
      <c r="S132">
        <v>6.17996E-4</v>
      </c>
      <c r="T132">
        <v>69.519300000000001</v>
      </c>
      <c r="U132" s="3">
        <f t="shared" ref="U132:U195" si="8">T132/S132</f>
        <v>112491.50479938382</v>
      </c>
    </row>
    <row r="133" spans="19:21" x14ac:dyDescent="0.25">
      <c r="S133">
        <v>6.8071899999999999E-4</v>
      </c>
      <c r="T133">
        <v>79.979699999999994</v>
      </c>
      <c r="U133" s="3">
        <f t="shared" si="8"/>
        <v>117492.97434036658</v>
      </c>
    </row>
    <row r="134" spans="19:21" x14ac:dyDescent="0.25">
      <c r="S134">
        <v>6.2750999999999996E-4</v>
      </c>
      <c r="T134">
        <v>70.590100000000007</v>
      </c>
      <c r="U134" s="3">
        <f t="shared" si="8"/>
        <v>112492.39055951302</v>
      </c>
    </row>
    <row r="135" spans="19:21" x14ac:dyDescent="0.25">
      <c r="S135">
        <v>6.9103800000000005E-4</v>
      </c>
      <c r="T135">
        <v>81.192700000000002</v>
      </c>
      <c r="U135" s="3">
        <f t="shared" si="8"/>
        <v>117493.82812522611</v>
      </c>
    </row>
    <row r="136" spans="19:21" x14ac:dyDescent="0.25">
      <c r="S136">
        <v>6.3702300000000002E-4</v>
      </c>
      <c r="T136">
        <v>71.660899999999998</v>
      </c>
      <c r="U136" s="3">
        <f t="shared" si="8"/>
        <v>112493.42645398989</v>
      </c>
    </row>
    <row r="137" spans="19:21" x14ac:dyDescent="0.25">
      <c r="S137">
        <v>7.01357E-4</v>
      </c>
      <c r="T137">
        <v>82.405600000000007</v>
      </c>
      <c r="U137" s="3">
        <f t="shared" si="8"/>
        <v>117494.51420603204</v>
      </c>
    </row>
    <row r="138" spans="19:21" x14ac:dyDescent="0.25">
      <c r="S138">
        <v>6.4653699999999998E-4</v>
      </c>
      <c r="T138">
        <v>72.731700000000004</v>
      </c>
      <c r="U138" s="3">
        <f t="shared" si="8"/>
        <v>112494.25786923255</v>
      </c>
    </row>
    <row r="139" spans="19:21" x14ac:dyDescent="0.25">
      <c r="S139">
        <v>7.1167699999999997E-4</v>
      </c>
      <c r="T139">
        <v>83.618600000000001</v>
      </c>
      <c r="U139" s="3">
        <f t="shared" si="8"/>
        <v>117495.15580804214</v>
      </c>
    </row>
    <row r="140" spans="19:21" x14ac:dyDescent="0.25">
      <c r="S140">
        <v>6.5605100000000005E-4</v>
      </c>
      <c r="T140">
        <v>73.802599999999998</v>
      </c>
      <c r="U140" s="3">
        <f t="shared" si="8"/>
        <v>112495.21759741238</v>
      </c>
    </row>
    <row r="141" spans="19:21" x14ac:dyDescent="0.25">
      <c r="S141">
        <v>7.2199600000000003E-4</v>
      </c>
      <c r="T141">
        <v>84.831599999999995</v>
      </c>
      <c r="U141" s="3">
        <f t="shared" si="8"/>
        <v>117495.94180577177</v>
      </c>
    </row>
    <row r="142" spans="19:21" x14ac:dyDescent="0.25">
      <c r="S142">
        <v>6.6556600000000003E-4</v>
      </c>
      <c r="T142">
        <v>74.873500000000007</v>
      </c>
      <c r="U142" s="3">
        <f t="shared" si="8"/>
        <v>112495.98086440715</v>
      </c>
    </row>
    <row r="143" spans="19:21" x14ac:dyDescent="0.25">
      <c r="S143">
        <v>7.32316E-4</v>
      </c>
      <c r="T143">
        <v>86.044700000000006</v>
      </c>
      <c r="U143" s="3">
        <f t="shared" si="8"/>
        <v>117496.68176033298</v>
      </c>
    </row>
    <row r="144" spans="19:21" x14ac:dyDescent="0.25">
      <c r="S144">
        <v>6.7507999999999999E-4</v>
      </c>
      <c r="T144">
        <v>75.944500000000005</v>
      </c>
      <c r="U144" s="3">
        <f t="shared" si="8"/>
        <v>112497.03738816141</v>
      </c>
    </row>
    <row r="145" spans="19:21" x14ac:dyDescent="0.25">
      <c r="S145">
        <v>7.4263499999999995E-4</v>
      </c>
      <c r="T145">
        <v>87.257800000000003</v>
      </c>
      <c r="U145" s="3">
        <f t="shared" si="8"/>
        <v>117497.55936631051</v>
      </c>
    </row>
    <row r="146" spans="19:21" x14ac:dyDescent="0.25">
      <c r="S146">
        <v>6.8459499999999997E-4</v>
      </c>
      <c r="T146">
        <v>77.015500000000003</v>
      </c>
      <c r="U146" s="3">
        <f t="shared" si="8"/>
        <v>112497.9002183773</v>
      </c>
    </row>
    <row r="147" spans="19:21" x14ac:dyDescent="0.25">
      <c r="S147">
        <v>7.5295500000000003E-4</v>
      </c>
      <c r="T147">
        <v>88.4709</v>
      </c>
      <c r="U147" s="3">
        <f t="shared" si="8"/>
        <v>117498.2568679403</v>
      </c>
    </row>
    <row r="148" spans="19:21" x14ac:dyDescent="0.25">
      <c r="S148">
        <v>6.9410999999999995E-4</v>
      </c>
      <c r="T148">
        <v>78.086500000000001</v>
      </c>
      <c r="U148" s="3">
        <f t="shared" si="8"/>
        <v>112498.73939289163</v>
      </c>
    </row>
    <row r="149" spans="19:21" x14ac:dyDescent="0.25">
      <c r="S149">
        <v>7.63275E-4</v>
      </c>
      <c r="T149">
        <v>89.683999999999997</v>
      </c>
      <c r="U149" s="3">
        <f t="shared" si="8"/>
        <v>117498.93550817201</v>
      </c>
    </row>
    <row r="150" spans="19:21" x14ac:dyDescent="0.25">
      <c r="S150">
        <v>7.0362500000000004E-4</v>
      </c>
      <c r="T150">
        <v>79.157600000000002</v>
      </c>
      <c r="U150" s="3">
        <f t="shared" si="8"/>
        <v>112499.69799253864</v>
      </c>
    </row>
    <row r="151" spans="19:21" x14ac:dyDescent="0.25">
      <c r="S151">
        <v>7.7359499999999997E-4</v>
      </c>
      <c r="T151">
        <v>90.897199999999998</v>
      </c>
      <c r="U151" s="3">
        <f t="shared" si="8"/>
        <v>117499.72530846244</v>
      </c>
    </row>
    <row r="152" spans="19:21" x14ac:dyDescent="0.25">
      <c r="S152">
        <v>7.1314000000000002E-4</v>
      </c>
      <c r="T152">
        <v>80.228700000000003</v>
      </c>
      <c r="U152" s="3">
        <f t="shared" si="8"/>
        <v>112500.63101214348</v>
      </c>
    </row>
    <row r="153" spans="19:21" x14ac:dyDescent="0.25">
      <c r="S153">
        <v>7.8391500000000005E-4</v>
      </c>
      <c r="T153">
        <v>92.110500000000002</v>
      </c>
      <c r="U153" s="3">
        <f t="shared" si="8"/>
        <v>117500.62187864755</v>
      </c>
    </row>
    <row r="154" spans="19:21" x14ac:dyDescent="0.25">
      <c r="S154">
        <v>7.22655E-4</v>
      </c>
      <c r="T154">
        <v>81.299800000000005</v>
      </c>
      <c r="U154" s="3">
        <f t="shared" si="8"/>
        <v>112501.53946212232</v>
      </c>
    </row>
    <row r="155" spans="19:21" x14ac:dyDescent="0.25">
      <c r="S155">
        <v>7.9423600000000003E-4</v>
      </c>
      <c r="T155">
        <v>93.323700000000002</v>
      </c>
      <c r="U155" s="3">
        <f t="shared" si="8"/>
        <v>117501.22129946263</v>
      </c>
    </row>
    <row r="156" spans="19:21" x14ac:dyDescent="0.25">
      <c r="S156">
        <v>7.3217099999999999E-4</v>
      </c>
      <c r="T156">
        <v>82.370999999999995</v>
      </c>
      <c r="U156" s="3">
        <f t="shared" si="8"/>
        <v>112502.40722454181</v>
      </c>
    </row>
    <row r="157" spans="19:21" x14ac:dyDescent="0.25">
      <c r="S157">
        <v>8.04556E-4</v>
      </c>
      <c r="T157">
        <v>94.537000000000006</v>
      </c>
      <c r="U157" s="3">
        <f t="shared" si="8"/>
        <v>117502.07567900806</v>
      </c>
    </row>
    <row r="158" spans="19:21" x14ac:dyDescent="0.25">
      <c r="S158">
        <v>7.4168699999999999E-4</v>
      </c>
      <c r="T158">
        <v>83.4422</v>
      </c>
      <c r="U158" s="3">
        <f t="shared" si="8"/>
        <v>112503.25271981307</v>
      </c>
    </row>
    <row r="159" spans="19:21" x14ac:dyDescent="0.25">
      <c r="S159">
        <v>8.1487699999999998E-4</v>
      </c>
      <c r="T159">
        <v>95.750299999999996</v>
      </c>
      <c r="U159" s="3">
        <f t="shared" si="8"/>
        <v>117502.76422085786</v>
      </c>
    </row>
    <row r="160" spans="19:21" x14ac:dyDescent="0.25">
      <c r="S160">
        <v>7.5120199999999997E-4</v>
      </c>
      <c r="T160">
        <v>84.513499999999993</v>
      </c>
      <c r="U160" s="3">
        <f t="shared" si="8"/>
        <v>112504.35967955357</v>
      </c>
    </row>
    <row r="161" spans="19:21" x14ac:dyDescent="0.25">
      <c r="S161">
        <v>8.2519799999999997E-4</v>
      </c>
      <c r="T161">
        <v>96.963700000000003</v>
      </c>
      <c r="U161" s="3">
        <f t="shared" si="8"/>
        <v>117503.55672214428</v>
      </c>
    </row>
    <row r="162" spans="19:21" x14ac:dyDescent="0.25">
      <c r="S162">
        <v>7.6071899999999998E-4</v>
      </c>
      <c r="T162">
        <v>85.584699999999998</v>
      </c>
      <c r="U162" s="3">
        <f t="shared" si="8"/>
        <v>112505.01170603074</v>
      </c>
    </row>
    <row r="163" spans="19:21" x14ac:dyDescent="0.25">
      <c r="S163">
        <v>8.3551899999999995E-4</v>
      </c>
      <c r="T163">
        <v>98.177099999999996</v>
      </c>
      <c r="U163" s="3">
        <f t="shared" si="8"/>
        <v>117504.32964420917</v>
      </c>
    </row>
    <row r="164" spans="19:21" x14ac:dyDescent="0.25">
      <c r="S164">
        <v>7.7023499999999997E-4</v>
      </c>
      <c r="T164">
        <v>86.656099999999995</v>
      </c>
      <c r="U164" s="3">
        <f t="shared" si="8"/>
        <v>112506.05334735503</v>
      </c>
    </row>
    <row r="165" spans="19:21" x14ac:dyDescent="0.25">
      <c r="S165">
        <v>8.4584000000000005E-4</v>
      </c>
      <c r="T165">
        <v>99.390500000000003</v>
      </c>
      <c r="U165" s="3">
        <f t="shared" si="8"/>
        <v>117505.08370377377</v>
      </c>
    </row>
    <row r="166" spans="19:21" x14ac:dyDescent="0.25">
      <c r="S166">
        <v>7.7975099999999997E-4</v>
      </c>
      <c r="T166">
        <v>87.727400000000003</v>
      </c>
      <c r="U166" s="3">
        <f t="shared" si="8"/>
        <v>112506.94131844654</v>
      </c>
    </row>
    <row r="167" spans="19:21" x14ac:dyDescent="0.25">
      <c r="S167">
        <v>8.5616100000000003E-4</v>
      </c>
      <c r="T167">
        <v>100.604</v>
      </c>
      <c r="U167" s="3">
        <f t="shared" si="8"/>
        <v>117505.93638346058</v>
      </c>
    </row>
    <row r="168" spans="19:21" x14ac:dyDescent="0.25">
      <c r="S168">
        <v>7.8926799999999998E-4</v>
      </c>
      <c r="T168">
        <v>88.7988</v>
      </c>
      <c r="U168" s="3">
        <f t="shared" si="8"/>
        <v>112507.79203008357</v>
      </c>
    </row>
    <row r="169" spans="19:21" x14ac:dyDescent="0.25">
      <c r="S169">
        <v>8.6648300000000003E-4</v>
      </c>
      <c r="T169">
        <v>101.81699999999999</v>
      </c>
      <c r="U169" s="3">
        <f t="shared" si="8"/>
        <v>117506.05609111776</v>
      </c>
    </row>
    <row r="170" spans="19:21" x14ac:dyDescent="0.25">
      <c r="S170">
        <v>7.9878499999999999E-4</v>
      </c>
      <c r="T170">
        <v>89.8703</v>
      </c>
      <c r="U170" s="3">
        <f t="shared" si="8"/>
        <v>112508.7476605094</v>
      </c>
    </row>
    <row r="171" spans="19:21" x14ac:dyDescent="0.25">
      <c r="S171">
        <v>8.7680400000000002E-4</v>
      </c>
      <c r="T171">
        <v>103.03100000000001</v>
      </c>
      <c r="U171" s="3">
        <f t="shared" si="8"/>
        <v>117507.44750252052</v>
      </c>
    </row>
    <row r="172" spans="19:21" x14ac:dyDescent="0.25">
      <c r="S172">
        <v>8.08302E-4</v>
      </c>
      <c r="T172">
        <v>90.941800000000001</v>
      </c>
      <c r="U172" s="3">
        <f t="shared" si="8"/>
        <v>112509.68078762641</v>
      </c>
    </row>
    <row r="173" spans="19:21" x14ac:dyDescent="0.25">
      <c r="S173">
        <v>8.8712600000000002E-4</v>
      </c>
      <c r="T173">
        <v>104.244</v>
      </c>
      <c r="U173" s="3">
        <f t="shared" si="8"/>
        <v>117507.54684227494</v>
      </c>
    </row>
    <row r="174" spans="19:21" x14ac:dyDescent="0.25">
      <c r="S174">
        <v>8.1781900000000001E-4</v>
      </c>
      <c r="T174">
        <v>92.013300000000001</v>
      </c>
      <c r="U174" s="3">
        <f t="shared" si="8"/>
        <v>112510.59219705094</v>
      </c>
    </row>
    <row r="175" spans="19:21" x14ac:dyDescent="0.25">
      <c r="S175">
        <v>8.9744800000000002E-4</v>
      </c>
      <c r="T175">
        <v>105.458</v>
      </c>
      <c r="U175" s="3">
        <f t="shared" si="8"/>
        <v>117508.75816760413</v>
      </c>
    </row>
    <row r="176" spans="19:21" x14ac:dyDescent="0.25">
      <c r="S176">
        <v>8.2733600000000002E-4</v>
      </c>
      <c r="T176">
        <v>93.084800000000001</v>
      </c>
      <c r="U176" s="3">
        <f t="shared" si="8"/>
        <v>112511.48263825096</v>
      </c>
    </row>
    <row r="177" spans="19:21" x14ac:dyDescent="0.25">
      <c r="S177">
        <v>9.0777000000000002E-4</v>
      </c>
      <c r="T177">
        <v>106.672</v>
      </c>
      <c r="U177" s="3">
        <f t="shared" si="8"/>
        <v>117509.94194564702</v>
      </c>
    </row>
    <row r="178" spans="19:21" x14ac:dyDescent="0.25">
      <c r="S178">
        <v>8.3685400000000005E-4</v>
      </c>
      <c r="T178">
        <v>94.156400000000005</v>
      </c>
      <c r="U178" s="3">
        <f t="shared" si="8"/>
        <v>112512.33787494592</v>
      </c>
    </row>
    <row r="179" spans="19:21" x14ac:dyDescent="0.25">
      <c r="S179">
        <v>9.1809200000000002E-4</v>
      </c>
      <c r="T179">
        <v>107.88500000000001</v>
      </c>
      <c r="U179" s="3">
        <f t="shared" si="8"/>
        <v>117510.00989007638</v>
      </c>
    </row>
    <row r="180" spans="19:21" x14ac:dyDescent="0.25">
      <c r="S180">
        <v>8.4637199999999997E-4</v>
      </c>
      <c r="T180">
        <v>95.228099999999998</v>
      </c>
      <c r="U180" s="3">
        <f t="shared" si="8"/>
        <v>112513.29202761906</v>
      </c>
    </row>
    <row r="181" spans="19:21" x14ac:dyDescent="0.25">
      <c r="S181">
        <v>9.2841500000000003E-4</v>
      </c>
      <c r="T181">
        <v>109.099</v>
      </c>
      <c r="U181" s="3">
        <f t="shared" si="8"/>
        <v>117511.02685760139</v>
      </c>
    </row>
    <row r="182" spans="19:21" x14ac:dyDescent="0.25">
      <c r="S182">
        <v>8.5588899999999998E-4</v>
      </c>
      <c r="T182">
        <v>96.299700000000001</v>
      </c>
      <c r="U182" s="3">
        <f t="shared" si="8"/>
        <v>112514.23958013247</v>
      </c>
    </row>
    <row r="183" spans="19:21" x14ac:dyDescent="0.25">
      <c r="S183">
        <v>9.3873700000000003E-4</v>
      </c>
      <c r="T183">
        <v>110.313</v>
      </c>
      <c r="U183" s="3">
        <f t="shared" si="8"/>
        <v>117512.14663958062</v>
      </c>
    </row>
    <row r="184" spans="19:21" x14ac:dyDescent="0.25">
      <c r="S184">
        <v>8.65407E-4</v>
      </c>
      <c r="T184">
        <v>97.371399999999994</v>
      </c>
      <c r="U184" s="3">
        <f t="shared" si="8"/>
        <v>112515.15183029487</v>
      </c>
    </row>
    <row r="185" spans="19:21" x14ac:dyDescent="0.25">
      <c r="S185">
        <v>9.4906000000000005E-4</v>
      </c>
      <c r="T185">
        <v>111.527</v>
      </c>
      <c r="U185" s="3">
        <f t="shared" si="8"/>
        <v>117513.11824331443</v>
      </c>
    </row>
    <row r="186" spans="19:21" x14ac:dyDescent="0.25">
      <c r="S186">
        <v>8.7492600000000005E-4</v>
      </c>
      <c r="T186">
        <v>98.443200000000004</v>
      </c>
      <c r="U186" s="3">
        <f t="shared" si="8"/>
        <v>112516.02992710241</v>
      </c>
    </row>
    <row r="187" spans="19:21" x14ac:dyDescent="0.25">
      <c r="S187">
        <v>9.5938200000000005E-4</v>
      </c>
      <c r="T187">
        <v>112.74</v>
      </c>
      <c r="U187" s="3">
        <f t="shared" si="8"/>
        <v>117513.1490897265</v>
      </c>
    </row>
    <row r="188" spans="19:21" x14ac:dyDescent="0.25">
      <c r="S188">
        <v>8.8444399999999996E-4</v>
      </c>
      <c r="T188">
        <v>99.514899999999997</v>
      </c>
      <c r="U188" s="3">
        <f t="shared" si="8"/>
        <v>112516.90327482577</v>
      </c>
    </row>
    <row r="189" spans="19:21" x14ac:dyDescent="0.25">
      <c r="S189">
        <v>9.6970499999999996E-4</v>
      </c>
      <c r="T189">
        <v>113.95399999999999</v>
      </c>
      <c r="U189" s="3">
        <f t="shared" si="8"/>
        <v>117514.08933644768</v>
      </c>
    </row>
    <row r="190" spans="19:21" x14ac:dyDescent="0.25">
      <c r="S190">
        <v>8.9396300000000001E-4</v>
      </c>
      <c r="T190">
        <v>100.587</v>
      </c>
      <c r="U190" s="3">
        <f t="shared" si="8"/>
        <v>112518.07960732156</v>
      </c>
    </row>
    <row r="191" spans="19:21" x14ac:dyDescent="0.25">
      <c r="S191">
        <v>9.800290000000001E-4</v>
      </c>
      <c r="T191">
        <v>115.16800000000001</v>
      </c>
      <c r="U191" s="3">
        <f t="shared" si="8"/>
        <v>117514.88986550398</v>
      </c>
    </row>
    <row r="192" spans="19:21" x14ac:dyDescent="0.25">
      <c r="S192">
        <v>9.0348200000000005E-4</v>
      </c>
      <c r="T192">
        <v>101.65900000000001</v>
      </c>
      <c r="U192" s="3">
        <f t="shared" si="8"/>
        <v>112519.12046947255</v>
      </c>
    </row>
    <row r="193" spans="19:21" x14ac:dyDescent="0.25">
      <c r="S193">
        <v>9.903519999999999E-4</v>
      </c>
      <c r="T193">
        <v>116.38200000000001</v>
      </c>
      <c r="U193" s="3">
        <f t="shared" si="8"/>
        <v>117515.79236473498</v>
      </c>
    </row>
    <row r="194" spans="19:21" x14ac:dyDescent="0.25">
      <c r="S194">
        <v>9.1300099999999998E-4</v>
      </c>
      <c r="T194">
        <v>102.73099999999999</v>
      </c>
      <c r="U194" s="3">
        <f t="shared" si="8"/>
        <v>112520.13962744838</v>
      </c>
    </row>
    <row r="195" spans="19:21" x14ac:dyDescent="0.25">
      <c r="S195">
        <v>1.0006800000000001E-3</v>
      </c>
      <c r="T195">
        <v>117.596</v>
      </c>
      <c r="U195" s="3">
        <f t="shared" si="8"/>
        <v>117516.08905943958</v>
      </c>
    </row>
    <row r="196" spans="19:21" x14ac:dyDescent="0.25">
      <c r="S196">
        <v>9.2252000000000002E-4</v>
      </c>
      <c r="T196">
        <v>103.80200000000001</v>
      </c>
      <c r="U196" s="3">
        <f t="shared" ref="U196:U202" si="9">T196/S196</f>
        <v>112520.05376577203</v>
      </c>
    </row>
    <row r="197" spans="19:21" x14ac:dyDescent="0.25">
      <c r="S197">
        <v>1.011E-3</v>
      </c>
      <c r="T197">
        <v>118.81</v>
      </c>
      <c r="U197" s="3">
        <f t="shared" si="9"/>
        <v>117517.30959446094</v>
      </c>
    </row>
    <row r="198" spans="19:21" x14ac:dyDescent="0.25">
      <c r="S198">
        <v>9.3203899999999996E-4</v>
      </c>
      <c r="T198">
        <v>104.874</v>
      </c>
      <c r="U198" s="3">
        <f t="shared" si="9"/>
        <v>112521.04257439871</v>
      </c>
    </row>
    <row r="199" spans="19:21" x14ac:dyDescent="0.25">
      <c r="S199">
        <v>1.02132E-3</v>
      </c>
      <c r="T199">
        <v>120.024</v>
      </c>
      <c r="U199" s="3">
        <f t="shared" si="9"/>
        <v>117518.50546351779</v>
      </c>
    </row>
    <row r="200" spans="19:21" x14ac:dyDescent="0.25">
      <c r="S200">
        <v>9.4155900000000002E-4</v>
      </c>
      <c r="T200">
        <v>105.946</v>
      </c>
      <c r="U200" s="3">
        <f t="shared" si="9"/>
        <v>112521.89188356757</v>
      </c>
    </row>
    <row r="201" spans="19:21" x14ac:dyDescent="0.25">
      <c r="S201">
        <v>1.0316500000000001E-3</v>
      </c>
      <c r="T201">
        <v>121.238</v>
      </c>
      <c r="U201" s="3">
        <f t="shared" si="9"/>
        <v>117518.5382639461</v>
      </c>
    </row>
    <row r="202" spans="19:21" x14ac:dyDescent="0.25">
      <c r="S202">
        <v>9.5107799999999995E-4</v>
      </c>
      <c r="T202">
        <v>107.018</v>
      </c>
      <c r="U202" s="3">
        <f t="shared" si="9"/>
        <v>112522.84250082538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C32AC-E1A1-4638-AD9B-5182A2F50B9F}">
  <dimension ref="A1:I101"/>
  <sheetViews>
    <sheetView tabSelected="1" zoomScaleNormal="100" workbookViewId="0">
      <selection activeCell="K2" sqref="K2"/>
    </sheetView>
  </sheetViews>
  <sheetFormatPr defaultRowHeight="15" x14ac:dyDescent="0.25"/>
  <cols>
    <col min="6" max="6" width="14.28515625" bestFit="1" customWidth="1"/>
    <col min="7" max="7" width="14.28515625" customWidth="1"/>
    <col min="8" max="8" width="13.140625" bestFit="1" customWidth="1"/>
  </cols>
  <sheetData>
    <row r="1" spans="1:9" x14ac:dyDescent="0.25">
      <c r="A1" t="s">
        <v>18</v>
      </c>
      <c r="B1" t="s">
        <v>16</v>
      </c>
      <c r="C1" t="s">
        <v>21</v>
      </c>
      <c r="D1" t="s">
        <v>19</v>
      </c>
      <c r="E1" t="s">
        <v>20</v>
      </c>
      <c r="F1" t="s">
        <v>22</v>
      </c>
      <c r="G1" t="s">
        <v>24</v>
      </c>
      <c r="H1" t="s">
        <v>23</v>
      </c>
      <c r="I1" t="s">
        <v>24</v>
      </c>
    </row>
    <row r="2" spans="1:9" x14ac:dyDescent="0.25">
      <c r="A2">
        <v>1</v>
      </c>
      <c r="B2">
        <v>3.4727999999999999</v>
      </c>
      <c r="C2">
        <f>B2/A2</f>
        <v>3.4727999999999999</v>
      </c>
      <c r="D2">
        <f>B2/(A2*125/100)</f>
        <v>2.7782399999999998</v>
      </c>
      <c r="E2">
        <f>AVERAGE(D2:D101)</f>
        <v>2.7765170001487021</v>
      </c>
      <c r="F2">
        <v>2.5099999999999998</v>
      </c>
      <c r="G2" s="4">
        <f>ABS(D2-F2)/F2</f>
        <v>0.10686852589641437</v>
      </c>
      <c r="H2">
        <v>3</v>
      </c>
      <c r="I2" s="4">
        <f>ABS(C2-H2)/H2</f>
        <v>0.15759999999999996</v>
      </c>
    </row>
    <row r="3" spans="1:9" x14ac:dyDescent="0.25">
      <c r="A3">
        <v>2</v>
      </c>
      <c r="B3">
        <v>6.9455099999999996</v>
      </c>
      <c r="C3">
        <f t="shared" ref="C3:C66" si="0">B3/A3</f>
        <v>3.4727549999999998</v>
      </c>
      <c r="D3">
        <f t="shared" ref="D3:D66" si="1">B3/(A3*125/100)</f>
        <v>2.7782039999999997</v>
      </c>
      <c r="F3">
        <v>2.5099999999999998</v>
      </c>
      <c r="G3" s="4">
        <f t="shared" ref="G3:I66" si="2">ABS(D3-F3)/F3</f>
        <v>0.10685418326693223</v>
      </c>
      <c r="H3">
        <v>3</v>
      </c>
      <c r="I3" s="4">
        <f t="shared" ref="I3:I66" si="3">ABS(C3-H3)/H3</f>
        <v>0.15758499999999995</v>
      </c>
    </row>
    <row r="4" spans="1:9" x14ac:dyDescent="0.25">
      <c r="A4">
        <v>3</v>
      </c>
      <c r="B4">
        <v>10.418100000000001</v>
      </c>
      <c r="C4">
        <f t="shared" si="0"/>
        <v>3.4727000000000001</v>
      </c>
      <c r="D4">
        <f t="shared" si="1"/>
        <v>2.7781600000000002</v>
      </c>
      <c r="F4">
        <v>2.5099999999999998</v>
      </c>
      <c r="G4" s="4">
        <f t="shared" si="2"/>
        <v>0.10683665338645434</v>
      </c>
      <c r="H4">
        <v>3</v>
      </c>
      <c r="I4" s="4">
        <f t="shared" si="3"/>
        <v>0.15756666666666672</v>
      </c>
    </row>
    <row r="5" spans="1:9" x14ac:dyDescent="0.25">
      <c r="A5">
        <v>4</v>
      </c>
      <c r="B5">
        <v>13.890700000000001</v>
      </c>
      <c r="C5">
        <f t="shared" si="0"/>
        <v>3.4726750000000002</v>
      </c>
      <c r="D5">
        <f t="shared" si="1"/>
        <v>2.7781400000000001</v>
      </c>
      <c r="F5">
        <v>2.5099999999999998</v>
      </c>
      <c r="G5" s="4">
        <f t="shared" si="2"/>
        <v>0.10682868525896426</v>
      </c>
      <c r="H5">
        <v>3</v>
      </c>
      <c r="I5" s="4">
        <f t="shared" si="3"/>
        <v>0.15755833333333338</v>
      </c>
    </row>
    <row r="6" spans="1:9" x14ac:dyDescent="0.25">
      <c r="A6">
        <v>5</v>
      </c>
      <c r="B6">
        <v>17.363099999999999</v>
      </c>
      <c r="C6">
        <f t="shared" si="0"/>
        <v>3.47262</v>
      </c>
      <c r="D6">
        <f t="shared" si="1"/>
        <v>2.7780959999999997</v>
      </c>
      <c r="F6">
        <v>2.5099999999999998</v>
      </c>
      <c r="G6" s="4">
        <f t="shared" si="2"/>
        <v>0.10681115537848603</v>
      </c>
      <c r="H6">
        <v>3</v>
      </c>
      <c r="I6" s="4">
        <f t="shared" si="3"/>
        <v>0.15754000000000001</v>
      </c>
    </row>
    <row r="7" spans="1:9" x14ac:dyDescent="0.25">
      <c r="A7">
        <v>6</v>
      </c>
      <c r="B7">
        <v>20.8355</v>
      </c>
      <c r="C7">
        <f t="shared" si="0"/>
        <v>3.4725833333333331</v>
      </c>
      <c r="D7">
        <f t="shared" si="1"/>
        <v>2.7780666666666667</v>
      </c>
      <c r="F7">
        <v>2.5099999999999998</v>
      </c>
      <c r="G7" s="4">
        <f t="shared" si="2"/>
        <v>0.10679946879150076</v>
      </c>
      <c r="H7">
        <v>3</v>
      </c>
      <c r="I7" s="4">
        <f t="shared" si="3"/>
        <v>0.15752777777777771</v>
      </c>
    </row>
    <row r="8" spans="1:9" x14ac:dyDescent="0.25">
      <c r="A8">
        <v>7</v>
      </c>
      <c r="B8">
        <v>24.3078</v>
      </c>
      <c r="C8">
        <f t="shared" si="0"/>
        <v>3.4725428571428574</v>
      </c>
      <c r="D8">
        <f t="shared" si="1"/>
        <v>2.7780342857142859</v>
      </c>
      <c r="F8">
        <v>2.5099999999999998</v>
      </c>
      <c r="G8" s="4">
        <f t="shared" si="2"/>
        <v>0.10678656801365982</v>
      </c>
      <c r="H8">
        <v>3</v>
      </c>
      <c r="I8" s="4">
        <f t="shared" si="3"/>
        <v>0.1575142857142858</v>
      </c>
    </row>
    <row r="9" spans="1:9" x14ac:dyDescent="0.25">
      <c r="A9">
        <v>8</v>
      </c>
      <c r="B9">
        <v>27.78</v>
      </c>
      <c r="C9">
        <f t="shared" si="0"/>
        <v>3.4725000000000001</v>
      </c>
      <c r="D9">
        <f t="shared" si="1"/>
        <v>2.778</v>
      </c>
      <c r="F9">
        <v>2.5099999999999998</v>
      </c>
      <c r="G9" s="4">
        <f t="shared" si="2"/>
        <v>0.10677290836653397</v>
      </c>
      <c r="H9">
        <v>3</v>
      </c>
      <c r="I9" s="4">
        <f t="shared" si="3"/>
        <v>0.15750000000000006</v>
      </c>
    </row>
    <row r="10" spans="1:9" x14ac:dyDescent="0.25">
      <c r="A10">
        <v>9</v>
      </c>
      <c r="B10">
        <v>31.252099999999999</v>
      </c>
      <c r="C10">
        <f t="shared" si="0"/>
        <v>3.4724555555555554</v>
      </c>
      <c r="D10">
        <f t="shared" si="1"/>
        <v>2.7779644444444442</v>
      </c>
      <c r="F10">
        <v>2.5099999999999998</v>
      </c>
      <c r="G10" s="4">
        <f t="shared" si="2"/>
        <v>0.10675874280655158</v>
      </c>
      <c r="H10">
        <v>3</v>
      </c>
      <c r="I10" s="4">
        <f t="shared" si="3"/>
        <v>0.15748518518518514</v>
      </c>
    </row>
    <row r="11" spans="1:9" x14ac:dyDescent="0.25">
      <c r="A11">
        <v>10</v>
      </c>
      <c r="B11">
        <v>34.7241</v>
      </c>
      <c r="C11">
        <f t="shared" si="0"/>
        <v>3.47241</v>
      </c>
      <c r="D11">
        <f t="shared" si="1"/>
        <v>2.7779280000000002</v>
      </c>
      <c r="F11">
        <v>2.5099999999999998</v>
      </c>
      <c r="G11" s="4">
        <f t="shared" si="2"/>
        <v>0.10674422310756988</v>
      </c>
      <c r="H11">
        <v>3</v>
      </c>
      <c r="I11" s="4">
        <f t="shared" si="3"/>
        <v>0.15747</v>
      </c>
    </row>
    <row r="12" spans="1:9" x14ac:dyDescent="0.25">
      <c r="A12">
        <v>11</v>
      </c>
      <c r="B12">
        <v>38.195999999999998</v>
      </c>
      <c r="C12">
        <f t="shared" si="0"/>
        <v>3.4723636363636361</v>
      </c>
      <c r="D12">
        <f t="shared" si="1"/>
        <v>2.777890909090909</v>
      </c>
      <c r="F12">
        <v>2.5099999999999998</v>
      </c>
      <c r="G12" s="4">
        <f t="shared" si="2"/>
        <v>0.10672944585295187</v>
      </c>
      <c r="H12">
        <v>3</v>
      </c>
      <c r="I12" s="4">
        <f t="shared" si="3"/>
        <v>0.15745454545454537</v>
      </c>
    </row>
    <row r="13" spans="1:9" x14ac:dyDescent="0.25">
      <c r="A13">
        <v>12</v>
      </c>
      <c r="B13">
        <v>41.667900000000003</v>
      </c>
      <c r="C13">
        <f t="shared" si="0"/>
        <v>3.4723250000000001</v>
      </c>
      <c r="D13">
        <f t="shared" si="1"/>
        <v>2.77786</v>
      </c>
      <c r="F13">
        <v>2.5099999999999998</v>
      </c>
      <c r="G13" s="4">
        <f t="shared" si="2"/>
        <v>0.10671713147410368</v>
      </c>
      <c r="H13">
        <v>3</v>
      </c>
      <c r="I13" s="4">
        <f t="shared" si="3"/>
        <v>0.1574416666666667</v>
      </c>
    </row>
    <row r="14" spans="1:9" x14ac:dyDescent="0.25">
      <c r="A14">
        <v>13</v>
      </c>
      <c r="B14">
        <v>45.139600000000002</v>
      </c>
      <c r="C14">
        <f t="shared" si="0"/>
        <v>3.4722769230769233</v>
      </c>
      <c r="D14">
        <f t="shared" si="1"/>
        <v>2.7778215384615383</v>
      </c>
      <c r="F14">
        <v>2.5099999999999998</v>
      </c>
      <c r="G14" s="4">
        <f t="shared" si="2"/>
        <v>0.1067018081520074</v>
      </c>
      <c r="H14">
        <v>3</v>
      </c>
      <c r="I14" s="4">
        <f t="shared" si="3"/>
        <v>0.15742564102564108</v>
      </c>
    </row>
    <row r="15" spans="1:9" x14ac:dyDescent="0.25">
      <c r="A15">
        <v>14</v>
      </c>
      <c r="B15">
        <v>48.6113</v>
      </c>
      <c r="C15">
        <f t="shared" si="0"/>
        <v>3.4722357142857141</v>
      </c>
      <c r="D15">
        <f t="shared" si="1"/>
        <v>2.7777885714285713</v>
      </c>
      <c r="F15">
        <v>2.5099999999999998</v>
      </c>
      <c r="G15" s="4">
        <f t="shared" si="2"/>
        <v>0.1066886738759249</v>
      </c>
      <c r="H15">
        <v>3</v>
      </c>
      <c r="I15" s="4">
        <f t="shared" si="3"/>
        <v>0.1574119047619047</v>
      </c>
    </row>
    <row r="16" spans="1:9" x14ac:dyDescent="0.25">
      <c r="A16">
        <v>15</v>
      </c>
      <c r="B16">
        <v>52.082900000000002</v>
      </c>
      <c r="C16">
        <f t="shared" si="0"/>
        <v>3.4721933333333337</v>
      </c>
      <c r="D16">
        <f t="shared" si="1"/>
        <v>2.7777546666666666</v>
      </c>
      <c r="F16">
        <v>2.5099999999999998</v>
      </c>
      <c r="G16" s="4">
        <f t="shared" si="2"/>
        <v>0.10667516600265611</v>
      </c>
      <c r="H16">
        <v>3</v>
      </c>
      <c r="I16" s="4">
        <f t="shared" si="3"/>
        <v>0.15739777777777789</v>
      </c>
    </row>
    <row r="17" spans="1:9" x14ac:dyDescent="0.25">
      <c r="A17">
        <v>16</v>
      </c>
      <c r="B17">
        <v>55.554400000000001</v>
      </c>
      <c r="C17">
        <f t="shared" si="0"/>
        <v>3.4721500000000001</v>
      </c>
      <c r="D17">
        <f t="shared" si="1"/>
        <v>2.77772</v>
      </c>
      <c r="F17">
        <v>2.5099999999999998</v>
      </c>
      <c r="G17" s="4">
        <f t="shared" si="2"/>
        <v>0.10666135458167339</v>
      </c>
      <c r="H17">
        <v>3</v>
      </c>
      <c r="I17" s="4">
        <f t="shared" si="3"/>
        <v>0.15738333333333335</v>
      </c>
    </row>
    <row r="18" spans="1:9" x14ac:dyDescent="0.25">
      <c r="A18">
        <v>17</v>
      </c>
      <c r="B18">
        <v>59.025799999999997</v>
      </c>
      <c r="C18">
        <f t="shared" si="0"/>
        <v>3.4721058823529409</v>
      </c>
      <c r="D18">
        <f t="shared" si="1"/>
        <v>2.7776847058823528</v>
      </c>
      <c r="F18">
        <v>2.5099999999999998</v>
      </c>
      <c r="G18" s="4">
        <f t="shared" si="2"/>
        <v>0.10664729318022034</v>
      </c>
      <c r="H18">
        <v>3</v>
      </c>
      <c r="I18" s="4">
        <f t="shared" si="3"/>
        <v>0.15736862745098032</v>
      </c>
    </row>
    <row r="19" spans="1:9" x14ac:dyDescent="0.25">
      <c r="A19">
        <v>18</v>
      </c>
      <c r="B19">
        <v>62.497100000000003</v>
      </c>
      <c r="C19">
        <f t="shared" si="0"/>
        <v>3.4720611111111115</v>
      </c>
      <c r="D19">
        <f t="shared" si="1"/>
        <v>2.7776488888888888</v>
      </c>
      <c r="F19">
        <v>2.5099999999999998</v>
      </c>
      <c r="G19" s="4">
        <f t="shared" si="2"/>
        <v>0.10663302346170879</v>
      </c>
      <c r="H19">
        <v>3</v>
      </c>
      <c r="I19" s="4">
        <f t="shared" si="3"/>
        <v>0.15735370370370383</v>
      </c>
    </row>
    <row r="20" spans="1:9" x14ac:dyDescent="0.25">
      <c r="A20">
        <v>19</v>
      </c>
      <c r="B20">
        <v>65.968299999999999</v>
      </c>
      <c r="C20">
        <f t="shared" si="0"/>
        <v>3.4720157894736841</v>
      </c>
      <c r="D20">
        <f t="shared" si="1"/>
        <v>2.7776126315789473</v>
      </c>
      <c r="F20">
        <v>2.5099999999999998</v>
      </c>
      <c r="G20" s="4">
        <f t="shared" si="2"/>
        <v>0.1066185783183058</v>
      </c>
      <c r="H20">
        <v>3</v>
      </c>
      <c r="I20" s="4">
        <f t="shared" si="3"/>
        <v>0.15733859649122803</v>
      </c>
    </row>
    <row r="21" spans="1:9" x14ac:dyDescent="0.25">
      <c r="A21">
        <v>20</v>
      </c>
      <c r="B21">
        <v>69.439499999999995</v>
      </c>
      <c r="C21">
        <f t="shared" si="0"/>
        <v>3.4719749999999996</v>
      </c>
      <c r="D21">
        <f t="shared" si="1"/>
        <v>2.7775799999999999</v>
      </c>
      <c r="F21">
        <v>2.5099999999999998</v>
      </c>
      <c r="G21" s="4">
        <f t="shared" si="2"/>
        <v>0.1066055776892431</v>
      </c>
      <c r="H21">
        <v>3</v>
      </c>
      <c r="I21" s="4">
        <f t="shared" si="3"/>
        <v>0.15732499999999985</v>
      </c>
    </row>
    <row r="22" spans="1:9" x14ac:dyDescent="0.25">
      <c r="A22">
        <v>21</v>
      </c>
      <c r="B22">
        <v>72.910499999999999</v>
      </c>
      <c r="C22">
        <f t="shared" si="0"/>
        <v>3.4719285714285713</v>
      </c>
      <c r="D22">
        <f t="shared" si="1"/>
        <v>2.7775428571428571</v>
      </c>
      <c r="F22">
        <v>2.5099999999999998</v>
      </c>
      <c r="G22" s="4">
        <f t="shared" si="2"/>
        <v>0.10659077973819017</v>
      </c>
      <c r="H22">
        <v>3</v>
      </c>
      <c r="I22" s="4">
        <f t="shared" si="3"/>
        <v>0.15730952380952376</v>
      </c>
    </row>
    <row r="23" spans="1:9" x14ac:dyDescent="0.25">
      <c r="A23">
        <v>22</v>
      </c>
      <c r="B23">
        <v>76.381500000000003</v>
      </c>
      <c r="C23">
        <f t="shared" si="0"/>
        <v>3.4718863636363637</v>
      </c>
      <c r="D23">
        <f t="shared" si="1"/>
        <v>2.7775090909090911</v>
      </c>
      <c r="F23">
        <v>2.5099999999999998</v>
      </c>
      <c r="G23" s="4">
        <f t="shared" si="2"/>
        <v>0.10657732705541489</v>
      </c>
      <c r="H23">
        <v>3</v>
      </c>
      <c r="I23" s="4">
        <f t="shared" si="3"/>
        <v>0.15729545454545457</v>
      </c>
    </row>
    <row r="24" spans="1:9" x14ac:dyDescent="0.25">
      <c r="A24">
        <v>23</v>
      </c>
      <c r="B24">
        <v>79.852400000000003</v>
      </c>
      <c r="C24">
        <f t="shared" si="0"/>
        <v>3.4718434782608698</v>
      </c>
      <c r="D24">
        <f t="shared" si="1"/>
        <v>2.7774747826086958</v>
      </c>
      <c r="F24">
        <v>2.5099999999999998</v>
      </c>
      <c r="G24" s="4">
        <f t="shared" si="2"/>
        <v>0.10656365840983907</v>
      </c>
      <c r="H24">
        <v>3</v>
      </c>
      <c r="I24" s="4">
        <f t="shared" si="3"/>
        <v>0.15728115942028995</v>
      </c>
    </row>
    <row r="25" spans="1:9" x14ac:dyDescent="0.25">
      <c r="A25">
        <v>24</v>
      </c>
      <c r="B25">
        <v>83.3232</v>
      </c>
      <c r="C25">
        <f t="shared" si="0"/>
        <v>3.4718</v>
      </c>
      <c r="D25">
        <f t="shared" si="1"/>
        <v>2.7774399999999999</v>
      </c>
      <c r="F25">
        <v>2.5099999999999998</v>
      </c>
      <c r="G25" s="4">
        <f t="shared" si="2"/>
        <v>0.10654980079681281</v>
      </c>
      <c r="H25">
        <v>3</v>
      </c>
      <c r="I25" s="4">
        <f t="shared" si="3"/>
        <v>0.15726666666666667</v>
      </c>
    </row>
    <row r="26" spans="1:9" x14ac:dyDescent="0.25">
      <c r="A26">
        <v>25</v>
      </c>
      <c r="B26">
        <v>86.793899999999994</v>
      </c>
      <c r="C26">
        <f t="shared" si="0"/>
        <v>3.4717559999999996</v>
      </c>
      <c r="D26">
        <f t="shared" si="1"/>
        <v>2.7774047999999998</v>
      </c>
      <c r="F26">
        <v>2.5099999999999998</v>
      </c>
      <c r="G26" s="4">
        <f t="shared" si="2"/>
        <v>0.10653577689243028</v>
      </c>
      <c r="H26">
        <v>3</v>
      </c>
      <c r="I26" s="4">
        <f t="shared" si="3"/>
        <v>0.15725199999999986</v>
      </c>
    </row>
    <row r="27" spans="1:9" x14ac:dyDescent="0.25">
      <c r="A27">
        <v>26</v>
      </c>
      <c r="B27">
        <v>90.264499999999998</v>
      </c>
      <c r="C27">
        <f t="shared" si="0"/>
        <v>3.4717115384615385</v>
      </c>
      <c r="D27">
        <f t="shared" si="1"/>
        <v>2.7773692307692306</v>
      </c>
      <c r="F27">
        <v>2.5099999999999998</v>
      </c>
      <c r="G27" s="4">
        <f t="shared" si="2"/>
        <v>0.10652160588415571</v>
      </c>
      <c r="H27">
        <v>3</v>
      </c>
      <c r="I27" s="4">
        <f t="shared" si="3"/>
        <v>0.1572371794871795</v>
      </c>
    </row>
    <row r="28" spans="1:9" x14ac:dyDescent="0.25">
      <c r="A28">
        <v>27</v>
      </c>
      <c r="B28">
        <v>93.735100000000003</v>
      </c>
      <c r="C28">
        <f t="shared" si="0"/>
        <v>3.4716703703703704</v>
      </c>
      <c r="D28">
        <f t="shared" si="1"/>
        <v>2.7773362962962964</v>
      </c>
      <c r="F28">
        <v>2.5099999999999998</v>
      </c>
      <c r="G28" s="4">
        <f t="shared" si="2"/>
        <v>0.10650848458019786</v>
      </c>
      <c r="H28">
        <v>3</v>
      </c>
      <c r="I28" s="4">
        <f t="shared" si="3"/>
        <v>0.15722345679012348</v>
      </c>
    </row>
    <row r="29" spans="1:9" x14ac:dyDescent="0.25">
      <c r="A29">
        <v>28</v>
      </c>
      <c r="B29">
        <v>97.205500000000001</v>
      </c>
      <c r="C29">
        <f t="shared" si="0"/>
        <v>3.471625</v>
      </c>
      <c r="D29">
        <f t="shared" si="1"/>
        <v>2.7772999999999999</v>
      </c>
      <c r="F29">
        <v>2.5099999999999998</v>
      </c>
      <c r="G29" s="4">
        <f t="shared" si="2"/>
        <v>0.10649402390438252</v>
      </c>
      <c r="H29">
        <v>3</v>
      </c>
      <c r="I29" s="4">
        <f t="shared" si="3"/>
        <v>0.15720833333333331</v>
      </c>
    </row>
    <row r="30" spans="1:9" x14ac:dyDescent="0.25">
      <c r="A30">
        <v>29</v>
      </c>
      <c r="B30">
        <v>100.676</v>
      </c>
      <c r="C30">
        <f t="shared" si="0"/>
        <v>3.4715862068965517</v>
      </c>
      <c r="D30">
        <f t="shared" si="1"/>
        <v>2.7772689655172416</v>
      </c>
      <c r="F30">
        <v>2.5099999999999998</v>
      </c>
      <c r="G30" s="4">
        <f t="shared" si="2"/>
        <v>0.10648165956862223</v>
      </c>
      <c r="H30">
        <v>3</v>
      </c>
      <c r="I30" s="4">
        <f t="shared" si="3"/>
        <v>0.15719540229885057</v>
      </c>
    </row>
    <row r="31" spans="1:9" x14ac:dyDescent="0.25">
      <c r="A31">
        <v>30</v>
      </c>
      <c r="B31">
        <v>104.146</v>
      </c>
      <c r="C31">
        <f t="shared" si="0"/>
        <v>3.4715333333333334</v>
      </c>
      <c r="D31">
        <f t="shared" si="1"/>
        <v>2.7772266666666665</v>
      </c>
      <c r="F31">
        <v>2.5099999999999998</v>
      </c>
      <c r="G31" s="4">
        <f t="shared" si="2"/>
        <v>0.10646480743691902</v>
      </c>
      <c r="H31">
        <v>3</v>
      </c>
      <c r="I31" s="4">
        <f t="shared" si="3"/>
        <v>0.15717777777777778</v>
      </c>
    </row>
    <row r="32" spans="1:9" x14ac:dyDescent="0.25">
      <c r="A32">
        <v>31</v>
      </c>
      <c r="B32">
        <v>107.616</v>
      </c>
      <c r="C32">
        <f t="shared" si="0"/>
        <v>3.471483870967742</v>
      </c>
      <c r="D32">
        <f t="shared" si="1"/>
        <v>2.7771870967741936</v>
      </c>
      <c r="F32">
        <v>2.5099999999999998</v>
      </c>
      <c r="G32" s="4">
        <f t="shared" si="2"/>
        <v>0.10644904253951946</v>
      </c>
      <c r="H32">
        <v>3</v>
      </c>
      <c r="I32" s="4">
        <f t="shared" si="3"/>
        <v>0.15716129032258067</v>
      </c>
    </row>
    <row r="33" spans="1:9" x14ac:dyDescent="0.25">
      <c r="A33">
        <v>32</v>
      </c>
      <c r="B33">
        <v>111.086</v>
      </c>
      <c r="C33">
        <f t="shared" si="0"/>
        <v>3.4714375</v>
      </c>
      <c r="D33">
        <f t="shared" si="1"/>
        <v>2.7771499999999998</v>
      </c>
      <c r="F33">
        <v>2.5099999999999998</v>
      </c>
      <c r="G33" s="4">
        <f t="shared" si="2"/>
        <v>0.10643426294820718</v>
      </c>
      <c r="H33">
        <v>3</v>
      </c>
      <c r="I33" s="4">
        <f t="shared" si="3"/>
        <v>0.15714583333333332</v>
      </c>
    </row>
    <row r="34" spans="1:9" x14ac:dyDescent="0.25">
      <c r="A34">
        <v>33</v>
      </c>
      <c r="B34">
        <v>114.556</v>
      </c>
      <c r="C34">
        <f t="shared" si="0"/>
        <v>3.4713939393939395</v>
      </c>
      <c r="D34">
        <f t="shared" si="1"/>
        <v>2.7771151515151513</v>
      </c>
      <c r="F34">
        <v>2.5099999999999998</v>
      </c>
      <c r="G34" s="4">
        <f t="shared" si="2"/>
        <v>0.10642037908970181</v>
      </c>
      <c r="H34">
        <v>3</v>
      </c>
      <c r="I34" s="4">
        <f t="shared" si="3"/>
        <v>0.15713131313131315</v>
      </c>
    </row>
    <row r="35" spans="1:9" x14ac:dyDescent="0.25">
      <c r="A35">
        <v>34</v>
      </c>
      <c r="B35">
        <v>118.026</v>
      </c>
      <c r="C35">
        <f t="shared" si="0"/>
        <v>3.4713529411764705</v>
      </c>
      <c r="D35">
        <f t="shared" si="1"/>
        <v>2.7770823529411763</v>
      </c>
      <c r="F35">
        <v>2.5099999999999998</v>
      </c>
      <c r="G35" s="4">
        <f t="shared" si="2"/>
        <v>0.1064073119287556</v>
      </c>
      <c r="H35">
        <v>3</v>
      </c>
      <c r="I35" s="4">
        <f t="shared" si="3"/>
        <v>0.1571176470588235</v>
      </c>
    </row>
    <row r="36" spans="1:9" x14ac:dyDescent="0.25">
      <c r="A36">
        <v>35</v>
      </c>
      <c r="B36">
        <v>121.496</v>
      </c>
      <c r="C36">
        <f t="shared" si="0"/>
        <v>3.4713142857142856</v>
      </c>
      <c r="D36">
        <f t="shared" si="1"/>
        <v>2.7770514285714283</v>
      </c>
      <c r="F36">
        <v>2.5099999999999998</v>
      </c>
      <c r="G36" s="4">
        <f t="shared" si="2"/>
        <v>0.10639499146272052</v>
      </c>
      <c r="H36">
        <v>3</v>
      </c>
      <c r="I36" s="4">
        <f t="shared" si="3"/>
        <v>0.15710476190476186</v>
      </c>
    </row>
    <row r="37" spans="1:9" x14ac:dyDescent="0.25">
      <c r="A37">
        <v>36</v>
      </c>
      <c r="B37">
        <v>124.96599999999999</v>
      </c>
      <c r="C37">
        <f t="shared" si="0"/>
        <v>3.4712777777777775</v>
      </c>
      <c r="D37">
        <f t="shared" si="1"/>
        <v>2.7770222222222221</v>
      </c>
      <c r="F37">
        <v>2.5099999999999998</v>
      </c>
      <c r="G37" s="4">
        <f t="shared" si="2"/>
        <v>0.10638335546702084</v>
      </c>
      <c r="H37">
        <v>3</v>
      </c>
      <c r="I37" s="4">
        <f t="shared" si="3"/>
        <v>0.15709259259259248</v>
      </c>
    </row>
    <row r="38" spans="1:9" x14ac:dyDescent="0.25">
      <c r="A38">
        <v>37</v>
      </c>
      <c r="B38">
        <v>128.43600000000001</v>
      </c>
      <c r="C38">
        <f t="shared" si="0"/>
        <v>3.4712432432432436</v>
      </c>
      <c r="D38">
        <f t="shared" si="1"/>
        <v>2.7769945945945946</v>
      </c>
      <c r="F38">
        <v>2.5099999999999998</v>
      </c>
      <c r="G38" s="4">
        <f t="shared" si="2"/>
        <v>0.1063723484440617</v>
      </c>
      <c r="H38">
        <v>3</v>
      </c>
      <c r="I38" s="4">
        <f t="shared" si="3"/>
        <v>0.15708108108108121</v>
      </c>
    </row>
    <row r="39" spans="1:9" x14ac:dyDescent="0.25">
      <c r="A39">
        <v>38</v>
      </c>
      <c r="B39">
        <v>131.905</v>
      </c>
      <c r="C39">
        <f t="shared" si="0"/>
        <v>3.471184210526316</v>
      </c>
      <c r="D39">
        <f t="shared" si="1"/>
        <v>2.7769473684210526</v>
      </c>
      <c r="F39">
        <v>2.5099999999999998</v>
      </c>
      <c r="G39" s="4">
        <f t="shared" si="2"/>
        <v>0.10635353323547922</v>
      </c>
      <c r="H39">
        <v>3</v>
      </c>
      <c r="I39" s="4">
        <f t="shared" si="3"/>
        <v>0.15706140350877199</v>
      </c>
    </row>
    <row r="40" spans="1:9" x14ac:dyDescent="0.25">
      <c r="A40">
        <v>39</v>
      </c>
      <c r="B40">
        <v>135.375</v>
      </c>
      <c r="C40">
        <f t="shared" si="0"/>
        <v>3.4711538461538463</v>
      </c>
      <c r="D40">
        <f t="shared" si="1"/>
        <v>2.7769230769230768</v>
      </c>
      <c r="F40">
        <v>2.5099999999999998</v>
      </c>
      <c r="G40" s="4">
        <f t="shared" si="2"/>
        <v>0.10634385534783947</v>
      </c>
      <c r="H40">
        <v>3</v>
      </c>
      <c r="I40" s="4">
        <f t="shared" si="3"/>
        <v>0.15705128205128208</v>
      </c>
    </row>
    <row r="41" spans="1:9" x14ac:dyDescent="0.25">
      <c r="A41">
        <v>40</v>
      </c>
      <c r="B41">
        <v>138.84399999999999</v>
      </c>
      <c r="C41">
        <f t="shared" si="0"/>
        <v>3.4710999999999999</v>
      </c>
      <c r="D41">
        <f t="shared" si="1"/>
        <v>2.7768799999999998</v>
      </c>
      <c r="F41">
        <v>2.5099999999999998</v>
      </c>
      <c r="G41" s="4">
        <f t="shared" si="2"/>
        <v>0.10632669322709165</v>
      </c>
      <c r="H41">
        <v>3</v>
      </c>
      <c r="I41" s="4">
        <f t="shared" si="3"/>
        <v>0.15703333333333327</v>
      </c>
    </row>
    <row r="42" spans="1:9" x14ac:dyDescent="0.25">
      <c r="A42">
        <v>41</v>
      </c>
      <c r="B42">
        <v>142.31299999999999</v>
      </c>
      <c r="C42">
        <f t="shared" si="0"/>
        <v>3.4710487804878047</v>
      </c>
      <c r="D42">
        <f t="shared" si="1"/>
        <v>2.7768390243902439</v>
      </c>
      <c r="F42">
        <v>2.5099999999999998</v>
      </c>
      <c r="G42" s="4">
        <f t="shared" si="2"/>
        <v>0.10631036828296578</v>
      </c>
      <c r="H42">
        <v>3</v>
      </c>
      <c r="I42" s="4">
        <f t="shared" si="3"/>
        <v>0.15701626016260159</v>
      </c>
    </row>
    <row r="43" spans="1:9" x14ac:dyDescent="0.25">
      <c r="A43">
        <v>42</v>
      </c>
      <c r="B43">
        <v>145.78299999999999</v>
      </c>
      <c r="C43">
        <f t="shared" si="0"/>
        <v>3.4710238095238091</v>
      </c>
      <c r="D43">
        <f t="shared" si="1"/>
        <v>2.7768190476190475</v>
      </c>
      <c r="F43">
        <v>2.5099999999999998</v>
      </c>
      <c r="G43" s="4">
        <f t="shared" si="2"/>
        <v>0.10630240940997919</v>
      </c>
      <c r="H43">
        <v>3</v>
      </c>
      <c r="I43" s="4">
        <f t="shared" si="3"/>
        <v>0.15700793650793635</v>
      </c>
    </row>
    <row r="44" spans="1:9" x14ac:dyDescent="0.25">
      <c r="A44">
        <v>43</v>
      </c>
      <c r="B44">
        <v>149.25200000000001</v>
      </c>
      <c r="C44">
        <f t="shared" si="0"/>
        <v>3.4709767441860468</v>
      </c>
      <c r="D44">
        <f t="shared" si="1"/>
        <v>2.7767813953488374</v>
      </c>
      <c r="F44">
        <v>2.5099999999999998</v>
      </c>
      <c r="G44" s="4">
        <f t="shared" si="2"/>
        <v>0.10628740850551299</v>
      </c>
      <c r="H44">
        <v>3</v>
      </c>
      <c r="I44" s="4">
        <f t="shared" si="3"/>
        <v>0.15699224806201562</v>
      </c>
    </row>
    <row r="45" spans="1:9" x14ac:dyDescent="0.25">
      <c r="A45">
        <v>44</v>
      </c>
      <c r="B45">
        <v>152.721</v>
      </c>
      <c r="C45">
        <f t="shared" si="0"/>
        <v>3.4709318181818181</v>
      </c>
      <c r="D45">
        <f t="shared" si="1"/>
        <v>2.7767454545454546</v>
      </c>
      <c r="F45">
        <v>2.5099999999999998</v>
      </c>
      <c r="G45" s="4">
        <f t="shared" si="2"/>
        <v>0.10627308946034059</v>
      </c>
      <c r="H45">
        <v>3</v>
      </c>
      <c r="I45" s="4">
        <f t="shared" si="3"/>
        <v>0.15697727272727269</v>
      </c>
    </row>
    <row r="46" spans="1:9" x14ac:dyDescent="0.25">
      <c r="A46">
        <v>45</v>
      </c>
      <c r="B46">
        <v>156.19</v>
      </c>
      <c r="C46">
        <f t="shared" si="0"/>
        <v>3.4708888888888887</v>
      </c>
      <c r="D46">
        <f t="shared" si="1"/>
        <v>2.7767111111111111</v>
      </c>
      <c r="F46">
        <v>2.5099999999999998</v>
      </c>
      <c r="G46" s="4">
        <f t="shared" si="2"/>
        <v>0.10625940681717584</v>
      </c>
      <c r="H46">
        <v>3</v>
      </c>
      <c r="I46" s="4">
        <f t="shared" si="3"/>
        <v>0.15696296296296289</v>
      </c>
    </row>
    <row r="47" spans="1:9" x14ac:dyDescent="0.25">
      <c r="A47">
        <v>46</v>
      </c>
      <c r="B47">
        <v>159.65899999999999</v>
      </c>
      <c r="C47">
        <f t="shared" si="0"/>
        <v>3.4708478260869562</v>
      </c>
      <c r="D47">
        <f t="shared" si="1"/>
        <v>2.776678260869565</v>
      </c>
      <c r="F47">
        <v>2.5099999999999998</v>
      </c>
      <c r="G47" s="4">
        <f t="shared" si="2"/>
        <v>0.10624631907153995</v>
      </c>
      <c r="H47">
        <v>3</v>
      </c>
      <c r="I47" s="4">
        <f t="shared" si="3"/>
        <v>0.15694927536231873</v>
      </c>
    </row>
    <row r="48" spans="1:9" x14ac:dyDescent="0.25">
      <c r="A48">
        <v>47</v>
      </c>
      <c r="B48">
        <v>163.12799999999999</v>
      </c>
      <c r="C48">
        <f t="shared" si="0"/>
        <v>3.4708085106382978</v>
      </c>
      <c r="D48">
        <f t="shared" si="1"/>
        <v>2.7766468085106379</v>
      </c>
      <c r="F48">
        <v>2.5099999999999998</v>
      </c>
      <c r="G48" s="4">
        <f t="shared" si="2"/>
        <v>0.10623378825125027</v>
      </c>
      <c r="H48">
        <v>3</v>
      </c>
      <c r="I48" s="4">
        <f t="shared" si="3"/>
        <v>0.15693617021276593</v>
      </c>
    </row>
    <row r="49" spans="1:9" x14ac:dyDescent="0.25">
      <c r="A49">
        <v>48</v>
      </c>
      <c r="B49">
        <v>166.596</v>
      </c>
      <c r="C49">
        <f t="shared" si="0"/>
        <v>3.4707500000000002</v>
      </c>
      <c r="D49">
        <f t="shared" si="1"/>
        <v>2.7766000000000002</v>
      </c>
      <c r="F49">
        <v>2.5099999999999998</v>
      </c>
      <c r="G49" s="4">
        <f t="shared" si="2"/>
        <v>0.10621513944223124</v>
      </c>
      <c r="H49">
        <v>3</v>
      </c>
      <c r="I49" s="4">
        <f t="shared" si="3"/>
        <v>0.15691666666666673</v>
      </c>
    </row>
    <row r="50" spans="1:9" x14ac:dyDescent="0.25">
      <c r="A50">
        <v>49</v>
      </c>
      <c r="B50">
        <v>170.065</v>
      </c>
      <c r="C50">
        <f t="shared" si="0"/>
        <v>3.4707142857142856</v>
      </c>
      <c r="D50">
        <f t="shared" si="1"/>
        <v>2.7765714285714287</v>
      </c>
      <c r="F50">
        <v>2.5099999999999998</v>
      </c>
      <c r="G50" s="4">
        <f t="shared" si="2"/>
        <v>0.10620375640295973</v>
      </c>
      <c r="H50">
        <v>3</v>
      </c>
      <c r="I50" s="4">
        <f t="shared" si="3"/>
        <v>0.15690476190476188</v>
      </c>
    </row>
    <row r="51" spans="1:9" x14ac:dyDescent="0.25">
      <c r="A51">
        <v>50</v>
      </c>
      <c r="B51">
        <v>173.53299999999999</v>
      </c>
      <c r="C51">
        <f t="shared" si="0"/>
        <v>3.4706599999999996</v>
      </c>
      <c r="D51">
        <f t="shared" si="1"/>
        <v>2.7765279999999999</v>
      </c>
      <c r="F51">
        <v>2.5099999999999998</v>
      </c>
      <c r="G51" s="4">
        <f t="shared" si="2"/>
        <v>0.10618645418326698</v>
      </c>
      <c r="H51">
        <v>3</v>
      </c>
      <c r="I51" s="4">
        <f t="shared" si="3"/>
        <v>0.15688666666666654</v>
      </c>
    </row>
    <row r="52" spans="1:9" x14ac:dyDescent="0.25">
      <c r="A52">
        <v>51</v>
      </c>
      <c r="B52">
        <v>177.00200000000001</v>
      </c>
      <c r="C52">
        <f t="shared" si="0"/>
        <v>3.4706274509803925</v>
      </c>
      <c r="D52">
        <f t="shared" si="1"/>
        <v>2.776501960784314</v>
      </c>
      <c r="F52">
        <v>2.5099999999999998</v>
      </c>
      <c r="G52" s="4">
        <f t="shared" si="2"/>
        <v>0.10617607999375069</v>
      </c>
      <c r="H52">
        <v>3</v>
      </c>
      <c r="I52" s="4">
        <f t="shared" si="3"/>
        <v>0.15687581699346417</v>
      </c>
    </row>
    <row r="53" spans="1:9" x14ac:dyDescent="0.25">
      <c r="A53">
        <v>52</v>
      </c>
      <c r="B53">
        <v>180.47</v>
      </c>
      <c r="C53">
        <f t="shared" si="0"/>
        <v>3.4705769230769232</v>
      </c>
      <c r="D53">
        <f t="shared" si="1"/>
        <v>2.7764615384615383</v>
      </c>
      <c r="F53">
        <v>2.5099999999999998</v>
      </c>
      <c r="G53" s="4">
        <f t="shared" si="2"/>
        <v>0.10615997548268469</v>
      </c>
      <c r="H53">
        <v>3</v>
      </c>
      <c r="I53" s="4">
        <f t="shared" si="3"/>
        <v>0.15685897435897442</v>
      </c>
    </row>
    <row r="54" spans="1:9" x14ac:dyDescent="0.25">
      <c r="A54">
        <v>53</v>
      </c>
      <c r="B54">
        <v>183.93899999999999</v>
      </c>
      <c r="C54">
        <f t="shared" si="0"/>
        <v>3.4705471698113208</v>
      </c>
      <c r="D54">
        <f t="shared" si="1"/>
        <v>2.7764377358490564</v>
      </c>
      <c r="F54">
        <v>2.5099999999999998</v>
      </c>
      <c r="G54" s="4">
        <f t="shared" si="2"/>
        <v>0.10615049237014208</v>
      </c>
      <c r="H54">
        <v>3</v>
      </c>
      <c r="I54" s="4">
        <f t="shared" si="3"/>
        <v>0.1568490566037736</v>
      </c>
    </row>
    <row r="55" spans="1:9" x14ac:dyDescent="0.25">
      <c r="A55">
        <v>54</v>
      </c>
      <c r="B55">
        <v>187.40700000000001</v>
      </c>
      <c r="C55">
        <f t="shared" si="0"/>
        <v>3.4705000000000004</v>
      </c>
      <c r="D55">
        <f t="shared" si="1"/>
        <v>2.7764000000000002</v>
      </c>
      <c r="F55">
        <v>2.5099999999999998</v>
      </c>
      <c r="G55" s="4">
        <f t="shared" si="2"/>
        <v>0.10613545816733085</v>
      </c>
      <c r="H55">
        <v>3</v>
      </c>
      <c r="I55" s="4">
        <f t="shared" si="3"/>
        <v>0.15683333333333346</v>
      </c>
    </row>
    <row r="56" spans="1:9" x14ac:dyDescent="0.25">
      <c r="A56">
        <v>55</v>
      </c>
      <c r="B56">
        <v>190.875</v>
      </c>
      <c r="C56">
        <f t="shared" si="0"/>
        <v>3.4704545454545452</v>
      </c>
      <c r="D56">
        <f t="shared" si="1"/>
        <v>2.7763636363636364</v>
      </c>
      <c r="F56">
        <v>2.5099999999999998</v>
      </c>
      <c r="G56" s="4">
        <f t="shared" si="2"/>
        <v>0.10612097066280343</v>
      </c>
      <c r="H56">
        <v>3</v>
      </c>
      <c r="I56" s="4">
        <f t="shared" si="3"/>
        <v>0.15681818181818175</v>
      </c>
    </row>
    <row r="57" spans="1:9" x14ac:dyDescent="0.25">
      <c r="A57">
        <v>56</v>
      </c>
      <c r="B57">
        <v>194.34299999999999</v>
      </c>
      <c r="C57">
        <f t="shared" si="0"/>
        <v>3.4704107142857139</v>
      </c>
      <c r="D57">
        <f t="shared" si="1"/>
        <v>2.7763285714285715</v>
      </c>
      <c r="F57">
        <v>2.5099999999999998</v>
      </c>
      <c r="G57" s="4">
        <f t="shared" si="2"/>
        <v>0.10610700056915208</v>
      </c>
      <c r="H57">
        <v>3</v>
      </c>
      <c r="I57" s="4">
        <f t="shared" si="3"/>
        <v>0.15680357142857129</v>
      </c>
    </row>
    <row r="58" spans="1:9" x14ac:dyDescent="0.25">
      <c r="A58">
        <v>57</v>
      </c>
      <c r="B58">
        <v>197.81100000000001</v>
      </c>
      <c r="C58">
        <f t="shared" si="0"/>
        <v>3.4703684210526315</v>
      </c>
      <c r="D58">
        <f t="shared" si="1"/>
        <v>2.7762947368421051</v>
      </c>
      <c r="F58">
        <v>2.5099999999999998</v>
      </c>
      <c r="G58" s="4">
        <f t="shared" si="2"/>
        <v>0.10609352065422525</v>
      </c>
      <c r="H58">
        <v>3</v>
      </c>
      <c r="I58" s="4">
        <f t="shared" si="3"/>
        <v>0.15678947368421051</v>
      </c>
    </row>
    <row r="59" spans="1:9" x14ac:dyDescent="0.25">
      <c r="A59">
        <v>58</v>
      </c>
      <c r="B59">
        <v>201.279</v>
      </c>
      <c r="C59">
        <f t="shared" si="0"/>
        <v>3.4703275862068965</v>
      </c>
      <c r="D59">
        <f t="shared" si="1"/>
        <v>2.7762620689655173</v>
      </c>
      <c r="F59">
        <v>2.5099999999999998</v>
      </c>
      <c r="G59" s="4">
        <f t="shared" si="2"/>
        <v>0.10608050556395121</v>
      </c>
      <c r="H59">
        <v>3</v>
      </c>
      <c r="I59" s="4">
        <f t="shared" si="3"/>
        <v>0.15677586206896552</v>
      </c>
    </row>
    <row r="60" spans="1:9" x14ac:dyDescent="0.25">
      <c r="A60">
        <v>59</v>
      </c>
      <c r="B60">
        <v>204.74600000000001</v>
      </c>
      <c r="C60">
        <f t="shared" si="0"/>
        <v>3.4702711864406783</v>
      </c>
      <c r="D60">
        <f t="shared" si="1"/>
        <v>2.7762169491525426</v>
      </c>
      <c r="F60">
        <v>2.5099999999999998</v>
      </c>
      <c r="G60" s="4">
        <f t="shared" si="2"/>
        <v>0.10606252954284574</v>
      </c>
      <c r="H60">
        <v>3</v>
      </c>
      <c r="I60" s="4">
        <f t="shared" si="3"/>
        <v>0.15675706214689278</v>
      </c>
    </row>
    <row r="61" spans="1:9" x14ac:dyDescent="0.25">
      <c r="A61">
        <v>60</v>
      </c>
      <c r="B61">
        <v>208.214</v>
      </c>
      <c r="C61">
        <f t="shared" si="0"/>
        <v>3.4702333333333333</v>
      </c>
      <c r="D61">
        <f t="shared" si="1"/>
        <v>2.7761866666666668</v>
      </c>
      <c r="F61">
        <v>2.5099999999999998</v>
      </c>
      <c r="G61" s="4">
        <f t="shared" si="2"/>
        <v>0.10605046480743707</v>
      </c>
      <c r="H61">
        <v>3</v>
      </c>
      <c r="I61" s="4">
        <f t="shared" si="3"/>
        <v>0.15674444444444444</v>
      </c>
    </row>
    <row r="62" spans="1:9" x14ac:dyDescent="0.25">
      <c r="A62">
        <v>61</v>
      </c>
      <c r="B62">
        <v>211.68199999999999</v>
      </c>
      <c r="C62">
        <f t="shared" si="0"/>
        <v>3.4701967213114751</v>
      </c>
      <c r="D62">
        <f t="shared" si="1"/>
        <v>2.7761573770491803</v>
      </c>
      <c r="F62">
        <v>2.5099999999999998</v>
      </c>
      <c r="G62" s="4">
        <f t="shared" si="2"/>
        <v>0.10603879563712372</v>
      </c>
      <c r="H62">
        <v>3</v>
      </c>
      <c r="I62" s="4">
        <f t="shared" si="3"/>
        <v>0.15673224043715836</v>
      </c>
    </row>
    <row r="63" spans="1:9" x14ac:dyDescent="0.25">
      <c r="A63">
        <v>62</v>
      </c>
      <c r="B63">
        <v>215.149</v>
      </c>
      <c r="C63">
        <f t="shared" si="0"/>
        <v>3.4701451612903225</v>
      </c>
      <c r="D63">
        <f t="shared" si="1"/>
        <v>2.7761161290322582</v>
      </c>
      <c r="F63">
        <v>2.5099999999999998</v>
      </c>
      <c r="G63" s="4">
        <f t="shared" si="2"/>
        <v>0.1060223621642464</v>
      </c>
      <c r="H63">
        <v>3</v>
      </c>
      <c r="I63" s="4">
        <f t="shared" si="3"/>
        <v>0.15671505376344083</v>
      </c>
    </row>
    <row r="64" spans="1:9" x14ac:dyDescent="0.25">
      <c r="A64">
        <v>63</v>
      </c>
      <c r="B64">
        <v>218.61600000000001</v>
      </c>
      <c r="C64">
        <f t="shared" si="0"/>
        <v>3.4700952380952383</v>
      </c>
      <c r="D64">
        <f t="shared" si="1"/>
        <v>2.7760761904761906</v>
      </c>
      <c r="F64">
        <v>2.5099999999999998</v>
      </c>
      <c r="G64" s="4">
        <f t="shared" si="2"/>
        <v>0.10600645038892065</v>
      </c>
      <c r="H64">
        <v>3</v>
      </c>
      <c r="I64" s="4">
        <f t="shared" si="3"/>
        <v>0.15669841269841278</v>
      </c>
    </row>
    <row r="65" spans="1:9" x14ac:dyDescent="0.25">
      <c r="A65">
        <v>64</v>
      </c>
      <c r="B65">
        <v>222.084</v>
      </c>
      <c r="C65">
        <f t="shared" si="0"/>
        <v>3.4700625</v>
      </c>
      <c r="D65">
        <f t="shared" si="1"/>
        <v>2.7760500000000001</v>
      </c>
      <c r="F65">
        <v>2.5099999999999998</v>
      </c>
      <c r="G65" s="4">
        <f t="shared" si="2"/>
        <v>0.10599601593625513</v>
      </c>
      <c r="H65">
        <v>3</v>
      </c>
      <c r="I65" s="4">
        <f t="shared" si="3"/>
        <v>0.15668750000000001</v>
      </c>
    </row>
    <row r="66" spans="1:9" x14ac:dyDescent="0.25">
      <c r="A66">
        <v>65</v>
      </c>
      <c r="B66">
        <v>225.55099999999999</v>
      </c>
      <c r="C66">
        <f t="shared" si="0"/>
        <v>3.4700153846153845</v>
      </c>
      <c r="D66">
        <f t="shared" si="1"/>
        <v>2.7760123076923073</v>
      </c>
      <c r="F66">
        <v>2.5099999999999998</v>
      </c>
      <c r="G66" s="4">
        <f t="shared" si="2"/>
        <v>0.10598099908060063</v>
      </c>
      <c r="H66">
        <v>3</v>
      </c>
      <c r="I66" s="4">
        <f t="shared" si="3"/>
        <v>0.15667179487179483</v>
      </c>
    </row>
    <row r="67" spans="1:9" x14ac:dyDescent="0.25">
      <c r="A67">
        <v>66</v>
      </c>
      <c r="B67">
        <v>229.018</v>
      </c>
      <c r="C67">
        <f t="shared" ref="C67:C101" si="4">B67/A67</f>
        <v>3.4699696969696969</v>
      </c>
      <c r="D67">
        <f t="shared" ref="D67:D101" si="5">B67/(A67*125/100)</f>
        <v>2.7759757575757575</v>
      </c>
      <c r="F67">
        <v>2.5099999999999998</v>
      </c>
      <c r="G67" s="4">
        <f t="shared" ref="G67:I101" si="6">ABS(D67-F67)/F67</f>
        <v>0.1059664372811784</v>
      </c>
      <c r="H67">
        <v>3</v>
      </c>
      <c r="I67" s="4">
        <f t="shared" ref="I67:I101" si="7">ABS(C67-H67)/H67</f>
        <v>0.15665656565656563</v>
      </c>
    </row>
    <row r="68" spans="1:9" x14ac:dyDescent="0.25">
      <c r="A68">
        <v>67</v>
      </c>
      <c r="B68">
        <v>232.48500000000001</v>
      </c>
      <c r="C68">
        <f t="shared" si="4"/>
        <v>3.4699253731343287</v>
      </c>
      <c r="D68">
        <f t="shared" si="5"/>
        <v>2.775940298507463</v>
      </c>
      <c r="F68">
        <v>2.5099999999999998</v>
      </c>
      <c r="G68" s="4">
        <f t="shared" si="6"/>
        <v>0.10595231016233597</v>
      </c>
      <c r="H68">
        <v>3</v>
      </c>
      <c r="I68" s="4">
        <f t="shared" si="7"/>
        <v>0.15664179104477624</v>
      </c>
    </row>
    <row r="69" spans="1:9" x14ac:dyDescent="0.25">
      <c r="A69">
        <v>68</v>
      </c>
      <c r="B69">
        <v>235.952</v>
      </c>
      <c r="C69">
        <f t="shared" si="4"/>
        <v>3.4698823529411764</v>
      </c>
      <c r="D69">
        <f t="shared" si="5"/>
        <v>2.7759058823529412</v>
      </c>
      <c r="F69">
        <v>2.5099999999999998</v>
      </c>
      <c r="G69" s="4">
        <f t="shared" si="6"/>
        <v>0.10593859854698863</v>
      </c>
      <c r="H69">
        <v>3</v>
      </c>
      <c r="I69" s="4">
        <f t="shared" si="7"/>
        <v>0.15662745098039213</v>
      </c>
    </row>
    <row r="70" spans="1:9" x14ac:dyDescent="0.25">
      <c r="A70">
        <v>69</v>
      </c>
      <c r="B70">
        <v>239.41900000000001</v>
      </c>
      <c r="C70">
        <f t="shared" si="4"/>
        <v>3.4698405797101453</v>
      </c>
      <c r="D70">
        <f t="shared" si="5"/>
        <v>2.775872463768116</v>
      </c>
      <c r="F70">
        <v>2.5099999999999998</v>
      </c>
      <c r="G70" s="4">
        <f t="shared" si="6"/>
        <v>0.10592528436976743</v>
      </c>
      <c r="H70">
        <v>3</v>
      </c>
      <c r="I70" s="4">
        <f t="shared" si="7"/>
        <v>0.15661352657004843</v>
      </c>
    </row>
    <row r="71" spans="1:9" x14ac:dyDescent="0.25">
      <c r="A71">
        <v>70</v>
      </c>
      <c r="B71">
        <v>242.886</v>
      </c>
      <c r="C71">
        <f t="shared" si="4"/>
        <v>3.4697999999999998</v>
      </c>
      <c r="D71">
        <f t="shared" si="5"/>
        <v>2.7758400000000001</v>
      </c>
      <c r="F71">
        <v>2.5099999999999998</v>
      </c>
      <c r="G71" s="4">
        <f t="shared" si="6"/>
        <v>0.10591235059760969</v>
      </c>
      <c r="H71">
        <v>3</v>
      </c>
      <c r="I71" s="4">
        <f t="shared" si="7"/>
        <v>0.15659999999999993</v>
      </c>
    </row>
    <row r="72" spans="1:9" x14ac:dyDescent="0.25">
      <c r="A72">
        <v>71</v>
      </c>
      <c r="B72">
        <v>246.35300000000001</v>
      </c>
      <c r="C72">
        <f t="shared" si="4"/>
        <v>3.4697605633802819</v>
      </c>
      <c r="D72">
        <f t="shared" si="5"/>
        <v>2.7758084507042255</v>
      </c>
      <c r="F72">
        <v>2.5099999999999998</v>
      </c>
      <c r="G72" s="4">
        <f t="shared" si="6"/>
        <v>0.10589978115706207</v>
      </c>
      <c r="H72">
        <v>3</v>
      </c>
      <c r="I72" s="4">
        <f t="shared" si="7"/>
        <v>0.15658685446009399</v>
      </c>
    </row>
    <row r="73" spans="1:9" x14ac:dyDescent="0.25">
      <c r="A73">
        <v>72</v>
      </c>
      <c r="B73">
        <v>249.81899999999999</v>
      </c>
      <c r="C73">
        <f t="shared" si="4"/>
        <v>3.4697083333333332</v>
      </c>
      <c r="D73">
        <f t="shared" si="5"/>
        <v>2.7757666666666667</v>
      </c>
      <c r="F73">
        <v>2.5099999999999998</v>
      </c>
      <c r="G73" s="4">
        <f t="shared" si="6"/>
        <v>0.10588313413014619</v>
      </c>
      <c r="H73">
        <v>3</v>
      </c>
      <c r="I73" s="4">
        <f t="shared" si="7"/>
        <v>0.1565694444444444</v>
      </c>
    </row>
    <row r="74" spans="1:9" x14ac:dyDescent="0.25">
      <c r="A74">
        <v>73</v>
      </c>
      <c r="B74">
        <v>253.286</v>
      </c>
      <c r="C74">
        <f t="shared" si="4"/>
        <v>3.4696712328767125</v>
      </c>
      <c r="D74">
        <f t="shared" si="5"/>
        <v>2.7757369863013697</v>
      </c>
      <c r="F74">
        <v>2.5099999999999998</v>
      </c>
      <c r="G74" s="4">
        <f t="shared" si="6"/>
        <v>0.1058713092834143</v>
      </c>
      <c r="H74">
        <v>3</v>
      </c>
      <c r="I74" s="4">
        <f t="shared" si="7"/>
        <v>0.15655707762557083</v>
      </c>
    </row>
    <row r="75" spans="1:9" x14ac:dyDescent="0.25">
      <c r="A75">
        <v>74</v>
      </c>
      <c r="B75">
        <v>256.75200000000001</v>
      </c>
      <c r="C75">
        <f t="shared" si="4"/>
        <v>3.4696216216216218</v>
      </c>
      <c r="D75">
        <f t="shared" si="5"/>
        <v>2.7756972972972975</v>
      </c>
      <c r="F75">
        <v>2.5099999999999998</v>
      </c>
      <c r="G75" s="4">
        <f t="shared" si="6"/>
        <v>0.10585549693119432</v>
      </c>
      <c r="H75">
        <v>3</v>
      </c>
      <c r="I75" s="4">
        <f t="shared" si="7"/>
        <v>0.15654054054054059</v>
      </c>
    </row>
    <row r="76" spans="1:9" x14ac:dyDescent="0.25">
      <c r="A76">
        <v>75</v>
      </c>
      <c r="B76">
        <v>260.21899999999999</v>
      </c>
      <c r="C76">
        <f t="shared" si="4"/>
        <v>3.4695866666666664</v>
      </c>
      <c r="D76">
        <f t="shared" si="5"/>
        <v>2.7756693333333331</v>
      </c>
      <c r="F76">
        <v>2.5099999999999998</v>
      </c>
      <c r="G76" s="4">
        <f t="shared" si="6"/>
        <v>0.10584435590969456</v>
      </c>
      <c r="H76">
        <v>3</v>
      </c>
      <c r="I76" s="4">
        <f t="shared" si="7"/>
        <v>0.1565288888888888</v>
      </c>
    </row>
    <row r="77" spans="1:9" x14ac:dyDescent="0.25">
      <c r="A77">
        <v>76</v>
      </c>
      <c r="B77">
        <v>263.685</v>
      </c>
      <c r="C77">
        <f t="shared" si="4"/>
        <v>3.4695394736842107</v>
      </c>
      <c r="D77">
        <f t="shared" si="5"/>
        <v>2.7756315789473684</v>
      </c>
      <c r="F77">
        <v>2.5099999999999998</v>
      </c>
      <c r="G77" s="4">
        <f t="shared" si="6"/>
        <v>0.10582931432166083</v>
      </c>
      <c r="H77">
        <v>3</v>
      </c>
      <c r="I77" s="4">
        <f t="shared" si="7"/>
        <v>0.15651315789473688</v>
      </c>
    </row>
    <row r="78" spans="1:9" x14ac:dyDescent="0.25">
      <c r="A78">
        <v>77</v>
      </c>
      <c r="B78">
        <v>267.15100000000001</v>
      </c>
      <c r="C78">
        <f t="shared" si="4"/>
        <v>3.4694935064935066</v>
      </c>
      <c r="D78">
        <f t="shared" si="5"/>
        <v>2.7755948051948054</v>
      </c>
      <c r="F78">
        <v>2.5099999999999998</v>
      </c>
      <c r="G78" s="4">
        <f t="shared" si="6"/>
        <v>0.10581466342422535</v>
      </c>
      <c r="H78">
        <v>3</v>
      </c>
      <c r="I78" s="4">
        <f t="shared" si="7"/>
        <v>0.15649783549783555</v>
      </c>
    </row>
    <row r="79" spans="1:9" x14ac:dyDescent="0.25">
      <c r="A79">
        <v>78</v>
      </c>
      <c r="B79">
        <v>270.61700000000002</v>
      </c>
      <c r="C79">
        <f t="shared" si="4"/>
        <v>3.4694487179487181</v>
      </c>
      <c r="D79">
        <f t="shared" si="5"/>
        <v>2.7755589743589746</v>
      </c>
      <c r="F79">
        <v>2.5099999999999998</v>
      </c>
      <c r="G79" s="4">
        <f t="shared" si="6"/>
        <v>0.10580038819082663</v>
      </c>
      <c r="H79">
        <v>3</v>
      </c>
      <c r="I79" s="4">
        <f t="shared" si="7"/>
        <v>0.15648290598290604</v>
      </c>
    </row>
    <row r="80" spans="1:9" x14ac:dyDescent="0.25">
      <c r="A80">
        <v>79</v>
      </c>
      <c r="B80">
        <v>274.08300000000003</v>
      </c>
      <c r="C80">
        <f t="shared" si="4"/>
        <v>3.4694050632911395</v>
      </c>
      <c r="D80">
        <f t="shared" si="5"/>
        <v>2.7755240506329115</v>
      </c>
      <c r="F80">
        <v>2.5099999999999998</v>
      </c>
      <c r="G80" s="4">
        <f t="shared" si="6"/>
        <v>0.10578647435574173</v>
      </c>
      <c r="H80">
        <v>3</v>
      </c>
      <c r="I80" s="4">
        <f t="shared" si="7"/>
        <v>0.15646835443037985</v>
      </c>
    </row>
    <row r="81" spans="1:9" x14ac:dyDescent="0.25">
      <c r="A81">
        <v>80</v>
      </c>
      <c r="B81">
        <v>277.54899999999998</v>
      </c>
      <c r="C81">
        <f t="shared" si="4"/>
        <v>3.4693624999999999</v>
      </c>
      <c r="D81">
        <f t="shared" si="5"/>
        <v>2.7754899999999996</v>
      </c>
      <c r="F81">
        <v>2.5099999999999998</v>
      </c>
      <c r="G81" s="4">
        <f t="shared" si="6"/>
        <v>0.10577290836653379</v>
      </c>
      <c r="H81">
        <v>3</v>
      </c>
      <c r="I81" s="4">
        <f t="shared" si="7"/>
        <v>0.15645416666666664</v>
      </c>
    </row>
    <row r="82" spans="1:9" x14ac:dyDescent="0.25">
      <c r="A82">
        <v>81</v>
      </c>
      <c r="B82">
        <v>281.01499999999999</v>
      </c>
      <c r="C82">
        <f t="shared" si="4"/>
        <v>3.4693209876543207</v>
      </c>
      <c r="D82">
        <f t="shared" si="5"/>
        <v>2.7754567901234566</v>
      </c>
      <c r="F82">
        <v>2.5099999999999998</v>
      </c>
      <c r="G82" s="4">
        <f t="shared" si="6"/>
        <v>0.10575967734002263</v>
      </c>
      <c r="H82">
        <v>3</v>
      </c>
      <c r="I82" s="4">
        <f t="shared" si="7"/>
        <v>0.15644032921810691</v>
      </c>
    </row>
    <row r="83" spans="1:9" x14ac:dyDescent="0.25">
      <c r="A83">
        <v>82</v>
      </c>
      <c r="B83">
        <v>284.48099999999999</v>
      </c>
      <c r="C83">
        <f t="shared" si="4"/>
        <v>3.4692804878048782</v>
      </c>
      <c r="D83">
        <f t="shared" si="5"/>
        <v>2.7754243902439022</v>
      </c>
      <c r="F83">
        <v>2.5099999999999998</v>
      </c>
      <c r="G83" s="4">
        <f t="shared" si="6"/>
        <v>0.10574676902147508</v>
      </c>
      <c r="H83">
        <v>3</v>
      </c>
      <c r="I83" s="4">
        <f t="shared" si="7"/>
        <v>0.15642682926829274</v>
      </c>
    </row>
    <row r="84" spans="1:9" x14ac:dyDescent="0.25">
      <c r="A84">
        <v>83</v>
      </c>
      <c r="B84">
        <v>287.94600000000003</v>
      </c>
      <c r="C84">
        <f t="shared" si="4"/>
        <v>3.4692289156626508</v>
      </c>
      <c r="D84">
        <f t="shared" si="5"/>
        <v>2.7753831325301208</v>
      </c>
      <c r="F84">
        <v>2.5099999999999998</v>
      </c>
      <c r="G84" s="4">
        <f t="shared" si="6"/>
        <v>0.1057303316853072</v>
      </c>
      <c r="H84">
        <v>3</v>
      </c>
      <c r="I84" s="4">
        <f t="shared" si="7"/>
        <v>0.15640963855421694</v>
      </c>
    </row>
    <row r="85" spans="1:9" x14ac:dyDescent="0.25">
      <c r="A85">
        <v>84</v>
      </c>
      <c r="B85">
        <v>291.41199999999998</v>
      </c>
      <c r="C85">
        <f t="shared" si="4"/>
        <v>3.4691904761904757</v>
      </c>
      <c r="D85">
        <f t="shared" si="5"/>
        <v>2.7753523809523806</v>
      </c>
      <c r="F85">
        <v>2.5099999999999998</v>
      </c>
      <c r="G85" s="4">
        <f t="shared" si="6"/>
        <v>0.10571808006070949</v>
      </c>
      <c r="H85">
        <v>3</v>
      </c>
      <c r="I85" s="4">
        <f t="shared" si="7"/>
        <v>0.15639682539682523</v>
      </c>
    </row>
    <row r="86" spans="1:9" x14ac:dyDescent="0.25">
      <c r="A86">
        <v>85</v>
      </c>
      <c r="B86">
        <v>294.87700000000001</v>
      </c>
      <c r="C86">
        <f t="shared" si="4"/>
        <v>3.4691411764705884</v>
      </c>
      <c r="D86">
        <f t="shared" si="5"/>
        <v>2.7753129411764705</v>
      </c>
      <c r="F86">
        <v>2.5099999999999998</v>
      </c>
      <c r="G86" s="4">
        <f t="shared" si="6"/>
        <v>0.105702367002578</v>
      </c>
      <c r="H86">
        <v>3</v>
      </c>
      <c r="I86" s="4">
        <f t="shared" si="7"/>
        <v>0.15638039215686281</v>
      </c>
    </row>
    <row r="87" spans="1:9" x14ac:dyDescent="0.25">
      <c r="A87">
        <v>86</v>
      </c>
      <c r="B87">
        <v>298.34300000000002</v>
      </c>
      <c r="C87">
        <f t="shared" si="4"/>
        <v>3.469104651162791</v>
      </c>
      <c r="D87">
        <f t="shared" si="5"/>
        <v>2.7752837209302328</v>
      </c>
      <c r="F87">
        <v>2.5099999999999998</v>
      </c>
      <c r="G87" s="4">
        <f t="shared" si="6"/>
        <v>0.10569072547021235</v>
      </c>
      <c r="H87">
        <v>3</v>
      </c>
      <c r="I87" s="4">
        <f t="shared" si="7"/>
        <v>0.15636821705426365</v>
      </c>
    </row>
    <row r="88" spans="1:9" x14ac:dyDescent="0.25">
      <c r="A88">
        <v>87</v>
      </c>
      <c r="B88">
        <v>301.80799999999999</v>
      </c>
      <c r="C88">
        <f t="shared" si="4"/>
        <v>3.4690574712643678</v>
      </c>
      <c r="D88">
        <f t="shared" si="5"/>
        <v>2.7752459770114943</v>
      </c>
      <c r="F88">
        <v>2.5099999999999998</v>
      </c>
      <c r="G88" s="4">
        <f t="shared" si="6"/>
        <v>0.10567568805238828</v>
      </c>
      <c r="H88">
        <v>3</v>
      </c>
      <c r="I88" s="4">
        <f t="shared" si="7"/>
        <v>0.15635249042145594</v>
      </c>
    </row>
    <row r="89" spans="1:9" x14ac:dyDescent="0.25">
      <c r="A89">
        <v>88</v>
      </c>
      <c r="B89">
        <v>305.27300000000002</v>
      </c>
      <c r="C89">
        <f t="shared" si="4"/>
        <v>3.4690113636363638</v>
      </c>
      <c r="D89">
        <f t="shared" si="5"/>
        <v>2.7752090909090912</v>
      </c>
      <c r="F89">
        <v>2.5099999999999998</v>
      </c>
      <c r="G89" s="4">
        <f t="shared" si="6"/>
        <v>0.10566099239406032</v>
      </c>
      <c r="H89">
        <v>3</v>
      </c>
      <c r="I89" s="4">
        <f t="shared" si="7"/>
        <v>0.15633712121212126</v>
      </c>
    </row>
    <row r="90" spans="1:9" x14ac:dyDescent="0.25">
      <c r="A90">
        <v>89</v>
      </c>
      <c r="B90">
        <v>308.738</v>
      </c>
      <c r="C90">
        <f t="shared" si="4"/>
        <v>3.4689662921348314</v>
      </c>
      <c r="D90">
        <f t="shared" si="5"/>
        <v>2.7751730337078651</v>
      </c>
      <c r="F90">
        <v>2.5099999999999998</v>
      </c>
      <c r="G90" s="4">
        <f t="shared" si="6"/>
        <v>0.10564662697524514</v>
      </c>
      <c r="H90">
        <v>3</v>
      </c>
      <c r="I90" s="4">
        <f t="shared" si="7"/>
        <v>0.15632209737827715</v>
      </c>
    </row>
    <row r="91" spans="1:9" x14ac:dyDescent="0.25">
      <c r="A91">
        <v>90</v>
      </c>
      <c r="B91">
        <v>312.20400000000001</v>
      </c>
      <c r="C91">
        <f t="shared" si="4"/>
        <v>3.4689333333333332</v>
      </c>
      <c r="D91">
        <f t="shared" si="5"/>
        <v>2.7751466666666667</v>
      </c>
      <c r="F91">
        <v>2.5099999999999998</v>
      </c>
      <c r="G91" s="4">
        <f t="shared" si="6"/>
        <v>0.10563612217795494</v>
      </c>
      <c r="H91">
        <v>3</v>
      </c>
      <c r="I91" s="4">
        <f t="shared" si="7"/>
        <v>0.15631111111111107</v>
      </c>
    </row>
    <row r="92" spans="1:9" x14ac:dyDescent="0.25">
      <c r="A92">
        <v>91</v>
      </c>
      <c r="B92">
        <v>315.66800000000001</v>
      </c>
      <c r="C92">
        <f t="shared" si="4"/>
        <v>3.4688791208791208</v>
      </c>
      <c r="D92">
        <f t="shared" si="5"/>
        <v>2.7751032967032967</v>
      </c>
      <c r="F92">
        <v>2.5099999999999998</v>
      </c>
      <c r="G92" s="4">
        <f t="shared" si="6"/>
        <v>0.10561884330808642</v>
      </c>
      <c r="H92">
        <v>3</v>
      </c>
      <c r="I92" s="4">
        <f t="shared" si="7"/>
        <v>0.15629304029304025</v>
      </c>
    </row>
    <row r="93" spans="1:9" x14ac:dyDescent="0.25">
      <c r="A93">
        <v>92</v>
      </c>
      <c r="B93">
        <v>319.13299999999998</v>
      </c>
      <c r="C93">
        <f t="shared" si="4"/>
        <v>3.4688369565217387</v>
      </c>
      <c r="D93">
        <f t="shared" si="5"/>
        <v>2.7750695652173913</v>
      </c>
      <c r="F93">
        <v>2.5099999999999998</v>
      </c>
      <c r="G93" s="4">
        <f t="shared" si="6"/>
        <v>0.10560540446908032</v>
      </c>
      <c r="H93">
        <v>3</v>
      </c>
      <c r="I93" s="4">
        <f t="shared" si="7"/>
        <v>0.15627898550724625</v>
      </c>
    </row>
    <row r="94" spans="1:9" x14ac:dyDescent="0.25">
      <c r="A94">
        <v>93</v>
      </c>
      <c r="B94">
        <v>322.59800000000001</v>
      </c>
      <c r="C94">
        <f t="shared" si="4"/>
        <v>3.4687956989247315</v>
      </c>
      <c r="D94">
        <f t="shared" si="5"/>
        <v>2.7750365591397852</v>
      </c>
      <c r="F94">
        <v>2.5099999999999998</v>
      </c>
      <c r="G94" s="4">
        <f t="shared" si="6"/>
        <v>0.10559225463736471</v>
      </c>
      <c r="H94">
        <v>3</v>
      </c>
      <c r="I94" s="4">
        <f t="shared" si="7"/>
        <v>0.15626523297491049</v>
      </c>
    </row>
    <row r="95" spans="1:9" x14ac:dyDescent="0.25">
      <c r="A95">
        <v>94</v>
      </c>
      <c r="B95">
        <v>326.06299999999999</v>
      </c>
      <c r="C95">
        <f t="shared" si="4"/>
        <v>3.468755319148936</v>
      </c>
      <c r="D95">
        <f t="shared" si="5"/>
        <v>2.775004255319149</v>
      </c>
      <c r="F95">
        <v>2.5099999999999998</v>
      </c>
      <c r="G95" s="4">
        <f t="shared" si="6"/>
        <v>0.10557938458930247</v>
      </c>
      <c r="H95">
        <v>3</v>
      </c>
      <c r="I95" s="4">
        <f t="shared" si="7"/>
        <v>0.15625177304964533</v>
      </c>
    </row>
    <row r="96" spans="1:9" x14ac:dyDescent="0.25">
      <c r="A96">
        <v>95</v>
      </c>
      <c r="B96">
        <v>329.52699999999999</v>
      </c>
      <c r="C96">
        <f t="shared" si="4"/>
        <v>3.4687052631578945</v>
      </c>
      <c r="D96">
        <f t="shared" si="5"/>
        <v>2.7749642105263157</v>
      </c>
      <c r="F96">
        <v>2.5099999999999998</v>
      </c>
      <c r="G96" s="4">
        <f t="shared" si="6"/>
        <v>0.10556343048857209</v>
      </c>
      <c r="H96">
        <v>3</v>
      </c>
      <c r="I96" s="4">
        <f t="shared" si="7"/>
        <v>0.15623508771929817</v>
      </c>
    </row>
    <row r="97" spans="1:9" x14ac:dyDescent="0.25">
      <c r="A97">
        <v>96</v>
      </c>
      <c r="B97">
        <v>332.99200000000002</v>
      </c>
      <c r="C97">
        <f t="shared" si="4"/>
        <v>3.468666666666667</v>
      </c>
      <c r="D97">
        <f t="shared" si="5"/>
        <v>2.7749333333333337</v>
      </c>
      <c r="F97">
        <v>2.5099999999999998</v>
      </c>
      <c r="G97" s="4">
        <f t="shared" si="6"/>
        <v>0.10555112881806132</v>
      </c>
      <c r="H97">
        <v>3</v>
      </c>
      <c r="I97" s="4">
        <f t="shared" si="7"/>
        <v>0.15622222222222235</v>
      </c>
    </row>
    <row r="98" spans="1:9" x14ac:dyDescent="0.25">
      <c r="A98">
        <v>97</v>
      </c>
      <c r="B98">
        <v>336.45600000000002</v>
      </c>
      <c r="C98">
        <f t="shared" si="4"/>
        <v>3.4686185567010313</v>
      </c>
      <c r="D98">
        <f t="shared" si="5"/>
        <v>2.7748948453608251</v>
      </c>
      <c r="F98">
        <v>2.5099999999999998</v>
      </c>
      <c r="G98" s="4">
        <f t="shared" si="6"/>
        <v>0.10553579496447224</v>
      </c>
      <c r="H98">
        <v>3</v>
      </c>
      <c r="I98" s="4">
        <f t="shared" si="7"/>
        <v>0.15620618556701041</v>
      </c>
    </row>
    <row r="99" spans="1:9" x14ac:dyDescent="0.25">
      <c r="A99">
        <v>98</v>
      </c>
      <c r="B99">
        <v>339.92099999999999</v>
      </c>
      <c r="C99">
        <f t="shared" si="4"/>
        <v>3.468581632653061</v>
      </c>
      <c r="D99">
        <f t="shared" si="5"/>
        <v>2.7748653061224489</v>
      </c>
      <c r="F99">
        <v>2.5099999999999998</v>
      </c>
      <c r="G99" s="4">
        <f t="shared" si="6"/>
        <v>0.10552402634360522</v>
      </c>
      <c r="H99">
        <v>3</v>
      </c>
      <c r="I99" s="4">
        <f t="shared" si="7"/>
        <v>0.15619387755102032</v>
      </c>
    </row>
    <row r="100" spans="1:9" x14ac:dyDescent="0.25">
      <c r="A100">
        <v>99</v>
      </c>
      <c r="B100">
        <v>343.38499999999999</v>
      </c>
      <c r="C100">
        <f t="shared" si="4"/>
        <v>3.4685353535353536</v>
      </c>
      <c r="D100">
        <f t="shared" si="5"/>
        <v>2.7748282828282829</v>
      </c>
      <c r="F100">
        <v>2.5099999999999998</v>
      </c>
      <c r="G100" s="4">
        <f t="shared" si="6"/>
        <v>0.10550927602720442</v>
      </c>
      <c r="H100">
        <v>3</v>
      </c>
      <c r="I100" s="4">
        <f t="shared" si="7"/>
        <v>0.15617845117845119</v>
      </c>
    </row>
    <row r="101" spans="1:9" x14ac:dyDescent="0.25">
      <c r="A101">
        <v>100</v>
      </c>
      <c r="B101">
        <v>346.84899999999999</v>
      </c>
      <c r="C101">
        <f t="shared" si="4"/>
        <v>3.4684900000000001</v>
      </c>
      <c r="D101">
        <f t="shared" si="5"/>
        <v>2.7747919999999997</v>
      </c>
      <c r="F101">
        <v>2.5099999999999998</v>
      </c>
      <c r="G101" s="4">
        <f t="shared" si="6"/>
        <v>0.10549482071713145</v>
      </c>
      <c r="H101">
        <v>3</v>
      </c>
      <c r="I101" s="4">
        <f t="shared" si="7"/>
        <v>0.15616333333333335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Deformations at Ctrl Pts</vt:lpstr>
      <vt:lpstr>Deformations</vt:lpstr>
      <vt:lpstr>Stresses</vt:lpstr>
      <vt:lpstr>Stress-Strain Graph</vt:lpstr>
      <vt:lpstr>Stress Concentration 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AJT</dc:creator>
  <cp:lastModifiedBy>AJT</cp:lastModifiedBy>
  <dcterms:created xsi:type="dcterms:W3CDTF">2021-06-15T01:09:57Z</dcterms:created>
  <dcterms:modified xsi:type="dcterms:W3CDTF">2021-06-21T08:34:44Z</dcterms:modified>
</cp:coreProperties>
</file>