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8915" windowHeight="7620" activeTab="2"/>
  </bookViews>
  <sheets>
    <sheet name="GRAFO UF" sheetId="6" r:id="rId1"/>
    <sheet name="GRAFO" sheetId="5" r:id="rId2"/>
    <sheet name="DATOS" sheetId="1" r:id="rId3"/>
    <sheet name="Hoja2" sheetId="2" r:id="rId4"/>
    <sheet name="Hoja3" sheetId="3" r:id="rId5"/>
  </sheets>
  <calcPr calcId="145621"/>
</workbook>
</file>

<file path=xl/calcChain.xml><?xml version="1.0" encoding="utf-8"?>
<calcChain xmlns="http://schemas.openxmlformats.org/spreadsheetml/2006/main">
  <c r="AD2" i="1" l="1"/>
  <c r="G2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L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2" i="1"/>
  <c r="A424" i="1" l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A3" i="1"/>
  <c r="A14" i="1"/>
  <c r="A2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235" i="1" l="1"/>
  <c r="I235" i="1"/>
  <c r="H247" i="1"/>
  <c r="I247" i="1"/>
  <c r="H259" i="1"/>
  <c r="I259" i="1"/>
  <c r="H275" i="1"/>
  <c r="I275" i="1"/>
  <c r="H287" i="1"/>
  <c r="I287" i="1"/>
  <c r="H303" i="1"/>
  <c r="I303" i="1"/>
  <c r="H315" i="1"/>
  <c r="I315" i="1"/>
  <c r="H331" i="1"/>
  <c r="I331" i="1"/>
  <c r="H343" i="1"/>
  <c r="I343" i="1"/>
  <c r="H226" i="1"/>
  <c r="I226" i="1"/>
  <c r="H230" i="1"/>
  <c r="I230" i="1"/>
  <c r="H234" i="1"/>
  <c r="I234" i="1"/>
  <c r="H238" i="1"/>
  <c r="I238" i="1"/>
  <c r="H242" i="1"/>
  <c r="I242" i="1"/>
  <c r="H246" i="1"/>
  <c r="I246" i="1"/>
  <c r="H250" i="1"/>
  <c r="I250" i="1"/>
  <c r="H254" i="1"/>
  <c r="I254" i="1"/>
  <c r="H258" i="1"/>
  <c r="I258" i="1"/>
  <c r="H262" i="1"/>
  <c r="I262" i="1"/>
  <c r="H266" i="1"/>
  <c r="I266" i="1"/>
  <c r="H270" i="1"/>
  <c r="I270" i="1"/>
  <c r="H274" i="1"/>
  <c r="I274" i="1"/>
  <c r="H278" i="1"/>
  <c r="I278" i="1"/>
  <c r="H282" i="1"/>
  <c r="I282" i="1"/>
  <c r="H286" i="1"/>
  <c r="I286" i="1"/>
  <c r="H290" i="1"/>
  <c r="I290" i="1"/>
  <c r="H294" i="1"/>
  <c r="I294" i="1"/>
  <c r="H298" i="1"/>
  <c r="I298" i="1"/>
  <c r="H302" i="1"/>
  <c r="I302" i="1"/>
  <c r="H306" i="1"/>
  <c r="I306" i="1"/>
  <c r="H310" i="1"/>
  <c r="I310" i="1"/>
  <c r="H314" i="1"/>
  <c r="I314" i="1"/>
  <c r="H318" i="1"/>
  <c r="I318" i="1"/>
  <c r="H322" i="1"/>
  <c r="I322" i="1"/>
  <c r="H326" i="1"/>
  <c r="I326" i="1"/>
  <c r="H330" i="1"/>
  <c r="I330" i="1"/>
  <c r="H334" i="1"/>
  <c r="I334" i="1"/>
  <c r="H338" i="1"/>
  <c r="I338" i="1"/>
  <c r="H342" i="1"/>
  <c r="I342" i="1"/>
  <c r="H231" i="1"/>
  <c r="I231" i="1"/>
  <c r="H251" i="1"/>
  <c r="I251" i="1"/>
  <c r="H267" i="1"/>
  <c r="I267" i="1"/>
  <c r="H279" i="1"/>
  <c r="I279" i="1"/>
  <c r="H295" i="1"/>
  <c r="I295" i="1"/>
  <c r="H311" i="1"/>
  <c r="I311" i="1"/>
  <c r="H323" i="1"/>
  <c r="I323" i="1"/>
  <c r="H339" i="1"/>
  <c r="I339" i="1"/>
  <c r="H228" i="1"/>
  <c r="I228" i="1"/>
  <c r="H232" i="1"/>
  <c r="I232" i="1"/>
  <c r="H236" i="1"/>
  <c r="I236" i="1"/>
  <c r="H240" i="1"/>
  <c r="I240" i="1"/>
  <c r="H244" i="1"/>
  <c r="I244" i="1"/>
  <c r="H248" i="1"/>
  <c r="I248" i="1"/>
  <c r="H252" i="1"/>
  <c r="I252" i="1"/>
  <c r="H256" i="1"/>
  <c r="I256" i="1"/>
  <c r="H260" i="1"/>
  <c r="I260" i="1"/>
  <c r="H264" i="1"/>
  <c r="I264" i="1"/>
  <c r="H268" i="1"/>
  <c r="I268" i="1"/>
  <c r="H272" i="1"/>
  <c r="I272" i="1"/>
  <c r="H276" i="1"/>
  <c r="I276" i="1"/>
  <c r="H280" i="1"/>
  <c r="I280" i="1"/>
  <c r="H284" i="1"/>
  <c r="I284" i="1"/>
  <c r="H288" i="1"/>
  <c r="I288" i="1"/>
  <c r="H292" i="1"/>
  <c r="I292" i="1"/>
  <c r="H296" i="1"/>
  <c r="I296" i="1"/>
  <c r="H300" i="1"/>
  <c r="I300" i="1"/>
  <c r="H304" i="1"/>
  <c r="I304" i="1"/>
  <c r="H308" i="1"/>
  <c r="I308" i="1"/>
  <c r="H312" i="1"/>
  <c r="I312" i="1"/>
  <c r="H316" i="1"/>
  <c r="I316" i="1"/>
  <c r="H320" i="1"/>
  <c r="I320" i="1"/>
  <c r="H324" i="1"/>
  <c r="I324" i="1"/>
  <c r="H328" i="1"/>
  <c r="I328" i="1"/>
  <c r="H332" i="1"/>
  <c r="I332" i="1"/>
  <c r="H336" i="1"/>
  <c r="I336" i="1"/>
  <c r="H340" i="1"/>
  <c r="I340" i="1"/>
  <c r="H344" i="1"/>
  <c r="I344" i="1"/>
  <c r="H227" i="1"/>
  <c r="I227" i="1"/>
  <c r="H239" i="1"/>
  <c r="I239" i="1"/>
  <c r="H243" i="1"/>
  <c r="I243" i="1"/>
  <c r="H255" i="1"/>
  <c r="I255" i="1"/>
  <c r="H263" i="1"/>
  <c r="I263" i="1"/>
  <c r="H271" i="1"/>
  <c r="I271" i="1"/>
  <c r="H283" i="1"/>
  <c r="I283" i="1"/>
  <c r="H291" i="1"/>
  <c r="I291" i="1"/>
  <c r="H299" i="1"/>
  <c r="I299" i="1"/>
  <c r="H307" i="1"/>
  <c r="I307" i="1"/>
  <c r="H319" i="1"/>
  <c r="I319" i="1"/>
  <c r="H327" i="1"/>
  <c r="I327" i="1"/>
  <c r="H335" i="1"/>
  <c r="I335" i="1"/>
  <c r="H225" i="1"/>
  <c r="I225" i="1"/>
  <c r="H229" i="1"/>
  <c r="I229" i="1"/>
  <c r="H233" i="1"/>
  <c r="I233" i="1"/>
  <c r="H237" i="1"/>
  <c r="I237" i="1"/>
  <c r="H241" i="1"/>
  <c r="I241" i="1"/>
  <c r="H245" i="1"/>
  <c r="I245" i="1"/>
  <c r="H249" i="1"/>
  <c r="I249" i="1"/>
  <c r="H253" i="1"/>
  <c r="I253" i="1"/>
  <c r="H257" i="1"/>
  <c r="I257" i="1"/>
  <c r="H261" i="1"/>
  <c r="I261" i="1"/>
  <c r="H265" i="1"/>
  <c r="I265" i="1"/>
  <c r="H269" i="1"/>
  <c r="I269" i="1"/>
  <c r="H273" i="1"/>
  <c r="I273" i="1"/>
  <c r="H277" i="1"/>
  <c r="I277" i="1"/>
  <c r="H281" i="1"/>
  <c r="I281" i="1"/>
  <c r="H285" i="1"/>
  <c r="I285" i="1"/>
  <c r="H289" i="1"/>
  <c r="I289" i="1"/>
  <c r="H293" i="1"/>
  <c r="I293" i="1"/>
  <c r="H297" i="1"/>
  <c r="I297" i="1"/>
  <c r="H301" i="1"/>
  <c r="I301" i="1"/>
  <c r="H305" i="1"/>
  <c r="I305" i="1"/>
  <c r="H309" i="1"/>
  <c r="I309" i="1"/>
  <c r="H313" i="1"/>
  <c r="I313" i="1"/>
  <c r="H317" i="1"/>
  <c r="I317" i="1"/>
  <c r="H321" i="1"/>
  <c r="I321" i="1"/>
  <c r="H325" i="1"/>
  <c r="I325" i="1"/>
  <c r="H329" i="1"/>
  <c r="I329" i="1"/>
  <c r="H333" i="1"/>
  <c r="I333" i="1"/>
  <c r="H337" i="1"/>
  <c r="I337" i="1"/>
  <c r="H341" i="1"/>
  <c r="I341" i="1"/>
  <c r="H105" i="1"/>
  <c r="I105" i="1"/>
  <c r="H113" i="1"/>
  <c r="I113" i="1"/>
  <c r="H121" i="1"/>
  <c r="I121" i="1"/>
  <c r="H125" i="1"/>
  <c r="I125" i="1"/>
  <c r="H133" i="1"/>
  <c r="I133" i="1"/>
  <c r="H137" i="1"/>
  <c r="I137" i="1"/>
  <c r="H145" i="1"/>
  <c r="I145" i="1"/>
  <c r="H153" i="1"/>
  <c r="I153" i="1"/>
  <c r="H161" i="1"/>
  <c r="I161" i="1"/>
  <c r="H165" i="1"/>
  <c r="I165" i="1"/>
  <c r="H173" i="1"/>
  <c r="I173" i="1"/>
  <c r="H177" i="1"/>
  <c r="I177" i="1"/>
  <c r="H181" i="1"/>
  <c r="I181" i="1"/>
  <c r="H185" i="1"/>
  <c r="I185" i="1"/>
  <c r="H193" i="1"/>
  <c r="I193" i="1"/>
  <c r="H197" i="1"/>
  <c r="I197" i="1"/>
  <c r="H201" i="1"/>
  <c r="I201" i="1"/>
  <c r="H205" i="1"/>
  <c r="I205" i="1"/>
  <c r="H209" i="1"/>
  <c r="I209" i="1"/>
  <c r="H213" i="1"/>
  <c r="I213" i="1"/>
  <c r="H217" i="1"/>
  <c r="I217" i="1"/>
  <c r="H106" i="1"/>
  <c r="I106" i="1"/>
  <c r="H110" i="1"/>
  <c r="I110" i="1"/>
  <c r="H114" i="1"/>
  <c r="I114" i="1"/>
  <c r="H118" i="1"/>
  <c r="I118" i="1"/>
  <c r="H122" i="1"/>
  <c r="I122" i="1"/>
  <c r="H126" i="1"/>
  <c r="I126" i="1"/>
  <c r="H130" i="1"/>
  <c r="I130" i="1"/>
  <c r="H134" i="1"/>
  <c r="I134" i="1"/>
  <c r="H138" i="1"/>
  <c r="I138" i="1"/>
  <c r="H142" i="1"/>
  <c r="I142" i="1"/>
  <c r="H146" i="1"/>
  <c r="I146" i="1"/>
  <c r="H150" i="1"/>
  <c r="I150" i="1"/>
  <c r="H154" i="1"/>
  <c r="I154" i="1"/>
  <c r="H158" i="1"/>
  <c r="I158" i="1"/>
  <c r="H162" i="1"/>
  <c r="I162" i="1"/>
  <c r="H166" i="1"/>
  <c r="I166" i="1"/>
  <c r="H170" i="1"/>
  <c r="I170" i="1"/>
  <c r="H174" i="1"/>
  <c r="I174" i="1"/>
  <c r="H178" i="1"/>
  <c r="I178" i="1"/>
  <c r="H182" i="1"/>
  <c r="I182" i="1"/>
  <c r="H186" i="1"/>
  <c r="I186" i="1"/>
  <c r="H190" i="1"/>
  <c r="I190" i="1"/>
  <c r="H194" i="1"/>
  <c r="I194" i="1"/>
  <c r="H198" i="1"/>
  <c r="I198" i="1"/>
  <c r="H202" i="1"/>
  <c r="I202" i="1"/>
  <c r="H206" i="1"/>
  <c r="I206" i="1"/>
  <c r="H210" i="1"/>
  <c r="I210" i="1"/>
  <c r="H214" i="1"/>
  <c r="I214" i="1"/>
  <c r="H218" i="1"/>
  <c r="I218" i="1"/>
  <c r="H222" i="1"/>
  <c r="I222" i="1"/>
  <c r="H107" i="1"/>
  <c r="I107" i="1"/>
  <c r="H111" i="1"/>
  <c r="I111" i="1"/>
  <c r="H115" i="1"/>
  <c r="I115" i="1"/>
  <c r="H119" i="1"/>
  <c r="I119" i="1"/>
  <c r="H123" i="1"/>
  <c r="I123" i="1"/>
  <c r="H127" i="1"/>
  <c r="I127" i="1"/>
  <c r="H131" i="1"/>
  <c r="I131" i="1"/>
  <c r="H135" i="1"/>
  <c r="I135" i="1"/>
  <c r="H139" i="1"/>
  <c r="I139" i="1"/>
  <c r="H143" i="1"/>
  <c r="I143" i="1"/>
  <c r="H147" i="1"/>
  <c r="I147" i="1"/>
  <c r="H151" i="1"/>
  <c r="I151" i="1"/>
  <c r="H155" i="1"/>
  <c r="I155" i="1"/>
  <c r="H159" i="1"/>
  <c r="I159" i="1"/>
  <c r="H163" i="1"/>
  <c r="I163" i="1"/>
  <c r="H167" i="1"/>
  <c r="I167" i="1"/>
  <c r="H171" i="1"/>
  <c r="I171" i="1"/>
  <c r="H175" i="1"/>
  <c r="I175" i="1"/>
  <c r="H179" i="1"/>
  <c r="I179" i="1"/>
  <c r="H183" i="1"/>
  <c r="I183" i="1"/>
  <c r="H187" i="1"/>
  <c r="I187" i="1"/>
  <c r="H191" i="1"/>
  <c r="I191" i="1"/>
  <c r="H195" i="1"/>
  <c r="I195" i="1"/>
  <c r="H199" i="1"/>
  <c r="I199" i="1"/>
  <c r="H203" i="1"/>
  <c r="I203" i="1"/>
  <c r="H207" i="1"/>
  <c r="I207" i="1"/>
  <c r="H211" i="1"/>
  <c r="I211" i="1"/>
  <c r="H215" i="1"/>
  <c r="I215" i="1"/>
  <c r="H219" i="1"/>
  <c r="I219" i="1"/>
  <c r="H223" i="1"/>
  <c r="I223" i="1"/>
  <c r="H108" i="1"/>
  <c r="I108" i="1"/>
  <c r="H112" i="1"/>
  <c r="I112" i="1"/>
  <c r="H116" i="1"/>
  <c r="I116" i="1"/>
  <c r="H120" i="1"/>
  <c r="I120" i="1"/>
  <c r="H124" i="1"/>
  <c r="I124" i="1"/>
  <c r="H128" i="1"/>
  <c r="I128" i="1"/>
  <c r="H132" i="1"/>
  <c r="I132" i="1"/>
  <c r="H136" i="1"/>
  <c r="I136" i="1"/>
  <c r="H140" i="1"/>
  <c r="I140" i="1"/>
  <c r="H144" i="1"/>
  <c r="I144" i="1"/>
  <c r="H148" i="1"/>
  <c r="I148" i="1"/>
  <c r="H152" i="1"/>
  <c r="I152" i="1"/>
  <c r="H156" i="1"/>
  <c r="I156" i="1"/>
  <c r="H160" i="1"/>
  <c r="I160" i="1"/>
  <c r="H164" i="1"/>
  <c r="I164" i="1"/>
  <c r="H168" i="1"/>
  <c r="I168" i="1"/>
  <c r="H172" i="1"/>
  <c r="I172" i="1"/>
  <c r="H176" i="1"/>
  <c r="I176" i="1"/>
  <c r="H180" i="1"/>
  <c r="I180" i="1"/>
  <c r="H184" i="1"/>
  <c r="I184" i="1"/>
  <c r="H188" i="1"/>
  <c r="I188" i="1"/>
  <c r="H192" i="1"/>
  <c r="I192" i="1"/>
  <c r="H196" i="1"/>
  <c r="I196" i="1"/>
  <c r="H200" i="1"/>
  <c r="I200" i="1"/>
  <c r="H204" i="1"/>
  <c r="I204" i="1"/>
  <c r="H208" i="1"/>
  <c r="I208" i="1"/>
  <c r="H212" i="1"/>
  <c r="I212" i="1"/>
  <c r="H216" i="1"/>
  <c r="I216" i="1"/>
  <c r="H220" i="1"/>
  <c r="I220" i="1"/>
  <c r="H224" i="1"/>
  <c r="I224" i="1"/>
  <c r="H109" i="1"/>
  <c r="I109" i="1"/>
  <c r="H117" i="1"/>
  <c r="I117" i="1"/>
  <c r="H129" i="1"/>
  <c r="I129" i="1"/>
  <c r="H141" i="1"/>
  <c r="I141" i="1"/>
  <c r="H149" i="1"/>
  <c r="I149" i="1"/>
  <c r="H157" i="1"/>
  <c r="I157" i="1"/>
  <c r="H169" i="1"/>
  <c r="I169" i="1"/>
  <c r="H189" i="1"/>
  <c r="I189" i="1"/>
  <c r="H221" i="1"/>
  <c r="I221" i="1"/>
  <c r="I3" i="1"/>
  <c r="H3" i="1"/>
  <c r="H15" i="1"/>
  <c r="I15" i="1"/>
  <c r="H27" i="1"/>
  <c r="I27" i="1"/>
  <c r="H39" i="1"/>
  <c r="I39" i="1"/>
  <c r="H51" i="1"/>
  <c r="I51" i="1"/>
  <c r="H59" i="1"/>
  <c r="I59" i="1"/>
  <c r="H75" i="1"/>
  <c r="I75" i="1"/>
  <c r="H12" i="1"/>
  <c r="I12" i="1"/>
  <c r="H24" i="1"/>
  <c r="I24" i="1"/>
  <c r="H32" i="1"/>
  <c r="I32" i="1"/>
  <c r="H36" i="1"/>
  <c r="I36" i="1"/>
  <c r="H48" i="1"/>
  <c r="I48" i="1"/>
  <c r="H52" i="1"/>
  <c r="I52" i="1"/>
  <c r="H56" i="1"/>
  <c r="I56" i="1"/>
  <c r="H60" i="1"/>
  <c r="I60" i="1"/>
  <c r="H68" i="1"/>
  <c r="I68" i="1"/>
  <c r="H72" i="1"/>
  <c r="I72" i="1"/>
  <c r="H76" i="1"/>
  <c r="I76" i="1"/>
  <c r="H80" i="1"/>
  <c r="I80" i="1"/>
  <c r="H84" i="1"/>
  <c r="I84" i="1"/>
  <c r="H92" i="1"/>
  <c r="I92" i="1"/>
  <c r="H96" i="1"/>
  <c r="I96" i="1"/>
  <c r="H100" i="1"/>
  <c r="I100" i="1"/>
  <c r="H5" i="1"/>
  <c r="I5" i="1"/>
  <c r="H9" i="1"/>
  <c r="I9" i="1"/>
  <c r="H13" i="1"/>
  <c r="I13" i="1"/>
  <c r="H17" i="1"/>
  <c r="I17" i="1"/>
  <c r="H21" i="1"/>
  <c r="I21" i="1"/>
  <c r="H25" i="1"/>
  <c r="I25" i="1"/>
  <c r="H29" i="1"/>
  <c r="I29" i="1"/>
  <c r="H33" i="1"/>
  <c r="I33" i="1"/>
  <c r="H37" i="1"/>
  <c r="I37" i="1"/>
  <c r="H41" i="1"/>
  <c r="I41" i="1"/>
  <c r="H45" i="1"/>
  <c r="I45" i="1"/>
  <c r="H53" i="1"/>
  <c r="I53" i="1"/>
  <c r="H57" i="1"/>
  <c r="I57" i="1"/>
  <c r="H61" i="1"/>
  <c r="I61" i="1"/>
  <c r="H65" i="1"/>
  <c r="I65" i="1"/>
  <c r="H69" i="1"/>
  <c r="I69" i="1"/>
  <c r="H73" i="1"/>
  <c r="I73" i="1"/>
  <c r="H77" i="1"/>
  <c r="I77" i="1"/>
  <c r="H81" i="1"/>
  <c r="I81" i="1"/>
  <c r="H85" i="1"/>
  <c r="I85" i="1"/>
  <c r="H89" i="1"/>
  <c r="I89" i="1"/>
  <c r="H93" i="1"/>
  <c r="I93" i="1"/>
  <c r="H97" i="1"/>
  <c r="I97" i="1"/>
  <c r="H101" i="1"/>
  <c r="I101" i="1"/>
  <c r="H6" i="1"/>
  <c r="I6" i="1"/>
  <c r="H10" i="1"/>
  <c r="I10" i="1"/>
  <c r="H14" i="1"/>
  <c r="I14" i="1"/>
  <c r="H18" i="1"/>
  <c r="I18" i="1"/>
  <c r="H22" i="1"/>
  <c r="I22" i="1"/>
  <c r="H26" i="1"/>
  <c r="I26" i="1"/>
  <c r="H30" i="1"/>
  <c r="I30" i="1"/>
  <c r="H34" i="1"/>
  <c r="I34" i="1"/>
  <c r="H38" i="1"/>
  <c r="I38" i="1"/>
  <c r="H42" i="1"/>
  <c r="I42" i="1"/>
  <c r="H46" i="1"/>
  <c r="I46" i="1"/>
  <c r="H50" i="1"/>
  <c r="I50" i="1"/>
  <c r="H54" i="1"/>
  <c r="I54" i="1"/>
  <c r="H58" i="1"/>
  <c r="I58" i="1"/>
  <c r="H62" i="1"/>
  <c r="I62" i="1"/>
  <c r="H66" i="1"/>
  <c r="I66" i="1"/>
  <c r="H70" i="1"/>
  <c r="I70" i="1"/>
  <c r="H74" i="1"/>
  <c r="I74" i="1"/>
  <c r="H78" i="1"/>
  <c r="I78" i="1"/>
  <c r="H82" i="1"/>
  <c r="I82" i="1"/>
  <c r="H86" i="1"/>
  <c r="I86" i="1"/>
  <c r="H90" i="1"/>
  <c r="I90" i="1"/>
  <c r="H94" i="1"/>
  <c r="I94" i="1"/>
  <c r="H98" i="1"/>
  <c r="I98" i="1"/>
  <c r="H102" i="1"/>
  <c r="I102" i="1"/>
  <c r="H19" i="1"/>
  <c r="I19" i="1"/>
  <c r="H55" i="1"/>
  <c r="I55" i="1"/>
  <c r="H67" i="1"/>
  <c r="I67" i="1"/>
  <c r="H79" i="1"/>
  <c r="I79" i="1"/>
  <c r="H83" i="1"/>
  <c r="I83" i="1"/>
  <c r="H87" i="1"/>
  <c r="I87" i="1"/>
  <c r="H91" i="1"/>
  <c r="I91" i="1"/>
  <c r="H95" i="1"/>
  <c r="I95" i="1"/>
  <c r="H99" i="1"/>
  <c r="I99" i="1"/>
  <c r="H103" i="1"/>
  <c r="I103" i="1"/>
  <c r="H11" i="1"/>
  <c r="I11" i="1"/>
  <c r="H31" i="1"/>
  <c r="I31" i="1"/>
  <c r="H43" i="1"/>
  <c r="I43" i="1"/>
  <c r="H63" i="1"/>
  <c r="I63" i="1"/>
  <c r="H16" i="1"/>
  <c r="I16" i="1"/>
  <c r="H44" i="1"/>
  <c r="I44" i="1"/>
  <c r="H64" i="1"/>
  <c r="I64" i="1"/>
  <c r="H88" i="1"/>
  <c r="I88" i="1"/>
  <c r="H104" i="1"/>
  <c r="I104" i="1"/>
  <c r="H7" i="1"/>
  <c r="I7" i="1"/>
  <c r="H23" i="1"/>
  <c r="I23" i="1"/>
  <c r="H35" i="1"/>
  <c r="I35" i="1"/>
  <c r="H47" i="1"/>
  <c r="I47" i="1"/>
  <c r="H71" i="1"/>
  <c r="I71" i="1"/>
  <c r="H4" i="1"/>
  <c r="I4" i="1"/>
  <c r="H8" i="1"/>
  <c r="I8" i="1"/>
  <c r="H20" i="1"/>
  <c r="I20" i="1"/>
  <c r="H28" i="1"/>
  <c r="I28" i="1"/>
  <c r="H40" i="1"/>
  <c r="I40" i="1"/>
  <c r="H49" i="1"/>
  <c r="I49" i="1"/>
  <c r="B3" i="1"/>
  <c r="D3" i="1"/>
  <c r="D4" i="1" s="1"/>
  <c r="B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C2" i="1"/>
  <c r="I2" i="1" l="1"/>
  <c r="J2" i="1" s="1"/>
  <c r="H2" i="1"/>
  <c r="N2" i="1"/>
  <c r="K2" i="1" l="1"/>
  <c r="M2" i="1"/>
  <c r="AB2" i="1"/>
  <c r="AF2" i="1" s="1"/>
  <c r="J3" i="1"/>
  <c r="J4" i="1" l="1"/>
  <c r="AB3" i="1"/>
  <c r="G3" i="1"/>
  <c r="AE2" i="1"/>
  <c r="AC2" i="1"/>
  <c r="K3" i="1"/>
  <c r="K4" i="1" l="1"/>
  <c r="AC3" i="1"/>
  <c r="M3" i="1"/>
  <c r="L3" i="1"/>
  <c r="J5" i="1"/>
  <c r="AB4" i="1"/>
  <c r="G4" i="1" l="1"/>
  <c r="AE3" i="1"/>
  <c r="J6" i="1"/>
  <c r="AB5" i="1"/>
  <c r="AD3" i="1"/>
  <c r="AF3" i="1" s="1"/>
  <c r="N3" i="1"/>
  <c r="K5" i="1"/>
  <c r="AC4" i="1"/>
  <c r="K6" i="1" l="1"/>
  <c r="AC5" i="1"/>
  <c r="AB6" i="1"/>
  <c r="J7" i="1"/>
  <c r="L4" i="1"/>
  <c r="M4" i="1"/>
  <c r="AB7" i="1" l="1"/>
  <c r="J8" i="1"/>
  <c r="AE4" i="1"/>
  <c r="G5" i="1"/>
  <c r="N4" i="1"/>
  <c r="AD4" i="1"/>
  <c r="AF4" i="1" s="1"/>
  <c r="K7" i="1"/>
  <c r="AC6" i="1"/>
  <c r="L5" i="1" l="1"/>
  <c r="M5" i="1"/>
  <c r="K8" i="1"/>
  <c r="AC7" i="1"/>
  <c r="J9" i="1"/>
  <c r="AB8" i="1"/>
  <c r="K9" i="1" l="1"/>
  <c r="AC8" i="1"/>
  <c r="AE5" i="1"/>
  <c r="G6" i="1"/>
  <c r="J10" i="1"/>
  <c r="AB9" i="1"/>
  <c r="AD5" i="1"/>
  <c r="AF5" i="1" s="1"/>
  <c r="N5" i="1"/>
  <c r="L6" i="1" l="1"/>
  <c r="M6" i="1"/>
  <c r="J11" i="1"/>
  <c r="AB10" i="1"/>
  <c r="K10" i="1"/>
  <c r="AC9" i="1"/>
  <c r="G7" i="1" l="1"/>
  <c r="AE6" i="1"/>
  <c r="J12" i="1"/>
  <c r="AB11" i="1"/>
  <c r="K11" i="1"/>
  <c r="AC10" i="1"/>
  <c r="AD6" i="1"/>
  <c r="AF6" i="1" s="1"/>
  <c r="N6" i="1"/>
  <c r="J13" i="1" l="1"/>
  <c r="AB12" i="1"/>
  <c r="K12" i="1"/>
  <c r="AC11" i="1"/>
  <c r="L7" i="1"/>
  <c r="M7" i="1"/>
  <c r="AE7" i="1" l="1"/>
  <c r="G8" i="1"/>
  <c r="K13" i="1"/>
  <c r="AC12" i="1"/>
  <c r="N7" i="1"/>
  <c r="AD7" i="1"/>
  <c r="AF7" i="1" s="1"/>
  <c r="J14" i="1"/>
  <c r="AB13" i="1"/>
  <c r="J15" i="1" l="1"/>
  <c r="AB14" i="1"/>
  <c r="K14" i="1"/>
  <c r="AC13" i="1"/>
  <c r="L8" i="1"/>
  <c r="M8" i="1"/>
  <c r="K15" i="1" l="1"/>
  <c r="AC14" i="1"/>
  <c r="G9" i="1"/>
  <c r="AE8" i="1"/>
  <c r="N8" i="1"/>
  <c r="AD8" i="1"/>
  <c r="AF8" i="1" s="1"/>
  <c r="J16" i="1"/>
  <c r="AB15" i="1"/>
  <c r="J17" i="1" l="1"/>
  <c r="AB16" i="1"/>
  <c r="M9" i="1"/>
  <c r="L9" i="1"/>
  <c r="K16" i="1"/>
  <c r="AC15" i="1"/>
  <c r="N9" i="1" l="1"/>
  <c r="AD9" i="1"/>
  <c r="AF9" i="1" s="1"/>
  <c r="AE9" i="1"/>
  <c r="G10" i="1"/>
  <c r="K17" i="1"/>
  <c r="AC16" i="1"/>
  <c r="AB17" i="1"/>
  <c r="J18" i="1"/>
  <c r="J19" i="1" l="1"/>
  <c r="AB18" i="1"/>
  <c r="M10" i="1"/>
  <c r="L10" i="1"/>
  <c r="K18" i="1"/>
  <c r="AC17" i="1"/>
  <c r="N10" i="1" l="1"/>
  <c r="AD10" i="1"/>
  <c r="AF10" i="1" s="1"/>
  <c r="AE10" i="1"/>
  <c r="G11" i="1"/>
  <c r="K19" i="1"/>
  <c r="AC18" i="1"/>
  <c r="J20" i="1"/>
  <c r="AB19" i="1"/>
  <c r="L11" i="1" l="1"/>
  <c r="M11" i="1"/>
  <c r="J21" i="1"/>
  <c r="AB20" i="1"/>
  <c r="K20" i="1"/>
  <c r="AC19" i="1"/>
  <c r="AB21" i="1" l="1"/>
  <c r="J22" i="1"/>
  <c r="AE11" i="1"/>
  <c r="G12" i="1"/>
  <c r="K21" i="1"/>
  <c r="AC20" i="1"/>
  <c r="N11" i="1"/>
  <c r="AD11" i="1"/>
  <c r="AF11" i="1" s="1"/>
  <c r="L12" i="1" l="1"/>
  <c r="M12" i="1"/>
  <c r="J23" i="1"/>
  <c r="AB22" i="1"/>
  <c r="K22" i="1"/>
  <c r="AC21" i="1"/>
  <c r="AE12" i="1" l="1"/>
  <c r="G13" i="1"/>
  <c r="J24" i="1"/>
  <c r="AB23" i="1"/>
  <c r="AC22" i="1"/>
  <c r="K23" i="1"/>
  <c r="N12" i="1"/>
  <c r="AD12" i="1"/>
  <c r="AF12" i="1" s="1"/>
  <c r="L13" i="1" l="1"/>
  <c r="M13" i="1"/>
  <c r="J25" i="1"/>
  <c r="AB24" i="1"/>
  <c r="K24" i="1"/>
  <c r="AC23" i="1"/>
  <c r="G14" i="1" l="1"/>
  <c r="AE13" i="1"/>
  <c r="J26" i="1"/>
  <c r="AB25" i="1"/>
  <c r="K25" i="1"/>
  <c r="AC24" i="1"/>
  <c r="N13" i="1"/>
  <c r="AD13" i="1"/>
  <c r="AF13" i="1" s="1"/>
  <c r="J27" i="1" l="1"/>
  <c r="AB26" i="1"/>
  <c r="K26" i="1"/>
  <c r="AC25" i="1"/>
  <c r="L14" i="1"/>
  <c r="M14" i="1"/>
  <c r="K27" i="1" l="1"/>
  <c r="AC26" i="1"/>
  <c r="G15" i="1"/>
  <c r="AE14" i="1"/>
  <c r="N14" i="1"/>
  <c r="AD14" i="1"/>
  <c r="AF14" i="1" s="1"/>
  <c r="J28" i="1"/>
  <c r="AB27" i="1"/>
  <c r="J29" i="1" l="1"/>
  <c r="AB28" i="1"/>
  <c r="L15" i="1"/>
  <c r="M15" i="1"/>
  <c r="K28" i="1"/>
  <c r="AC27" i="1"/>
  <c r="G16" i="1" l="1"/>
  <c r="AE15" i="1"/>
  <c r="N15" i="1"/>
  <c r="AD15" i="1"/>
  <c r="AF15" i="1" s="1"/>
  <c r="AC28" i="1"/>
  <c r="K29" i="1"/>
  <c r="AB29" i="1"/>
  <c r="J30" i="1"/>
  <c r="J31" i="1" l="1"/>
  <c r="AB30" i="1"/>
  <c r="AC29" i="1"/>
  <c r="K30" i="1"/>
  <c r="L16" i="1"/>
  <c r="M16" i="1"/>
  <c r="K31" i="1" l="1"/>
  <c r="AC30" i="1"/>
  <c r="G17" i="1"/>
  <c r="AE16" i="1"/>
  <c r="N16" i="1"/>
  <c r="AD16" i="1"/>
  <c r="AF16" i="1" s="1"/>
  <c r="J32" i="1"/>
  <c r="AB31" i="1"/>
  <c r="J33" i="1" l="1"/>
  <c r="AB32" i="1"/>
  <c r="M17" i="1"/>
  <c r="L17" i="1"/>
  <c r="K32" i="1"/>
  <c r="AC31" i="1"/>
  <c r="G18" i="1" l="1"/>
  <c r="AE17" i="1"/>
  <c r="N17" i="1"/>
  <c r="AD17" i="1"/>
  <c r="AF17" i="1" s="1"/>
  <c r="K33" i="1"/>
  <c r="AC32" i="1"/>
  <c r="J34" i="1"/>
  <c r="AB33" i="1"/>
  <c r="J35" i="1" l="1"/>
  <c r="AB34" i="1"/>
  <c r="K34" i="1"/>
  <c r="AC33" i="1"/>
  <c r="M18" i="1"/>
  <c r="L18" i="1"/>
  <c r="N18" i="1" l="1"/>
  <c r="AD18" i="1"/>
  <c r="AF18" i="1" s="1"/>
  <c r="K35" i="1"/>
  <c r="AC34" i="1"/>
  <c r="G19" i="1"/>
  <c r="AE18" i="1"/>
  <c r="J36" i="1"/>
  <c r="AB35" i="1"/>
  <c r="K36" i="1" l="1"/>
  <c r="AC35" i="1"/>
  <c r="J37" i="1"/>
  <c r="AB36" i="1"/>
  <c r="L19" i="1"/>
  <c r="M19" i="1"/>
  <c r="J38" i="1" l="1"/>
  <c r="AB37" i="1"/>
  <c r="G20" i="1"/>
  <c r="AE19" i="1"/>
  <c r="N19" i="1"/>
  <c r="AD19" i="1"/>
  <c r="AF19" i="1" s="1"/>
  <c r="AC36" i="1"/>
  <c r="K37" i="1"/>
  <c r="L20" i="1" l="1"/>
  <c r="M20" i="1"/>
  <c r="K38" i="1"/>
  <c r="AC37" i="1"/>
  <c r="J39" i="1"/>
  <c r="AB38" i="1"/>
  <c r="K39" i="1" l="1"/>
  <c r="AC38" i="1"/>
  <c r="G21" i="1"/>
  <c r="AE20" i="1"/>
  <c r="AB39" i="1"/>
  <c r="J40" i="1"/>
  <c r="N20" i="1"/>
  <c r="AD20" i="1"/>
  <c r="AF20" i="1" s="1"/>
  <c r="L21" i="1" l="1"/>
  <c r="M21" i="1"/>
  <c r="J41" i="1"/>
  <c r="AB40" i="1"/>
  <c r="K40" i="1"/>
  <c r="AC39" i="1"/>
  <c r="J42" i="1" l="1"/>
  <c r="AB41" i="1"/>
  <c r="G22" i="1"/>
  <c r="AE21" i="1"/>
  <c r="K41" i="1"/>
  <c r="AC40" i="1"/>
  <c r="N21" i="1"/>
  <c r="AD21" i="1"/>
  <c r="AF21" i="1" s="1"/>
  <c r="L22" i="1" l="1"/>
  <c r="M22" i="1"/>
  <c r="K42" i="1"/>
  <c r="AC41" i="1"/>
  <c r="J43" i="1"/>
  <c r="AB42" i="1"/>
  <c r="J44" i="1" l="1"/>
  <c r="AB43" i="1"/>
  <c r="K43" i="1"/>
  <c r="AC42" i="1"/>
  <c r="N22" i="1"/>
  <c r="AD22" i="1"/>
  <c r="AF22" i="1" s="1"/>
  <c r="G23" i="1"/>
  <c r="AE22" i="1"/>
  <c r="L23" i="1" l="1"/>
  <c r="M23" i="1"/>
  <c r="K44" i="1"/>
  <c r="AC43" i="1"/>
  <c r="J45" i="1"/>
  <c r="AB44" i="1"/>
  <c r="K45" i="1" l="1"/>
  <c r="AC44" i="1"/>
  <c r="G24" i="1"/>
  <c r="AE23" i="1"/>
  <c r="AB45" i="1"/>
  <c r="J46" i="1"/>
  <c r="AD23" i="1"/>
  <c r="AF23" i="1" s="1"/>
  <c r="N23" i="1"/>
  <c r="L24" i="1" l="1"/>
  <c r="M24" i="1"/>
  <c r="J47" i="1"/>
  <c r="AB46" i="1"/>
  <c r="K46" i="1"/>
  <c r="AC45" i="1"/>
  <c r="J48" i="1" l="1"/>
  <c r="AB47" i="1"/>
  <c r="AE24" i="1"/>
  <c r="G25" i="1"/>
  <c r="K47" i="1"/>
  <c r="AC46" i="1"/>
  <c r="N24" i="1"/>
  <c r="AD24" i="1"/>
  <c r="AF24" i="1" s="1"/>
  <c r="M25" i="1" l="1"/>
  <c r="L25" i="1"/>
  <c r="K48" i="1"/>
  <c r="AC47" i="1"/>
  <c r="J49" i="1"/>
  <c r="AB48" i="1"/>
  <c r="AD25" i="1" l="1"/>
  <c r="AF25" i="1" s="1"/>
  <c r="N25" i="1"/>
  <c r="K49" i="1"/>
  <c r="AC48" i="1"/>
  <c r="J50" i="1"/>
  <c r="AB49" i="1"/>
  <c r="G26" i="1"/>
  <c r="AE25" i="1"/>
  <c r="K50" i="1" l="1"/>
  <c r="AC49" i="1"/>
  <c r="L26" i="1"/>
  <c r="M26" i="1"/>
  <c r="J51" i="1"/>
  <c r="AB50" i="1"/>
  <c r="G27" i="1" l="1"/>
  <c r="AE26" i="1"/>
  <c r="N26" i="1"/>
  <c r="AD26" i="1"/>
  <c r="AF26" i="1" s="1"/>
  <c r="J52" i="1"/>
  <c r="AB51" i="1"/>
  <c r="K51" i="1"/>
  <c r="AC50" i="1"/>
  <c r="K52" i="1" l="1"/>
  <c r="AC51" i="1"/>
  <c r="J53" i="1"/>
  <c r="AB52" i="1"/>
  <c r="L27" i="1"/>
  <c r="M27" i="1"/>
  <c r="G28" i="1" l="1"/>
  <c r="AE27" i="1"/>
  <c r="J54" i="1"/>
  <c r="AB53" i="1"/>
  <c r="N27" i="1"/>
  <c r="AD27" i="1"/>
  <c r="AF27" i="1" s="1"/>
  <c r="AC52" i="1"/>
  <c r="K53" i="1"/>
  <c r="J55" i="1" l="1"/>
  <c r="AB54" i="1"/>
  <c r="K54" i="1"/>
  <c r="AC53" i="1"/>
  <c r="L28" i="1"/>
  <c r="M28" i="1"/>
  <c r="K55" i="1" l="1"/>
  <c r="AC54" i="1"/>
  <c r="G29" i="1"/>
  <c r="AE28" i="1"/>
  <c r="AD28" i="1"/>
  <c r="AF28" i="1" s="1"/>
  <c r="N28" i="1"/>
  <c r="J56" i="1"/>
  <c r="AB55" i="1"/>
  <c r="J57" i="1" l="1"/>
  <c r="AB56" i="1"/>
  <c r="M29" i="1"/>
  <c r="L29" i="1"/>
  <c r="K56" i="1"/>
  <c r="AC55" i="1"/>
  <c r="K57" i="1" l="1"/>
  <c r="AC56" i="1"/>
  <c r="J58" i="1"/>
  <c r="AB57" i="1"/>
  <c r="N29" i="1"/>
  <c r="AD29" i="1"/>
  <c r="AF29" i="1" s="1"/>
  <c r="G30" i="1"/>
  <c r="AE29" i="1"/>
  <c r="M30" i="1" l="1"/>
  <c r="L30" i="1"/>
  <c r="J59" i="1"/>
  <c r="AB58" i="1"/>
  <c r="K58" i="1"/>
  <c r="AC57" i="1"/>
  <c r="J60" i="1" l="1"/>
  <c r="AB59" i="1"/>
  <c r="N30" i="1"/>
  <c r="AD30" i="1"/>
  <c r="AF30" i="1" s="1"/>
  <c r="K59" i="1"/>
  <c r="AC58" i="1"/>
  <c r="G31" i="1"/>
  <c r="AE30" i="1"/>
  <c r="M31" i="1" l="1"/>
  <c r="L31" i="1"/>
  <c r="K60" i="1"/>
  <c r="AC59" i="1"/>
  <c r="AB60" i="1"/>
  <c r="J61" i="1"/>
  <c r="N31" i="1" l="1"/>
  <c r="AD31" i="1"/>
  <c r="AF31" i="1" s="1"/>
  <c r="K61" i="1"/>
  <c r="AC60" i="1"/>
  <c r="J62" i="1"/>
  <c r="AB61" i="1"/>
  <c r="G32" i="1"/>
  <c r="AE31" i="1"/>
  <c r="K62" i="1" l="1"/>
  <c r="AC61" i="1"/>
  <c r="L32" i="1"/>
  <c r="M32" i="1"/>
  <c r="J63" i="1"/>
  <c r="AB62" i="1"/>
  <c r="G33" i="1" l="1"/>
  <c r="AE32" i="1"/>
  <c r="N32" i="1"/>
  <c r="AD32" i="1"/>
  <c r="AF32" i="1" s="1"/>
  <c r="J64" i="1"/>
  <c r="AB63" i="1"/>
  <c r="K63" i="1"/>
  <c r="AC62" i="1"/>
  <c r="K64" i="1" l="1"/>
  <c r="AC63" i="1"/>
  <c r="AB64" i="1"/>
  <c r="J65" i="1"/>
  <c r="L33" i="1"/>
  <c r="M33" i="1"/>
  <c r="J66" i="1" l="1"/>
  <c r="AB65" i="1"/>
  <c r="G34" i="1"/>
  <c r="AE33" i="1"/>
  <c r="N33" i="1"/>
  <c r="AD33" i="1"/>
  <c r="AF33" i="1" s="1"/>
  <c r="K65" i="1"/>
  <c r="AC64" i="1"/>
  <c r="K66" i="1" l="1"/>
  <c r="AC65" i="1"/>
  <c r="M34" i="1"/>
  <c r="L34" i="1"/>
  <c r="J67" i="1"/>
  <c r="AB66" i="1"/>
  <c r="N34" i="1" l="1"/>
  <c r="AD34" i="1"/>
  <c r="AF34" i="1" s="1"/>
  <c r="G35" i="1"/>
  <c r="AE34" i="1"/>
  <c r="J68" i="1"/>
  <c r="AB67" i="1"/>
  <c r="K67" i="1"/>
  <c r="AC66" i="1"/>
  <c r="AC67" i="1" l="1"/>
  <c r="K68" i="1"/>
  <c r="L35" i="1"/>
  <c r="M35" i="1"/>
  <c r="AB68" i="1"/>
  <c r="J69" i="1"/>
  <c r="G36" i="1" l="1"/>
  <c r="AE35" i="1"/>
  <c r="AD35" i="1"/>
  <c r="AF35" i="1" s="1"/>
  <c r="N35" i="1"/>
  <c r="K69" i="1"/>
  <c r="AC68" i="1"/>
  <c r="J70" i="1"/>
  <c r="AB69" i="1"/>
  <c r="J71" i="1" l="1"/>
  <c r="AB70" i="1"/>
  <c r="K70" i="1"/>
  <c r="AC69" i="1"/>
  <c r="L36" i="1"/>
  <c r="M36" i="1"/>
  <c r="K71" i="1" l="1"/>
  <c r="AC70" i="1"/>
  <c r="AE36" i="1"/>
  <c r="G37" i="1"/>
  <c r="N36" i="1"/>
  <c r="AD36" i="1"/>
  <c r="AF36" i="1" s="1"/>
  <c r="J72" i="1"/>
  <c r="AB71" i="1"/>
  <c r="L37" i="1" l="1"/>
  <c r="M37" i="1"/>
  <c r="J73" i="1"/>
  <c r="AB72" i="1"/>
  <c r="AC71" i="1"/>
  <c r="K72" i="1"/>
  <c r="J74" i="1" l="1"/>
  <c r="AB73" i="1"/>
  <c r="G38" i="1"/>
  <c r="AE37" i="1"/>
  <c r="K73" i="1"/>
  <c r="AC72" i="1"/>
  <c r="N37" i="1"/>
  <c r="AD37" i="1"/>
  <c r="AF37" i="1" s="1"/>
  <c r="L38" i="1" l="1"/>
  <c r="M38" i="1"/>
  <c r="K74" i="1"/>
  <c r="AC73" i="1"/>
  <c r="J75" i="1"/>
  <c r="AB74" i="1"/>
  <c r="K75" i="1" l="1"/>
  <c r="AC74" i="1"/>
  <c r="G39" i="1"/>
  <c r="AE38" i="1"/>
  <c r="J76" i="1"/>
  <c r="AB75" i="1"/>
  <c r="N38" i="1"/>
  <c r="AD38" i="1"/>
  <c r="AF38" i="1" s="1"/>
  <c r="M39" i="1" l="1"/>
  <c r="L39" i="1"/>
  <c r="J77" i="1"/>
  <c r="AB76" i="1"/>
  <c r="K76" i="1"/>
  <c r="AC75" i="1"/>
  <c r="J78" i="1" l="1"/>
  <c r="AB77" i="1"/>
  <c r="AD39" i="1"/>
  <c r="AF39" i="1" s="1"/>
  <c r="N39" i="1"/>
  <c r="K77" i="1"/>
  <c r="AC76" i="1"/>
  <c r="G40" i="1"/>
  <c r="AE39" i="1"/>
  <c r="L40" i="1" l="1"/>
  <c r="M40" i="1"/>
  <c r="K78" i="1"/>
  <c r="AC77" i="1"/>
  <c r="J79" i="1"/>
  <c r="AB78" i="1"/>
  <c r="K79" i="1" l="1"/>
  <c r="AC78" i="1"/>
  <c r="G41" i="1"/>
  <c r="AE40" i="1"/>
  <c r="J80" i="1"/>
  <c r="AB79" i="1"/>
  <c r="N40" i="1"/>
  <c r="AD40" i="1"/>
  <c r="AF40" i="1" s="1"/>
  <c r="L41" i="1" l="1"/>
  <c r="M41" i="1"/>
  <c r="J81" i="1"/>
  <c r="AB80" i="1"/>
  <c r="AC79" i="1"/>
  <c r="K80" i="1"/>
  <c r="J82" i="1" l="1"/>
  <c r="AB81" i="1"/>
  <c r="K81" i="1"/>
  <c r="AC80" i="1"/>
  <c r="AE41" i="1"/>
  <c r="G42" i="1"/>
  <c r="AD41" i="1"/>
  <c r="AF41" i="1" s="1"/>
  <c r="N41" i="1"/>
  <c r="K82" i="1" l="1"/>
  <c r="AC81" i="1"/>
  <c r="M42" i="1"/>
  <c r="L42" i="1"/>
  <c r="J83" i="1"/>
  <c r="AB82" i="1"/>
  <c r="G43" i="1" l="1"/>
  <c r="AE42" i="1"/>
  <c r="N42" i="1"/>
  <c r="AD42" i="1"/>
  <c r="AF42" i="1" s="1"/>
  <c r="J84" i="1"/>
  <c r="AB83" i="1"/>
  <c r="K83" i="1"/>
  <c r="AC82" i="1"/>
  <c r="K84" i="1" l="1"/>
  <c r="AC83" i="1"/>
  <c r="J85" i="1"/>
  <c r="AB84" i="1"/>
  <c r="M43" i="1"/>
  <c r="L43" i="1"/>
  <c r="N43" i="1" l="1"/>
  <c r="AD43" i="1"/>
  <c r="AF43" i="1" s="1"/>
  <c r="J86" i="1"/>
  <c r="AB85" i="1"/>
  <c r="G44" i="1"/>
  <c r="AE43" i="1"/>
  <c r="K85" i="1"/>
  <c r="AC84" i="1"/>
  <c r="K86" i="1" l="1"/>
  <c r="AC85" i="1"/>
  <c r="AB86" i="1"/>
  <c r="J87" i="1"/>
  <c r="L44" i="1"/>
  <c r="M44" i="1"/>
  <c r="J88" i="1" l="1"/>
  <c r="AB87" i="1"/>
  <c r="G45" i="1"/>
  <c r="AE44" i="1"/>
  <c r="N44" i="1"/>
  <c r="AD44" i="1"/>
  <c r="AF44" i="1" s="1"/>
  <c r="K87" i="1"/>
  <c r="AC86" i="1"/>
  <c r="K88" i="1" l="1"/>
  <c r="AC87" i="1"/>
  <c r="L45" i="1"/>
  <c r="M45" i="1"/>
  <c r="J89" i="1"/>
  <c r="AB88" i="1"/>
  <c r="N45" i="1" l="1"/>
  <c r="AD45" i="1"/>
  <c r="AF45" i="1" s="1"/>
  <c r="AE45" i="1"/>
  <c r="G46" i="1"/>
  <c r="J90" i="1"/>
  <c r="AB89" i="1"/>
  <c r="K89" i="1"/>
  <c r="AC88" i="1"/>
  <c r="M46" i="1" l="1"/>
  <c r="L46" i="1"/>
  <c r="AC89" i="1"/>
  <c r="K90" i="1"/>
  <c r="J91" i="1"/>
  <c r="AB90" i="1"/>
  <c r="N46" i="1" l="1"/>
  <c r="AD46" i="1"/>
  <c r="AF46" i="1" s="1"/>
  <c r="K91" i="1"/>
  <c r="AC90" i="1"/>
  <c r="J92" i="1"/>
  <c r="AB91" i="1"/>
  <c r="G47" i="1"/>
  <c r="AE46" i="1"/>
  <c r="L47" i="1" l="1"/>
  <c r="M47" i="1"/>
  <c r="K92" i="1"/>
  <c r="AC91" i="1"/>
  <c r="J93" i="1"/>
  <c r="AB92" i="1"/>
  <c r="K93" i="1" l="1"/>
  <c r="AC92" i="1"/>
  <c r="G48" i="1"/>
  <c r="AE47" i="1"/>
  <c r="AB93" i="1"/>
  <c r="J94" i="1"/>
  <c r="N47" i="1"/>
  <c r="AD47" i="1"/>
  <c r="AF47" i="1" s="1"/>
  <c r="M48" i="1" l="1"/>
  <c r="L48" i="1"/>
  <c r="J95" i="1"/>
  <c r="AB94" i="1"/>
  <c r="K94" i="1"/>
  <c r="AC93" i="1"/>
  <c r="J96" i="1" l="1"/>
  <c r="AB95" i="1"/>
  <c r="N48" i="1"/>
  <c r="AD48" i="1"/>
  <c r="AF48" i="1" s="1"/>
  <c r="AC94" i="1"/>
  <c r="K95" i="1"/>
  <c r="G49" i="1"/>
  <c r="AE48" i="1"/>
  <c r="K96" i="1" l="1"/>
  <c r="AC95" i="1"/>
  <c r="L49" i="1"/>
  <c r="M49" i="1"/>
  <c r="J97" i="1"/>
  <c r="AB96" i="1"/>
  <c r="G50" i="1" l="1"/>
  <c r="AE49" i="1"/>
  <c r="AD49" i="1"/>
  <c r="AF49" i="1" s="1"/>
  <c r="N49" i="1"/>
  <c r="AB97" i="1"/>
  <c r="J98" i="1"/>
  <c r="K97" i="1"/>
  <c r="AC96" i="1"/>
  <c r="J99" i="1" l="1"/>
  <c r="AB98" i="1"/>
  <c r="AC97" i="1"/>
  <c r="K98" i="1"/>
  <c r="M50" i="1"/>
  <c r="L50" i="1"/>
  <c r="AC98" i="1" l="1"/>
  <c r="K99" i="1"/>
  <c r="N50" i="1"/>
  <c r="AD50" i="1"/>
  <c r="AF50" i="1" s="1"/>
  <c r="AE50" i="1"/>
  <c r="G51" i="1"/>
  <c r="AB99" i="1"/>
  <c r="J100" i="1"/>
  <c r="L51" i="1" l="1"/>
  <c r="M51" i="1"/>
  <c r="J101" i="1"/>
  <c r="AB100" i="1"/>
  <c r="K100" i="1"/>
  <c r="AC99" i="1"/>
  <c r="J102" i="1" l="1"/>
  <c r="AB101" i="1"/>
  <c r="G52" i="1"/>
  <c r="AE51" i="1"/>
  <c r="K101" i="1"/>
  <c r="AC100" i="1"/>
  <c r="N51" i="1"/>
  <c r="AD51" i="1"/>
  <c r="AF51" i="1" s="1"/>
  <c r="M52" i="1" l="1"/>
  <c r="L52" i="1"/>
  <c r="K102" i="1"/>
  <c r="AC101" i="1"/>
  <c r="J103" i="1"/>
  <c r="AB102" i="1"/>
  <c r="K103" i="1" l="1"/>
  <c r="AC102" i="1"/>
  <c r="N52" i="1"/>
  <c r="AD52" i="1"/>
  <c r="AF52" i="1" s="1"/>
  <c r="J104" i="1"/>
  <c r="AB103" i="1"/>
  <c r="G53" i="1"/>
  <c r="AE52" i="1"/>
  <c r="L53" i="1" l="1"/>
  <c r="M53" i="1"/>
  <c r="J105" i="1"/>
  <c r="AB104" i="1"/>
  <c r="K104" i="1"/>
  <c r="AC103" i="1"/>
  <c r="AB105" i="1" l="1"/>
  <c r="J106" i="1"/>
  <c r="G54" i="1"/>
  <c r="AE53" i="1"/>
  <c r="AC104" i="1"/>
  <c r="K105" i="1"/>
  <c r="N53" i="1"/>
  <c r="AD53" i="1"/>
  <c r="AF53" i="1" s="1"/>
  <c r="M54" i="1" l="1"/>
  <c r="L54" i="1"/>
  <c r="K106" i="1"/>
  <c r="AC105" i="1"/>
  <c r="J107" i="1"/>
  <c r="AB106" i="1"/>
  <c r="K107" i="1" l="1"/>
  <c r="AC106" i="1"/>
  <c r="N54" i="1"/>
  <c r="AD54" i="1"/>
  <c r="AF54" i="1" s="1"/>
  <c r="J108" i="1"/>
  <c r="AB107" i="1"/>
  <c r="G55" i="1"/>
  <c r="AE54" i="1"/>
  <c r="L55" i="1" l="1"/>
  <c r="M55" i="1"/>
  <c r="AB108" i="1"/>
  <c r="J109" i="1"/>
  <c r="K108" i="1"/>
  <c r="AC107" i="1"/>
  <c r="J110" i="1" l="1"/>
  <c r="AB109" i="1"/>
  <c r="G56" i="1"/>
  <c r="AE55" i="1"/>
  <c r="K109" i="1"/>
  <c r="AC108" i="1"/>
  <c r="N55" i="1"/>
  <c r="AD55" i="1"/>
  <c r="AF55" i="1" s="1"/>
  <c r="M56" i="1" l="1"/>
  <c r="L56" i="1"/>
  <c r="K110" i="1"/>
  <c r="AC109" i="1"/>
  <c r="J111" i="1"/>
  <c r="AB110" i="1"/>
  <c r="K111" i="1" l="1"/>
  <c r="AC110" i="1"/>
  <c r="AD56" i="1"/>
  <c r="AF56" i="1" s="1"/>
  <c r="N56" i="1"/>
  <c r="J112" i="1"/>
  <c r="AB111" i="1"/>
  <c r="G57" i="1"/>
  <c r="AE56" i="1"/>
  <c r="L57" i="1" l="1"/>
  <c r="M57" i="1"/>
  <c r="J113" i="1"/>
  <c r="AB112" i="1"/>
  <c r="K112" i="1"/>
  <c r="AC111" i="1"/>
  <c r="J114" i="1" l="1"/>
  <c r="AB113" i="1"/>
  <c r="G58" i="1"/>
  <c r="AE57" i="1"/>
  <c r="K113" i="1"/>
  <c r="AC112" i="1"/>
  <c r="N57" i="1"/>
  <c r="AD57" i="1"/>
  <c r="AF57" i="1" s="1"/>
  <c r="M58" i="1" l="1"/>
  <c r="L58" i="1"/>
  <c r="K114" i="1"/>
  <c r="AC113" i="1"/>
  <c r="J115" i="1"/>
  <c r="AB114" i="1"/>
  <c r="K115" i="1" l="1"/>
  <c r="AC114" i="1"/>
  <c r="N58" i="1"/>
  <c r="AD58" i="1"/>
  <c r="AF58" i="1" s="1"/>
  <c r="J116" i="1"/>
  <c r="AB115" i="1"/>
  <c r="G59" i="1"/>
  <c r="AE58" i="1"/>
  <c r="L59" i="1" l="1"/>
  <c r="M59" i="1"/>
  <c r="J117" i="1"/>
  <c r="AB116" i="1"/>
  <c r="K116" i="1"/>
  <c r="AC115" i="1"/>
  <c r="AB117" i="1" l="1"/>
  <c r="J118" i="1"/>
  <c r="G60" i="1"/>
  <c r="AE59" i="1"/>
  <c r="K117" i="1"/>
  <c r="AC116" i="1"/>
  <c r="N59" i="1"/>
  <c r="AD59" i="1"/>
  <c r="AF59" i="1" s="1"/>
  <c r="L60" i="1" l="1"/>
  <c r="M60" i="1"/>
  <c r="J119" i="1"/>
  <c r="AB118" i="1"/>
  <c r="K118" i="1"/>
  <c r="AC117" i="1"/>
  <c r="AB119" i="1" l="1"/>
  <c r="J120" i="1"/>
  <c r="G61" i="1"/>
  <c r="AE60" i="1"/>
  <c r="AC118" i="1"/>
  <c r="K119" i="1"/>
  <c r="AD60" i="1"/>
  <c r="AF60" i="1" s="1"/>
  <c r="N60" i="1"/>
  <c r="M61" i="1" l="1"/>
  <c r="L61" i="1"/>
  <c r="K120" i="1"/>
  <c r="AC119" i="1"/>
  <c r="J121" i="1"/>
  <c r="AB120" i="1"/>
  <c r="K121" i="1" l="1"/>
  <c r="AC120" i="1"/>
  <c r="N61" i="1"/>
  <c r="AD61" i="1"/>
  <c r="AF61" i="1" s="1"/>
  <c r="AB121" i="1"/>
  <c r="J122" i="1"/>
  <c r="G62" i="1"/>
  <c r="AE61" i="1"/>
  <c r="M62" i="1" l="1"/>
  <c r="L62" i="1"/>
  <c r="J123" i="1"/>
  <c r="AB122" i="1"/>
  <c r="K122" i="1"/>
  <c r="AC121" i="1"/>
  <c r="J124" i="1" l="1"/>
  <c r="AB123" i="1"/>
  <c r="N62" i="1"/>
  <c r="AD62" i="1"/>
  <c r="AF62" i="1" s="1"/>
  <c r="AC122" i="1"/>
  <c r="K123" i="1"/>
  <c r="G63" i="1"/>
  <c r="AE62" i="1"/>
  <c r="L63" i="1" l="1"/>
  <c r="M63" i="1"/>
  <c r="K124" i="1"/>
  <c r="AC123" i="1"/>
  <c r="J125" i="1"/>
  <c r="AB124" i="1"/>
  <c r="K125" i="1" l="1"/>
  <c r="AC124" i="1"/>
  <c r="G64" i="1"/>
  <c r="AE63" i="1"/>
  <c r="J126" i="1"/>
  <c r="AB125" i="1"/>
  <c r="N63" i="1"/>
  <c r="AD63" i="1"/>
  <c r="AF63" i="1" s="1"/>
  <c r="L64" i="1" l="1"/>
  <c r="M64" i="1"/>
  <c r="J127" i="1"/>
  <c r="AB126" i="1"/>
  <c r="K126" i="1"/>
  <c r="AC125" i="1"/>
  <c r="J128" i="1" l="1"/>
  <c r="AB127" i="1"/>
  <c r="G65" i="1"/>
  <c r="AE64" i="1"/>
  <c r="K127" i="1"/>
  <c r="AC126" i="1"/>
  <c r="N64" i="1"/>
  <c r="AD64" i="1"/>
  <c r="AF64" i="1" s="1"/>
  <c r="L65" i="1" l="1"/>
  <c r="M65" i="1"/>
  <c r="K128" i="1"/>
  <c r="AC127" i="1"/>
  <c r="J129" i="1"/>
  <c r="AB128" i="1"/>
  <c r="K129" i="1" l="1"/>
  <c r="AC128" i="1"/>
  <c r="G66" i="1"/>
  <c r="AE65" i="1"/>
  <c r="J130" i="1"/>
  <c r="AB129" i="1"/>
  <c r="N65" i="1"/>
  <c r="AD65" i="1"/>
  <c r="AF65" i="1" s="1"/>
  <c r="M66" i="1" l="1"/>
  <c r="L66" i="1"/>
  <c r="J131" i="1"/>
  <c r="AB130" i="1"/>
  <c r="K130" i="1"/>
  <c r="AC129" i="1"/>
  <c r="J132" i="1" l="1"/>
  <c r="AB131" i="1"/>
  <c r="N66" i="1"/>
  <c r="AD66" i="1"/>
  <c r="AF66" i="1" s="1"/>
  <c r="K131" i="1"/>
  <c r="AC130" i="1"/>
  <c r="G67" i="1"/>
  <c r="AE66" i="1"/>
  <c r="L67" i="1" l="1"/>
  <c r="M67" i="1"/>
  <c r="K132" i="1"/>
  <c r="AC131" i="1"/>
  <c r="J133" i="1"/>
  <c r="AB132" i="1"/>
  <c r="AC132" i="1" l="1"/>
  <c r="K133" i="1"/>
  <c r="G68" i="1"/>
  <c r="AE67" i="1"/>
  <c r="J134" i="1"/>
  <c r="AB133" i="1"/>
  <c r="N67" i="1"/>
  <c r="AD67" i="1"/>
  <c r="AF67" i="1" s="1"/>
  <c r="L68" i="1" l="1"/>
  <c r="M68" i="1"/>
  <c r="K134" i="1"/>
  <c r="AC133" i="1"/>
  <c r="J135" i="1"/>
  <c r="AB134" i="1"/>
  <c r="K135" i="1" l="1"/>
  <c r="AC134" i="1"/>
  <c r="G69" i="1"/>
  <c r="AE68" i="1"/>
  <c r="J136" i="1"/>
  <c r="AB135" i="1"/>
  <c r="AD68" i="1"/>
  <c r="AF68" i="1" s="1"/>
  <c r="N68" i="1"/>
  <c r="L69" i="1" l="1"/>
  <c r="M69" i="1"/>
  <c r="J137" i="1"/>
  <c r="AB136" i="1"/>
  <c r="K136" i="1"/>
  <c r="AC135" i="1"/>
  <c r="J138" i="1" l="1"/>
  <c r="AB137" i="1"/>
  <c r="G70" i="1"/>
  <c r="AE69" i="1"/>
  <c r="K137" i="1"/>
  <c r="AC136" i="1"/>
  <c r="N69" i="1"/>
  <c r="AD69" i="1"/>
  <c r="AF69" i="1" s="1"/>
  <c r="M70" i="1" l="1"/>
  <c r="L70" i="1"/>
  <c r="K138" i="1"/>
  <c r="AC137" i="1"/>
  <c r="J139" i="1"/>
  <c r="AB138" i="1"/>
  <c r="K139" i="1" l="1"/>
  <c r="AC138" i="1"/>
  <c r="N70" i="1"/>
  <c r="AD70" i="1"/>
  <c r="AF70" i="1" s="1"/>
  <c r="J140" i="1"/>
  <c r="AB139" i="1"/>
  <c r="AE70" i="1"/>
  <c r="G71" i="1"/>
  <c r="L71" i="1" l="1"/>
  <c r="M71" i="1"/>
  <c r="J141" i="1"/>
  <c r="AB140" i="1"/>
  <c r="K140" i="1"/>
  <c r="AC139" i="1"/>
  <c r="J142" i="1" l="1"/>
  <c r="AB141" i="1"/>
  <c r="G72" i="1"/>
  <c r="AE71" i="1"/>
  <c r="K141" i="1"/>
  <c r="AC140" i="1"/>
  <c r="AD71" i="1"/>
  <c r="AF71" i="1" s="1"/>
  <c r="N71" i="1"/>
  <c r="L72" i="1" l="1"/>
  <c r="M72" i="1"/>
  <c r="K142" i="1"/>
  <c r="AC141" i="1"/>
  <c r="J143" i="1"/>
  <c r="AB142" i="1"/>
  <c r="K143" i="1" l="1"/>
  <c r="AC142" i="1"/>
  <c r="G73" i="1"/>
  <c r="AE72" i="1"/>
  <c r="J144" i="1"/>
  <c r="AB143" i="1"/>
  <c r="AD72" i="1"/>
  <c r="AF72" i="1" s="1"/>
  <c r="N72" i="1"/>
  <c r="L73" i="1" l="1"/>
  <c r="M73" i="1"/>
  <c r="J145" i="1"/>
  <c r="AB144" i="1"/>
  <c r="K144" i="1"/>
  <c r="AC143" i="1"/>
  <c r="J146" i="1" l="1"/>
  <c r="AB145" i="1"/>
  <c r="G74" i="1"/>
  <c r="AE73" i="1"/>
  <c r="K145" i="1"/>
  <c r="AC144" i="1"/>
  <c r="N73" i="1"/>
  <c r="AD73" i="1"/>
  <c r="AF73" i="1" s="1"/>
  <c r="M74" i="1" l="1"/>
  <c r="L74" i="1"/>
  <c r="K146" i="1"/>
  <c r="AC145" i="1"/>
  <c r="J147" i="1"/>
  <c r="AB146" i="1"/>
  <c r="K147" i="1" l="1"/>
  <c r="AC146" i="1"/>
  <c r="N74" i="1"/>
  <c r="AD74" i="1"/>
  <c r="AF74" i="1" s="1"/>
  <c r="J148" i="1"/>
  <c r="AB147" i="1"/>
  <c r="G75" i="1"/>
  <c r="AE74" i="1"/>
  <c r="M75" i="1" l="1"/>
  <c r="L75" i="1"/>
  <c r="J149" i="1"/>
  <c r="AB148" i="1"/>
  <c r="K148" i="1"/>
  <c r="AC147" i="1"/>
  <c r="J150" i="1" l="1"/>
  <c r="AB149" i="1"/>
  <c r="N75" i="1"/>
  <c r="AD75" i="1"/>
  <c r="AF75" i="1" s="1"/>
  <c r="K149" i="1"/>
  <c r="AC148" i="1"/>
  <c r="G76" i="1"/>
  <c r="AE75" i="1"/>
  <c r="L76" i="1" l="1"/>
  <c r="M76" i="1"/>
  <c r="K150" i="1"/>
  <c r="AC149" i="1"/>
  <c r="J151" i="1"/>
  <c r="AB150" i="1"/>
  <c r="K151" i="1" l="1"/>
  <c r="AC150" i="1"/>
  <c r="G77" i="1"/>
  <c r="AE76" i="1"/>
  <c r="J152" i="1"/>
  <c r="AB151" i="1"/>
  <c r="AD76" i="1"/>
  <c r="AF76" i="1" s="1"/>
  <c r="N76" i="1"/>
  <c r="L77" i="1" l="1"/>
  <c r="M77" i="1"/>
  <c r="J153" i="1"/>
  <c r="AB152" i="1"/>
  <c r="K152" i="1"/>
  <c r="AC151" i="1"/>
  <c r="J154" i="1" l="1"/>
  <c r="AB153" i="1"/>
  <c r="G78" i="1"/>
  <c r="AE77" i="1"/>
  <c r="K153" i="1"/>
  <c r="AC152" i="1"/>
  <c r="AD77" i="1"/>
  <c r="AF77" i="1" s="1"/>
  <c r="N77" i="1"/>
  <c r="L78" i="1" l="1"/>
  <c r="M78" i="1"/>
  <c r="K154" i="1"/>
  <c r="AC153" i="1"/>
  <c r="J155" i="1"/>
  <c r="AB154" i="1"/>
  <c r="K155" i="1" l="1"/>
  <c r="AC154" i="1"/>
  <c r="G79" i="1"/>
  <c r="AE78" i="1"/>
  <c r="J156" i="1"/>
  <c r="AB155" i="1"/>
  <c r="AD78" i="1"/>
  <c r="AF78" i="1" s="1"/>
  <c r="N78" i="1"/>
  <c r="M79" i="1" l="1"/>
  <c r="L79" i="1"/>
  <c r="J157" i="1"/>
  <c r="AB156" i="1"/>
  <c r="K156" i="1"/>
  <c r="AC155" i="1"/>
  <c r="J158" i="1" l="1"/>
  <c r="AB157" i="1"/>
  <c r="N79" i="1"/>
  <c r="AD79" i="1"/>
  <c r="AF79" i="1" s="1"/>
  <c r="K157" i="1"/>
  <c r="AC156" i="1"/>
  <c r="G80" i="1"/>
  <c r="AE79" i="1"/>
  <c r="M80" i="1" l="1"/>
  <c r="L80" i="1"/>
  <c r="K158" i="1"/>
  <c r="AC157" i="1"/>
  <c r="J159" i="1"/>
  <c r="AB158" i="1"/>
  <c r="AC158" i="1" l="1"/>
  <c r="K159" i="1"/>
  <c r="N80" i="1"/>
  <c r="AD80" i="1"/>
  <c r="AF80" i="1" s="1"/>
  <c r="J160" i="1"/>
  <c r="AB159" i="1"/>
  <c r="AE80" i="1"/>
  <c r="G81" i="1"/>
  <c r="K160" i="1" l="1"/>
  <c r="AC159" i="1"/>
  <c r="M81" i="1"/>
  <c r="L81" i="1"/>
  <c r="J161" i="1"/>
  <c r="AB160" i="1"/>
  <c r="N81" i="1" l="1"/>
  <c r="AD81" i="1"/>
  <c r="AF81" i="1" s="1"/>
  <c r="G82" i="1"/>
  <c r="AE81" i="1"/>
  <c r="J162" i="1"/>
  <c r="AB161" i="1"/>
  <c r="K161" i="1"/>
  <c r="AC160" i="1"/>
  <c r="K162" i="1" l="1"/>
  <c r="AC161" i="1"/>
  <c r="L82" i="1"/>
  <c r="M82" i="1"/>
  <c r="J163" i="1"/>
  <c r="AB162" i="1"/>
  <c r="N82" i="1" l="1"/>
  <c r="AD82" i="1"/>
  <c r="AF82" i="1" s="1"/>
  <c r="G83" i="1"/>
  <c r="AE82" i="1"/>
  <c r="J164" i="1"/>
  <c r="AB163" i="1"/>
  <c r="K163" i="1"/>
  <c r="AC162" i="1"/>
  <c r="K164" i="1" l="1"/>
  <c r="AC163" i="1"/>
  <c r="M83" i="1"/>
  <c r="L83" i="1"/>
  <c r="J165" i="1"/>
  <c r="AB164" i="1"/>
  <c r="N83" i="1" l="1"/>
  <c r="AD83" i="1"/>
  <c r="AF83" i="1" s="1"/>
  <c r="G84" i="1"/>
  <c r="AE83" i="1"/>
  <c r="J166" i="1"/>
  <c r="AB165" i="1"/>
  <c r="K165" i="1"/>
  <c r="AC164" i="1"/>
  <c r="K166" i="1" l="1"/>
  <c r="AC165" i="1"/>
  <c r="L84" i="1"/>
  <c r="M84" i="1"/>
  <c r="J167" i="1"/>
  <c r="AB166" i="1"/>
  <c r="AD84" i="1" l="1"/>
  <c r="AF84" i="1" s="1"/>
  <c r="N84" i="1"/>
  <c r="G85" i="1"/>
  <c r="AE84" i="1"/>
  <c r="J168" i="1"/>
  <c r="AB167" i="1"/>
  <c r="K167" i="1"/>
  <c r="AC166" i="1"/>
  <c r="K168" i="1" l="1"/>
  <c r="AC167" i="1"/>
  <c r="M85" i="1"/>
  <c r="L85" i="1"/>
  <c r="J169" i="1"/>
  <c r="AB168" i="1"/>
  <c r="K169" i="1" l="1"/>
  <c r="AC168" i="1"/>
  <c r="N85" i="1"/>
  <c r="AD85" i="1"/>
  <c r="AF85" i="1" s="1"/>
  <c r="G86" i="1"/>
  <c r="AE85" i="1"/>
  <c r="J170" i="1"/>
  <c r="AB169" i="1"/>
  <c r="J171" i="1" l="1"/>
  <c r="AB170" i="1"/>
  <c r="M86" i="1"/>
  <c r="L86" i="1"/>
  <c r="K170" i="1"/>
  <c r="AC169" i="1"/>
  <c r="N86" i="1" l="1"/>
  <c r="AD86" i="1"/>
  <c r="AF86" i="1" s="1"/>
  <c r="AE86" i="1"/>
  <c r="G87" i="1"/>
  <c r="AC170" i="1"/>
  <c r="K171" i="1"/>
  <c r="J172" i="1"/>
  <c r="AB171" i="1"/>
  <c r="J173" i="1" l="1"/>
  <c r="AB172" i="1"/>
  <c r="L87" i="1"/>
  <c r="M87" i="1"/>
  <c r="K172" i="1"/>
  <c r="AC171" i="1"/>
  <c r="G88" i="1" l="1"/>
  <c r="AE87" i="1"/>
  <c r="N87" i="1"/>
  <c r="AD87" i="1"/>
  <c r="AF87" i="1" s="1"/>
  <c r="K173" i="1"/>
  <c r="AC172" i="1"/>
  <c r="J174" i="1"/>
  <c r="AB173" i="1"/>
  <c r="J175" i="1" l="1"/>
  <c r="AB174" i="1"/>
  <c r="K174" i="1"/>
  <c r="AC173" i="1"/>
  <c r="M88" i="1"/>
  <c r="L88" i="1"/>
  <c r="N88" i="1" l="1"/>
  <c r="AD88" i="1"/>
  <c r="AF88" i="1" s="1"/>
  <c r="K175" i="1"/>
  <c r="AC174" i="1"/>
  <c r="AE88" i="1"/>
  <c r="G89" i="1"/>
  <c r="J176" i="1"/>
  <c r="AB175" i="1"/>
  <c r="J177" i="1" l="1"/>
  <c r="AB176" i="1"/>
  <c r="K176" i="1"/>
  <c r="AC175" i="1"/>
  <c r="L89" i="1"/>
  <c r="M89" i="1"/>
  <c r="G90" i="1" l="1"/>
  <c r="AE89" i="1"/>
  <c r="K177" i="1"/>
  <c r="AC176" i="1"/>
  <c r="N89" i="1"/>
  <c r="AD89" i="1"/>
  <c r="AF89" i="1" s="1"/>
  <c r="J178" i="1"/>
  <c r="AB177" i="1"/>
  <c r="K178" i="1" l="1"/>
  <c r="AC177" i="1"/>
  <c r="J179" i="1"/>
  <c r="AB178" i="1"/>
  <c r="M90" i="1"/>
  <c r="L90" i="1"/>
  <c r="J180" i="1" l="1"/>
  <c r="AB179" i="1"/>
  <c r="N90" i="1"/>
  <c r="AD90" i="1"/>
  <c r="AF90" i="1" s="1"/>
  <c r="G91" i="1"/>
  <c r="AE90" i="1"/>
  <c r="K179" i="1"/>
  <c r="AC178" i="1"/>
  <c r="K180" i="1" l="1"/>
  <c r="AC179" i="1"/>
  <c r="L91" i="1"/>
  <c r="M91" i="1"/>
  <c r="J181" i="1"/>
  <c r="AB180" i="1"/>
  <c r="N91" i="1" l="1"/>
  <c r="AD91" i="1"/>
  <c r="AF91" i="1" s="1"/>
  <c r="G92" i="1"/>
  <c r="AE91" i="1"/>
  <c r="J182" i="1"/>
  <c r="AB181" i="1"/>
  <c r="K181" i="1"/>
  <c r="AC180" i="1"/>
  <c r="K182" i="1" l="1"/>
  <c r="AC181" i="1"/>
  <c r="L92" i="1"/>
  <c r="M92" i="1"/>
  <c r="J183" i="1"/>
  <c r="AB182" i="1"/>
  <c r="G93" i="1" l="1"/>
  <c r="AE92" i="1"/>
  <c r="N92" i="1"/>
  <c r="AD92" i="1"/>
  <c r="AF92" i="1" s="1"/>
  <c r="J184" i="1"/>
  <c r="AB183" i="1"/>
  <c r="K183" i="1"/>
  <c r="AC182" i="1"/>
  <c r="K184" i="1" l="1"/>
  <c r="AC183" i="1"/>
  <c r="J185" i="1"/>
  <c r="AB184" i="1"/>
  <c r="M93" i="1"/>
  <c r="L93" i="1"/>
  <c r="N93" i="1" l="1"/>
  <c r="AD93" i="1"/>
  <c r="AF93" i="1" s="1"/>
  <c r="J186" i="1"/>
  <c r="AB185" i="1"/>
  <c r="G94" i="1"/>
  <c r="AE93" i="1"/>
  <c r="K185" i="1"/>
  <c r="AC184" i="1"/>
  <c r="K186" i="1" l="1"/>
  <c r="AC185" i="1"/>
  <c r="J187" i="1"/>
  <c r="AB186" i="1"/>
  <c r="L94" i="1"/>
  <c r="M94" i="1"/>
  <c r="J188" i="1" l="1"/>
  <c r="AB187" i="1"/>
  <c r="G95" i="1"/>
  <c r="AE94" i="1"/>
  <c r="N94" i="1"/>
  <c r="AD94" i="1"/>
  <c r="AF94" i="1" s="1"/>
  <c r="K187" i="1"/>
  <c r="AC186" i="1"/>
  <c r="K188" i="1" l="1"/>
  <c r="AC187" i="1"/>
  <c r="M95" i="1"/>
  <c r="L95" i="1"/>
  <c r="J189" i="1"/>
  <c r="AB188" i="1"/>
  <c r="AD95" i="1" l="1"/>
  <c r="AF95" i="1" s="1"/>
  <c r="N95" i="1"/>
  <c r="G96" i="1"/>
  <c r="AE95" i="1"/>
  <c r="J190" i="1"/>
  <c r="AB189" i="1"/>
  <c r="K189" i="1"/>
  <c r="AC188" i="1"/>
  <c r="L96" i="1" l="1"/>
  <c r="M96" i="1"/>
  <c r="K190" i="1"/>
  <c r="AC189" i="1"/>
  <c r="J191" i="1"/>
  <c r="AB190" i="1"/>
  <c r="K191" i="1" l="1"/>
  <c r="AC190" i="1"/>
  <c r="G97" i="1"/>
  <c r="AE96" i="1"/>
  <c r="J192" i="1"/>
  <c r="AB191" i="1"/>
  <c r="N96" i="1"/>
  <c r="AD96" i="1"/>
  <c r="AF96" i="1" s="1"/>
  <c r="L97" i="1" l="1"/>
  <c r="M97" i="1"/>
  <c r="J193" i="1"/>
  <c r="AB192" i="1"/>
  <c r="K192" i="1"/>
  <c r="AC191" i="1"/>
  <c r="AB193" i="1" l="1"/>
  <c r="J194" i="1"/>
  <c r="G98" i="1"/>
  <c r="AE97" i="1"/>
  <c r="AC192" i="1"/>
  <c r="K193" i="1"/>
  <c r="AD97" i="1"/>
  <c r="AF97" i="1" s="1"/>
  <c r="N97" i="1"/>
  <c r="J195" i="1" l="1"/>
  <c r="AB194" i="1"/>
  <c r="L98" i="1"/>
  <c r="M98" i="1"/>
  <c r="K194" i="1"/>
  <c r="AC193" i="1"/>
  <c r="G99" i="1" l="1"/>
  <c r="AE98" i="1"/>
  <c r="AD98" i="1"/>
  <c r="AF98" i="1" s="1"/>
  <c r="N98" i="1"/>
  <c r="K195" i="1"/>
  <c r="AC194" i="1"/>
  <c r="J196" i="1"/>
  <c r="AB195" i="1"/>
  <c r="J197" i="1" l="1"/>
  <c r="AB196" i="1"/>
  <c r="K196" i="1"/>
  <c r="AC195" i="1"/>
  <c r="M99" i="1"/>
  <c r="L99" i="1"/>
  <c r="K197" i="1" l="1"/>
  <c r="AC196" i="1"/>
  <c r="N99" i="1"/>
  <c r="AD99" i="1"/>
  <c r="AF99" i="1" s="1"/>
  <c r="G100" i="1"/>
  <c r="AE99" i="1"/>
  <c r="J198" i="1"/>
  <c r="AB197" i="1"/>
  <c r="J199" i="1" l="1"/>
  <c r="AB198" i="1"/>
  <c r="L100" i="1"/>
  <c r="M100" i="1"/>
  <c r="K198" i="1"/>
  <c r="AC197" i="1"/>
  <c r="G101" i="1" l="1"/>
  <c r="AE100" i="1"/>
  <c r="N100" i="1"/>
  <c r="AD100" i="1"/>
  <c r="AF100" i="1" s="1"/>
  <c r="K199" i="1"/>
  <c r="AC198" i="1"/>
  <c r="J200" i="1"/>
  <c r="AB199" i="1"/>
  <c r="J201" i="1" l="1"/>
  <c r="AB200" i="1"/>
  <c r="K200" i="1"/>
  <c r="AC199" i="1"/>
  <c r="M101" i="1"/>
  <c r="L101" i="1"/>
  <c r="K201" i="1" l="1"/>
  <c r="AC200" i="1"/>
  <c r="N101" i="1"/>
  <c r="AD101" i="1"/>
  <c r="AF101" i="1" s="1"/>
  <c r="G102" i="1"/>
  <c r="AE101" i="1"/>
  <c r="J202" i="1"/>
  <c r="AB201" i="1"/>
  <c r="J203" i="1" l="1"/>
  <c r="AB202" i="1"/>
  <c r="L102" i="1"/>
  <c r="M102" i="1"/>
  <c r="K202" i="1"/>
  <c r="AC201" i="1"/>
  <c r="G103" i="1" l="1"/>
  <c r="AE102" i="1"/>
  <c r="N102" i="1"/>
  <c r="AD102" i="1"/>
  <c r="AF102" i="1" s="1"/>
  <c r="K203" i="1"/>
  <c r="AC202" i="1"/>
  <c r="J204" i="1"/>
  <c r="AB203" i="1"/>
  <c r="J205" i="1" l="1"/>
  <c r="AB204" i="1"/>
  <c r="K204" i="1"/>
  <c r="AC203" i="1"/>
  <c r="L103" i="1"/>
  <c r="M103" i="1"/>
  <c r="K205" i="1" l="1"/>
  <c r="AC204" i="1"/>
  <c r="G104" i="1"/>
  <c r="AE103" i="1"/>
  <c r="N103" i="1"/>
  <c r="AD103" i="1"/>
  <c r="AF103" i="1" s="1"/>
  <c r="J206" i="1"/>
  <c r="AB205" i="1"/>
  <c r="J207" i="1" l="1"/>
  <c r="AB206" i="1"/>
  <c r="M104" i="1"/>
  <c r="L104" i="1"/>
  <c r="K206" i="1"/>
  <c r="AC205" i="1"/>
  <c r="N104" i="1" l="1"/>
  <c r="AD104" i="1"/>
  <c r="AF104" i="1" s="1"/>
  <c r="K207" i="1"/>
  <c r="AC206" i="1"/>
  <c r="G105" i="1"/>
  <c r="AE104" i="1"/>
  <c r="J208" i="1"/>
  <c r="AB207" i="1"/>
  <c r="J209" i="1" l="1"/>
  <c r="AB208" i="1"/>
  <c r="K208" i="1"/>
  <c r="AC207" i="1"/>
  <c r="M105" i="1"/>
  <c r="L105" i="1"/>
  <c r="K209" i="1" l="1"/>
  <c r="AC208" i="1"/>
  <c r="N105" i="1"/>
  <c r="AD105" i="1"/>
  <c r="AF105" i="1" s="1"/>
  <c r="G106" i="1"/>
  <c r="AE105" i="1"/>
  <c r="J210" i="1"/>
  <c r="AB209" i="1"/>
  <c r="J211" i="1" l="1"/>
  <c r="AB210" i="1"/>
  <c r="L106" i="1"/>
  <c r="M106" i="1"/>
  <c r="K210" i="1"/>
  <c r="AC209" i="1"/>
  <c r="N106" i="1" l="1"/>
  <c r="AD106" i="1"/>
  <c r="AF106" i="1" s="1"/>
  <c r="AE106" i="1"/>
  <c r="G107" i="1"/>
  <c r="K211" i="1"/>
  <c r="AC210" i="1"/>
  <c r="J212" i="1"/>
  <c r="AB211" i="1"/>
  <c r="J213" i="1" l="1"/>
  <c r="AB212" i="1"/>
  <c r="M107" i="1"/>
  <c r="L107" i="1"/>
  <c r="K212" i="1"/>
  <c r="AC211" i="1"/>
  <c r="G108" i="1" l="1"/>
  <c r="AE107" i="1"/>
  <c r="N107" i="1"/>
  <c r="AD107" i="1"/>
  <c r="AF107" i="1" s="1"/>
  <c r="AC212" i="1"/>
  <c r="K213" i="1"/>
  <c r="J214" i="1"/>
  <c r="AB213" i="1"/>
  <c r="J215" i="1" l="1"/>
  <c r="AB214" i="1"/>
  <c r="K214" i="1"/>
  <c r="AC213" i="1"/>
  <c r="M108" i="1"/>
  <c r="L108" i="1"/>
  <c r="K215" i="1" l="1"/>
  <c r="AC214" i="1"/>
  <c r="N108" i="1"/>
  <c r="AD108" i="1"/>
  <c r="AF108" i="1" s="1"/>
  <c r="G109" i="1"/>
  <c r="AE108" i="1"/>
  <c r="J216" i="1"/>
  <c r="AB215" i="1"/>
  <c r="J217" i="1" l="1"/>
  <c r="AB216" i="1"/>
  <c r="L109" i="1"/>
  <c r="M109" i="1"/>
  <c r="K216" i="1"/>
  <c r="AC215" i="1"/>
  <c r="AD109" i="1" l="1"/>
  <c r="AF109" i="1" s="1"/>
  <c r="N109" i="1"/>
  <c r="G110" i="1"/>
  <c r="AE109" i="1"/>
  <c r="K217" i="1"/>
  <c r="AC216" i="1"/>
  <c r="J218" i="1"/>
  <c r="AB217" i="1"/>
  <c r="J219" i="1" l="1"/>
  <c r="AB218" i="1"/>
  <c r="M110" i="1"/>
  <c r="L110" i="1"/>
  <c r="K218" i="1"/>
  <c r="AC217" i="1"/>
  <c r="G111" i="1" l="1"/>
  <c r="AE110" i="1"/>
  <c r="N110" i="1"/>
  <c r="AD110" i="1"/>
  <c r="AF110" i="1" s="1"/>
  <c r="AC218" i="1"/>
  <c r="K219" i="1"/>
  <c r="J220" i="1"/>
  <c r="AB219" i="1"/>
  <c r="K220" i="1" l="1"/>
  <c r="AC219" i="1"/>
  <c r="J221" i="1"/>
  <c r="AB220" i="1"/>
  <c r="M111" i="1"/>
  <c r="L111" i="1"/>
  <c r="J222" i="1" l="1"/>
  <c r="AB221" i="1"/>
  <c r="N111" i="1"/>
  <c r="AD111" i="1"/>
  <c r="AF111" i="1" s="1"/>
  <c r="G112" i="1"/>
  <c r="AE111" i="1"/>
  <c r="K221" i="1"/>
  <c r="AC220" i="1"/>
  <c r="K222" i="1" l="1"/>
  <c r="AC221" i="1"/>
  <c r="L112" i="1"/>
  <c r="M112" i="1"/>
  <c r="J223" i="1"/>
  <c r="AB222" i="1"/>
  <c r="N112" i="1" l="1"/>
  <c r="AD112" i="1"/>
  <c r="AF112" i="1" s="1"/>
  <c r="G113" i="1"/>
  <c r="AE112" i="1"/>
  <c r="J224" i="1"/>
  <c r="AB223" i="1"/>
  <c r="K223" i="1"/>
  <c r="AC222" i="1"/>
  <c r="L113" i="1" l="1"/>
  <c r="M113" i="1"/>
  <c r="K224" i="1"/>
  <c r="AC223" i="1"/>
  <c r="J225" i="1"/>
  <c r="AB224" i="1"/>
  <c r="K225" i="1" l="1"/>
  <c r="AC224" i="1"/>
  <c r="G114" i="1"/>
  <c r="AE113" i="1"/>
  <c r="J226" i="1"/>
  <c r="AB225" i="1"/>
  <c r="AD113" i="1"/>
  <c r="AF113" i="1" s="1"/>
  <c r="N113" i="1"/>
  <c r="M114" i="1" l="1"/>
  <c r="L114" i="1"/>
  <c r="J227" i="1"/>
  <c r="AB226" i="1"/>
  <c r="K226" i="1"/>
  <c r="AC225" i="1"/>
  <c r="J228" i="1" l="1"/>
  <c r="AB227" i="1"/>
  <c r="N114" i="1"/>
  <c r="AD114" i="1"/>
  <c r="AF114" i="1" s="1"/>
  <c r="K227" i="1"/>
  <c r="AC226" i="1"/>
  <c r="AE114" i="1"/>
  <c r="G115" i="1"/>
  <c r="M115" i="1" l="1"/>
  <c r="L115" i="1"/>
  <c r="K228" i="1"/>
  <c r="AC227" i="1"/>
  <c r="J229" i="1"/>
  <c r="AB228" i="1"/>
  <c r="K229" i="1" l="1"/>
  <c r="AC228" i="1"/>
  <c r="N115" i="1"/>
  <c r="AD115" i="1"/>
  <c r="AF115" i="1" s="1"/>
  <c r="J230" i="1"/>
  <c r="AB229" i="1"/>
  <c r="G116" i="1"/>
  <c r="AE115" i="1"/>
  <c r="L116" i="1" l="1"/>
  <c r="M116" i="1"/>
  <c r="J231" i="1"/>
  <c r="AB230" i="1"/>
  <c r="AC229" i="1"/>
  <c r="K230" i="1"/>
  <c r="J232" i="1" l="1"/>
  <c r="AB231" i="1"/>
  <c r="AC230" i="1"/>
  <c r="K231" i="1"/>
  <c r="G117" i="1"/>
  <c r="AE116" i="1"/>
  <c r="N116" i="1"/>
  <c r="AD116" i="1"/>
  <c r="AF116" i="1" s="1"/>
  <c r="K232" i="1" l="1"/>
  <c r="AC231" i="1"/>
  <c r="M117" i="1"/>
  <c r="L117" i="1"/>
  <c r="J233" i="1"/>
  <c r="AB232" i="1"/>
  <c r="N117" i="1" l="1"/>
  <c r="AD117" i="1"/>
  <c r="AF117" i="1" s="1"/>
  <c r="G118" i="1"/>
  <c r="AE117" i="1"/>
  <c r="J234" i="1"/>
  <c r="AB233" i="1"/>
  <c r="K233" i="1"/>
  <c r="AC232" i="1"/>
  <c r="K234" i="1" l="1"/>
  <c r="AC233" i="1"/>
  <c r="L118" i="1"/>
  <c r="M118" i="1"/>
  <c r="J235" i="1"/>
  <c r="AB234" i="1"/>
  <c r="G119" i="1" l="1"/>
  <c r="AE118" i="1"/>
  <c r="N118" i="1"/>
  <c r="AD118" i="1"/>
  <c r="AF118" i="1" s="1"/>
  <c r="AB235" i="1"/>
  <c r="J236" i="1"/>
  <c r="K235" i="1"/>
  <c r="AC234" i="1"/>
  <c r="K236" i="1" l="1"/>
  <c r="AC235" i="1"/>
  <c r="J237" i="1"/>
  <c r="AB236" i="1"/>
  <c r="L119" i="1"/>
  <c r="M119" i="1"/>
  <c r="J238" i="1" l="1"/>
  <c r="AB237" i="1"/>
  <c r="G120" i="1"/>
  <c r="AE119" i="1"/>
  <c r="AD119" i="1"/>
  <c r="AF119" i="1" s="1"/>
  <c r="N119" i="1"/>
  <c r="K237" i="1"/>
  <c r="AC236" i="1"/>
  <c r="K238" i="1" l="1"/>
  <c r="AC237" i="1"/>
  <c r="L120" i="1"/>
  <c r="M120" i="1"/>
  <c r="J239" i="1"/>
  <c r="AB238" i="1"/>
  <c r="G121" i="1" l="1"/>
  <c r="AE120" i="1"/>
  <c r="N120" i="1"/>
  <c r="AD120" i="1"/>
  <c r="AF120" i="1" s="1"/>
  <c r="J240" i="1"/>
  <c r="AB239" i="1"/>
  <c r="K239" i="1"/>
  <c r="AC238" i="1"/>
  <c r="K240" i="1" l="1"/>
  <c r="AC239" i="1"/>
  <c r="J241" i="1"/>
  <c r="AB240" i="1"/>
  <c r="M121" i="1"/>
  <c r="L121" i="1"/>
  <c r="J242" i="1" l="1"/>
  <c r="AB241" i="1"/>
  <c r="N121" i="1"/>
  <c r="AD121" i="1"/>
  <c r="AF121" i="1" s="1"/>
  <c r="G122" i="1"/>
  <c r="AE121" i="1"/>
  <c r="K241" i="1"/>
  <c r="AC240" i="1"/>
  <c r="K242" i="1" l="1"/>
  <c r="AC241" i="1"/>
  <c r="M122" i="1"/>
  <c r="L122" i="1"/>
  <c r="J243" i="1"/>
  <c r="AB242" i="1"/>
  <c r="N122" i="1" l="1"/>
  <c r="AD122" i="1"/>
  <c r="AF122" i="1" s="1"/>
  <c r="AE122" i="1"/>
  <c r="G123" i="1"/>
  <c r="J244" i="1"/>
  <c r="AB243" i="1"/>
  <c r="K243" i="1"/>
  <c r="AC242" i="1"/>
  <c r="AC243" i="1" l="1"/>
  <c r="K244" i="1"/>
  <c r="L123" i="1"/>
  <c r="M123" i="1"/>
  <c r="J245" i="1"/>
  <c r="AB244" i="1"/>
  <c r="G124" i="1" l="1"/>
  <c r="AE123" i="1"/>
  <c r="N123" i="1"/>
  <c r="AD123" i="1"/>
  <c r="AF123" i="1" s="1"/>
  <c r="K245" i="1"/>
  <c r="AC244" i="1"/>
  <c r="AB245" i="1"/>
  <c r="J246" i="1"/>
  <c r="J247" i="1" l="1"/>
  <c r="AB246" i="1"/>
  <c r="K246" i="1"/>
  <c r="AC245" i="1"/>
  <c r="L124" i="1"/>
  <c r="M124" i="1"/>
  <c r="AC246" i="1" l="1"/>
  <c r="K247" i="1"/>
  <c r="G125" i="1"/>
  <c r="AE124" i="1"/>
  <c r="AD124" i="1"/>
  <c r="AF124" i="1" s="1"/>
  <c r="N124" i="1"/>
  <c r="J248" i="1"/>
  <c r="AB247" i="1"/>
  <c r="L125" i="1" l="1"/>
  <c r="M125" i="1"/>
  <c r="K248" i="1"/>
  <c r="AC247" i="1"/>
  <c r="J249" i="1"/>
  <c r="AB248" i="1"/>
  <c r="AE125" i="1" l="1"/>
  <c r="G126" i="1"/>
  <c r="K249" i="1"/>
  <c r="AC248" i="1"/>
  <c r="J250" i="1"/>
  <c r="AB249" i="1"/>
  <c r="N125" i="1"/>
  <c r="AD125" i="1"/>
  <c r="AF125" i="1" s="1"/>
  <c r="K250" i="1" l="1"/>
  <c r="AC249" i="1"/>
  <c r="M126" i="1"/>
  <c r="L126" i="1"/>
  <c r="J251" i="1"/>
  <c r="AB250" i="1"/>
  <c r="N126" i="1" l="1"/>
  <c r="AD126" i="1"/>
  <c r="AF126" i="1" s="1"/>
  <c r="G127" i="1"/>
  <c r="AE126" i="1"/>
  <c r="AB251" i="1"/>
  <c r="J252" i="1"/>
  <c r="K251" i="1"/>
  <c r="AC250" i="1"/>
  <c r="K252" i="1" l="1"/>
  <c r="AC251" i="1"/>
  <c r="M127" i="1"/>
  <c r="L127" i="1"/>
  <c r="J253" i="1"/>
  <c r="AB252" i="1"/>
  <c r="N127" i="1" l="1"/>
  <c r="AD127" i="1"/>
  <c r="AF127" i="1" s="1"/>
  <c r="G128" i="1"/>
  <c r="AE127" i="1"/>
  <c r="J254" i="1"/>
  <c r="AB253" i="1"/>
  <c r="K253" i="1"/>
  <c r="AC252" i="1"/>
  <c r="K254" i="1" l="1"/>
  <c r="AC253" i="1"/>
  <c r="L128" i="1"/>
  <c r="M128" i="1"/>
  <c r="AB254" i="1"/>
  <c r="J255" i="1"/>
  <c r="AE128" i="1" l="1"/>
  <c r="G129" i="1"/>
  <c r="J256" i="1"/>
  <c r="AB255" i="1"/>
  <c r="AD128" i="1"/>
  <c r="AF128" i="1" s="1"/>
  <c r="N128" i="1"/>
  <c r="K255" i="1"/>
  <c r="AC254" i="1"/>
  <c r="K256" i="1" l="1"/>
  <c r="AC255" i="1"/>
  <c r="J257" i="1"/>
  <c r="AB256" i="1"/>
  <c r="M129" i="1"/>
  <c r="L129" i="1"/>
  <c r="J258" i="1" l="1"/>
  <c r="AB257" i="1"/>
  <c r="N129" i="1"/>
  <c r="AD129" i="1"/>
  <c r="AF129" i="1" s="1"/>
  <c r="G130" i="1"/>
  <c r="AE129" i="1"/>
  <c r="K257" i="1"/>
  <c r="AC256" i="1"/>
  <c r="K258" i="1" l="1"/>
  <c r="AC257" i="1"/>
  <c r="L130" i="1"/>
  <c r="M130" i="1"/>
  <c r="J259" i="1"/>
  <c r="AB258" i="1"/>
  <c r="G131" i="1" l="1"/>
  <c r="AE130" i="1"/>
  <c r="AD130" i="1"/>
  <c r="AF130" i="1" s="1"/>
  <c r="N130" i="1"/>
  <c r="J260" i="1"/>
  <c r="AB259" i="1"/>
  <c r="AC258" i="1"/>
  <c r="K259" i="1"/>
  <c r="K260" i="1" l="1"/>
  <c r="AC259" i="1"/>
  <c r="AB260" i="1"/>
  <c r="J261" i="1"/>
  <c r="L131" i="1"/>
  <c r="M131" i="1"/>
  <c r="J262" i="1" l="1"/>
  <c r="AB261" i="1"/>
  <c r="G132" i="1"/>
  <c r="AE131" i="1"/>
  <c r="AD131" i="1"/>
  <c r="AF131" i="1" s="1"/>
  <c r="N131" i="1"/>
  <c r="K261" i="1"/>
  <c r="AC260" i="1"/>
  <c r="AC261" i="1" l="1"/>
  <c r="K262" i="1"/>
  <c r="L132" i="1"/>
  <c r="M132" i="1"/>
  <c r="AB262" i="1"/>
  <c r="J263" i="1"/>
  <c r="N132" i="1" l="1"/>
  <c r="AD132" i="1"/>
  <c r="AF132" i="1" s="1"/>
  <c r="AE132" i="1"/>
  <c r="G133" i="1"/>
  <c r="K263" i="1"/>
  <c r="AC262" i="1"/>
  <c r="J264" i="1"/>
  <c r="AB263" i="1"/>
  <c r="M133" i="1" l="1"/>
  <c r="L133" i="1"/>
  <c r="AB264" i="1"/>
  <c r="J265" i="1"/>
  <c r="AC263" i="1"/>
  <c r="K264" i="1"/>
  <c r="J266" i="1" l="1"/>
  <c r="AB265" i="1"/>
  <c r="K265" i="1"/>
  <c r="AC264" i="1"/>
  <c r="N133" i="1"/>
  <c r="AD133" i="1"/>
  <c r="AF133" i="1" s="1"/>
  <c r="G134" i="1"/>
  <c r="AE133" i="1"/>
  <c r="L134" i="1" l="1"/>
  <c r="M134" i="1"/>
  <c r="K266" i="1"/>
  <c r="AC265" i="1"/>
  <c r="AB266" i="1"/>
  <c r="J267" i="1"/>
  <c r="K267" i="1" l="1"/>
  <c r="AC266" i="1"/>
  <c r="J268" i="1"/>
  <c r="AB267" i="1"/>
  <c r="G135" i="1"/>
  <c r="AE134" i="1"/>
  <c r="AD134" i="1"/>
  <c r="AF134" i="1" s="1"/>
  <c r="N134" i="1"/>
  <c r="L135" i="1" l="1"/>
  <c r="M135" i="1"/>
  <c r="K268" i="1"/>
  <c r="AC267" i="1"/>
  <c r="J269" i="1"/>
  <c r="AB268" i="1"/>
  <c r="G136" i="1" l="1"/>
  <c r="AE135" i="1"/>
  <c r="K269" i="1"/>
  <c r="AC268" i="1"/>
  <c r="J270" i="1"/>
  <c r="AB269" i="1"/>
  <c r="N135" i="1"/>
  <c r="AD135" i="1"/>
  <c r="AF135" i="1" s="1"/>
  <c r="K270" i="1" l="1"/>
  <c r="AC269" i="1"/>
  <c r="AB270" i="1"/>
  <c r="J271" i="1"/>
  <c r="L136" i="1"/>
  <c r="M136" i="1"/>
  <c r="J272" i="1" l="1"/>
  <c r="AB271" i="1"/>
  <c r="G137" i="1"/>
  <c r="AE136" i="1"/>
  <c r="AD136" i="1"/>
  <c r="AF136" i="1" s="1"/>
  <c r="N136" i="1"/>
  <c r="K271" i="1"/>
  <c r="AC270" i="1"/>
  <c r="K272" i="1" l="1"/>
  <c r="AC271" i="1"/>
  <c r="L137" i="1"/>
  <c r="M137" i="1"/>
  <c r="J273" i="1"/>
  <c r="AB272" i="1"/>
  <c r="G138" i="1" l="1"/>
  <c r="AE137" i="1"/>
  <c r="N137" i="1"/>
  <c r="AD137" i="1"/>
  <c r="AF137" i="1" s="1"/>
  <c r="J274" i="1"/>
  <c r="AB273" i="1"/>
  <c r="K273" i="1"/>
  <c r="AC272" i="1"/>
  <c r="K274" i="1" l="1"/>
  <c r="AC273" i="1"/>
  <c r="J275" i="1"/>
  <c r="AB274" i="1"/>
  <c r="L138" i="1"/>
  <c r="M138" i="1"/>
  <c r="J276" i="1" l="1"/>
  <c r="AB275" i="1"/>
  <c r="G139" i="1"/>
  <c r="AE138" i="1"/>
  <c r="N138" i="1"/>
  <c r="AD138" i="1"/>
  <c r="AF138" i="1" s="1"/>
  <c r="K275" i="1"/>
  <c r="AC274" i="1"/>
  <c r="K276" i="1" l="1"/>
  <c r="AC275" i="1"/>
  <c r="L139" i="1"/>
  <c r="M139" i="1"/>
  <c r="AB276" i="1"/>
  <c r="J277" i="1"/>
  <c r="N139" i="1" l="1"/>
  <c r="AD139" i="1"/>
  <c r="AF139" i="1" s="1"/>
  <c r="G140" i="1"/>
  <c r="AE139" i="1"/>
  <c r="J278" i="1"/>
  <c r="AB277" i="1"/>
  <c r="K277" i="1"/>
  <c r="AC276" i="1"/>
  <c r="K278" i="1" l="1"/>
  <c r="AC277" i="1"/>
  <c r="L140" i="1"/>
  <c r="M140" i="1"/>
  <c r="J279" i="1"/>
  <c r="AB278" i="1"/>
  <c r="G141" i="1" l="1"/>
  <c r="AE140" i="1"/>
  <c r="N140" i="1"/>
  <c r="AD140" i="1"/>
  <c r="AF140" i="1" s="1"/>
  <c r="J280" i="1"/>
  <c r="AB279" i="1"/>
  <c r="K279" i="1"/>
  <c r="AC278" i="1"/>
  <c r="K280" i="1" l="1"/>
  <c r="AC279" i="1"/>
  <c r="J281" i="1"/>
  <c r="AB280" i="1"/>
  <c r="M141" i="1"/>
  <c r="L141" i="1"/>
  <c r="J282" i="1" l="1"/>
  <c r="AB281" i="1"/>
  <c r="N141" i="1"/>
  <c r="AD141" i="1"/>
  <c r="AF141" i="1" s="1"/>
  <c r="G142" i="1"/>
  <c r="AE141" i="1"/>
  <c r="K281" i="1"/>
  <c r="AC280" i="1"/>
  <c r="K282" i="1" l="1"/>
  <c r="AC281" i="1"/>
  <c r="M142" i="1"/>
  <c r="L142" i="1"/>
  <c r="J283" i="1"/>
  <c r="AB282" i="1"/>
  <c r="AE142" i="1" l="1"/>
  <c r="G143" i="1"/>
  <c r="N142" i="1"/>
  <c r="AD142" i="1"/>
  <c r="AF142" i="1" s="1"/>
  <c r="J284" i="1"/>
  <c r="AB283" i="1"/>
  <c r="K283" i="1"/>
  <c r="AC282" i="1"/>
  <c r="K284" i="1" l="1"/>
  <c r="AC283" i="1"/>
  <c r="M143" i="1"/>
  <c r="L143" i="1"/>
  <c r="J285" i="1"/>
  <c r="AB284" i="1"/>
  <c r="G144" i="1" l="1"/>
  <c r="AE143" i="1"/>
  <c r="N143" i="1"/>
  <c r="AD143" i="1"/>
  <c r="AF143" i="1" s="1"/>
  <c r="J286" i="1"/>
  <c r="AB285" i="1"/>
  <c r="K285" i="1"/>
  <c r="AC284" i="1"/>
  <c r="K286" i="1" l="1"/>
  <c r="AC285" i="1"/>
  <c r="J287" i="1"/>
  <c r="AB286" i="1"/>
  <c r="L144" i="1"/>
  <c r="M144" i="1"/>
  <c r="J288" i="1" l="1"/>
  <c r="AB287" i="1"/>
  <c r="G145" i="1"/>
  <c r="AE144" i="1"/>
  <c r="N144" i="1"/>
  <c r="AD144" i="1"/>
  <c r="AF144" i="1" s="1"/>
  <c r="K287" i="1"/>
  <c r="AC286" i="1"/>
  <c r="K288" i="1" l="1"/>
  <c r="AC287" i="1"/>
  <c r="M145" i="1"/>
  <c r="L145" i="1"/>
  <c r="J289" i="1"/>
  <c r="AB288" i="1"/>
  <c r="G146" i="1" l="1"/>
  <c r="AE145" i="1"/>
  <c r="N145" i="1"/>
  <c r="AD145" i="1"/>
  <c r="AF145" i="1" s="1"/>
  <c r="J290" i="1"/>
  <c r="AB289" i="1"/>
  <c r="K289" i="1"/>
  <c r="AC288" i="1"/>
  <c r="K290" i="1" l="1"/>
  <c r="AC289" i="1"/>
  <c r="J291" i="1"/>
  <c r="AB290" i="1"/>
  <c r="L146" i="1"/>
  <c r="M146" i="1"/>
  <c r="J292" i="1" l="1"/>
  <c r="AB291" i="1"/>
  <c r="G147" i="1"/>
  <c r="AE146" i="1"/>
  <c r="N146" i="1"/>
  <c r="AD146" i="1"/>
  <c r="AF146" i="1" s="1"/>
  <c r="K291" i="1"/>
  <c r="AC290" i="1"/>
  <c r="K292" i="1" l="1"/>
  <c r="AC291" i="1"/>
  <c r="L147" i="1"/>
  <c r="M147" i="1"/>
  <c r="J293" i="1"/>
  <c r="AB292" i="1"/>
  <c r="N147" i="1" l="1"/>
  <c r="AD147" i="1"/>
  <c r="AF147" i="1" s="1"/>
  <c r="G148" i="1"/>
  <c r="AE147" i="1"/>
  <c r="J294" i="1"/>
  <c r="AB293" i="1"/>
  <c r="AC292" i="1"/>
  <c r="K293" i="1"/>
  <c r="K294" i="1" l="1"/>
  <c r="AC293" i="1"/>
  <c r="L148" i="1"/>
  <c r="M148" i="1"/>
  <c r="J295" i="1"/>
  <c r="AB294" i="1"/>
  <c r="G149" i="1" l="1"/>
  <c r="AE148" i="1"/>
  <c r="N148" i="1"/>
  <c r="AD148" i="1"/>
  <c r="AF148" i="1" s="1"/>
  <c r="AB295" i="1"/>
  <c r="J296" i="1"/>
  <c r="K295" i="1"/>
  <c r="AC294" i="1"/>
  <c r="K296" i="1" l="1"/>
  <c r="AC295" i="1"/>
  <c r="J297" i="1"/>
  <c r="AB296" i="1"/>
  <c r="M149" i="1"/>
  <c r="L149" i="1"/>
  <c r="N149" i="1" l="1"/>
  <c r="AD149" i="1"/>
  <c r="AF149" i="1" s="1"/>
  <c r="J298" i="1"/>
  <c r="AB297" i="1"/>
  <c r="G150" i="1"/>
  <c r="AE149" i="1"/>
  <c r="K297" i="1"/>
  <c r="AC296" i="1"/>
  <c r="K298" i="1" l="1"/>
  <c r="AC297" i="1"/>
  <c r="AB298" i="1"/>
  <c r="J299" i="1"/>
  <c r="L150" i="1"/>
  <c r="M150" i="1"/>
  <c r="J300" i="1" l="1"/>
  <c r="AB299" i="1"/>
  <c r="AE150" i="1"/>
  <c r="G151" i="1"/>
  <c r="N150" i="1"/>
  <c r="AD150" i="1"/>
  <c r="AF150" i="1" s="1"/>
  <c r="K299" i="1"/>
  <c r="AC298" i="1"/>
  <c r="L151" i="1" l="1"/>
  <c r="M151" i="1"/>
  <c r="K300" i="1"/>
  <c r="AC299" i="1"/>
  <c r="J301" i="1"/>
  <c r="AB300" i="1"/>
  <c r="K301" i="1" l="1"/>
  <c r="AC300" i="1"/>
  <c r="G152" i="1"/>
  <c r="AE151" i="1"/>
  <c r="J302" i="1"/>
  <c r="AB301" i="1"/>
  <c r="N151" i="1"/>
  <c r="AD151" i="1"/>
  <c r="AF151" i="1" s="1"/>
  <c r="L152" i="1" l="1"/>
  <c r="M152" i="1"/>
  <c r="J303" i="1"/>
  <c r="AB302" i="1"/>
  <c r="K302" i="1"/>
  <c r="AC301" i="1"/>
  <c r="J304" i="1" l="1"/>
  <c r="AB303" i="1"/>
  <c r="G153" i="1"/>
  <c r="AE152" i="1"/>
  <c r="K303" i="1"/>
  <c r="AC302" i="1"/>
  <c r="N152" i="1"/>
  <c r="AD152" i="1"/>
  <c r="AF152" i="1" s="1"/>
  <c r="M153" i="1" l="1"/>
  <c r="L153" i="1"/>
  <c r="K304" i="1"/>
  <c r="AC303" i="1"/>
  <c r="J305" i="1"/>
  <c r="AB304" i="1"/>
  <c r="N153" i="1" l="1"/>
  <c r="AD153" i="1"/>
  <c r="AF153" i="1" s="1"/>
  <c r="K305" i="1"/>
  <c r="AC304" i="1"/>
  <c r="J306" i="1"/>
  <c r="AB305" i="1"/>
  <c r="G154" i="1"/>
  <c r="AE153" i="1"/>
  <c r="L154" i="1" l="1"/>
  <c r="M154" i="1"/>
  <c r="K306" i="1"/>
  <c r="AC305" i="1"/>
  <c r="J307" i="1"/>
  <c r="AB306" i="1"/>
  <c r="K307" i="1" l="1"/>
  <c r="AC306" i="1"/>
  <c r="G155" i="1"/>
  <c r="AE154" i="1"/>
  <c r="J308" i="1"/>
  <c r="AB307" i="1"/>
  <c r="N154" i="1"/>
  <c r="AD154" i="1"/>
  <c r="AF154" i="1" s="1"/>
  <c r="L155" i="1" l="1"/>
  <c r="M155" i="1"/>
  <c r="J309" i="1"/>
  <c r="AB308" i="1"/>
  <c r="K308" i="1"/>
  <c r="AC307" i="1"/>
  <c r="J310" i="1" l="1"/>
  <c r="AB309" i="1"/>
  <c r="G156" i="1"/>
  <c r="AE155" i="1"/>
  <c r="K309" i="1"/>
  <c r="AC308" i="1"/>
  <c r="N155" i="1"/>
  <c r="AD155" i="1"/>
  <c r="AF155" i="1" s="1"/>
  <c r="M156" i="1" l="1"/>
  <c r="L156" i="1"/>
  <c r="K310" i="1"/>
  <c r="AC309" i="1"/>
  <c r="J311" i="1"/>
  <c r="AB310" i="1"/>
  <c r="N156" i="1" l="1"/>
  <c r="AD156" i="1"/>
  <c r="AF156" i="1" s="1"/>
  <c r="K311" i="1"/>
  <c r="AC310" i="1"/>
  <c r="J312" i="1"/>
  <c r="AB311" i="1"/>
  <c r="AE156" i="1"/>
  <c r="G157" i="1"/>
  <c r="M157" i="1" l="1"/>
  <c r="L157" i="1"/>
  <c r="K312" i="1"/>
  <c r="AC311" i="1"/>
  <c r="J313" i="1"/>
  <c r="AB312" i="1"/>
  <c r="K313" i="1" l="1"/>
  <c r="AC312" i="1"/>
  <c r="N157" i="1"/>
  <c r="AD157" i="1"/>
  <c r="AF157" i="1" s="1"/>
  <c r="J314" i="1"/>
  <c r="AB313" i="1"/>
  <c r="G158" i="1"/>
  <c r="AE157" i="1"/>
  <c r="L158" i="1" l="1"/>
  <c r="M158" i="1"/>
  <c r="J315" i="1"/>
  <c r="AB314" i="1"/>
  <c r="K314" i="1"/>
  <c r="AC313" i="1"/>
  <c r="J316" i="1" l="1"/>
  <c r="AB315" i="1"/>
  <c r="G159" i="1"/>
  <c r="AE158" i="1"/>
  <c r="K315" i="1"/>
  <c r="AC314" i="1"/>
  <c r="N158" i="1"/>
  <c r="AD158" i="1"/>
  <c r="AF158" i="1" s="1"/>
  <c r="L159" i="1" l="1"/>
  <c r="M159" i="1"/>
  <c r="K316" i="1"/>
  <c r="AC315" i="1"/>
  <c r="J317" i="1"/>
  <c r="AB316" i="1"/>
  <c r="AC316" i="1" l="1"/>
  <c r="K317" i="1"/>
  <c r="G160" i="1"/>
  <c r="AE159" i="1"/>
  <c r="J318" i="1"/>
  <c r="AB317" i="1"/>
  <c r="N159" i="1"/>
  <c r="AD159" i="1"/>
  <c r="AF159" i="1" s="1"/>
  <c r="M160" i="1" l="1"/>
  <c r="L160" i="1"/>
  <c r="K318" i="1"/>
  <c r="AC317" i="1"/>
  <c r="J319" i="1"/>
  <c r="AB318" i="1"/>
  <c r="K319" i="1" l="1"/>
  <c r="AC318" i="1"/>
  <c r="N160" i="1"/>
  <c r="AD160" i="1"/>
  <c r="AF160" i="1" s="1"/>
  <c r="AB319" i="1"/>
  <c r="J320" i="1"/>
  <c r="G161" i="1"/>
  <c r="AE160" i="1"/>
  <c r="M161" i="1" l="1"/>
  <c r="L161" i="1"/>
  <c r="J321" i="1"/>
  <c r="AB320" i="1"/>
  <c r="K320" i="1"/>
  <c r="AC319" i="1"/>
  <c r="N161" i="1" l="1"/>
  <c r="AD161" i="1"/>
  <c r="AF161" i="1" s="1"/>
  <c r="J322" i="1"/>
  <c r="AB321" i="1"/>
  <c r="K321" i="1"/>
  <c r="AC320" i="1"/>
  <c r="G162" i="1"/>
  <c r="AE161" i="1"/>
  <c r="J323" i="1" l="1"/>
  <c r="AB322" i="1"/>
  <c r="L162" i="1"/>
  <c r="M162" i="1"/>
  <c r="K322" i="1"/>
  <c r="AC321" i="1"/>
  <c r="G163" i="1" l="1"/>
  <c r="AE162" i="1"/>
  <c r="N162" i="1"/>
  <c r="AD162" i="1"/>
  <c r="AF162" i="1" s="1"/>
  <c r="K323" i="1"/>
  <c r="AC322" i="1"/>
  <c r="J324" i="1"/>
  <c r="AB323" i="1"/>
  <c r="J325" i="1" l="1"/>
  <c r="AB324" i="1"/>
  <c r="K324" i="1"/>
  <c r="AC323" i="1"/>
  <c r="M163" i="1"/>
  <c r="L163" i="1"/>
  <c r="K325" i="1" l="1"/>
  <c r="AC324" i="1"/>
  <c r="AD163" i="1"/>
  <c r="AF163" i="1" s="1"/>
  <c r="N163" i="1"/>
  <c r="G164" i="1"/>
  <c r="AE163" i="1"/>
  <c r="J326" i="1"/>
  <c r="AB325" i="1"/>
  <c r="J327" i="1" l="1"/>
  <c r="AB326" i="1"/>
  <c r="M164" i="1"/>
  <c r="L164" i="1"/>
  <c r="K326" i="1"/>
  <c r="AC325" i="1"/>
  <c r="G165" i="1" l="1"/>
  <c r="AE164" i="1"/>
  <c r="N164" i="1"/>
  <c r="AD164" i="1"/>
  <c r="AF164" i="1" s="1"/>
  <c r="K327" i="1"/>
  <c r="AC326" i="1"/>
  <c r="J328" i="1"/>
  <c r="AB327" i="1"/>
  <c r="J329" i="1" l="1"/>
  <c r="AB328" i="1"/>
  <c r="K328" i="1"/>
  <c r="AC327" i="1"/>
  <c r="M165" i="1"/>
  <c r="L165" i="1"/>
  <c r="N165" i="1" l="1"/>
  <c r="AD165" i="1"/>
  <c r="AF165" i="1" s="1"/>
  <c r="K329" i="1"/>
  <c r="AC328" i="1"/>
  <c r="G166" i="1"/>
  <c r="AE165" i="1"/>
  <c r="J330" i="1"/>
  <c r="AB329" i="1"/>
  <c r="K330" i="1" l="1"/>
  <c r="AC329" i="1"/>
  <c r="J331" i="1"/>
  <c r="AB330" i="1"/>
  <c r="L166" i="1"/>
  <c r="M166" i="1"/>
  <c r="N166" i="1" l="1"/>
  <c r="AD166" i="1"/>
  <c r="AF166" i="1" s="1"/>
  <c r="K331" i="1"/>
  <c r="AC330" i="1"/>
  <c r="J332" i="1"/>
  <c r="AB331" i="1"/>
  <c r="G167" i="1"/>
  <c r="AE166" i="1"/>
  <c r="K332" i="1" l="1"/>
  <c r="AC331" i="1"/>
  <c r="M167" i="1"/>
  <c r="L167" i="1"/>
  <c r="J333" i="1"/>
  <c r="AB332" i="1"/>
  <c r="G168" i="1" l="1"/>
  <c r="AE167" i="1"/>
  <c r="AD167" i="1"/>
  <c r="AF167" i="1" s="1"/>
  <c r="N167" i="1"/>
  <c r="J334" i="1"/>
  <c r="AB333" i="1"/>
  <c r="K333" i="1"/>
  <c r="AC332" i="1"/>
  <c r="K334" i="1" l="1"/>
  <c r="AC333" i="1"/>
  <c r="J335" i="1"/>
  <c r="AB334" i="1"/>
  <c r="M168" i="1"/>
  <c r="L168" i="1"/>
  <c r="J336" i="1" l="1"/>
  <c r="AB335" i="1"/>
  <c r="N168" i="1"/>
  <c r="AD168" i="1"/>
  <c r="AF168" i="1" s="1"/>
  <c r="AE168" i="1"/>
  <c r="G169" i="1"/>
  <c r="K335" i="1"/>
  <c r="AC334" i="1"/>
  <c r="K336" i="1" l="1"/>
  <c r="AC335" i="1"/>
  <c r="L169" i="1"/>
  <c r="M169" i="1"/>
  <c r="J337" i="1"/>
  <c r="AB336" i="1"/>
  <c r="G170" i="1" l="1"/>
  <c r="AE169" i="1"/>
  <c r="N169" i="1"/>
  <c r="AD169" i="1"/>
  <c r="AF169" i="1" s="1"/>
  <c r="J338" i="1"/>
  <c r="AB337" i="1"/>
  <c r="K337" i="1"/>
  <c r="AC336" i="1"/>
  <c r="K338" i="1" l="1"/>
  <c r="AC337" i="1"/>
  <c r="J339" i="1"/>
  <c r="AB338" i="1"/>
  <c r="L170" i="1"/>
  <c r="M170" i="1"/>
  <c r="J340" i="1" l="1"/>
  <c r="AB339" i="1"/>
  <c r="G171" i="1"/>
  <c r="AE170" i="1"/>
  <c r="AD170" i="1"/>
  <c r="AF170" i="1" s="1"/>
  <c r="N170" i="1"/>
  <c r="K339" i="1"/>
  <c r="AC338" i="1"/>
  <c r="K340" i="1" l="1"/>
  <c r="AC339" i="1"/>
  <c r="L171" i="1"/>
  <c r="M171" i="1"/>
  <c r="AB340" i="1"/>
  <c r="J341" i="1"/>
  <c r="G172" i="1" l="1"/>
  <c r="AE171" i="1"/>
  <c r="N171" i="1"/>
  <c r="AD171" i="1"/>
  <c r="AF171" i="1" s="1"/>
  <c r="J342" i="1"/>
  <c r="AB341" i="1"/>
  <c r="K341" i="1"/>
  <c r="AC340" i="1"/>
  <c r="K342" i="1" l="1"/>
  <c r="AC341" i="1"/>
  <c r="J343" i="1"/>
  <c r="AB342" i="1"/>
  <c r="M172" i="1"/>
  <c r="L172" i="1"/>
  <c r="N172" i="1" l="1"/>
  <c r="AD172" i="1"/>
  <c r="AF172" i="1" s="1"/>
  <c r="J344" i="1"/>
  <c r="AB343" i="1"/>
  <c r="G173" i="1"/>
  <c r="AE172" i="1"/>
  <c r="K343" i="1"/>
  <c r="AC342" i="1"/>
  <c r="K344" i="1" l="1"/>
  <c r="AC343" i="1"/>
  <c r="J345" i="1"/>
  <c r="AB344" i="1"/>
  <c r="M173" i="1"/>
  <c r="L173" i="1"/>
  <c r="J346" i="1" l="1"/>
  <c r="AB345" i="1"/>
  <c r="N173" i="1"/>
  <c r="AD173" i="1"/>
  <c r="AF173" i="1" s="1"/>
  <c r="G174" i="1"/>
  <c r="AE173" i="1"/>
  <c r="K345" i="1"/>
  <c r="AC344" i="1"/>
  <c r="K346" i="1" l="1"/>
  <c r="AC345" i="1"/>
  <c r="M174" i="1"/>
  <c r="L174" i="1"/>
  <c r="J347" i="1"/>
  <c r="AB346" i="1"/>
  <c r="G175" i="1" l="1"/>
  <c r="AE174" i="1"/>
  <c r="AD174" i="1"/>
  <c r="AF174" i="1" s="1"/>
  <c r="N174" i="1"/>
  <c r="J348" i="1"/>
  <c r="AB347" i="1"/>
  <c r="K347" i="1"/>
  <c r="AC346" i="1"/>
  <c r="K348" i="1" l="1"/>
  <c r="AC347" i="1"/>
  <c r="J349" i="1"/>
  <c r="AB348" i="1"/>
  <c r="L175" i="1"/>
  <c r="M175" i="1"/>
  <c r="J350" i="1" l="1"/>
  <c r="AB349" i="1"/>
  <c r="G176" i="1"/>
  <c r="AE175" i="1"/>
  <c r="AD175" i="1"/>
  <c r="AF175" i="1" s="1"/>
  <c r="N175" i="1"/>
  <c r="K349" i="1"/>
  <c r="AC348" i="1"/>
  <c r="K350" i="1" l="1"/>
  <c r="AC349" i="1"/>
  <c r="M176" i="1"/>
  <c r="L176" i="1"/>
  <c r="AB350" i="1"/>
  <c r="J351" i="1"/>
  <c r="K351" i="1" l="1"/>
  <c r="AC350" i="1"/>
  <c r="N176" i="1"/>
  <c r="AD176" i="1"/>
  <c r="AF176" i="1" s="1"/>
  <c r="G177" i="1"/>
  <c r="AE176" i="1"/>
  <c r="J352" i="1"/>
  <c r="AB351" i="1"/>
  <c r="J353" i="1" l="1"/>
  <c r="AB352" i="1"/>
  <c r="M177" i="1"/>
  <c r="L177" i="1"/>
  <c r="K352" i="1"/>
  <c r="AC351" i="1"/>
  <c r="N177" i="1" l="1"/>
  <c r="AD177" i="1"/>
  <c r="AF177" i="1" s="1"/>
  <c r="G178" i="1"/>
  <c r="AE177" i="1"/>
  <c r="K353" i="1"/>
  <c r="AC352" i="1"/>
  <c r="J354" i="1"/>
  <c r="AB353" i="1"/>
  <c r="J355" i="1" l="1"/>
  <c r="AB354" i="1"/>
  <c r="L178" i="1"/>
  <c r="M178" i="1"/>
  <c r="K354" i="1"/>
  <c r="AC353" i="1"/>
  <c r="N178" i="1" l="1"/>
  <c r="AD178" i="1"/>
  <c r="AF178" i="1" s="1"/>
  <c r="G179" i="1"/>
  <c r="AE178" i="1"/>
  <c r="K355" i="1"/>
  <c r="AC354" i="1"/>
  <c r="J356" i="1"/>
  <c r="AB355" i="1"/>
  <c r="AB356" i="1" l="1"/>
  <c r="J357" i="1"/>
  <c r="L179" i="1"/>
  <c r="M179" i="1"/>
  <c r="K356" i="1"/>
  <c r="AC355" i="1"/>
  <c r="N179" i="1" l="1"/>
  <c r="AD179" i="1"/>
  <c r="AF179" i="1" s="1"/>
  <c r="G180" i="1"/>
  <c r="AE179" i="1"/>
  <c r="J358" i="1"/>
  <c r="AB357" i="1"/>
  <c r="K357" i="1"/>
  <c r="AC356" i="1"/>
  <c r="K358" i="1" l="1"/>
  <c r="AC357" i="1"/>
  <c r="M180" i="1"/>
  <c r="L180" i="1"/>
  <c r="J359" i="1"/>
  <c r="AB358" i="1"/>
  <c r="N180" i="1" l="1"/>
  <c r="AD180" i="1"/>
  <c r="AF180" i="1" s="1"/>
  <c r="G181" i="1"/>
  <c r="AE180" i="1"/>
  <c r="J360" i="1"/>
  <c r="AB359" i="1"/>
  <c r="K359" i="1"/>
  <c r="AC358" i="1"/>
  <c r="K360" i="1" l="1"/>
  <c r="AC359" i="1"/>
  <c r="L181" i="1"/>
  <c r="M181" i="1"/>
  <c r="J361" i="1"/>
  <c r="AB360" i="1"/>
  <c r="G182" i="1" l="1"/>
  <c r="AE181" i="1"/>
  <c r="N181" i="1"/>
  <c r="AD181" i="1"/>
  <c r="AF181" i="1" s="1"/>
  <c r="J362" i="1"/>
  <c r="AB361" i="1"/>
  <c r="K361" i="1"/>
  <c r="AC360" i="1"/>
  <c r="K362" i="1" l="1"/>
  <c r="AC361" i="1"/>
  <c r="J363" i="1"/>
  <c r="AB362" i="1"/>
  <c r="M182" i="1"/>
  <c r="L182" i="1"/>
  <c r="J364" i="1" l="1"/>
  <c r="AB363" i="1"/>
  <c r="N182" i="1"/>
  <c r="AD182" i="1"/>
  <c r="AF182" i="1" s="1"/>
  <c r="AE182" i="1"/>
  <c r="G183" i="1"/>
  <c r="K363" i="1"/>
  <c r="AC362" i="1"/>
  <c r="K364" i="1" l="1"/>
  <c r="AC363" i="1"/>
  <c r="M183" i="1"/>
  <c r="L183" i="1"/>
  <c r="J365" i="1"/>
  <c r="AB364" i="1"/>
  <c r="G184" i="1" l="1"/>
  <c r="AE183" i="1"/>
  <c r="N183" i="1"/>
  <c r="AD183" i="1"/>
  <c r="AF183" i="1" s="1"/>
  <c r="J366" i="1"/>
  <c r="AB365" i="1"/>
  <c r="K365" i="1"/>
  <c r="AC364" i="1"/>
  <c r="K366" i="1" l="1"/>
  <c r="AC365" i="1"/>
  <c r="AB366" i="1"/>
  <c r="J367" i="1"/>
  <c r="M184" i="1"/>
  <c r="L184" i="1"/>
  <c r="J368" i="1" l="1"/>
  <c r="AB367" i="1"/>
  <c r="N184" i="1"/>
  <c r="AD184" i="1"/>
  <c r="AF184" i="1" s="1"/>
  <c r="G185" i="1"/>
  <c r="AE184" i="1"/>
  <c r="K367" i="1"/>
  <c r="AC366" i="1"/>
  <c r="AC367" i="1" l="1"/>
  <c r="K368" i="1"/>
  <c r="M185" i="1"/>
  <c r="L185" i="1"/>
  <c r="J369" i="1"/>
  <c r="AB368" i="1"/>
  <c r="AD185" i="1" l="1"/>
  <c r="AF185" i="1" s="1"/>
  <c r="N185" i="1"/>
  <c r="G186" i="1"/>
  <c r="AE185" i="1"/>
  <c r="K369" i="1"/>
  <c r="AC368" i="1"/>
  <c r="J370" i="1"/>
  <c r="AB369" i="1"/>
  <c r="J371" i="1" l="1"/>
  <c r="AB370" i="1"/>
  <c r="M186" i="1"/>
  <c r="L186" i="1"/>
  <c r="K370" i="1"/>
  <c r="AC369" i="1"/>
  <c r="K371" i="1" l="1"/>
  <c r="AC370" i="1"/>
  <c r="J372" i="1"/>
  <c r="AB371" i="1"/>
  <c r="N186" i="1"/>
  <c r="AD186" i="1"/>
  <c r="AF186" i="1" s="1"/>
  <c r="G187" i="1"/>
  <c r="AE186" i="1"/>
  <c r="M187" i="1" l="1"/>
  <c r="L187" i="1"/>
  <c r="J373" i="1"/>
  <c r="AB372" i="1"/>
  <c r="K372" i="1"/>
  <c r="AC371" i="1"/>
  <c r="J374" i="1" l="1"/>
  <c r="AB373" i="1"/>
  <c r="N187" i="1"/>
  <c r="AD187" i="1"/>
  <c r="AF187" i="1" s="1"/>
  <c r="K373" i="1"/>
  <c r="AC372" i="1"/>
  <c r="G188" i="1"/>
  <c r="AE187" i="1"/>
  <c r="L188" i="1" l="1"/>
  <c r="M188" i="1"/>
  <c r="K374" i="1"/>
  <c r="AC373" i="1"/>
  <c r="J375" i="1"/>
  <c r="AB374" i="1"/>
  <c r="G189" i="1" l="1"/>
  <c r="AE188" i="1"/>
  <c r="K375" i="1"/>
  <c r="AC374" i="1"/>
  <c r="J376" i="1"/>
  <c r="AB375" i="1"/>
  <c r="N188" i="1"/>
  <c r="AD188" i="1"/>
  <c r="AF188" i="1" s="1"/>
  <c r="K376" i="1" l="1"/>
  <c r="AC375" i="1"/>
  <c r="J377" i="1"/>
  <c r="AB376" i="1"/>
  <c r="L189" i="1"/>
  <c r="M189" i="1"/>
  <c r="J378" i="1" l="1"/>
  <c r="AB377" i="1"/>
  <c r="G190" i="1"/>
  <c r="AE189" i="1"/>
  <c r="N189" i="1"/>
  <c r="AD189" i="1"/>
  <c r="AF189" i="1" s="1"/>
  <c r="K377" i="1"/>
  <c r="AC376" i="1"/>
  <c r="K378" i="1" l="1"/>
  <c r="AC377" i="1"/>
  <c r="L190" i="1"/>
  <c r="M190" i="1"/>
  <c r="J379" i="1"/>
  <c r="AB378" i="1"/>
  <c r="AD190" i="1" l="1"/>
  <c r="AF190" i="1" s="1"/>
  <c r="N190" i="1"/>
  <c r="G191" i="1"/>
  <c r="AE190" i="1"/>
  <c r="J380" i="1"/>
  <c r="AB379" i="1"/>
  <c r="K379" i="1"/>
  <c r="AC378" i="1"/>
  <c r="K380" i="1" l="1"/>
  <c r="AC379" i="1"/>
  <c r="M191" i="1"/>
  <c r="L191" i="1"/>
  <c r="J381" i="1"/>
  <c r="AB380" i="1"/>
  <c r="G192" i="1" l="1"/>
  <c r="AE191" i="1"/>
  <c r="N191" i="1"/>
  <c r="AD191" i="1"/>
  <c r="AF191" i="1" s="1"/>
  <c r="AB381" i="1"/>
  <c r="J382" i="1"/>
  <c r="K381" i="1"/>
  <c r="AC380" i="1"/>
  <c r="J383" i="1" l="1"/>
  <c r="AB382" i="1"/>
  <c r="K382" i="1"/>
  <c r="AC381" i="1"/>
  <c r="M192" i="1"/>
  <c r="L192" i="1"/>
  <c r="K383" i="1" l="1"/>
  <c r="AC382" i="1"/>
  <c r="N192" i="1"/>
  <c r="AD192" i="1"/>
  <c r="AF192" i="1" s="1"/>
  <c r="AE192" i="1"/>
  <c r="G193" i="1"/>
  <c r="J384" i="1"/>
  <c r="AB383" i="1"/>
  <c r="AB384" i="1" l="1"/>
  <c r="J385" i="1"/>
  <c r="L193" i="1"/>
  <c r="M193" i="1"/>
  <c r="K384" i="1"/>
  <c r="AC383" i="1"/>
  <c r="J386" i="1" l="1"/>
  <c r="AB385" i="1"/>
  <c r="G194" i="1"/>
  <c r="AE193" i="1"/>
  <c r="AD193" i="1"/>
  <c r="AF193" i="1" s="1"/>
  <c r="N193" i="1"/>
  <c r="K385" i="1"/>
  <c r="AC384" i="1"/>
  <c r="K386" i="1" l="1"/>
  <c r="AC385" i="1"/>
  <c r="M194" i="1"/>
  <c r="L194" i="1"/>
  <c r="J387" i="1"/>
  <c r="AB386" i="1"/>
  <c r="N194" i="1" l="1"/>
  <c r="AD194" i="1"/>
  <c r="AF194" i="1" s="1"/>
  <c r="G195" i="1"/>
  <c r="AE194" i="1"/>
  <c r="J388" i="1"/>
  <c r="AB387" i="1"/>
  <c r="K387" i="1"/>
  <c r="AC386" i="1"/>
  <c r="K388" i="1" l="1"/>
  <c r="AC387" i="1"/>
  <c r="M195" i="1"/>
  <c r="L195" i="1"/>
  <c r="AB388" i="1"/>
  <c r="J389" i="1"/>
  <c r="AD195" i="1" l="1"/>
  <c r="AF195" i="1" s="1"/>
  <c r="N195" i="1"/>
  <c r="G196" i="1"/>
  <c r="AE195" i="1"/>
  <c r="AB389" i="1"/>
  <c r="J390" i="1"/>
  <c r="K389" i="1"/>
  <c r="AC388" i="1"/>
  <c r="K390" i="1" l="1"/>
  <c r="AC389" i="1"/>
  <c r="L196" i="1"/>
  <c r="M196" i="1"/>
  <c r="AB390" i="1"/>
  <c r="J391" i="1"/>
  <c r="AC390" i="1" l="1"/>
  <c r="K391" i="1"/>
  <c r="N196" i="1"/>
  <c r="AD196" i="1"/>
  <c r="AF196" i="1" s="1"/>
  <c r="G197" i="1"/>
  <c r="AE196" i="1"/>
  <c r="J392" i="1"/>
  <c r="AB391" i="1"/>
  <c r="AB392" i="1" l="1"/>
  <c r="J393" i="1"/>
  <c r="K392" i="1"/>
  <c r="AC391" i="1"/>
  <c r="L197" i="1"/>
  <c r="M197" i="1"/>
  <c r="K393" i="1" l="1"/>
  <c r="AC392" i="1"/>
  <c r="G198" i="1"/>
  <c r="AE197" i="1"/>
  <c r="J394" i="1"/>
  <c r="AB393" i="1"/>
  <c r="AD197" i="1"/>
  <c r="AF197" i="1" s="1"/>
  <c r="N197" i="1"/>
  <c r="M198" i="1" l="1"/>
  <c r="L198" i="1"/>
  <c r="J395" i="1"/>
  <c r="AB394" i="1"/>
  <c r="AC393" i="1"/>
  <c r="K394" i="1"/>
  <c r="J396" i="1" l="1"/>
  <c r="AB395" i="1"/>
  <c r="K395" i="1"/>
  <c r="AC394" i="1"/>
  <c r="N198" i="1"/>
  <c r="AD198" i="1"/>
  <c r="AF198" i="1" s="1"/>
  <c r="G199" i="1"/>
  <c r="AE198" i="1"/>
  <c r="K396" i="1" l="1"/>
  <c r="AC395" i="1"/>
  <c r="L199" i="1"/>
  <c r="M199" i="1"/>
  <c r="AB396" i="1"/>
  <c r="J397" i="1"/>
  <c r="G200" i="1" l="1"/>
  <c r="AE199" i="1"/>
  <c r="N199" i="1"/>
  <c r="AD199" i="1"/>
  <c r="AF199" i="1" s="1"/>
  <c r="J398" i="1"/>
  <c r="AB397" i="1"/>
  <c r="K397" i="1"/>
  <c r="AC396" i="1"/>
  <c r="K398" i="1" l="1"/>
  <c r="AC397" i="1"/>
  <c r="J399" i="1"/>
  <c r="AB398" i="1"/>
  <c r="M200" i="1"/>
  <c r="L200" i="1"/>
  <c r="J400" i="1" l="1"/>
  <c r="AB399" i="1"/>
  <c r="N200" i="1"/>
  <c r="AD200" i="1"/>
  <c r="AF200" i="1" s="1"/>
  <c r="AE200" i="1"/>
  <c r="G201" i="1"/>
  <c r="K399" i="1"/>
  <c r="AC398" i="1"/>
  <c r="K400" i="1" l="1"/>
  <c r="AC399" i="1"/>
  <c r="L201" i="1"/>
  <c r="M201" i="1"/>
  <c r="J401" i="1"/>
  <c r="AB400" i="1"/>
  <c r="G202" i="1" l="1"/>
  <c r="AE201" i="1"/>
  <c r="N201" i="1"/>
  <c r="AD201" i="1"/>
  <c r="AF201" i="1" s="1"/>
  <c r="J402" i="1"/>
  <c r="AB401" i="1"/>
  <c r="K401" i="1"/>
  <c r="AC400" i="1"/>
  <c r="K402" i="1" l="1"/>
  <c r="AC401" i="1"/>
  <c r="J403" i="1"/>
  <c r="AB402" i="1"/>
  <c r="L202" i="1"/>
  <c r="M202" i="1"/>
  <c r="J404" i="1" l="1"/>
  <c r="AB403" i="1"/>
  <c r="G203" i="1"/>
  <c r="AE202" i="1"/>
  <c r="AD202" i="1"/>
  <c r="AF202" i="1" s="1"/>
  <c r="N202" i="1"/>
  <c r="K403" i="1"/>
  <c r="AC402" i="1"/>
  <c r="L203" i="1" l="1"/>
  <c r="M203" i="1"/>
  <c r="K404" i="1"/>
  <c r="AC403" i="1"/>
  <c r="J405" i="1"/>
  <c r="AB404" i="1"/>
  <c r="K405" i="1" l="1"/>
  <c r="AC404" i="1"/>
  <c r="G204" i="1"/>
  <c r="AE203" i="1"/>
  <c r="J406" i="1"/>
  <c r="AB405" i="1"/>
  <c r="N203" i="1"/>
  <c r="AD203" i="1"/>
  <c r="AF203" i="1" s="1"/>
  <c r="M204" i="1" l="1"/>
  <c r="L204" i="1"/>
  <c r="J407" i="1"/>
  <c r="AB406" i="1"/>
  <c r="K406" i="1"/>
  <c r="AC405" i="1"/>
  <c r="J408" i="1" l="1"/>
  <c r="AB407" i="1"/>
  <c r="N204" i="1"/>
  <c r="AD204" i="1"/>
  <c r="AF204" i="1" s="1"/>
  <c r="K407" i="1"/>
  <c r="AC406" i="1"/>
  <c r="G205" i="1"/>
  <c r="AE204" i="1"/>
  <c r="L205" i="1" l="1"/>
  <c r="M205" i="1"/>
  <c r="K408" i="1"/>
  <c r="AC407" i="1"/>
  <c r="J409" i="1"/>
  <c r="AB408" i="1"/>
  <c r="G206" i="1" l="1"/>
  <c r="AE205" i="1"/>
  <c r="K409" i="1"/>
  <c r="AC408" i="1"/>
  <c r="J410" i="1"/>
  <c r="AB409" i="1"/>
  <c r="AD205" i="1"/>
  <c r="AF205" i="1" s="1"/>
  <c r="N205" i="1"/>
  <c r="K410" i="1" l="1"/>
  <c r="AC409" i="1"/>
  <c r="AB410" i="1"/>
  <c r="J411" i="1"/>
  <c r="M206" i="1"/>
  <c r="L206" i="1"/>
  <c r="J412" i="1" l="1"/>
  <c r="AB411" i="1"/>
  <c r="N206" i="1"/>
  <c r="AD206" i="1"/>
  <c r="AF206" i="1" s="1"/>
  <c r="G207" i="1"/>
  <c r="AE206" i="1"/>
  <c r="K411" i="1"/>
  <c r="AC410" i="1"/>
  <c r="K412" i="1" l="1"/>
  <c r="AC411" i="1"/>
  <c r="L207" i="1"/>
  <c r="M207" i="1"/>
  <c r="J413" i="1"/>
  <c r="AB412" i="1"/>
  <c r="G208" i="1" l="1"/>
  <c r="AE207" i="1"/>
  <c r="N207" i="1"/>
  <c r="AD207" i="1"/>
  <c r="AF207" i="1" s="1"/>
  <c r="J414" i="1"/>
  <c r="AB413" i="1"/>
  <c r="AC412" i="1"/>
  <c r="K413" i="1"/>
  <c r="K414" i="1" l="1"/>
  <c r="AC413" i="1"/>
  <c r="J415" i="1"/>
  <c r="AB414" i="1"/>
  <c r="L208" i="1"/>
  <c r="M208" i="1"/>
  <c r="J416" i="1" l="1"/>
  <c r="AB415" i="1"/>
  <c r="G209" i="1"/>
  <c r="AE208" i="1"/>
  <c r="N208" i="1"/>
  <c r="AD208" i="1"/>
  <c r="AF208" i="1" s="1"/>
  <c r="K415" i="1"/>
  <c r="AC414" i="1"/>
  <c r="K416" i="1" l="1"/>
  <c r="AC415" i="1"/>
  <c r="M209" i="1"/>
  <c r="L209" i="1"/>
  <c r="J417" i="1"/>
  <c r="AB416" i="1"/>
  <c r="N209" i="1" l="1"/>
  <c r="AD209" i="1"/>
  <c r="AF209" i="1" s="1"/>
  <c r="G210" i="1"/>
  <c r="AE209" i="1"/>
  <c r="J418" i="1"/>
  <c r="AB417" i="1"/>
  <c r="K417" i="1"/>
  <c r="AC416" i="1"/>
  <c r="K418" i="1" l="1"/>
  <c r="AC417" i="1"/>
  <c r="L210" i="1"/>
  <c r="M210" i="1"/>
  <c r="J419" i="1"/>
  <c r="AB418" i="1"/>
  <c r="G211" i="1" l="1"/>
  <c r="AE210" i="1"/>
  <c r="N210" i="1"/>
  <c r="AD210" i="1"/>
  <c r="AF210" i="1" s="1"/>
  <c r="J420" i="1"/>
  <c r="AB419" i="1"/>
  <c r="K419" i="1"/>
  <c r="AC418" i="1"/>
  <c r="K420" i="1" l="1"/>
  <c r="AC419" i="1"/>
  <c r="J421" i="1"/>
  <c r="AB420" i="1"/>
  <c r="L211" i="1"/>
  <c r="M211" i="1"/>
  <c r="J422" i="1" l="1"/>
  <c r="AB421" i="1"/>
  <c r="G212" i="1"/>
  <c r="AE211" i="1"/>
  <c r="N211" i="1"/>
  <c r="AD211" i="1"/>
  <c r="AF211" i="1" s="1"/>
  <c r="K421" i="1"/>
  <c r="AC420" i="1"/>
  <c r="K422" i="1" l="1"/>
  <c r="AC421" i="1"/>
  <c r="M212" i="1"/>
  <c r="L212" i="1"/>
  <c r="J423" i="1"/>
  <c r="AB422" i="1"/>
  <c r="N212" i="1" l="1"/>
  <c r="AD212" i="1"/>
  <c r="AF212" i="1" s="1"/>
  <c r="AE212" i="1"/>
  <c r="G213" i="1"/>
  <c r="J424" i="1"/>
  <c r="AB424" i="1" s="1"/>
  <c r="AB423" i="1"/>
  <c r="K423" i="1"/>
  <c r="AC422" i="1"/>
  <c r="M213" i="1" l="1"/>
  <c r="L213" i="1"/>
  <c r="K424" i="1"/>
  <c r="AC424" i="1" s="1"/>
  <c r="AC423" i="1"/>
  <c r="N213" i="1" l="1"/>
  <c r="AD213" i="1"/>
  <c r="AF213" i="1" s="1"/>
  <c r="G214" i="1"/>
  <c r="AE213" i="1"/>
  <c r="L214" i="1" l="1"/>
  <c r="M214" i="1"/>
  <c r="G215" i="1" l="1"/>
  <c r="AE214" i="1"/>
  <c r="N214" i="1"/>
  <c r="AD214" i="1"/>
  <c r="AF214" i="1" s="1"/>
  <c r="L215" i="1" l="1"/>
  <c r="M215" i="1"/>
  <c r="G216" i="1" l="1"/>
  <c r="AE215" i="1"/>
  <c r="N215" i="1"/>
  <c r="AD215" i="1"/>
  <c r="AF215" i="1" s="1"/>
  <c r="M216" i="1" l="1"/>
  <c r="L216" i="1"/>
  <c r="N216" i="1" l="1"/>
  <c r="AD216" i="1"/>
  <c r="AF216" i="1" s="1"/>
  <c r="G217" i="1"/>
  <c r="AE216" i="1"/>
  <c r="M217" i="1" l="1"/>
  <c r="L217" i="1"/>
  <c r="N217" i="1" l="1"/>
  <c r="AD217" i="1"/>
  <c r="AF217" i="1" s="1"/>
  <c r="G218" i="1"/>
  <c r="AE217" i="1"/>
  <c r="M218" i="1" l="1"/>
  <c r="L218" i="1"/>
  <c r="N218" i="1" l="1"/>
  <c r="AD218" i="1"/>
  <c r="AF218" i="1" s="1"/>
  <c r="AE218" i="1"/>
  <c r="G219" i="1"/>
  <c r="M219" i="1" l="1"/>
  <c r="L219" i="1"/>
  <c r="N219" i="1" l="1"/>
  <c r="AD219" i="1"/>
  <c r="AF219" i="1" s="1"/>
  <c r="G220" i="1"/>
  <c r="AE219" i="1"/>
  <c r="M220" i="1" l="1"/>
  <c r="L220" i="1"/>
  <c r="G221" i="1" l="1"/>
  <c r="AE220" i="1"/>
  <c r="N220" i="1"/>
  <c r="AD220" i="1"/>
  <c r="AF220" i="1" s="1"/>
  <c r="M221" i="1" l="1"/>
  <c r="L221" i="1"/>
  <c r="AE221" i="1" l="1"/>
  <c r="G222" i="1"/>
  <c r="N221" i="1"/>
  <c r="AD221" i="1"/>
  <c r="AF221" i="1" s="1"/>
  <c r="M222" i="1" l="1"/>
  <c r="L222" i="1"/>
  <c r="AE222" i="1" l="1"/>
  <c r="G223" i="1"/>
  <c r="AD222" i="1"/>
  <c r="AF222" i="1" s="1"/>
  <c r="N222" i="1"/>
  <c r="L223" i="1" l="1"/>
  <c r="M223" i="1"/>
  <c r="N223" i="1" l="1"/>
  <c r="AD223" i="1"/>
  <c r="AF223" i="1" s="1"/>
  <c r="AE223" i="1"/>
  <c r="G224" i="1"/>
  <c r="M224" i="1" l="1"/>
  <c r="L224" i="1"/>
  <c r="AE224" i="1" l="1"/>
  <c r="G225" i="1"/>
  <c r="AD224" i="1"/>
  <c r="AF224" i="1" s="1"/>
  <c r="N224" i="1"/>
  <c r="M225" i="1" l="1"/>
  <c r="L225" i="1"/>
  <c r="G226" i="1" l="1"/>
  <c r="AE225" i="1"/>
  <c r="AD225" i="1"/>
  <c r="AF225" i="1" s="1"/>
  <c r="N225" i="1"/>
  <c r="L226" i="1" l="1"/>
  <c r="M226" i="1"/>
  <c r="AD226" i="1" l="1"/>
  <c r="AF226" i="1" s="1"/>
  <c r="N226" i="1"/>
  <c r="AE226" i="1"/>
  <c r="G227" i="1"/>
  <c r="L227" i="1" l="1"/>
  <c r="M227" i="1"/>
  <c r="G228" i="1" l="1"/>
  <c r="AE227" i="1"/>
  <c r="N227" i="1"/>
  <c r="AD227" i="1"/>
  <c r="AF227" i="1" s="1"/>
  <c r="L228" i="1" l="1"/>
  <c r="M228" i="1"/>
  <c r="G229" i="1" l="1"/>
  <c r="AE228" i="1"/>
  <c r="AD228" i="1"/>
  <c r="AF228" i="1" s="1"/>
  <c r="N228" i="1"/>
  <c r="M229" i="1" l="1"/>
  <c r="L229" i="1"/>
  <c r="N229" i="1" l="1"/>
  <c r="AD229" i="1"/>
  <c r="AF229" i="1" s="1"/>
  <c r="AE229" i="1"/>
  <c r="G230" i="1"/>
  <c r="L230" i="1" l="1"/>
  <c r="M230" i="1"/>
  <c r="G231" i="1" l="1"/>
  <c r="AE230" i="1"/>
  <c r="AD230" i="1"/>
  <c r="AF230" i="1" s="1"/>
  <c r="N230" i="1"/>
  <c r="L231" i="1" l="1"/>
  <c r="M231" i="1"/>
  <c r="G232" i="1" l="1"/>
  <c r="AE231" i="1"/>
  <c r="AD231" i="1"/>
  <c r="AF231" i="1" s="1"/>
  <c r="N231" i="1"/>
  <c r="M232" i="1" l="1"/>
  <c r="L232" i="1"/>
  <c r="AD232" i="1" l="1"/>
  <c r="AF232" i="1" s="1"/>
  <c r="N232" i="1"/>
  <c r="G233" i="1"/>
  <c r="AE232" i="1"/>
  <c r="M233" i="1" l="1"/>
  <c r="L233" i="1"/>
  <c r="N233" i="1" l="1"/>
  <c r="AD233" i="1"/>
  <c r="AF233" i="1" s="1"/>
  <c r="AE233" i="1"/>
  <c r="G234" i="1"/>
  <c r="M234" i="1" l="1"/>
  <c r="L234" i="1"/>
  <c r="AD234" i="1" l="1"/>
  <c r="AF234" i="1" s="1"/>
  <c r="N234" i="1"/>
  <c r="G235" i="1"/>
  <c r="AE234" i="1"/>
  <c r="L235" i="1" l="1"/>
  <c r="M235" i="1"/>
  <c r="G236" i="1" l="1"/>
  <c r="AE235" i="1"/>
  <c r="N235" i="1"/>
  <c r="AD235" i="1"/>
  <c r="AF235" i="1" s="1"/>
  <c r="M236" i="1" l="1"/>
  <c r="L236" i="1"/>
  <c r="N236" i="1" l="1"/>
  <c r="AD236" i="1"/>
  <c r="AF236" i="1" s="1"/>
  <c r="G237" i="1"/>
  <c r="AE236" i="1"/>
  <c r="M237" i="1" l="1"/>
  <c r="L237" i="1"/>
  <c r="N237" i="1" l="1"/>
  <c r="AD237" i="1"/>
  <c r="AF237" i="1" s="1"/>
  <c r="AE237" i="1"/>
  <c r="G238" i="1"/>
  <c r="M238" i="1" l="1"/>
  <c r="L238" i="1"/>
  <c r="N238" i="1" l="1"/>
  <c r="AD238" i="1"/>
  <c r="AF238" i="1" s="1"/>
  <c r="G239" i="1"/>
  <c r="AE238" i="1"/>
  <c r="M239" i="1" l="1"/>
  <c r="L239" i="1"/>
  <c r="AD239" i="1" l="1"/>
  <c r="AF239" i="1" s="1"/>
  <c r="N239" i="1"/>
  <c r="AE239" i="1"/>
  <c r="G240" i="1"/>
  <c r="M240" i="1" l="1"/>
  <c r="L240" i="1"/>
  <c r="N240" i="1" l="1"/>
  <c r="AD240" i="1"/>
  <c r="AF240" i="1" s="1"/>
  <c r="G241" i="1"/>
  <c r="AE240" i="1"/>
  <c r="M241" i="1" l="1"/>
  <c r="L241" i="1"/>
  <c r="N241" i="1" l="1"/>
  <c r="AD241" i="1"/>
  <c r="AF241" i="1" s="1"/>
  <c r="G242" i="1"/>
  <c r="AE241" i="1"/>
  <c r="L242" i="1" l="1"/>
  <c r="M242" i="1"/>
  <c r="G243" i="1" l="1"/>
  <c r="AE242" i="1"/>
  <c r="AD242" i="1"/>
  <c r="AF242" i="1" s="1"/>
  <c r="N242" i="1"/>
  <c r="L243" i="1" l="1"/>
  <c r="M243" i="1"/>
  <c r="G244" i="1" l="1"/>
  <c r="AE243" i="1"/>
  <c r="AD243" i="1"/>
  <c r="AF243" i="1" s="1"/>
  <c r="N243" i="1"/>
  <c r="L244" i="1" l="1"/>
  <c r="M244" i="1"/>
  <c r="G245" i="1" l="1"/>
  <c r="AE244" i="1"/>
  <c r="N244" i="1"/>
  <c r="AD244" i="1"/>
  <c r="AF244" i="1" s="1"/>
  <c r="M245" i="1" l="1"/>
  <c r="L245" i="1"/>
  <c r="N245" i="1" l="1"/>
  <c r="AD245" i="1"/>
  <c r="AF245" i="1" s="1"/>
  <c r="G246" i="1"/>
  <c r="AE245" i="1"/>
  <c r="L246" i="1" l="1"/>
  <c r="M246" i="1"/>
  <c r="G247" i="1" l="1"/>
  <c r="AE246" i="1"/>
  <c r="N246" i="1"/>
  <c r="AD246" i="1"/>
  <c r="AF246" i="1" s="1"/>
  <c r="L247" i="1" l="1"/>
  <c r="M247" i="1"/>
  <c r="G248" i="1" l="1"/>
  <c r="AE247" i="1"/>
  <c r="N247" i="1"/>
  <c r="AD247" i="1"/>
  <c r="AF247" i="1" s="1"/>
  <c r="M248" i="1" l="1"/>
  <c r="L248" i="1"/>
  <c r="N248" i="1" l="1"/>
  <c r="AD248" i="1"/>
  <c r="AF248" i="1" s="1"/>
  <c r="G249" i="1"/>
  <c r="AE248" i="1"/>
  <c r="M249" i="1" l="1"/>
  <c r="L249" i="1"/>
  <c r="N249" i="1" l="1"/>
  <c r="AD249" i="1"/>
  <c r="AF249" i="1" s="1"/>
  <c r="G250" i="1"/>
  <c r="AE249" i="1"/>
  <c r="L250" i="1" l="1"/>
  <c r="M250" i="1"/>
  <c r="G251" i="1" l="1"/>
  <c r="AE250" i="1"/>
  <c r="AD250" i="1"/>
  <c r="AF250" i="1" s="1"/>
  <c r="N250" i="1"/>
  <c r="M251" i="1" l="1"/>
  <c r="L251" i="1"/>
  <c r="N251" i="1" l="1"/>
  <c r="AD251" i="1"/>
  <c r="AF251" i="1" s="1"/>
  <c r="G252" i="1"/>
  <c r="AE251" i="1"/>
  <c r="M252" i="1" l="1"/>
  <c r="L252" i="1"/>
  <c r="N252" i="1" l="1"/>
  <c r="AD252" i="1"/>
  <c r="AF252" i="1" s="1"/>
  <c r="AE252" i="1"/>
  <c r="G253" i="1"/>
  <c r="L253" i="1" l="1"/>
  <c r="M253" i="1"/>
  <c r="G254" i="1" l="1"/>
  <c r="AE253" i="1"/>
  <c r="N253" i="1"/>
  <c r="AD253" i="1"/>
  <c r="AF253" i="1" s="1"/>
  <c r="M254" i="1" l="1"/>
  <c r="L254" i="1"/>
  <c r="N254" i="1" l="1"/>
  <c r="AD254" i="1"/>
  <c r="AF254" i="1" s="1"/>
  <c r="AE254" i="1"/>
  <c r="G255" i="1"/>
  <c r="M255" i="1" l="1"/>
  <c r="L255" i="1"/>
  <c r="N255" i="1" l="1"/>
  <c r="AD255" i="1"/>
  <c r="AF255" i="1" s="1"/>
  <c r="G256" i="1"/>
  <c r="AE255" i="1"/>
  <c r="M256" i="1" l="1"/>
  <c r="L256" i="1"/>
  <c r="N256" i="1" l="1"/>
  <c r="AD256" i="1"/>
  <c r="AF256" i="1" s="1"/>
  <c r="G257" i="1"/>
  <c r="AE256" i="1"/>
  <c r="L257" i="1" l="1"/>
  <c r="M257" i="1"/>
  <c r="G258" i="1" l="1"/>
  <c r="AE257" i="1"/>
  <c r="N257" i="1"/>
  <c r="AD257" i="1"/>
  <c r="AF257" i="1" s="1"/>
  <c r="L258" i="1" l="1"/>
  <c r="M258" i="1"/>
  <c r="G259" i="1" l="1"/>
  <c r="AE258" i="1"/>
  <c r="N258" i="1"/>
  <c r="AD258" i="1"/>
  <c r="AF258" i="1" s="1"/>
  <c r="M259" i="1" l="1"/>
  <c r="L259" i="1"/>
  <c r="AD259" i="1" l="1"/>
  <c r="AF259" i="1" s="1"/>
  <c r="N259" i="1"/>
  <c r="G260" i="1"/>
  <c r="AE259" i="1"/>
  <c r="M260" i="1" l="1"/>
  <c r="L260" i="1"/>
  <c r="N260" i="1" l="1"/>
  <c r="AD260" i="1"/>
  <c r="AF260" i="1" s="1"/>
  <c r="G261" i="1"/>
  <c r="AE260" i="1"/>
  <c r="L261" i="1" l="1"/>
  <c r="M261" i="1"/>
  <c r="G262" i="1" l="1"/>
  <c r="AE261" i="1"/>
  <c r="AD261" i="1"/>
  <c r="AF261" i="1" s="1"/>
  <c r="N261" i="1"/>
  <c r="M262" i="1" l="1"/>
  <c r="L262" i="1"/>
  <c r="N262" i="1" l="1"/>
  <c r="AD262" i="1"/>
  <c r="AF262" i="1" s="1"/>
  <c r="AE262" i="1"/>
  <c r="G263" i="1"/>
  <c r="L263" i="1" l="1"/>
  <c r="M263" i="1"/>
  <c r="G264" i="1" l="1"/>
  <c r="AE263" i="1"/>
  <c r="N263" i="1"/>
  <c r="AD263" i="1"/>
  <c r="AF263" i="1" s="1"/>
  <c r="M264" i="1" l="1"/>
  <c r="L264" i="1"/>
  <c r="N264" i="1" l="1"/>
  <c r="AD264" i="1"/>
  <c r="AF264" i="1" s="1"/>
  <c r="G265" i="1"/>
  <c r="AE264" i="1"/>
  <c r="M265" i="1" l="1"/>
  <c r="L265" i="1"/>
  <c r="N265" i="1" l="1"/>
  <c r="AD265" i="1"/>
  <c r="AF265" i="1" s="1"/>
  <c r="G266" i="1"/>
  <c r="AE265" i="1"/>
  <c r="M266" i="1" l="1"/>
  <c r="L266" i="1"/>
  <c r="N266" i="1" l="1"/>
  <c r="AD266" i="1"/>
  <c r="AF266" i="1" s="1"/>
  <c r="G267" i="1"/>
  <c r="AE266" i="1"/>
  <c r="L267" i="1" l="1"/>
  <c r="M267" i="1"/>
  <c r="G268" i="1" l="1"/>
  <c r="AE267" i="1"/>
  <c r="N267" i="1"/>
  <c r="AD267" i="1"/>
  <c r="AF267" i="1" s="1"/>
  <c r="L268" i="1" l="1"/>
  <c r="M268" i="1"/>
  <c r="AE268" i="1" l="1"/>
  <c r="G269" i="1"/>
  <c r="N268" i="1"/>
  <c r="AD268" i="1"/>
  <c r="AF268" i="1" s="1"/>
  <c r="L269" i="1" l="1"/>
  <c r="M269" i="1"/>
  <c r="G270" i="1" l="1"/>
  <c r="AE269" i="1"/>
  <c r="N269" i="1"/>
  <c r="AD269" i="1"/>
  <c r="AF269" i="1" s="1"/>
  <c r="L270" i="1" l="1"/>
  <c r="M270" i="1"/>
  <c r="G271" i="1" l="1"/>
  <c r="AE270" i="1"/>
  <c r="N270" i="1"/>
  <c r="AD270" i="1"/>
  <c r="AF270" i="1" s="1"/>
  <c r="L271" i="1" l="1"/>
  <c r="M271" i="1"/>
  <c r="G272" i="1" l="1"/>
  <c r="AE271" i="1"/>
  <c r="AD271" i="1"/>
  <c r="AF271" i="1" s="1"/>
  <c r="N271" i="1"/>
  <c r="L272" i="1" l="1"/>
  <c r="M272" i="1"/>
  <c r="G273" i="1" l="1"/>
  <c r="AE272" i="1"/>
  <c r="N272" i="1"/>
  <c r="AD272" i="1"/>
  <c r="AF272" i="1" s="1"/>
  <c r="L273" i="1" l="1"/>
  <c r="M273" i="1"/>
  <c r="AE273" i="1" l="1"/>
  <c r="G274" i="1"/>
  <c r="N273" i="1"/>
  <c r="AD273" i="1"/>
  <c r="AF273" i="1" s="1"/>
  <c r="M274" i="1" l="1"/>
  <c r="L274" i="1"/>
  <c r="N274" i="1" l="1"/>
  <c r="AD274" i="1"/>
  <c r="AF274" i="1" s="1"/>
  <c r="G275" i="1"/>
  <c r="AE274" i="1"/>
  <c r="M275" i="1" l="1"/>
  <c r="L275" i="1"/>
  <c r="N275" i="1" l="1"/>
  <c r="AD275" i="1"/>
  <c r="AF275" i="1" s="1"/>
  <c r="AE275" i="1"/>
  <c r="G276" i="1"/>
  <c r="M276" i="1" l="1"/>
  <c r="L276" i="1"/>
  <c r="N276" i="1" l="1"/>
  <c r="AD276" i="1"/>
  <c r="AF276" i="1" s="1"/>
  <c r="G277" i="1"/>
  <c r="AE276" i="1"/>
  <c r="L277" i="1" l="1"/>
  <c r="M277" i="1"/>
  <c r="G278" i="1" l="1"/>
  <c r="AE277" i="1"/>
  <c r="N277" i="1"/>
  <c r="AD277" i="1"/>
  <c r="AF277" i="1" s="1"/>
  <c r="L278" i="1" l="1"/>
  <c r="M278" i="1"/>
  <c r="G279" i="1" l="1"/>
  <c r="AE278" i="1"/>
  <c r="N278" i="1"/>
  <c r="AD278" i="1"/>
  <c r="AF278" i="1" s="1"/>
  <c r="L279" i="1" l="1"/>
  <c r="M279" i="1"/>
  <c r="G280" i="1" l="1"/>
  <c r="AE279" i="1"/>
  <c r="N279" i="1"/>
  <c r="AD279" i="1"/>
  <c r="AF279" i="1" s="1"/>
  <c r="L280" i="1" l="1"/>
  <c r="M280" i="1"/>
  <c r="G281" i="1" l="1"/>
  <c r="AE280" i="1"/>
  <c r="N280" i="1"/>
  <c r="AD280" i="1"/>
  <c r="AF280" i="1" s="1"/>
  <c r="L281" i="1" l="1"/>
  <c r="M281" i="1"/>
  <c r="G282" i="1" l="1"/>
  <c r="AE281" i="1"/>
  <c r="N281" i="1"/>
  <c r="AD281" i="1"/>
  <c r="AF281" i="1" s="1"/>
  <c r="M282" i="1" l="1"/>
  <c r="L282" i="1"/>
  <c r="N282" i="1" l="1"/>
  <c r="AD282" i="1"/>
  <c r="AF282" i="1" s="1"/>
  <c r="G283" i="1"/>
  <c r="AE282" i="1"/>
  <c r="L283" i="1" l="1"/>
  <c r="M283" i="1"/>
  <c r="G284" i="1" l="1"/>
  <c r="AE283" i="1"/>
  <c r="N283" i="1"/>
  <c r="AD283" i="1"/>
  <c r="AF283" i="1" s="1"/>
  <c r="L284" i="1" l="1"/>
  <c r="M284" i="1"/>
  <c r="G285" i="1" l="1"/>
  <c r="AE284" i="1"/>
  <c r="N284" i="1"/>
  <c r="AD284" i="1"/>
  <c r="AF284" i="1" s="1"/>
  <c r="L285" i="1" l="1"/>
  <c r="M285" i="1"/>
  <c r="G286" i="1" l="1"/>
  <c r="AE285" i="1"/>
  <c r="AD285" i="1"/>
  <c r="AF285" i="1" s="1"/>
  <c r="N285" i="1"/>
  <c r="M286" i="1" l="1"/>
  <c r="L286" i="1"/>
  <c r="N286" i="1" l="1"/>
  <c r="AD286" i="1"/>
  <c r="AF286" i="1" s="1"/>
  <c r="G287" i="1"/>
  <c r="AE286" i="1"/>
  <c r="M287" i="1" l="1"/>
  <c r="L287" i="1"/>
  <c r="N287" i="1" l="1"/>
  <c r="AD287" i="1"/>
  <c r="AF287" i="1" s="1"/>
  <c r="G288" i="1"/>
  <c r="AE287" i="1"/>
  <c r="M288" i="1" l="1"/>
  <c r="L288" i="1"/>
  <c r="N288" i="1" l="1"/>
  <c r="AD288" i="1"/>
  <c r="AF288" i="1" s="1"/>
  <c r="AE288" i="1"/>
  <c r="G289" i="1"/>
  <c r="L289" i="1" l="1"/>
  <c r="M289" i="1"/>
  <c r="G290" i="1" l="1"/>
  <c r="AE289" i="1"/>
  <c r="N289" i="1"/>
  <c r="AD289" i="1"/>
  <c r="AF289" i="1" s="1"/>
  <c r="M290" i="1" l="1"/>
  <c r="L290" i="1"/>
  <c r="N290" i="1" l="1"/>
  <c r="AD290" i="1"/>
  <c r="AF290" i="1" s="1"/>
  <c r="G291" i="1"/>
  <c r="AE290" i="1"/>
  <c r="L291" i="1" l="1"/>
  <c r="M291" i="1"/>
  <c r="G292" i="1" l="1"/>
  <c r="AE291" i="1"/>
  <c r="N291" i="1"/>
  <c r="AD291" i="1"/>
  <c r="AF291" i="1" s="1"/>
  <c r="L292" i="1" l="1"/>
  <c r="M292" i="1"/>
  <c r="G293" i="1" l="1"/>
  <c r="AE292" i="1"/>
  <c r="N292" i="1"/>
  <c r="AD292" i="1"/>
  <c r="AF292" i="1" s="1"/>
  <c r="L293" i="1" l="1"/>
  <c r="M293" i="1"/>
  <c r="AE293" i="1" l="1"/>
  <c r="G294" i="1"/>
  <c r="N293" i="1"/>
  <c r="AD293" i="1"/>
  <c r="AF293" i="1" s="1"/>
  <c r="M294" i="1" l="1"/>
  <c r="L294" i="1"/>
  <c r="N294" i="1" l="1"/>
  <c r="AD294" i="1"/>
  <c r="AF294" i="1" s="1"/>
  <c r="G295" i="1"/>
  <c r="AE294" i="1"/>
  <c r="M295" i="1" l="1"/>
  <c r="L295" i="1"/>
  <c r="AD295" i="1" l="1"/>
  <c r="AF295" i="1" s="1"/>
  <c r="N295" i="1"/>
  <c r="G296" i="1"/>
  <c r="AE295" i="1"/>
  <c r="L296" i="1" l="1"/>
  <c r="M296" i="1"/>
  <c r="G297" i="1" l="1"/>
  <c r="AE296" i="1"/>
  <c r="N296" i="1"/>
  <c r="AD296" i="1"/>
  <c r="AF296" i="1" s="1"/>
  <c r="L297" i="1" l="1"/>
  <c r="M297" i="1"/>
  <c r="G298" i="1" l="1"/>
  <c r="AE297" i="1"/>
  <c r="N297" i="1"/>
  <c r="AD297" i="1"/>
  <c r="AF297" i="1" s="1"/>
  <c r="M298" i="1" l="1"/>
  <c r="L298" i="1"/>
  <c r="N298" i="1" l="1"/>
  <c r="AD298" i="1"/>
  <c r="AF298" i="1" s="1"/>
  <c r="G299" i="1"/>
  <c r="AE298" i="1"/>
  <c r="L299" i="1" l="1"/>
  <c r="M299" i="1"/>
  <c r="G300" i="1" l="1"/>
  <c r="AE299" i="1"/>
  <c r="AD299" i="1"/>
  <c r="AF299" i="1" s="1"/>
  <c r="N299" i="1"/>
  <c r="M300" i="1" l="1"/>
  <c r="L300" i="1"/>
  <c r="N300" i="1" l="1"/>
  <c r="AD300" i="1"/>
  <c r="AF300" i="1" s="1"/>
  <c r="G301" i="1"/>
  <c r="AE300" i="1"/>
  <c r="L301" i="1" l="1"/>
  <c r="M301" i="1"/>
  <c r="G302" i="1" l="1"/>
  <c r="AE301" i="1"/>
  <c r="N301" i="1"/>
  <c r="AD301" i="1"/>
  <c r="AF301" i="1" s="1"/>
  <c r="L302" i="1" l="1"/>
  <c r="M302" i="1"/>
  <c r="G303" i="1" l="1"/>
  <c r="AE302" i="1"/>
  <c r="AD302" i="1"/>
  <c r="AF302" i="1" s="1"/>
  <c r="N302" i="1"/>
  <c r="L303" i="1" l="1"/>
  <c r="M303" i="1"/>
  <c r="G304" i="1" l="1"/>
  <c r="AE303" i="1"/>
  <c r="N303" i="1"/>
  <c r="AD303" i="1"/>
  <c r="AF303" i="1" s="1"/>
  <c r="M304" i="1" l="1"/>
  <c r="L304" i="1"/>
  <c r="N304" i="1" l="1"/>
  <c r="AD304" i="1"/>
  <c r="AF304" i="1" s="1"/>
  <c r="G305" i="1"/>
  <c r="AE304" i="1"/>
  <c r="L305" i="1" l="1"/>
  <c r="M305" i="1"/>
  <c r="G306" i="1" l="1"/>
  <c r="AE305" i="1"/>
  <c r="N305" i="1"/>
  <c r="AD305" i="1"/>
  <c r="AF305" i="1" s="1"/>
  <c r="L306" i="1" l="1"/>
  <c r="M306" i="1"/>
  <c r="AE306" i="1" l="1"/>
  <c r="G307" i="1"/>
  <c r="N306" i="1"/>
  <c r="AD306" i="1"/>
  <c r="AF306" i="1" s="1"/>
  <c r="M307" i="1" l="1"/>
  <c r="L307" i="1"/>
  <c r="N307" i="1" l="1"/>
  <c r="AD307" i="1"/>
  <c r="AF307" i="1" s="1"/>
  <c r="G308" i="1"/>
  <c r="AE307" i="1"/>
  <c r="L308" i="1" l="1"/>
  <c r="M308" i="1"/>
  <c r="G309" i="1" l="1"/>
  <c r="AE308" i="1"/>
  <c r="N308" i="1"/>
  <c r="AD308" i="1"/>
  <c r="AF308" i="1" s="1"/>
  <c r="L309" i="1" l="1"/>
  <c r="M309" i="1"/>
  <c r="G310" i="1" l="1"/>
  <c r="AE309" i="1"/>
  <c r="N309" i="1"/>
  <c r="AD309" i="1"/>
  <c r="AF309" i="1" s="1"/>
  <c r="L310" i="1" l="1"/>
  <c r="M310" i="1"/>
  <c r="G311" i="1" l="1"/>
  <c r="AE310" i="1"/>
  <c r="AD310" i="1"/>
  <c r="AF310" i="1" s="1"/>
  <c r="N310" i="1"/>
  <c r="M311" i="1" l="1"/>
  <c r="L311" i="1"/>
  <c r="N311" i="1" l="1"/>
  <c r="AD311" i="1"/>
  <c r="AF311" i="1" s="1"/>
  <c r="G312" i="1"/>
  <c r="AE311" i="1"/>
  <c r="L312" i="1" l="1"/>
  <c r="M312" i="1"/>
  <c r="G313" i="1" l="1"/>
  <c r="AE312" i="1"/>
  <c r="AD312" i="1"/>
  <c r="AF312" i="1" s="1"/>
  <c r="N312" i="1"/>
  <c r="L313" i="1" l="1"/>
  <c r="M313" i="1"/>
  <c r="G314" i="1" l="1"/>
  <c r="AE313" i="1"/>
  <c r="AD313" i="1"/>
  <c r="AF313" i="1" s="1"/>
  <c r="N313" i="1"/>
  <c r="L314" i="1" l="1"/>
  <c r="M314" i="1"/>
  <c r="G315" i="1" l="1"/>
  <c r="AE314" i="1"/>
  <c r="AD314" i="1"/>
  <c r="AF314" i="1" s="1"/>
  <c r="N314" i="1"/>
  <c r="M315" i="1" l="1"/>
  <c r="L315" i="1"/>
  <c r="N315" i="1" l="1"/>
  <c r="AD315" i="1"/>
  <c r="AF315" i="1" s="1"/>
  <c r="G316" i="1"/>
  <c r="AE315" i="1"/>
  <c r="M316" i="1" l="1"/>
  <c r="L316" i="1"/>
  <c r="N316" i="1" l="1"/>
  <c r="AD316" i="1"/>
  <c r="AF316" i="1" s="1"/>
  <c r="G317" i="1"/>
  <c r="AE316" i="1"/>
  <c r="L317" i="1" l="1"/>
  <c r="M317" i="1"/>
  <c r="G318" i="1" l="1"/>
  <c r="AE317" i="1"/>
  <c r="N317" i="1"/>
  <c r="AD317" i="1"/>
  <c r="AF317" i="1" s="1"/>
  <c r="L318" i="1" l="1"/>
  <c r="M318" i="1"/>
  <c r="G319" i="1" l="1"/>
  <c r="AE318" i="1"/>
  <c r="N318" i="1"/>
  <c r="AD318" i="1"/>
  <c r="AF318" i="1" s="1"/>
  <c r="L319" i="1" l="1"/>
  <c r="M319" i="1"/>
  <c r="G320" i="1" l="1"/>
  <c r="AE319" i="1"/>
  <c r="N319" i="1"/>
  <c r="AD319" i="1"/>
  <c r="AF319" i="1" s="1"/>
  <c r="L320" i="1" l="1"/>
  <c r="M320" i="1"/>
  <c r="G321" i="1" l="1"/>
  <c r="AE320" i="1"/>
  <c r="N320" i="1"/>
  <c r="AD320" i="1"/>
  <c r="AF320" i="1" s="1"/>
  <c r="L321" i="1" l="1"/>
  <c r="M321" i="1"/>
  <c r="G322" i="1" l="1"/>
  <c r="AE321" i="1"/>
  <c r="N321" i="1"/>
  <c r="AD321" i="1"/>
  <c r="AF321" i="1" s="1"/>
  <c r="M322" i="1" l="1"/>
  <c r="L322" i="1"/>
  <c r="N322" i="1" l="1"/>
  <c r="AD322" i="1"/>
  <c r="AF322" i="1" s="1"/>
  <c r="G323" i="1"/>
  <c r="AE322" i="1"/>
  <c r="M323" i="1" l="1"/>
  <c r="L323" i="1"/>
  <c r="N323" i="1" l="1"/>
  <c r="AD323" i="1"/>
  <c r="AF323" i="1" s="1"/>
  <c r="G324" i="1"/>
  <c r="AE323" i="1"/>
  <c r="L324" i="1" l="1"/>
  <c r="M324" i="1"/>
  <c r="G325" i="1" l="1"/>
  <c r="AE324" i="1"/>
  <c r="AD324" i="1"/>
  <c r="AF324" i="1" s="1"/>
  <c r="N324" i="1"/>
  <c r="M325" i="1" l="1"/>
  <c r="L325" i="1"/>
  <c r="N325" i="1" l="1"/>
  <c r="AD325" i="1"/>
  <c r="AF325" i="1" s="1"/>
  <c r="G326" i="1"/>
  <c r="AE325" i="1"/>
  <c r="L326" i="1" l="1"/>
  <c r="M326" i="1"/>
  <c r="G327" i="1" l="1"/>
  <c r="AE326" i="1"/>
  <c r="N326" i="1"/>
  <c r="AD326" i="1"/>
  <c r="AF326" i="1" s="1"/>
  <c r="M327" i="1" l="1"/>
  <c r="L327" i="1"/>
  <c r="N327" i="1" l="1"/>
  <c r="AD327" i="1"/>
  <c r="AF327" i="1" s="1"/>
  <c r="G328" i="1"/>
  <c r="AE327" i="1"/>
  <c r="M328" i="1" l="1"/>
  <c r="L328" i="1"/>
  <c r="N328" i="1" l="1"/>
  <c r="AD328" i="1"/>
  <c r="AF328" i="1" s="1"/>
  <c r="G329" i="1"/>
  <c r="AE328" i="1"/>
  <c r="L329" i="1" l="1"/>
  <c r="M329" i="1"/>
  <c r="G330" i="1" l="1"/>
  <c r="AE329" i="1"/>
  <c r="N329" i="1"/>
  <c r="AD329" i="1"/>
  <c r="AF329" i="1" s="1"/>
  <c r="L330" i="1" l="1"/>
  <c r="M330" i="1"/>
  <c r="G331" i="1" l="1"/>
  <c r="AE330" i="1"/>
  <c r="N330" i="1"/>
  <c r="AD330" i="1"/>
  <c r="AF330" i="1" s="1"/>
  <c r="M331" i="1" l="1"/>
  <c r="L331" i="1"/>
  <c r="N331" i="1" l="1"/>
  <c r="AD331" i="1"/>
  <c r="AF331" i="1" s="1"/>
  <c r="G332" i="1"/>
  <c r="AE331" i="1"/>
  <c r="L332" i="1" l="1"/>
  <c r="M332" i="1"/>
  <c r="G333" i="1" l="1"/>
  <c r="AE332" i="1"/>
  <c r="AD332" i="1"/>
  <c r="AF332" i="1" s="1"/>
  <c r="N332" i="1"/>
  <c r="L333" i="1" l="1"/>
  <c r="M333" i="1"/>
  <c r="G334" i="1" l="1"/>
  <c r="AE333" i="1"/>
  <c r="AD333" i="1"/>
  <c r="AF333" i="1" s="1"/>
  <c r="N333" i="1"/>
  <c r="L334" i="1" l="1"/>
  <c r="M334" i="1"/>
  <c r="G335" i="1" l="1"/>
  <c r="AE334" i="1"/>
  <c r="N334" i="1"/>
  <c r="AD334" i="1"/>
  <c r="AF334" i="1" s="1"/>
  <c r="M335" i="1" l="1"/>
  <c r="L335" i="1"/>
  <c r="N335" i="1" l="1"/>
  <c r="AD335" i="1"/>
  <c r="AF335" i="1" s="1"/>
  <c r="G336" i="1"/>
  <c r="AE335" i="1"/>
  <c r="L336" i="1" l="1"/>
  <c r="M336" i="1"/>
  <c r="G337" i="1" l="1"/>
  <c r="AE336" i="1"/>
  <c r="AD336" i="1"/>
  <c r="AF336" i="1" s="1"/>
  <c r="N336" i="1"/>
  <c r="L337" i="1" l="1"/>
  <c r="M337" i="1"/>
  <c r="G338" i="1" l="1"/>
  <c r="AE337" i="1"/>
  <c r="N337" i="1"/>
  <c r="AD337" i="1"/>
  <c r="AF337" i="1" s="1"/>
  <c r="L338" i="1" l="1"/>
  <c r="M338" i="1"/>
  <c r="G339" i="1" l="1"/>
  <c r="AE338" i="1"/>
  <c r="N338" i="1"/>
  <c r="AD338" i="1"/>
  <c r="AF338" i="1" s="1"/>
  <c r="L339" i="1" l="1"/>
  <c r="M339" i="1"/>
  <c r="G340" i="1" l="1"/>
  <c r="AE339" i="1"/>
  <c r="N339" i="1"/>
  <c r="AD339" i="1"/>
  <c r="AF339" i="1" s="1"/>
  <c r="L340" i="1" l="1"/>
  <c r="M340" i="1"/>
  <c r="G341" i="1" l="1"/>
  <c r="AE340" i="1"/>
  <c r="N340" i="1"/>
  <c r="AD340" i="1"/>
  <c r="AF340" i="1" s="1"/>
  <c r="M341" i="1" l="1"/>
  <c r="L341" i="1"/>
  <c r="N341" i="1" l="1"/>
  <c r="AD341" i="1"/>
  <c r="AF341" i="1" s="1"/>
  <c r="G342" i="1"/>
  <c r="AE341" i="1"/>
  <c r="L342" i="1" l="1"/>
  <c r="M342" i="1"/>
  <c r="G343" i="1" l="1"/>
  <c r="AE342" i="1"/>
  <c r="N342" i="1"/>
  <c r="AD342" i="1"/>
  <c r="AF342" i="1" s="1"/>
  <c r="L343" i="1" l="1"/>
  <c r="M343" i="1"/>
  <c r="AE343" i="1" l="1"/>
  <c r="G344" i="1"/>
  <c r="N343" i="1"/>
  <c r="AD343" i="1"/>
  <c r="AF343" i="1" s="1"/>
  <c r="M344" i="1" l="1"/>
  <c r="L344" i="1"/>
  <c r="N344" i="1" l="1"/>
  <c r="AD344" i="1"/>
  <c r="AF344" i="1" s="1"/>
  <c r="AE344" i="1"/>
  <c r="G345" i="1"/>
  <c r="L345" i="1" l="1"/>
  <c r="M345" i="1"/>
  <c r="G346" i="1" l="1"/>
  <c r="AE345" i="1"/>
  <c r="N345" i="1"/>
  <c r="AD345" i="1"/>
  <c r="AF345" i="1" s="1"/>
  <c r="M346" i="1" l="1"/>
  <c r="L346" i="1"/>
  <c r="AD346" i="1" l="1"/>
  <c r="AF346" i="1" s="1"/>
  <c r="N346" i="1"/>
  <c r="G347" i="1"/>
  <c r="AE346" i="1"/>
  <c r="M347" i="1" l="1"/>
  <c r="L347" i="1"/>
  <c r="N347" i="1" l="1"/>
  <c r="AD347" i="1"/>
  <c r="AF347" i="1" s="1"/>
  <c r="G348" i="1"/>
  <c r="AE347" i="1"/>
  <c r="L348" i="1" l="1"/>
  <c r="M348" i="1"/>
  <c r="G349" i="1" l="1"/>
  <c r="AE348" i="1"/>
  <c r="N348" i="1"/>
  <c r="AD348" i="1"/>
  <c r="AF348" i="1" s="1"/>
  <c r="L349" i="1" l="1"/>
  <c r="M349" i="1"/>
  <c r="G350" i="1" l="1"/>
  <c r="AE349" i="1"/>
  <c r="AD349" i="1"/>
  <c r="AF349" i="1" s="1"/>
  <c r="N349" i="1"/>
  <c r="M350" i="1" l="1"/>
  <c r="L350" i="1"/>
  <c r="N350" i="1" l="1"/>
  <c r="AD350" i="1"/>
  <c r="AF350" i="1" s="1"/>
  <c r="G351" i="1"/>
  <c r="AE350" i="1"/>
  <c r="M351" i="1" l="1"/>
  <c r="L351" i="1"/>
  <c r="N351" i="1" l="1"/>
  <c r="AD351" i="1"/>
  <c r="AF351" i="1" s="1"/>
  <c r="G352" i="1"/>
  <c r="AE351" i="1"/>
  <c r="L352" i="1" l="1"/>
  <c r="M352" i="1"/>
  <c r="G353" i="1" l="1"/>
  <c r="AE352" i="1"/>
  <c r="AD352" i="1"/>
  <c r="AF352" i="1" s="1"/>
  <c r="N352" i="1"/>
  <c r="L353" i="1" l="1"/>
  <c r="M353" i="1"/>
  <c r="G354" i="1" l="1"/>
  <c r="AE353" i="1"/>
  <c r="N353" i="1"/>
  <c r="AD353" i="1"/>
  <c r="AF353" i="1" s="1"/>
  <c r="M354" i="1" l="1"/>
  <c r="L354" i="1"/>
  <c r="N354" i="1" l="1"/>
  <c r="AD354" i="1"/>
  <c r="AF354" i="1" s="1"/>
  <c r="G355" i="1"/>
  <c r="AE354" i="1"/>
  <c r="L355" i="1" l="1"/>
  <c r="M355" i="1"/>
  <c r="N355" i="1" l="1"/>
  <c r="AD355" i="1"/>
  <c r="AF355" i="1" s="1"/>
  <c r="G356" i="1"/>
  <c r="AE355" i="1"/>
  <c r="M356" i="1" l="1"/>
  <c r="L356" i="1"/>
  <c r="AD356" i="1" l="1"/>
  <c r="AF356" i="1" s="1"/>
  <c r="N356" i="1"/>
  <c r="G357" i="1"/>
  <c r="AE356" i="1"/>
  <c r="L357" i="1" l="1"/>
  <c r="M357" i="1"/>
  <c r="G358" i="1" l="1"/>
  <c r="AE357" i="1"/>
  <c r="N357" i="1"/>
  <c r="AD357" i="1"/>
  <c r="AF357" i="1" s="1"/>
  <c r="M358" i="1" l="1"/>
  <c r="L358" i="1"/>
  <c r="N358" i="1" l="1"/>
  <c r="AD358" i="1"/>
  <c r="AF358" i="1" s="1"/>
  <c r="G359" i="1"/>
  <c r="AE358" i="1"/>
  <c r="L359" i="1" l="1"/>
  <c r="M359" i="1"/>
  <c r="G360" i="1" l="1"/>
  <c r="AE359" i="1"/>
  <c r="AD359" i="1"/>
  <c r="AF359" i="1" s="1"/>
  <c r="N359" i="1"/>
  <c r="L360" i="1" l="1"/>
  <c r="M360" i="1"/>
  <c r="G361" i="1" l="1"/>
  <c r="AE360" i="1"/>
  <c r="N360" i="1"/>
  <c r="AD360" i="1"/>
  <c r="AF360" i="1" s="1"/>
  <c r="L361" i="1" l="1"/>
  <c r="M361" i="1"/>
  <c r="G362" i="1" l="1"/>
  <c r="AE361" i="1"/>
  <c r="AD361" i="1"/>
  <c r="AF361" i="1" s="1"/>
  <c r="N361" i="1"/>
  <c r="L362" i="1" l="1"/>
  <c r="M362" i="1"/>
  <c r="G363" i="1" l="1"/>
  <c r="AE362" i="1"/>
  <c r="N362" i="1"/>
  <c r="AD362" i="1"/>
  <c r="AF362" i="1" s="1"/>
  <c r="L363" i="1" l="1"/>
  <c r="M363" i="1"/>
  <c r="G364" i="1" l="1"/>
  <c r="AE363" i="1"/>
  <c r="N363" i="1"/>
  <c r="AD363" i="1"/>
  <c r="AF363" i="1" s="1"/>
  <c r="M364" i="1" l="1"/>
  <c r="L364" i="1"/>
  <c r="N364" i="1" l="1"/>
  <c r="AD364" i="1"/>
  <c r="AF364" i="1" s="1"/>
  <c r="G365" i="1"/>
  <c r="AE364" i="1"/>
  <c r="M365" i="1" l="1"/>
  <c r="L365" i="1"/>
  <c r="AD365" i="1" l="1"/>
  <c r="AF365" i="1" s="1"/>
  <c r="N365" i="1"/>
  <c r="G366" i="1"/>
  <c r="AE365" i="1"/>
  <c r="M366" i="1" l="1"/>
  <c r="L366" i="1"/>
  <c r="N366" i="1" l="1"/>
  <c r="AD366" i="1"/>
  <c r="AF366" i="1" s="1"/>
  <c r="AE366" i="1"/>
  <c r="G367" i="1"/>
  <c r="L367" i="1" l="1"/>
  <c r="M367" i="1"/>
  <c r="N367" i="1" l="1"/>
  <c r="AD367" i="1"/>
  <c r="AF367" i="1" s="1"/>
  <c r="G368" i="1"/>
  <c r="AE367" i="1"/>
  <c r="M368" i="1" l="1"/>
  <c r="L368" i="1"/>
  <c r="AD368" i="1" l="1"/>
  <c r="AF368" i="1" s="1"/>
  <c r="N368" i="1"/>
  <c r="G369" i="1"/>
  <c r="AE368" i="1"/>
  <c r="L369" i="1" l="1"/>
  <c r="M369" i="1"/>
  <c r="AE369" i="1" l="1"/>
  <c r="G370" i="1"/>
  <c r="N369" i="1"/>
  <c r="AD369" i="1"/>
  <c r="AF369" i="1" s="1"/>
  <c r="L370" i="1" l="1"/>
  <c r="M370" i="1"/>
  <c r="G371" i="1" l="1"/>
  <c r="AE370" i="1"/>
  <c r="AD370" i="1"/>
  <c r="AF370" i="1" s="1"/>
  <c r="N370" i="1"/>
  <c r="L371" i="1" l="1"/>
  <c r="M371" i="1"/>
  <c r="G372" i="1" l="1"/>
  <c r="AE371" i="1"/>
  <c r="AD371" i="1"/>
  <c r="AF371" i="1" s="1"/>
  <c r="N371" i="1"/>
  <c r="L372" i="1" l="1"/>
  <c r="M372" i="1"/>
  <c r="G373" i="1" l="1"/>
  <c r="AE372" i="1"/>
  <c r="N372" i="1"/>
  <c r="AD372" i="1"/>
  <c r="AF372" i="1" s="1"/>
  <c r="M373" i="1" l="1"/>
  <c r="L373" i="1"/>
  <c r="AD373" i="1" l="1"/>
  <c r="AF373" i="1" s="1"/>
  <c r="N373" i="1"/>
  <c r="G374" i="1"/>
  <c r="AE373" i="1"/>
  <c r="M374" i="1" l="1"/>
  <c r="L374" i="1"/>
  <c r="N374" i="1" l="1"/>
  <c r="AD374" i="1"/>
  <c r="AF374" i="1" s="1"/>
  <c r="G375" i="1"/>
  <c r="AE374" i="1"/>
  <c r="L375" i="1" l="1"/>
  <c r="M375" i="1"/>
  <c r="G376" i="1" l="1"/>
  <c r="AE375" i="1"/>
  <c r="N375" i="1"/>
  <c r="AD375" i="1"/>
  <c r="AF375" i="1" s="1"/>
  <c r="M376" i="1" l="1"/>
  <c r="L376" i="1"/>
  <c r="AD376" i="1" l="1"/>
  <c r="AF376" i="1" s="1"/>
  <c r="N376" i="1"/>
  <c r="G377" i="1"/>
  <c r="AE376" i="1"/>
  <c r="L377" i="1" l="1"/>
  <c r="M377" i="1"/>
  <c r="G378" i="1" l="1"/>
  <c r="AE377" i="1"/>
  <c r="N377" i="1"/>
  <c r="AD377" i="1"/>
  <c r="AF377" i="1" s="1"/>
  <c r="L378" i="1" l="1"/>
  <c r="M378" i="1"/>
  <c r="G379" i="1" l="1"/>
  <c r="AE378" i="1"/>
  <c r="N378" i="1"/>
  <c r="AD378" i="1"/>
  <c r="AF378" i="1" s="1"/>
  <c r="L379" i="1" l="1"/>
  <c r="M379" i="1"/>
  <c r="G380" i="1" l="1"/>
  <c r="AE379" i="1"/>
  <c r="AD379" i="1"/>
  <c r="AF379" i="1" s="1"/>
  <c r="N379" i="1"/>
  <c r="L380" i="1" l="1"/>
  <c r="M380" i="1"/>
  <c r="G381" i="1" l="1"/>
  <c r="AE380" i="1"/>
  <c r="N380" i="1"/>
  <c r="AD380" i="1"/>
  <c r="AF380" i="1" s="1"/>
  <c r="M381" i="1" l="1"/>
  <c r="L381" i="1"/>
  <c r="N381" i="1" l="1"/>
  <c r="AD381" i="1"/>
  <c r="AF381" i="1" s="1"/>
  <c r="G382" i="1"/>
  <c r="AE381" i="1"/>
  <c r="M382" i="1" l="1"/>
  <c r="L382" i="1"/>
  <c r="N382" i="1" l="1"/>
  <c r="AD382" i="1"/>
  <c r="AF382" i="1" s="1"/>
  <c r="G383" i="1"/>
  <c r="AE382" i="1"/>
  <c r="M383" i="1" l="1"/>
  <c r="L383" i="1"/>
  <c r="N383" i="1" l="1"/>
  <c r="AD383" i="1"/>
  <c r="AF383" i="1" s="1"/>
  <c r="G384" i="1"/>
  <c r="AE383" i="1"/>
  <c r="L384" i="1" l="1"/>
  <c r="M384" i="1"/>
  <c r="G385" i="1" l="1"/>
  <c r="AE384" i="1"/>
  <c r="N384" i="1"/>
  <c r="AD384" i="1"/>
  <c r="AF384" i="1" s="1"/>
  <c r="L385" i="1" l="1"/>
  <c r="M385" i="1"/>
  <c r="G386" i="1" l="1"/>
  <c r="AE385" i="1"/>
  <c r="N385" i="1"/>
  <c r="AD385" i="1"/>
  <c r="AF385" i="1" s="1"/>
  <c r="M386" i="1" l="1"/>
  <c r="L386" i="1"/>
  <c r="N386" i="1" l="1"/>
  <c r="AD386" i="1"/>
  <c r="AF386" i="1" s="1"/>
  <c r="AE386" i="1"/>
  <c r="G387" i="1"/>
  <c r="L387" i="1" l="1"/>
  <c r="M387" i="1"/>
  <c r="G388" i="1" l="1"/>
  <c r="AE387" i="1"/>
  <c r="N387" i="1"/>
  <c r="AD387" i="1"/>
  <c r="AF387" i="1" s="1"/>
  <c r="L388" i="1" l="1"/>
  <c r="M388" i="1"/>
  <c r="G389" i="1" l="1"/>
  <c r="AE388" i="1"/>
  <c r="N388" i="1"/>
  <c r="AD388" i="1"/>
  <c r="AF388" i="1" s="1"/>
  <c r="L389" i="1" l="1"/>
  <c r="M389" i="1"/>
  <c r="G390" i="1" l="1"/>
  <c r="AE389" i="1"/>
  <c r="N389" i="1"/>
  <c r="AD389" i="1"/>
  <c r="AF389" i="1" s="1"/>
  <c r="M390" i="1" l="1"/>
  <c r="L390" i="1"/>
  <c r="N390" i="1" l="1"/>
  <c r="AD390" i="1"/>
  <c r="AF390" i="1" s="1"/>
  <c r="G391" i="1"/>
  <c r="AE390" i="1"/>
  <c r="L391" i="1" l="1"/>
  <c r="M391" i="1"/>
  <c r="G392" i="1" l="1"/>
  <c r="AE391" i="1"/>
  <c r="N391" i="1"/>
  <c r="AD391" i="1"/>
  <c r="AF391" i="1" s="1"/>
  <c r="M392" i="1" l="1"/>
  <c r="L392" i="1"/>
  <c r="AD392" i="1" l="1"/>
  <c r="AF392" i="1" s="1"/>
  <c r="N392" i="1"/>
  <c r="G393" i="1"/>
  <c r="AE392" i="1"/>
  <c r="L393" i="1" l="1"/>
  <c r="M393" i="1"/>
  <c r="G394" i="1" l="1"/>
  <c r="AE393" i="1"/>
  <c r="N393" i="1"/>
  <c r="AD393" i="1"/>
  <c r="AF393" i="1" s="1"/>
  <c r="L394" i="1" l="1"/>
  <c r="M394" i="1"/>
  <c r="G395" i="1" l="1"/>
  <c r="AE394" i="1"/>
  <c r="N394" i="1"/>
  <c r="AD394" i="1"/>
  <c r="AF394" i="1" s="1"/>
  <c r="L395" i="1" l="1"/>
  <c r="M395" i="1"/>
  <c r="G396" i="1" l="1"/>
  <c r="AE395" i="1"/>
  <c r="N395" i="1"/>
  <c r="AD395" i="1"/>
  <c r="AF395" i="1" s="1"/>
  <c r="M396" i="1" l="1"/>
  <c r="L396" i="1"/>
  <c r="N396" i="1" l="1"/>
  <c r="AD396" i="1"/>
  <c r="AF396" i="1" s="1"/>
  <c r="AE396" i="1"/>
  <c r="G397" i="1"/>
  <c r="L397" i="1" l="1"/>
  <c r="M397" i="1"/>
  <c r="G398" i="1" l="1"/>
  <c r="AE397" i="1"/>
  <c r="AD397" i="1"/>
  <c r="AF397" i="1" s="1"/>
  <c r="N397" i="1"/>
  <c r="M398" i="1" l="1"/>
  <c r="L398" i="1"/>
  <c r="N398" i="1" l="1"/>
  <c r="AD398" i="1"/>
  <c r="AF398" i="1" s="1"/>
  <c r="G399" i="1"/>
  <c r="AE398" i="1"/>
  <c r="L399" i="1" l="1"/>
  <c r="M399" i="1"/>
  <c r="G400" i="1" l="1"/>
  <c r="AE399" i="1"/>
  <c r="N399" i="1"/>
  <c r="AD399" i="1"/>
  <c r="AF399" i="1" s="1"/>
  <c r="L400" i="1" l="1"/>
  <c r="M400" i="1"/>
  <c r="AE400" i="1" l="1"/>
  <c r="G401" i="1"/>
  <c r="N400" i="1"/>
  <c r="AD400" i="1"/>
  <c r="AF400" i="1" s="1"/>
  <c r="L401" i="1" l="1"/>
  <c r="M401" i="1"/>
  <c r="G402" i="1" l="1"/>
  <c r="AE401" i="1"/>
  <c r="AD401" i="1"/>
  <c r="AF401" i="1" s="1"/>
  <c r="N401" i="1"/>
  <c r="M402" i="1" l="1"/>
  <c r="L402" i="1"/>
  <c r="N402" i="1" l="1"/>
  <c r="AD402" i="1"/>
  <c r="AF402" i="1" s="1"/>
  <c r="G403" i="1"/>
  <c r="AE402" i="1"/>
  <c r="L403" i="1" l="1"/>
  <c r="M403" i="1"/>
  <c r="G404" i="1" l="1"/>
  <c r="AE403" i="1"/>
  <c r="N403" i="1"/>
  <c r="AD403" i="1"/>
  <c r="AF403" i="1" s="1"/>
  <c r="M404" i="1" l="1"/>
  <c r="L404" i="1"/>
  <c r="N404" i="1" l="1"/>
  <c r="AD404" i="1"/>
  <c r="AF404" i="1" s="1"/>
  <c r="G405" i="1"/>
  <c r="AE404" i="1"/>
  <c r="L405" i="1" l="1"/>
  <c r="M405" i="1"/>
  <c r="G406" i="1" l="1"/>
  <c r="AE405" i="1"/>
  <c r="N405" i="1"/>
  <c r="AD405" i="1"/>
  <c r="AF405" i="1" s="1"/>
  <c r="L406" i="1" l="1"/>
  <c r="M406" i="1"/>
  <c r="G407" i="1" l="1"/>
  <c r="AE406" i="1"/>
  <c r="N406" i="1"/>
  <c r="AD406" i="1"/>
  <c r="AF406" i="1" s="1"/>
  <c r="M407" i="1" l="1"/>
  <c r="L407" i="1"/>
  <c r="N407" i="1" l="1"/>
  <c r="AD407" i="1"/>
  <c r="AF407" i="1" s="1"/>
  <c r="G408" i="1"/>
  <c r="AE407" i="1"/>
  <c r="L408" i="1" l="1"/>
  <c r="M408" i="1"/>
  <c r="G409" i="1" l="1"/>
  <c r="AE408" i="1"/>
  <c r="AD408" i="1"/>
  <c r="AF408" i="1" s="1"/>
  <c r="N408" i="1"/>
  <c r="L409" i="1" l="1"/>
  <c r="M409" i="1"/>
  <c r="G410" i="1" l="1"/>
  <c r="AE409" i="1"/>
  <c r="N409" i="1"/>
  <c r="AD409" i="1"/>
  <c r="AF409" i="1" s="1"/>
  <c r="L410" i="1" l="1"/>
  <c r="M410" i="1"/>
  <c r="G411" i="1" l="1"/>
  <c r="AE410" i="1"/>
  <c r="AD410" i="1"/>
  <c r="AF410" i="1" s="1"/>
  <c r="N410" i="1"/>
  <c r="L411" i="1" l="1"/>
  <c r="M411" i="1"/>
  <c r="G412" i="1" l="1"/>
  <c r="AE411" i="1"/>
  <c r="AD411" i="1"/>
  <c r="AF411" i="1" s="1"/>
  <c r="N411" i="1"/>
  <c r="L412" i="1" l="1"/>
  <c r="M412" i="1"/>
  <c r="G413" i="1" l="1"/>
  <c r="AE412" i="1"/>
  <c r="N412" i="1"/>
  <c r="AD412" i="1"/>
  <c r="AF412" i="1" s="1"/>
  <c r="L413" i="1" l="1"/>
  <c r="M413" i="1"/>
  <c r="G414" i="1" l="1"/>
  <c r="AE413" i="1"/>
  <c r="N413" i="1"/>
  <c r="AD413" i="1"/>
  <c r="AF413" i="1" s="1"/>
  <c r="M414" i="1" l="1"/>
  <c r="L414" i="1"/>
  <c r="AD414" i="1" l="1"/>
  <c r="AF414" i="1" s="1"/>
  <c r="N414" i="1"/>
  <c r="G415" i="1"/>
  <c r="AE414" i="1"/>
  <c r="L415" i="1" l="1"/>
  <c r="M415" i="1"/>
  <c r="G416" i="1" l="1"/>
  <c r="AE415" i="1"/>
  <c r="AD415" i="1"/>
  <c r="AF415" i="1" s="1"/>
  <c r="N415" i="1"/>
  <c r="M416" i="1" l="1"/>
  <c r="L416" i="1"/>
  <c r="N416" i="1" l="1"/>
  <c r="AD416" i="1"/>
  <c r="AF416" i="1" s="1"/>
  <c r="AE416" i="1"/>
  <c r="G417" i="1"/>
  <c r="L417" i="1" l="1"/>
  <c r="M417" i="1"/>
  <c r="N417" i="1" l="1"/>
  <c r="AD417" i="1"/>
  <c r="AF417" i="1" s="1"/>
  <c r="G418" i="1"/>
  <c r="AE417" i="1"/>
  <c r="M418" i="1" l="1"/>
  <c r="L418" i="1"/>
  <c r="N418" i="1" l="1"/>
  <c r="AD418" i="1"/>
  <c r="AF418" i="1" s="1"/>
  <c r="AE418" i="1"/>
  <c r="G419" i="1"/>
  <c r="L419" i="1" l="1"/>
  <c r="M419" i="1"/>
  <c r="G420" i="1" l="1"/>
  <c r="AE419" i="1"/>
  <c r="AD419" i="1"/>
  <c r="AF419" i="1" s="1"/>
  <c r="N419" i="1"/>
  <c r="M420" i="1" l="1"/>
  <c r="L420" i="1"/>
  <c r="N420" i="1" l="1"/>
  <c r="AD420" i="1"/>
  <c r="AF420" i="1" s="1"/>
  <c r="G421" i="1"/>
  <c r="AE420" i="1"/>
  <c r="L421" i="1" l="1"/>
  <c r="M421" i="1"/>
  <c r="G422" i="1" l="1"/>
  <c r="AE421" i="1"/>
  <c r="N421" i="1"/>
  <c r="AD421" i="1"/>
  <c r="AF421" i="1" s="1"/>
  <c r="M422" i="1" l="1"/>
  <c r="L422" i="1"/>
  <c r="N422" i="1" l="1"/>
  <c r="AD422" i="1"/>
  <c r="AF422" i="1" s="1"/>
  <c r="G423" i="1"/>
  <c r="AE422" i="1"/>
  <c r="M423" i="1" l="1"/>
  <c r="L423" i="1"/>
  <c r="N423" i="1" l="1"/>
  <c r="AD423" i="1"/>
  <c r="AF423" i="1" s="1"/>
  <c r="G424" i="1"/>
  <c r="AE423" i="1"/>
  <c r="L424" i="1" l="1"/>
  <c r="M424" i="1"/>
  <c r="AE424" i="1" s="1"/>
  <c r="N424" i="1" l="1"/>
  <c r="AD424" i="1"/>
  <c r="AF424" i="1" s="1"/>
</calcChain>
</file>

<file path=xl/sharedStrings.xml><?xml version="1.0" encoding="utf-8"?>
<sst xmlns="http://schemas.openxmlformats.org/spreadsheetml/2006/main" count="30" uniqueCount="25">
  <si>
    <t>Sueldo</t>
  </si>
  <si>
    <t>Aporte</t>
  </si>
  <si>
    <t>Comision</t>
  </si>
  <si>
    <t>Rentabilidad</t>
  </si>
  <si>
    <t>FONDO</t>
  </si>
  <si>
    <t>APORTE</t>
  </si>
  <si>
    <t>Mes</t>
  </si>
  <si>
    <t>Año</t>
  </si>
  <si>
    <t>rent</t>
  </si>
  <si>
    <t>RENTABILIDAD</t>
  </si>
  <si>
    <t>aporte</t>
  </si>
  <si>
    <t>RENT/COSTO</t>
  </si>
  <si>
    <t>COMISION</t>
  </si>
  <si>
    <t>comision</t>
  </si>
  <si>
    <t>Fecha</t>
  </si>
  <si>
    <t>A</t>
  </si>
  <si>
    <t>B</t>
  </si>
  <si>
    <t>C</t>
  </si>
  <si>
    <t>D</t>
  </si>
  <si>
    <t>E</t>
  </si>
  <si>
    <t>Comisión</t>
  </si>
  <si>
    <t>Año inicio</t>
  </si>
  <si>
    <t>Sueldo minimo [UF]</t>
  </si>
  <si>
    <t>Sueldo minimo [CLP]</t>
  </si>
  <si>
    <t>[CLP/UF]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</si>
</sst>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165" fontId="0" fillId="0" borderId="0" xfId="1" applyNumberFormat="1" applyFont="1" applyFill="1"/>
    <xf numFmtId="9" fontId="0" fillId="0" borderId="0" xfId="0" applyNumberFormat="1" applyFill="1"/>
    <xf numFmtId="10" fontId="0" fillId="0" borderId="0" xfId="0" applyNumberFormat="1" applyFill="1"/>
    <xf numFmtId="43" fontId="0" fillId="0" borderId="0" xfId="2" applyFont="1"/>
    <xf numFmtId="43" fontId="0" fillId="0" borderId="0" xfId="0" applyNumberFormat="1"/>
  </cellXfs>
  <cellStyles count="3">
    <cellStyle name="Millares" xfId="2" builtinId="3"/>
    <cellStyle name="Moneda" xfId="1" builtinId="4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Simulacion Habitat</a:t>
            </a:r>
            <a:r>
              <a:rPr lang="es-CL" baseline="0"/>
              <a:t>: aporte + rentabilidad = fondo [UF]</a:t>
            </a:r>
            <a:endParaRPr lang="es-CL" sz="1800" b="0" i="0" u="none" strike="noStrike" baseline="0">
              <a:effectLst/>
            </a:endParaRPr>
          </a:p>
          <a:p>
            <a:pPr>
              <a:defRPr/>
            </a:pPr>
            <a:r>
              <a:rPr lang="es-CL" sz="1800" b="0" i="0" u="none" strike="noStrike" baseline="0">
                <a:effectLst/>
              </a:rPr>
              <a:t>Fondo C con sueldo mínimo</a:t>
            </a:r>
            <a:r>
              <a:rPr lang="es-CL" baseline="0"/>
              <a:t> [UF]</a:t>
            </a:r>
            <a:endParaRPr lang="es-CL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DATOS!$AE$1</c:f>
              <c:strCache>
                <c:ptCount val="1"/>
                <c:pt idx="0">
                  <c:v>FONDO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DATOS!$AE$2:$AE$482</c:f>
              <c:numCache>
                <c:formatCode>_-* #.##0,00_-;\-* #.##0,00_-;_-* "-"??_-;_-@_-</c:formatCode>
                <c:ptCount val="481"/>
                <c:pt idx="0">
                  <c:v>0.95373120514265997</c:v>
                </c:pt>
                <c:pt idx="1">
                  <c:v>1.913644583106495</c:v>
                </c:pt>
                <c:pt idx="2">
                  <c:v>2.888149925621164</c:v>
                </c:pt>
                <c:pt idx="3">
                  <c:v>3.8775499650824745</c:v>
                </c:pt>
                <c:pt idx="4">
                  <c:v>4.8580675244355156</c:v>
                </c:pt>
                <c:pt idx="5">
                  <c:v>5.8587285217151885</c:v>
                </c:pt>
                <c:pt idx="6">
                  <c:v>6.8746438937960077</c:v>
                </c:pt>
                <c:pt idx="7">
                  <c:v>7.9132404809533261</c:v>
                </c:pt>
                <c:pt idx="8">
                  <c:v>8.985690441881296</c:v>
                </c:pt>
                <c:pt idx="9">
                  <c:v>10.135495682502505</c:v>
                </c:pt>
                <c:pt idx="10">
                  <c:v>11.268465333121679</c:v>
                </c:pt>
                <c:pt idx="11">
                  <c:v>12.365529839340716</c:v>
                </c:pt>
                <c:pt idx="12">
                  <c:v>13.578689054976486</c:v>
                </c:pt>
                <c:pt idx="13">
                  <c:v>14.772812203067835</c:v>
                </c:pt>
                <c:pt idx="14">
                  <c:v>15.866142238888749</c:v>
                </c:pt>
                <c:pt idx="15">
                  <c:v>17.205290324947221</c:v>
                </c:pt>
                <c:pt idx="16">
                  <c:v>18.389111627937183</c:v>
                </c:pt>
                <c:pt idx="17">
                  <c:v>19.124429152027421</c:v>
                </c:pt>
                <c:pt idx="18">
                  <c:v>20.180550953335317</c:v>
                </c:pt>
                <c:pt idx="19">
                  <c:v>20.972423335458465</c:v>
                </c:pt>
                <c:pt idx="20">
                  <c:v>21.448809642128069</c:v>
                </c:pt>
                <c:pt idx="21">
                  <c:v>22.891425963883144</c:v>
                </c:pt>
                <c:pt idx="22">
                  <c:v>23.891217415575444</c:v>
                </c:pt>
                <c:pt idx="23">
                  <c:v>24.847762647973067</c:v>
                </c:pt>
                <c:pt idx="24">
                  <c:v>26.696456261312907</c:v>
                </c:pt>
                <c:pt idx="25">
                  <c:v>27.879354316437141</c:v>
                </c:pt>
                <c:pt idx="26">
                  <c:v>29.251630538963756</c:v>
                </c:pt>
                <c:pt idx="27">
                  <c:v>31.475744210634765</c:v>
                </c:pt>
                <c:pt idx="28">
                  <c:v>32.703909249549518</c:v>
                </c:pt>
                <c:pt idx="29">
                  <c:v>33.783323481300123</c:v>
                </c:pt>
                <c:pt idx="30">
                  <c:v>34.924673665675328</c:v>
                </c:pt>
                <c:pt idx="31">
                  <c:v>35.963552547285424</c:v>
                </c:pt>
                <c:pt idx="32">
                  <c:v>36.848232264742308</c:v>
                </c:pt>
                <c:pt idx="33">
                  <c:v>37.892804255345773</c:v>
                </c:pt>
                <c:pt idx="34">
                  <c:v>38.402577339310014</c:v>
                </c:pt>
                <c:pt idx="35">
                  <c:v>39.286726470144167</c:v>
                </c:pt>
                <c:pt idx="36">
                  <c:v>39.802503130348839</c:v>
                </c:pt>
                <c:pt idx="37">
                  <c:v>40.49886312240475</c:v>
                </c:pt>
                <c:pt idx="38">
                  <c:v>41.461512498054482</c:v>
                </c:pt>
                <c:pt idx="39">
                  <c:v>42.119118688510675</c:v>
                </c:pt>
                <c:pt idx="40">
                  <c:v>42.045356461042473</c:v>
                </c:pt>
                <c:pt idx="41">
                  <c:v>40.88518559912881</c:v>
                </c:pt>
                <c:pt idx="42">
                  <c:v>42.945491591330459</c:v>
                </c:pt>
                <c:pt idx="43">
                  <c:v>43.967927108013662</c:v>
                </c:pt>
                <c:pt idx="44">
                  <c:v>44.73741603901702</c:v>
                </c:pt>
                <c:pt idx="45">
                  <c:v>45.49180337313657</c:v>
                </c:pt>
                <c:pt idx="46">
                  <c:v>46.24892917488647</c:v>
                </c:pt>
                <c:pt idx="47">
                  <c:v>47.039050800803501</c:v>
                </c:pt>
                <c:pt idx="48">
                  <c:v>48.204431241125135</c:v>
                </c:pt>
                <c:pt idx="49">
                  <c:v>48.842369024118192</c:v>
                </c:pt>
                <c:pt idx="50">
                  <c:v>50.023876556666188</c:v>
                </c:pt>
                <c:pt idx="51">
                  <c:v>51.580107685723078</c:v>
                </c:pt>
                <c:pt idx="52">
                  <c:v>52.441620175264568</c:v>
                </c:pt>
                <c:pt idx="53">
                  <c:v>53.212334357173972</c:v>
                </c:pt>
                <c:pt idx="54">
                  <c:v>54.226729904579805</c:v>
                </c:pt>
                <c:pt idx="55">
                  <c:v>55.454213150528773</c:v>
                </c:pt>
                <c:pt idx="56">
                  <c:v>56.303821045889414</c:v>
                </c:pt>
                <c:pt idx="57">
                  <c:v>57.497831196171127</c:v>
                </c:pt>
                <c:pt idx="58">
                  <c:v>59.17584177219566</c:v>
                </c:pt>
                <c:pt idx="59">
                  <c:v>59.979772183046911</c:v>
                </c:pt>
                <c:pt idx="60">
                  <c:v>61.397030173882129</c:v>
                </c:pt>
                <c:pt idx="61">
                  <c:v>62.56589165321688</c:v>
                </c:pt>
                <c:pt idx="62">
                  <c:v>63.470562037553933</c:v>
                </c:pt>
                <c:pt idx="63">
                  <c:v>64.061596617229625</c:v>
                </c:pt>
                <c:pt idx="64">
                  <c:v>64.450414779709448</c:v>
                </c:pt>
                <c:pt idx="65">
                  <c:v>64.881454193876479</c:v>
                </c:pt>
                <c:pt idx="66">
                  <c:v>65.89503874121263</c:v>
                </c:pt>
                <c:pt idx="67">
                  <c:v>66.971124534642655</c:v>
                </c:pt>
                <c:pt idx="68">
                  <c:v>67.988668543611269</c:v>
                </c:pt>
                <c:pt idx="69">
                  <c:v>68.625358296260771</c:v>
                </c:pt>
                <c:pt idx="70">
                  <c:v>68.856494400419379</c:v>
                </c:pt>
                <c:pt idx="71">
                  <c:v>68.752136147074623</c:v>
                </c:pt>
                <c:pt idx="72">
                  <c:v>69.388073496228273</c:v>
                </c:pt>
                <c:pt idx="73">
                  <c:v>70.739728293731631</c:v>
                </c:pt>
                <c:pt idx="74">
                  <c:v>71.787410938331575</c:v>
                </c:pt>
                <c:pt idx="75">
                  <c:v>73.202517051737559</c:v>
                </c:pt>
                <c:pt idx="76">
                  <c:v>73.693097896103865</c:v>
                </c:pt>
                <c:pt idx="77">
                  <c:v>72.618364969511219</c:v>
                </c:pt>
                <c:pt idx="78">
                  <c:v>73.37092660859625</c:v>
                </c:pt>
                <c:pt idx="79">
                  <c:v>75.025490614554542</c:v>
                </c:pt>
                <c:pt idx="80">
                  <c:v>76.943289826570378</c:v>
                </c:pt>
                <c:pt idx="81">
                  <c:v>77.889504489953708</c:v>
                </c:pt>
                <c:pt idx="82">
                  <c:v>77.703035562180673</c:v>
                </c:pt>
                <c:pt idx="83">
                  <c:v>77.777414663698593</c:v>
                </c:pt>
                <c:pt idx="84">
                  <c:v>78.585593479397971</c:v>
                </c:pt>
                <c:pt idx="85">
                  <c:v>79.979345289457925</c:v>
                </c:pt>
                <c:pt idx="86">
                  <c:v>80.698835591200023</c:v>
                </c:pt>
                <c:pt idx="87">
                  <c:v>80.937717167152343</c:v>
                </c:pt>
                <c:pt idx="88">
                  <c:v>81.085482227382855</c:v>
                </c:pt>
                <c:pt idx="89">
                  <c:v>81.03048182314663</c:v>
                </c:pt>
                <c:pt idx="90">
                  <c:v>81.401568242786993</c:v>
                </c:pt>
                <c:pt idx="91">
                  <c:v>82.011148036150644</c:v>
                </c:pt>
                <c:pt idx="92">
                  <c:v>83.750424482756287</c:v>
                </c:pt>
                <c:pt idx="93">
                  <c:v>86.34114122103405</c:v>
                </c:pt>
                <c:pt idx="94">
                  <c:v>86.555660820035698</c:v>
                </c:pt>
                <c:pt idx="95">
                  <c:v>88.03590839896529</c:v>
                </c:pt>
                <c:pt idx="96">
                  <c:v>89.744834424746116</c:v>
                </c:pt>
                <c:pt idx="97">
                  <c:v>88.965903961700633</c:v>
                </c:pt>
                <c:pt idx="98">
                  <c:v>88.920200580881172</c:v>
                </c:pt>
                <c:pt idx="99">
                  <c:v>89.752008537839771</c:v>
                </c:pt>
                <c:pt idx="100">
                  <c:v>88.893337346187636</c:v>
                </c:pt>
                <c:pt idx="101">
                  <c:v>90.165392790325484</c:v>
                </c:pt>
                <c:pt idx="102">
                  <c:v>91.00856317790101</c:v>
                </c:pt>
                <c:pt idx="103">
                  <c:v>91.906288355884143</c:v>
                </c:pt>
                <c:pt idx="104">
                  <c:v>90.368743883024237</c:v>
                </c:pt>
                <c:pt idx="105">
                  <c:v>92.959208238791305</c:v>
                </c:pt>
                <c:pt idx="106">
                  <c:v>93.972716712928104</c:v>
                </c:pt>
                <c:pt idx="107">
                  <c:v>94.41906728026332</c:v>
                </c:pt>
                <c:pt idx="108">
                  <c:v>96.003683509113031</c:v>
                </c:pt>
                <c:pt idx="109">
                  <c:v>97.708228825032933</c:v>
                </c:pt>
                <c:pt idx="110">
                  <c:v>100.48407105215034</c:v>
                </c:pt>
                <c:pt idx="111">
                  <c:v>102.75863930018289</c:v>
                </c:pt>
                <c:pt idx="112">
                  <c:v>102.36389869615735</c:v>
                </c:pt>
                <c:pt idx="113">
                  <c:v>102.47532580765602</c:v>
                </c:pt>
                <c:pt idx="114">
                  <c:v>108.336788965859</c:v>
                </c:pt>
                <c:pt idx="115">
                  <c:v>113.29892181143131</c:v>
                </c:pt>
                <c:pt idx="116">
                  <c:v>117.4242788720655</c:v>
                </c:pt>
                <c:pt idx="117">
                  <c:v>123.77655420230519</c:v>
                </c:pt>
                <c:pt idx="118">
                  <c:v>125.45437174248221</c:v>
                </c:pt>
                <c:pt idx="119">
                  <c:v>126.49126766195371</c:v>
                </c:pt>
                <c:pt idx="120">
                  <c:v>128.11976119957853</c:v>
                </c:pt>
                <c:pt idx="121">
                  <c:v>133.60159438279788</c:v>
                </c:pt>
                <c:pt idx="122">
                  <c:v>140.06670598945786</c:v>
                </c:pt>
                <c:pt idx="123">
                  <c:v>142.90476375316638</c:v>
                </c:pt>
                <c:pt idx="124">
                  <c:v>150.29500345135131</c:v>
                </c:pt>
                <c:pt idx="125">
                  <c:v>149.51075249696422</c:v>
                </c:pt>
                <c:pt idx="126">
                  <c:v>149.06934998535419</c:v>
                </c:pt>
                <c:pt idx="127">
                  <c:v>151.45889135361818</c:v>
                </c:pt>
                <c:pt idx="128">
                  <c:v>149.59132691910466</c:v>
                </c:pt>
                <c:pt idx="129">
                  <c:v>156.34520776550963</c:v>
                </c:pt>
                <c:pt idx="130">
                  <c:v>162.27366235710375</c:v>
                </c:pt>
                <c:pt idx="131">
                  <c:v>160.85501587092008</c:v>
                </c:pt>
                <c:pt idx="132">
                  <c:v>163.56757427870539</c:v>
                </c:pt>
                <c:pt idx="133">
                  <c:v>165.74600593783563</c:v>
                </c:pt>
                <c:pt idx="134">
                  <c:v>166.22153453429792</c:v>
                </c:pt>
                <c:pt idx="135">
                  <c:v>162.16670046846991</c:v>
                </c:pt>
                <c:pt idx="136">
                  <c:v>158.39307664578078</c:v>
                </c:pt>
                <c:pt idx="137">
                  <c:v>160.26311813985839</c:v>
                </c:pt>
                <c:pt idx="138">
                  <c:v>159.0434700429914</c:v>
                </c:pt>
                <c:pt idx="139">
                  <c:v>160.61141066240342</c:v>
                </c:pt>
                <c:pt idx="140">
                  <c:v>165.32480917346123</c:v>
                </c:pt>
                <c:pt idx="141">
                  <c:v>166.75946526078886</c:v>
                </c:pt>
                <c:pt idx="142">
                  <c:v>166.12409556316732</c:v>
                </c:pt>
                <c:pt idx="143">
                  <c:v>162.92700368834031</c:v>
                </c:pt>
                <c:pt idx="144">
                  <c:v>162.88612274541217</c:v>
                </c:pt>
                <c:pt idx="145">
                  <c:v>169.66608468827999</c:v>
                </c:pt>
                <c:pt idx="146">
                  <c:v>172.86047331061403</c:v>
                </c:pt>
                <c:pt idx="147">
                  <c:v>176.10012436377238</c:v>
                </c:pt>
                <c:pt idx="148">
                  <c:v>178.79044366065853</c:v>
                </c:pt>
                <c:pt idx="149">
                  <c:v>181.29659644836659</c:v>
                </c:pt>
                <c:pt idx="150">
                  <c:v>187.42275033377348</c:v>
                </c:pt>
                <c:pt idx="151">
                  <c:v>197.5553658890905</c:v>
                </c:pt>
                <c:pt idx="152">
                  <c:v>209.25404484274264</c:v>
                </c:pt>
                <c:pt idx="153">
                  <c:v>214.59329436226292</c:v>
                </c:pt>
                <c:pt idx="154">
                  <c:v>206.64383778046346</c:v>
                </c:pt>
                <c:pt idx="155">
                  <c:v>207.9785342888396</c:v>
                </c:pt>
                <c:pt idx="156">
                  <c:v>213.32661948481669</c:v>
                </c:pt>
                <c:pt idx="157">
                  <c:v>216.38566156103857</c:v>
                </c:pt>
                <c:pt idx="158">
                  <c:v>214.79228181353184</c:v>
                </c:pt>
                <c:pt idx="159">
                  <c:v>220.02210326094345</c:v>
                </c:pt>
                <c:pt idx="160">
                  <c:v>223.35973194705548</c:v>
                </c:pt>
                <c:pt idx="161">
                  <c:v>234.84055496474684</c:v>
                </c:pt>
                <c:pt idx="162">
                  <c:v>231.79496168649999</c:v>
                </c:pt>
                <c:pt idx="163">
                  <c:v>229.44003708740601</c:v>
                </c:pt>
                <c:pt idx="164">
                  <c:v>224.16649886136059</c:v>
                </c:pt>
                <c:pt idx="165">
                  <c:v>221.53365914454415</c:v>
                </c:pt>
                <c:pt idx="166">
                  <c:v>220.80634953072905</c:v>
                </c:pt>
                <c:pt idx="167">
                  <c:v>225.49654270918259</c:v>
                </c:pt>
                <c:pt idx="168">
                  <c:v>234.2355246406143</c:v>
                </c:pt>
                <c:pt idx="169">
                  <c:v>232.72935058996421</c:v>
                </c:pt>
                <c:pt idx="170">
                  <c:v>234.10402294858014</c:v>
                </c:pt>
                <c:pt idx="171">
                  <c:v>226.44165784213484</c:v>
                </c:pt>
                <c:pt idx="172">
                  <c:v>224.58166398718302</c:v>
                </c:pt>
                <c:pt idx="173">
                  <c:v>228.56613179774257</c:v>
                </c:pt>
                <c:pt idx="174">
                  <c:v>226.50975745682283</c:v>
                </c:pt>
                <c:pt idx="175">
                  <c:v>234.32884716898926</c:v>
                </c:pt>
                <c:pt idx="176">
                  <c:v>234.41259954519586</c:v>
                </c:pt>
                <c:pt idx="177">
                  <c:v>234.49441763007871</c:v>
                </c:pt>
                <c:pt idx="178">
                  <c:v>233.60317714703552</c:v>
                </c:pt>
                <c:pt idx="179">
                  <c:v>235.50938698105915</c:v>
                </c:pt>
                <c:pt idx="180">
                  <c:v>237.87276556271371</c:v>
                </c:pt>
                <c:pt idx="181">
                  <c:v>242.40159355659452</c:v>
                </c:pt>
                <c:pt idx="182">
                  <c:v>244.91997965272225</c:v>
                </c:pt>
                <c:pt idx="183">
                  <c:v>245.50114804336485</c:v>
                </c:pt>
                <c:pt idx="184">
                  <c:v>246.8539086176331</c:v>
                </c:pt>
                <c:pt idx="185">
                  <c:v>248.46310541628597</c:v>
                </c:pt>
                <c:pt idx="186">
                  <c:v>246.95815070228124</c:v>
                </c:pt>
                <c:pt idx="187">
                  <c:v>243.80944333387191</c:v>
                </c:pt>
                <c:pt idx="188">
                  <c:v>251.63928958481608</c:v>
                </c:pt>
                <c:pt idx="189">
                  <c:v>255.91009729450548</c:v>
                </c:pt>
                <c:pt idx="190">
                  <c:v>256.19237012880706</c:v>
                </c:pt>
                <c:pt idx="191">
                  <c:v>259.67742553427388</c:v>
                </c:pt>
                <c:pt idx="192">
                  <c:v>265.0498430830857</c:v>
                </c:pt>
                <c:pt idx="193">
                  <c:v>271.91046446701318</c:v>
                </c:pt>
                <c:pt idx="194">
                  <c:v>272.12372884623397</c:v>
                </c:pt>
                <c:pt idx="195">
                  <c:v>272.3654678661099</c:v>
                </c:pt>
                <c:pt idx="196">
                  <c:v>270.7379388023387</c:v>
                </c:pt>
                <c:pt idx="197">
                  <c:v>263.36730841468756</c:v>
                </c:pt>
                <c:pt idx="198">
                  <c:v>264.86489567921035</c:v>
                </c:pt>
                <c:pt idx="199">
                  <c:v>263.99194839529451</c:v>
                </c:pt>
                <c:pt idx="200">
                  <c:v>255.19796175107666</c:v>
                </c:pt>
                <c:pt idx="201">
                  <c:v>263.78296067247538</c:v>
                </c:pt>
                <c:pt idx="202">
                  <c:v>271.85459858429988</c:v>
                </c:pt>
                <c:pt idx="203">
                  <c:v>269.40054281041932</c:v>
                </c:pt>
                <c:pt idx="204">
                  <c:v>266.66786915116893</c:v>
                </c:pt>
                <c:pt idx="205">
                  <c:v>262.68077455631152</c:v>
                </c:pt>
                <c:pt idx="206">
                  <c:v>268.14678112568242</c:v>
                </c:pt>
                <c:pt idx="207">
                  <c:v>254.94117943955877</c:v>
                </c:pt>
                <c:pt idx="208">
                  <c:v>246.68929606480103</c:v>
                </c:pt>
                <c:pt idx="209">
                  <c:v>258.10734280448116</c:v>
                </c:pt>
                <c:pt idx="210">
                  <c:v>271.42880820748178</c:v>
                </c:pt>
                <c:pt idx="211">
                  <c:v>270.67636041476482</c:v>
                </c:pt>
                <c:pt idx="212">
                  <c:v>278.29256028632363</c:v>
                </c:pt>
                <c:pt idx="213">
                  <c:v>285.59964383468315</c:v>
                </c:pt>
                <c:pt idx="214">
                  <c:v>288.31123236085926</c:v>
                </c:pt>
                <c:pt idx="215">
                  <c:v>297.29007164112392</c:v>
                </c:pt>
                <c:pt idx="216">
                  <c:v>301.22597665753057</c:v>
                </c:pt>
                <c:pt idx="217">
                  <c:v>309.14940966972296</c:v>
                </c:pt>
                <c:pt idx="218">
                  <c:v>311.2338550735094</c:v>
                </c:pt>
                <c:pt idx="219">
                  <c:v>311.09938217714387</c:v>
                </c:pt>
                <c:pt idx="220">
                  <c:v>313.76019156004577</c:v>
                </c:pt>
                <c:pt idx="221">
                  <c:v>311.66695572390472</c:v>
                </c:pt>
                <c:pt idx="222">
                  <c:v>320.44761135461357</c:v>
                </c:pt>
                <c:pt idx="223">
                  <c:v>323.96831673768691</c:v>
                </c:pt>
                <c:pt idx="224">
                  <c:v>331.12710938797773</c:v>
                </c:pt>
                <c:pt idx="225">
                  <c:v>329.20281724826685</c:v>
                </c:pt>
                <c:pt idx="226">
                  <c:v>332.48387128820167</c:v>
                </c:pt>
                <c:pt idx="227">
                  <c:v>327.59081065479268</c:v>
                </c:pt>
                <c:pt idx="228">
                  <c:v>329.78514027796535</c:v>
                </c:pt>
                <c:pt idx="229">
                  <c:v>335.6748210758638</c:v>
                </c:pt>
                <c:pt idx="230">
                  <c:v>339.49374158587381</c:v>
                </c:pt>
                <c:pt idx="231">
                  <c:v>343.14940222582499</c:v>
                </c:pt>
                <c:pt idx="232">
                  <c:v>340.79346713092394</c:v>
                </c:pt>
                <c:pt idx="233">
                  <c:v>338.1255325956119</c:v>
                </c:pt>
                <c:pt idx="234">
                  <c:v>342.43575663298355</c:v>
                </c:pt>
                <c:pt idx="235">
                  <c:v>344.90471268674082</c:v>
                </c:pt>
                <c:pt idx="236">
                  <c:v>352.61653043414242</c:v>
                </c:pt>
                <c:pt idx="237">
                  <c:v>354.80358245232094</c:v>
                </c:pt>
                <c:pt idx="238">
                  <c:v>354.01453476728443</c:v>
                </c:pt>
                <c:pt idx="239">
                  <c:v>356.42453517652513</c:v>
                </c:pt>
                <c:pt idx="240">
                  <c:v>362.30849638566565</c:v>
                </c:pt>
                <c:pt idx="241">
                  <c:v>366.18037739773126</c:v>
                </c:pt>
                <c:pt idx="242">
                  <c:v>369.48966453166895</c:v>
                </c:pt>
                <c:pt idx="243">
                  <c:v>369.48020394037661</c:v>
                </c:pt>
                <c:pt idx="244">
                  <c:v>367.65285153372787</c:v>
                </c:pt>
                <c:pt idx="245">
                  <c:v>374.78856745448343</c:v>
                </c:pt>
                <c:pt idx="246">
                  <c:v>375.46412706951617</c:v>
                </c:pt>
                <c:pt idx="247">
                  <c:v>377.33048648408709</c:v>
                </c:pt>
                <c:pt idx="248">
                  <c:v>382.2406026168627</c:v>
                </c:pt>
                <c:pt idx="249">
                  <c:v>384.86892113937535</c:v>
                </c:pt>
                <c:pt idx="250">
                  <c:v>389.34451422039155</c:v>
                </c:pt>
                <c:pt idx="251">
                  <c:v>389.34977233159714</c:v>
                </c:pt>
                <c:pt idx="252">
                  <c:v>390.97330356254395</c:v>
                </c:pt>
                <c:pt idx="253">
                  <c:v>390.83080158478066</c:v>
                </c:pt>
                <c:pt idx="254">
                  <c:v>390.53774669250294</c:v>
                </c:pt>
                <c:pt idx="255">
                  <c:v>399.33325940068056</c:v>
                </c:pt>
                <c:pt idx="256">
                  <c:v>397.97469895088847</c:v>
                </c:pt>
                <c:pt idx="257">
                  <c:v>396.20320829804172</c:v>
                </c:pt>
                <c:pt idx="258">
                  <c:v>396.22709375009549</c:v>
                </c:pt>
                <c:pt idx="259">
                  <c:v>401.95928875313922</c:v>
                </c:pt>
                <c:pt idx="260">
                  <c:v>406.40146865543619</c:v>
                </c:pt>
                <c:pt idx="261">
                  <c:v>409.14643947936878</c:v>
                </c:pt>
                <c:pt idx="262">
                  <c:v>407.8802237820646</c:v>
                </c:pt>
                <c:pt idx="263">
                  <c:v>414.38186716698692</c:v>
                </c:pt>
                <c:pt idx="264">
                  <c:v>424.81553660457018</c:v>
                </c:pt>
                <c:pt idx="265">
                  <c:v>427.03088925008029</c:v>
                </c:pt>
                <c:pt idx="266">
                  <c:v>434.69217578965817</c:v>
                </c:pt>
                <c:pt idx="267">
                  <c:v>439.98617732340068</c:v>
                </c:pt>
                <c:pt idx="268">
                  <c:v>438.97989231262216</c:v>
                </c:pt>
                <c:pt idx="269">
                  <c:v>446.95341785465274</c:v>
                </c:pt>
                <c:pt idx="270">
                  <c:v>444.60403495150547</c:v>
                </c:pt>
                <c:pt idx="271">
                  <c:v>450.2462097768082</c:v>
                </c:pt>
                <c:pt idx="272">
                  <c:v>457.66364044973079</c:v>
                </c:pt>
                <c:pt idx="273">
                  <c:v>464.3618063023178</c:v>
                </c:pt>
                <c:pt idx="274">
                  <c:v>466.61007184490649</c:v>
                </c:pt>
                <c:pt idx="275">
                  <c:v>465.34330784542641</c:v>
                </c:pt>
                <c:pt idx="276">
                  <c:v>465.52704839201817</c:v>
                </c:pt>
                <c:pt idx="277">
                  <c:v>467.36096409078681</c:v>
                </c:pt>
                <c:pt idx="278">
                  <c:v>469.75214318106487</c:v>
                </c:pt>
                <c:pt idx="279">
                  <c:v>479.4600625033118</c:v>
                </c:pt>
                <c:pt idx="280">
                  <c:v>484.58671519047994</c:v>
                </c:pt>
                <c:pt idx="281">
                  <c:v>491.48999618255243</c:v>
                </c:pt>
                <c:pt idx="282">
                  <c:v>496.67269775252817</c:v>
                </c:pt>
                <c:pt idx="283">
                  <c:v>498.75155288966823</c:v>
                </c:pt>
                <c:pt idx="284">
                  <c:v>503.62150243291069</c:v>
                </c:pt>
                <c:pt idx="285">
                  <c:v>515.58906030705737</c:v>
                </c:pt>
                <c:pt idx="286">
                  <c:v>515.56310926095182</c:v>
                </c:pt>
                <c:pt idx="287">
                  <c:v>513.72323502385188</c:v>
                </c:pt>
                <c:pt idx="288">
                  <c:v>518.25879696852849</c:v>
                </c:pt>
                <c:pt idx="289">
                  <c:v>526.76867079245278</c:v>
                </c:pt>
                <c:pt idx="290">
                  <c:v>533.87982206412562</c:v>
                </c:pt>
                <c:pt idx="291">
                  <c:v>532.04296027445491</c:v>
                </c:pt>
                <c:pt idx="292">
                  <c:v>537.008448519122</c:v>
                </c:pt>
                <c:pt idx="293">
                  <c:v>522.29842163334513</c:v>
                </c:pt>
                <c:pt idx="294">
                  <c:v>524.44644247743554</c:v>
                </c:pt>
                <c:pt idx="295">
                  <c:v>530.55877978310173</c:v>
                </c:pt>
                <c:pt idx="296">
                  <c:v>553.88713805267935</c:v>
                </c:pt>
                <c:pt idx="297">
                  <c:v>559.0635082957034</c:v>
                </c:pt>
                <c:pt idx="298">
                  <c:v>561.32834416642947</c:v>
                </c:pt>
                <c:pt idx="299">
                  <c:v>568.39652024986583</c:v>
                </c:pt>
                <c:pt idx="300">
                  <c:v>554.7175092600794</c:v>
                </c:pt>
                <c:pt idx="301">
                  <c:v>547.9648741686234</c:v>
                </c:pt>
                <c:pt idx="302">
                  <c:v>558.64981308799827</c:v>
                </c:pt>
                <c:pt idx="303">
                  <c:v>566.3622292939956</c:v>
                </c:pt>
                <c:pt idx="304">
                  <c:v>573.26246584060277</c:v>
                </c:pt>
                <c:pt idx="305">
                  <c:v>589.54785437163446</c:v>
                </c:pt>
                <c:pt idx="306">
                  <c:v>607.13509281584754</c:v>
                </c:pt>
                <c:pt idx="307">
                  <c:v>623.38501734239776</c:v>
                </c:pt>
                <c:pt idx="308">
                  <c:v>634.06765536731962</c:v>
                </c:pt>
                <c:pt idx="309">
                  <c:v>637.22225598184889</c:v>
                </c:pt>
                <c:pt idx="310">
                  <c:v>645.96164929268889</c:v>
                </c:pt>
                <c:pt idx="311">
                  <c:v>665.52048978886398</c:v>
                </c:pt>
                <c:pt idx="312">
                  <c:v>667.93618719913115</c:v>
                </c:pt>
                <c:pt idx="313">
                  <c:v>675.98533941802282</c:v>
                </c:pt>
                <c:pt idx="314">
                  <c:v>674.01666363506979</c:v>
                </c:pt>
                <c:pt idx="315">
                  <c:v>660.21870181937766</c:v>
                </c:pt>
                <c:pt idx="316">
                  <c:v>671.77969314038023</c:v>
                </c:pt>
                <c:pt idx="317">
                  <c:v>694.45350931792257</c:v>
                </c:pt>
                <c:pt idx="318">
                  <c:v>667.12715816907553</c:v>
                </c:pt>
                <c:pt idx="319">
                  <c:v>661.39610585010325</c:v>
                </c:pt>
                <c:pt idx="320">
                  <c:v>628.96455398517253</c:v>
                </c:pt>
                <c:pt idx="321">
                  <c:v>648.96613018218807</c:v>
                </c:pt>
                <c:pt idx="322">
                  <c:v>638.86083362945783</c:v>
                </c:pt>
                <c:pt idx="323">
                  <c:v>656.98717672433838</c:v>
                </c:pt>
                <c:pt idx="324">
                  <c:v>664.93120957727615</c:v>
                </c:pt>
                <c:pt idx="325">
                  <c:v>654.6994924455438</c:v>
                </c:pt>
                <c:pt idx="326">
                  <c:v>643.45923626196918</c:v>
                </c:pt>
                <c:pt idx="327">
                  <c:v>630.92252315151893</c:v>
                </c:pt>
                <c:pt idx="328">
                  <c:v>598.12784677890568</c:v>
                </c:pt>
                <c:pt idx="329">
                  <c:v>551.72793246312165</c:v>
                </c:pt>
                <c:pt idx="330">
                  <c:v>553.27961079635099</c:v>
                </c:pt>
                <c:pt idx="331">
                  <c:v>560.82571388072631</c:v>
                </c:pt>
                <c:pt idx="332">
                  <c:v>573.82305003108354</c:v>
                </c:pt>
                <c:pt idx="333">
                  <c:v>576.08427261007216</c:v>
                </c:pt>
                <c:pt idx="334">
                  <c:v>580.05768681338179</c:v>
                </c:pt>
                <c:pt idx="335">
                  <c:v>605.37261655781253</c:v>
                </c:pt>
                <c:pt idx="336">
                  <c:v>630.95993656659107</c:v>
                </c:pt>
                <c:pt idx="337">
                  <c:v>632.63375873856262</c:v>
                </c:pt>
                <c:pt idx="338">
                  <c:v>656.81801791737212</c:v>
                </c:pt>
                <c:pt idx="339">
                  <c:v>663.40928399445795</c:v>
                </c:pt>
                <c:pt idx="340">
                  <c:v>682.03093513527756</c:v>
                </c:pt>
                <c:pt idx="341">
                  <c:v>680.35543824183048</c:v>
                </c:pt>
                <c:pt idx="342">
                  <c:v>677.15857121322222</c:v>
                </c:pt>
                <c:pt idx="343">
                  <c:v>696.2224682661323</c:v>
                </c:pt>
                <c:pt idx="344">
                  <c:v>698.8869437413581</c:v>
                </c:pt>
                <c:pt idx="345">
                  <c:v>704.39391307523636</c:v>
                </c:pt>
                <c:pt idx="346">
                  <c:v>722.02183538218026</c:v>
                </c:pt>
                <c:pt idx="347">
                  <c:v>723.9913870615901</c:v>
                </c:pt>
                <c:pt idx="348">
                  <c:v>709.089889098443</c:v>
                </c:pt>
                <c:pt idx="349">
                  <c:v>719.59800458310281</c:v>
                </c:pt>
                <c:pt idx="350">
                  <c:v>736.47440235713862</c:v>
                </c:pt>
                <c:pt idx="351">
                  <c:v>738.43192656670624</c:v>
                </c:pt>
                <c:pt idx="352">
                  <c:v>753.14301352351731</c:v>
                </c:pt>
                <c:pt idx="353">
                  <c:v>766.39126005566698</c:v>
                </c:pt>
                <c:pt idx="354">
                  <c:v>765.96723514302357</c:v>
                </c:pt>
                <c:pt idx="355">
                  <c:v>770.7853379491678</c:v>
                </c:pt>
                <c:pt idx="356">
                  <c:v>766.32031448290013</c:v>
                </c:pt>
                <c:pt idx="357">
                  <c:v>762.06614199539843</c:v>
                </c:pt>
                <c:pt idx="358">
                  <c:v>779.90590319200351</c:v>
                </c:pt>
                <c:pt idx="359">
                  <c:v>786.59051798329415</c:v>
                </c:pt>
                <c:pt idx="360">
                  <c:v>788.53810728986696</c:v>
                </c:pt>
                <c:pt idx="361">
                  <c:v>781.81152367218681</c:v>
                </c:pt>
                <c:pt idx="362">
                  <c:v>771.22444119905231</c:v>
                </c:pt>
                <c:pt idx="363">
                  <c:v>763.8771684667114</c:v>
                </c:pt>
                <c:pt idx="364">
                  <c:v>745.60289418225682</c:v>
                </c:pt>
                <c:pt idx="365">
                  <c:v>757.71672552777</c:v>
                </c:pt>
                <c:pt idx="366">
                  <c:v>754.62863043236507</c:v>
                </c:pt>
                <c:pt idx="367">
                  <c:v>753.51056710227454</c:v>
                </c:pt>
                <c:pt idx="368">
                  <c:v>769.65346889525858</c:v>
                </c:pt>
                <c:pt idx="369">
                  <c:v>781.50505783210701</c:v>
                </c:pt>
                <c:pt idx="370">
                  <c:v>783.87386866467966</c:v>
                </c:pt>
                <c:pt idx="371">
                  <c:v>784.10520221571642</c:v>
                </c:pt>
                <c:pt idx="372">
                  <c:v>775.7163686672335</c:v>
                </c:pt>
                <c:pt idx="373">
                  <c:v>778.96725689965035</c:v>
                </c:pt>
                <c:pt idx="374">
                  <c:v>776.4107113052371</c:v>
                </c:pt>
                <c:pt idx="375">
                  <c:v>777.63899961954792</c:v>
                </c:pt>
                <c:pt idx="376">
                  <c:v>785.5811332811237</c:v>
                </c:pt>
                <c:pt idx="377">
                  <c:v>787.73881510067645</c:v>
                </c:pt>
                <c:pt idx="378">
                  <c:v>790.52394613717934</c:v>
                </c:pt>
                <c:pt idx="379">
                  <c:v>804.75491216101386</c:v>
                </c:pt>
                <c:pt idx="380">
                  <c:v>818.24898630325504</c:v>
                </c:pt>
                <c:pt idx="381">
                  <c:v>822.80660808750179</c:v>
                </c:pt>
                <c:pt idx="382">
                  <c:v>821.52269787503724</c:v>
                </c:pt>
                <c:pt idx="383">
                  <c:v>827.84091845578234</c:v>
                </c:pt>
                <c:pt idx="384">
                  <c:v>838.32633100994963</c:v>
                </c:pt>
                <c:pt idx="385">
                  <c:v>826.121307567435</c:v>
                </c:pt>
                <c:pt idx="386">
                  <c:v>828.6003403742618</c:v>
                </c:pt>
                <c:pt idx="387">
                  <c:v>815.05059002348912</c:v>
                </c:pt>
                <c:pt idx="388">
                  <c:v>828.74272964595184</c:v>
                </c:pt>
                <c:pt idx="389">
                  <c:v>847.21092587261978</c:v>
                </c:pt>
                <c:pt idx="390">
                  <c:v>852.67151475462151</c:v>
                </c:pt>
                <c:pt idx="391">
                  <c:v>848.73490108868771</c:v>
                </c:pt>
                <c:pt idx="392">
                  <c:v>849.59877866183308</c:v>
                </c:pt>
                <c:pt idx="393">
                  <c:v>872.57795042947748</c:v>
                </c:pt>
                <c:pt idx="394">
                  <c:v>874.82531066353965</c:v>
                </c:pt>
                <c:pt idx="395">
                  <c:v>884.44793776918948</c:v>
                </c:pt>
                <c:pt idx="396">
                  <c:v>890.28499204252103</c:v>
                </c:pt>
                <c:pt idx="397">
                  <c:v>903.73544834547124</c:v>
                </c:pt>
                <c:pt idx="398">
                  <c:v>919.87015621827857</c:v>
                </c:pt>
                <c:pt idx="399">
                  <c:v>952.16430832730873</c:v>
                </c:pt>
                <c:pt idx="400">
                  <c:v>928.90807817363407</c:v>
                </c:pt>
                <c:pt idx="401">
                  <c:v>914.77378300286694</c:v>
                </c:pt>
                <c:pt idx="402">
                  <c:v>947.46961551881122</c:v>
                </c:pt>
                <c:pt idx="403">
                  <c:v>944.18058648789884</c:v>
                </c:pt>
                <c:pt idx="404">
                  <c:v>966.01406693148351</c:v>
                </c:pt>
                <c:pt idx="405">
                  <c:v>973.24888197964833</c:v>
                </c:pt>
                <c:pt idx="406">
                  <c:v>972.61085921868323</c:v>
                </c:pt>
                <c:pt idx="407">
                  <c:v>974.60229243134074</c:v>
                </c:pt>
                <c:pt idx="408">
                  <c:v>975.01402590983196</c:v>
                </c:pt>
                <c:pt idx="409">
                  <c:v>972.21538709098741</c:v>
                </c:pt>
                <c:pt idx="410">
                  <c:v>989.19264112462747</c:v>
                </c:pt>
                <c:pt idx="411">
                  <c:v>980.36865225235908</c:v>
                </c:pt>
                <c:pt idx="412">
                  <c:v>959.1456336349197</c:v>
                </c:pt>
                <c:pt idx="413">
                  <c:v>980.96605406478363</c:v>
                </c:pt>
                <c:pt idx="414">
                  <c:v>986.22293693934614</c:v>
                </c:pt>
                <c:pt idx="415">
                  <c:v>979.00348516063241</c:v>
                </c:pt>
                <c:pt idx="416">
                  <c:v>960.16402294450904</c:v>
                </c:pt>
                <c:pt idx="417">
                  <c:v>955.15753696045533</c:v>
                </c:pt>
                <c:pt idx="418">
                  <c:v>974.17971365594622</c:v>
                </c:pt>
                <c:pt idx="419">
                  <c:v>980.03231943408923</c:v>
                </c:pt>
                <c:pt idx="420">
                  <c:v>993.61942532318778</c:v>
                </c:pt>
                <c:pt idx="421">
                  <c:v>980.4638145255708</c:v>
                </c:pt>
                <c:pt idx="422">
                  <c:v>999.54445929436179</c:v>
                </c:pt>
              </c:numCache>
            </c:numRef>
          </c:val>
        </c:ser>
        <c:ser>
          <c:idx val="1"/>
          <c:order val="1"/>
          <c:tx>
            <c:strRef>
              <c:f>DATOS!$AC$1</c:f>
              <c:strCache>
                <c:ptCount val="1"/>
                <c:pt idx="0">
                  <c:v>APORTE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DATOS!$AC$2:$AC$482</c:f>
              <c:numCache>
                <c:formatCode>_-* #.##0,00_-;\-* #.##0,00_-;_-* "-"??_-;_-@_-</c:formatCode>
                <c:ptCount val="481"/>
                <c:pt idx="0">
                  <c:v>0.95373120514265997</c:v>
                </c:pt>
                <c:pt idx="1">
                  <c:v>1.8987394782026048</c:v>
                </c:pt>
                <c:pt idx="2">
                  <c:v>2.8352385002126117</c:v>
                </c:pt>
                <c:pt idx="3">
                  <c:v>3.7423753435738281</c:v>
                </c:pt>
                <c:pt idx="4">
                  <c:v>4.631672714196986</c:v>
                </c:pt>
                <c:pt idx="5">
                  <c:v>5.531966813079551</c:v>
                </c:pt>
                <c:pt idx="6">
                  <c:v>6.4390342868736052</c:v>
                </c:pt>
                <c:pt idx="7">
                  <c:v>7.3286835363241822</c:v>
                </c:pt>
                <c:pt idx="8">
                  <c:v>8.1939759036144579</c:v>
                </c:pt>
                <c:pt idx="9">
                  <c:v>9.1359716289191581</c:v>
                </c:pt>
                <c:pt idx="10">
                  <c:v>10.044953958445786</c:v>
                </c:pt>
                <c:pt idx="11">
                  <c:v>10.952749057879988</c:v>
                </c:pt>
                <c:pt idx="12">
                  <c:v>11.910650921053694</c:v>
                </c:pt>
                <c:pt idx="13">
                  <c:v>12.782736177342441</c:v>
                </c:pt>
                <c:pt idx="14">
                  <c:v>13.477254532051333</c:v>
                </c:pt>
                <c:pt idx="15">
                  <c:v>13.98163638185841</c:v>
                </c:pt>
                <c:pt idx="16">
                  <c:v>14.282696512619056</c:v>
                </c:pt>
                <c:pt idx="17">
                  <c:v>14.456678853838961</c:v>
                </c:pt>
                <c:pt idx="18">
                  <c:v>14.70399475649805</c:v>
                </c:pt>
                <c:pt idx="19">
                  <c:v>15.203439048762332</c:v>
                </c:pt>
                <c:pt idx="20">
                  <c:v>15.717068339385936</c:v>
                </c:pt>
                <c:pt idx="21">
                  <c:v>16.359747817016448</c:v>
                </c:pt>
                <c:pt idx="22">
                  <c:v>16.874656137739084</c:v>
                </c:pt>
                <c:pt idx="23">
                  <c:v>17.145666313719556</c:v>
                </c:pt>
                <c:pt idx="24">
                  <c:v>17.536015742963933</c:v>
                </c:pt>
                <c:pt idx="25">
                  <c:v>17.958186327379973</c:v>
                </c:pt>
                <c:pt idx="26">
                  <c:v>18.316834646046303</c:v>
                </c:pt>
                <c:pt idx="27">
                  <c:v>18.542775515450366</c:v>
                </c:pt>
                <c:pt idx="28">
                  <c:v>18.747077140673653</c:v>
                </c:pt>
                <c:pt idx="29">
                  <c:v>18.948723378172051</c:v>
                </c:pt>
                <c:pt idx="30">
                  <c:v>19.264211663185364</c:v>
                </c:pt>
                <c:pt idx="31">
                  <c:v>19.727195596841213</c:v>
                </c:pt>
                <c:pt idx="32">
                  <c:v>20.294333071101104</c:v>
                </c:pt>
                <c:pt idx="33">
                  <c:v>20.932594644506004</c:v>
                </c:pt>
                <c:pt idx="34">
                  <c:v>21.191329569309495</c:v>
                </c:pt>
                <c:pt idx="35">
                  <c:v>21.408560066314806</c:v>
                </c:pt>
                <c:pt idx="36">
                  <c:v>21.726145764801569</c:v>
                </c:pt>
                <c:pt idx="37">
                  <c:v>22.030760102908758</c:v>
                </c:pt>
                <c:pt idx="38">
                  <c:v>22.383151307095225</c:v>
                </c:pt>
                <c:pt idx="39">
                  <c:v>22.849482686502476</c:v>
                </c:pt>
                <c:pt idx="40">
                  <c:v>22.929834169639378</c:v>
                </c:pt>
                <c:pt idx="41">
                  <c:v>22.044564220820718</c:v>
                </c:pt>
                <c:pt idx="42">
                  <c:v>21.856236407255441</c:v>
                </c:pt>
                <c:pt idx="43">
                  <c:v>22.068434536741641</c:v>
                </c:pt>
                <c:pt idx="44">
                  <c:v>22.018164473087829</c:v>
                </c:pt>
                <c:pt idx="45">
                  <c:v>21.976683413696598</c:v>
                </c:pt>
                <c:pt idx="46">
                  <c:v>21.898249767759225</c:v>
                </c:pt>
                <c:pt idx="47">
                  <c:v>21.824658237597074</c:v>
                </c:pt>
                <c:pt idx="48">
                  <c:v>21.82806052269601</c:v>
                </c:pt>
                <c:pt idx="49">
                  <c:v>21.577981511658013</c:v>
                </c:pt>
                <c:pt idx="50">
                  <c:v>21.579917948641373</c:v>
                </c:pt>
                <c:pt idx="51">
                  <c:v>21.783576021878925</c:v>
                </c:pt>
                <c:pt idx="52">
                  <c:v>21.956296095960003</c:v>
                </c:pt>
                <c:pt idx="53">
                  <c:v>22.062067474048444</c:v>
                </c:pt>
                <c:pt idx="54">
                  <c:v>22.119898239775193</c:v>
                </c:pt>
                <c:pt idx="55">
                  <c:v>22.21397875050744</c:v>
                </c:pt>
                <c:pt idx="56">
                  <c:v>22.122449957884502</c:v>
                </c:pt>
                <c:pt idx="57">
                  <c:v>22.17713235170099</c:v>
                </c:pt>
                <c:pt idx="58">
                  <c:v>22.267598083447929</c:v>
                </c:pt>
                <c:pt idx="59">
                  <c:v>22.322805957999908</c:v>
                </c:pt>
                <c:pt idx="60">
                  <c:v>22.493371720424861</c:v>
                </c:pt>
                <c:pt idx="61">
                  <c:v>22.606119481722615</c:v>
                </c:pt>
                <c:pt idx="62">
                  <c:v>22.723743456746909</c:v>
                </c:pt>
                <c:pt idx="63">
                  <c:v>22.921636591708349</c:v>
                </c:pt>
                <c:pt idx="64">
                  <c:v>22.993823789178681</c:v>
                </c:pt>
                <c:pt idx="65">
                  <c:v>23.005885934645828</c:v>
                </c:pt>
                <c:pt idx="66">
                  <c:v>23.022065800283137</c:v>
                </c:pt>
                <c:pt idx="67">
                  <c:v>23.026986009577897</c:v>
                </c:pt>
                <c:pt idx="68">
                  <c:v>22.954300657124325</c:v>
                </c:pt>
                <c:pt idx="69">
                  <c:v>22.864017520099125</c:v>
                </c:pt>
                <c:pt idx="70">
                  <c:v>22.822492825300316</c:v>
                </c:pt>
                <c:pt idx="71">
                  <c:v>22.649489628836108</c:v>
                </c:pt>
                <c:pt idx="72">
                  <c:v>22.570073319222292</c:v>
                </c:pt>
                <c:pt idx="73">
                  <c:v>22.66479322317846</c:v>
                </c:pt>
                <c:pt idx="74">
                  <c:v>22.651999211293425</c:v>
                </c:pt>
                <c:pt idx="75">
                  <c:v>22.62077006094631</c:v>
                </c:pt>
                <c:pt idx="76">
                  <c:v>22.520196820629526</c:v>
                </c:pt>
                <c:pt idx="77">
                  <c:v>22.314794249485118</c:v>
                </c:pt>
                <c:pt idx="78">
                  <c:v>22.142887169481927</c:v>
                </c:pt>
                <c:pt idx="79">
                  <c:v>22.253634498532456</c:v>
                </c:pt>
                <c:pt idx="80">
                  <c:v>22.404137567531951</c:v>
                </c:pt>
                <c:pt idx="81">
                  <c:v>22.567674859600007</c:v>
                </c:pt>
                <c:pt idx="82">
                  <c:v>22.517747471314436</c:v>
                </c:pt>
                <c:pt idx="83">
                  <c:v>22.532978033576775</c:v>
                </c:pt>
                <c:pt idx="84">
                  <c:v>22.669306585916196</c:v>
                </c:pt>
                <c:pt idx="85">
                  <c:v>22.804653523947216</c:v>
                </c:pt>
                <c:pt idx="86">
                  <c:v>23.01345599148674</c:v>
                </c:pt>
                <c:pt idx="87">
                  <c:v>23.141830364082232</c:v>
                </c:pt>
                <c:pt idx="88">
                  <c:v>23.200909808034183</c:v>
                </c:pt>
                <c:pt idx="89">
                  <c:v>23.158016603218492</c:v>
                </c:pt>
                <c:pt idx="90">
                  <c:v>23.00167915814637</c:v>
                </c:pt>
                <c:pt idx="91">
                  <c:v>22.911749194129012</c:v>
                </c:pt>
                <c:pt idx="92">
                  <c:v>22.952923715723276</c:v>
                </c:pt>
                <c:pt idx="93">
                  <c:v>23.189328962002552</c:v>
                </c:pt>
                <c:pt idx="94">
                  <c:v>23.20788115861437</c:v>
                </c:pt>
                <c:pt idx="95">
                  <c:v>23.239377586839215</c:v>
                </c:pt>
                <c:pt idx="96">
                  <c:v>23.224313992189352</c:v>
                </c:pt>
                <c:pt idx="97">
                  <c:v>23.160444628751179</c:v>
                </c:pt>
                <c:pt idx="98">
                  <c:v>23.108617506850567</c:v>
                </c:pt>
                <c:pt idx="99">
                  <c:v>23.18302996513491</c:v>
                </c:pt>
                <c:pt idx="100">
                  <c:v>23.12268324763841</c:v>
                </c:pt>
                <c:pt idx="101">
                  <c:v>22.866449450194295</c:v>
                </c:pt>
                <c:pt idx="102">
                  <c:v>22.732920741046186</c:v>
                </c:pt>
                <c:pt idx="103">
                  <c:v>22.61564814948521</c:v>
                </c:pt>
                <c:pt idx="104">
                  <c:v>22.423643077813402</c:v>
                </c:pt>
                <c:pt idx="105">
                  <c:v>22.513541224535427</c:v>
                </c:pt>
                <c:pt idx="106">
                  <c:v>22.432591087210632</c:v>
                </c:pt>
                <c:pt idx="107">
                  <c:v>22.296238706105477</c:v>
                </c:pt>
                <c:pt idx="108">
                  <c:v>22.381834418247095</c:v>
                </c:pt>
                <c:pt idx="109">
                  <c:v>22.362879820177714</c:v>
                </c:pt>
                <c:pt idx="110">
                  <c:v>22.372416190649329</c:v>
                </c:pt>
                <c:pt idx="111">
                  <c:v>22.363608477019365</c:v>
                </c:pt>
                <c:pt idx="112">
                  <c:v>21.880084938206252</c:v>
                </c:pt>
                <c:pt idx="113">
                  <c:v>21.397929165077272</c:v>
                </c:pt>
                <c:pt idx="114">
                  <c:v>21.39488229389541</c:v>
                </c:pt>
                <c:pt idx="115">
                  <c:v>21.630768840009143</c:v>
                </c:pt>
                <c:pt idx="116">
                  <c:v>21.906397987718336</c:v>
                </c:pt>
                <c:pt idx="117">
                  <c:v>22.227403407895661</c:v>
                </c:pt>
                <c:pt idx="118">
                  <c:v>22.397662526173534</c:v>
                </c:pt>
                <c:pt idx="119">
                  <c:v>22.392556630319845</c:v>
                </c:pt>
                <c:pt idx="120">
                  <c:v>22.336547978919771</c:v>
                </c:pt>
                <c:pt idx="121">
                  <c:v>22.325390842646915</c:v>
                </c:pt>
                <c:pt idx="122">
                  <c:v>22.355619088093444</c:v>
                </c:pt>
                <c:pt idx="123">
                  <c:v>22.474468987983464</c:v>
                </c:pt>
                <c:pt idx="124">
                  <c:v>22.603825750115721</c:v>
                </c:pt>
                <c:pt idx="125">
                  <c:v>22.477295166510277</c:v>
                </c:pt>
                <c:pt idx="126">
                  <c:v>22.542356108704858</c:v>
                </c:pt>
                <c:pt idx="127">
                  <c:v>22.688130333591932</c:v>
                </c:pt>
                <c:pt idx="128">
                  <c:v>22.829329389002542</c:v>
                </c:pt>
                <c:pt idx="129">
                  <c:v>23.239238593493948</c:v>
                </c:pt>
                <c:pt idx="130">
                  <c:v>23.555132855931404</c:v>
                </c:pt>
                <c:pt idx="131">
                  <c:v>23.675745615516394</c:v>
                </c:pt>
                <c:pt idx="132">
                  <c:v>23.851618585960935</c:v>
                </c:pt>
                <c:pt idx="133">
                  <c:v>24.096877412399905</c:v>
                </c:pt>
                <c:pt idx="134">
                  <c:v>24.298625238748432</c:v>
                </c:pt>
                <c:pt idx="135">
                  <c:v>24.417886821435431</c:v>
                </c:pt>
                <c:pt idx="136">
                  <c:v>24.349242916494379</c:v>
                </c:pt>
                <c:pt idx="137">
                  <c:v>24.370170680786035</c:v>
                </c:pt>
                <c:pt idx="138">
                  <c:v>24.440073602757344</c:v>
                </c:pt>
                <c:pt idx="139">
                  <c:v>24.732055536427563</c:v>
                </c:pt>
                <c:pt idx="140">
                  <c:v>25.098376420026192</c:v>
                </c:pt>
                <c:pt idx="141">
                  <c:v>25.416912280038122</c:v>
                </c:pt>
                <c:pt idx="142">
                  <c:v>25.684808021730746</c:v>
                </c:pt>
                <c:pt idx="143">
                  <c:v>25.785775972496552</c:v>
                </c:pt>
                <c:pt idx="144">
                  <c:v>25.884004227580689</c:v>
                </c:pt>
                <c:pt idx="145">
                  <c:v>26.14225426659771</c:v>
                </c:pt>
                <c:pt idx="146">
                  <c:v>26.381428916239432</c:v>
                </c:pt>
                <c:pt idx="147">
                  <c:v>26.378144561237747</c:v>
                </c:pt>
                <c:pt idx="148">
                  <c:v>26.4393305317592</c:v>
                </c:pt>
                <c:pt idx="149">
                  <c:v>26.315427245681221</c:v>
                </c:pt>
                <c:pt idx="150">
                  <c:v>26.528073514710282</c:v>
                </c:pt>
                <c:pt idx="151">
                  <c:v>26.915053071273849</c:v>
                </c:pt>
                <c:pt idx="152">
                  <c:v>27.147549455859608</c:v>
                </c:pt>
                <c:pt idx="153">
                  <c:v>27.430223376131707</c:v>
                </c:pt>
                <c:pt idx="154">
                  <c:v>27.620528871543208</c:v>
                </c:pt>
                <c:pt idx="155">
                  <c:v>27.853088294689673</c:v>
                </c:pt>
                <c:pt idx="156">
                  <c:v>28.014676581175262</c:v>
                </c:pt>
                <c:pt idx="157">
                  <c:v>28.267140471976084</c:v>
                </c:pt>
                <c:pt idx="158">
                  <c:v>28.57163873169679</c:v>
                </c:pt>
                <c:pt idx="159">
                  <c:v>28.765081524139273</c:v>
                </c:pt>
                <c:pt idx="160">
                  <c:v>29.027001657996546</c:v>
                </c:pt>
                <c:pt idx="161">
                  <c:v>29.318798784338767</c:v>
                </c:pt>
                <c:pt idx="162">
                  <c:v>29.594422001930084</c:v>
                </c:pt>
                <c:pt idx="163">
                  <c:v>29.930746833813995</c:v>
                </c:pt>
                <c:pt idx="164">
                  <c:v>30.231817591905809</c:v>
                </c:pt>
                <c:pt idx="165">
                  <c:v>30.512875307190939</c:v>
                </c:pt>
                <c:pt idx="166">
                  <c:v>30.784684220636709</c:v>
                </c:pt>
                <c:pt idx="167">
                  <c:v>31.039917608204711</c:v>
                </c:pt>
                <c:pt idx="168">
                  <c:v>31.351258056550815</c:v>
                </c:pt>
                <c:pt idx="169">
                  <c:v>31.631870753747378</c:v>
                </c:pt>
                <c:pt idx="170">
                  <c:v>31.877486143822772</c:v>
                </c:pt>
                <c:pt idx="171">
                  <c:v>31.933493483060534</c:v>
                </c:pt>
                <c:pt idx="172">
                  <c:v>32.123944022251223</c:v>
                </c:pt>
                <c:pt idx="173">
                  <c:v>32.363120752030262</c:v>
                </c:pt>
                <c:pt idx="174">
                  <c:v>32.734816920228702</c:v>
                </c:pt>
                <c:pt idx="175">
                  <c:v>33.126548389674738</c:v>
                </c:pt>
                <c:pt idx="176">
                  <c:v>33.498767708463646</c:v>
                </c:pt>
                <c:pt idx="177">
                  <c:v>33.816634935744887</c:v>
                </c:pt>
                <c:pt idx="178">
                  <c:v>34.067511898887439</c:v>
                </c:pt>
                <c:pt idx="179">
                  <c:v>34.217116193186925</c:v>
                </c:pt>
                <c:pt idx="180">
                  <c:v>34.435921524769604</c:v>
                </c:pt>
                <c:pt idx="181">
                  <c:v>34.761168052601043</c:v>
                </c:pt>
                <c:pt idx="182">
                  <c:v>35.150181501791977</c:v>
                </c:pt>
                <c:pt idx="183">
                  <c:v>35.52278512683143</c:v>
                </c:pt>
                <c:pt idx="184">
                  <c:v>35.853696797918332</c:v>
                </c:pt>
                <c:pt idx="185">
                  <c:v>36.123069169749613</c:v>
                </c:pt>
                <c:pt idx="186">
                  <c:v>36.438767419428437</c:v>
                </c:pt>
                <c:pt idx="187">
                  <c:v>36.784839746354123</c:v>
                </c:pt>
                <c:pt idx="188">
                  <c:v>37.107126485524397</c:v>
                </c:pt>
                <c:pt idx="189">
                  <c:v>37.324227088373419</c:v>
                </c:pt>
                <c:pt idx="190">
                  <c:v>37.643305380666909</c:v>
                </c:pt>
                <c:pt idx="191">
                  <c:v>38.011531342238229</c:v>
                </c:pt>
                <c:pt idx="192">
                  <c:v>38.449497518605867</c:v>
                </c:pt>
                <c:pt idx="193">
                  <c:v>38.895054538528598</c:v>
                </c:pt>
                <c:pt idx="194">
                  <c:v>39.228347742534226</c:v>
                </c:pt>
                <c:pt idx="195">
                  <c:v>39.569184612771984</c:v>
                </c:pt>
                <c:pt idx="196">
                  <c:v>39.785597962507197</c:v>
                </c:pt>
                <c:pt idx="197">
                  <c:v>39.860942207555809</c:v>
                </c:pt>
                <c:pt idx="198">
                  <c:v>40.196872652414392</c:v>
                </c:pt>
                <c:pt idx="199">
                  <c:v>40.662694360369159</c:v>
                </c:pt>
                <c:pt idx="200">
                  <c:v>40.962403989820963</c:v>
                </c:pt>
                <c:pt idx="201">
                  <c:v>41.402360206817313</c:v>
                </c:pt>
                <c:pt idx="202">
                  <c:v>41.800215738518176</c:v>
                </c:pt>
                <c:pt idx="203">
                  <c:v>42.131479607217479</c:v>
                </c:pt>
                <c:pt idx="204">
                  <c:v>42.585488063693788</c:v>
                </c:pt>
                <c:pt idx="205">
                  <c:v>43.029667355472526</c:v>
                </c:pt>
                <c:pt idx="206">
                  <c:v>43.428644906911259</c:v>
                </c:pt>
                <c:pt idx="207">
                  <c:v>43.843669656817802</c:v>
                </c:pt>
                <c:pt idx="208">
                  <c:v>44.203277881112491</c:v>
                </c:pt>
                <c:pt idx="209">
                  <c:v>44.443658922099409</c:v>
                </c:pt>
                <c:pt idx="210">
                  <c:v>44.854273533082882</c:v>
                </c:pt>
                <c:pt idx="211">
                  <c:v>45.228887499033355</c:v>
                </c:pt>
                <c:pt idx="212">
                  <c:v>45.802017643349672</c:v>
                </c:pt>
                <c:pt idx="213">
                  <c:v>46.360303477773819</c:v>
                </c:pt>
                <c:pt idx="214">
                  <c:v>46.697241567626605</c:v>
                </c:pt>
                <c:pt idx="215">
                  <c:v>47.023240074327333</c:v>
                </c:pt>
                <c:pt idx="216">
                  <c:v>47.543621790481104</c:v>
                </c:pt>
                <c:pt idx="217">
                  <c:v>48.102795594187029</c:v>
                </c:pt>
                <c:pt idx="218">
                  <c:v>48.661234266076384</c:v>
                </c:pt>
                <c:pt idx="219">
                  <c:v>49.184608076645169</c:v>
                </c:pt>
                <c:pt idx="220">
                  <c:v>49.689757214071193</c:v>
                </c:pt>
                <c:pt idx="221">
                  <c:v>50.124604061859507</c:v>
                </c:pt>
                <c:pt idx="222">
                  <c:v>50.594313650530701</c:v>
                </c:pt>
                <c:pt idx="223">
                  <c:v>51.056641015423835</c:v>
                </c:pt>
                <c:pt idx="224">
                  <c:v>51.539680275370529</c:v>
                </c:pt>
                <c:pt idx="225">
                  <c:v>51.884312381413061</c:v>
                </c:pt>
                <c:pt idx="226">
                  <c:v>52.132836794372672</c:v>
                </c:pt>
                <c:pt idx="227">
                  <c:v>52.427614020212694</c:v>
                </c:pt>
                <c:pt idx="228">
                  <c:v>52.925953738889497</c:v>
                </c:pt>
                <c:pt idx="229">
                  <c:v>53.465369882590387</c:v>
                </c:pt>
                <c:pt idx="230">
                  <c:v>54.041711779257803</c:v>
                </c:pt>
                <c:pt idx="231">
                  <c:v>54.556558289830257</c:v>
                </c:pt>
                <c:pt idx="232">
                  <c:v>54.917030729881105</c:v>
                </c:pt>
                <c:pt idx="233">
                  <c:v>55.229239996154881</c:v>
                </c:pt>
                <c:pt idx="234">
                  <c:v>55.647238540208193</c:v>
                </c:pt>
                <c:pt idx="235">
                  <c:v>56.192560355153958</c:v>
                </c:pt>
                <c:pt idx="236">
                  <c:v>56.693840219258107</c:v>
                </c:pt>
                <c:pt idx="237">
                  <c:v>57.392555651748836</c:v>
                </c:pt>
                <c:pt idx="238">
                  <c:v>57.8731707132468</c:v>
                </c:pt>
                <c:pt idx="239">
                  <c:v>58.210037540995749</c:v>
                </c:pt>
                <c:pt idx="240">
                  <c:v>58.62290592864035</c:v>
                </c:pt>
                <c:pt idx="241">
                  <c:v>59.169225472420095</c:v>
                </c:pt>
                <c:pt idx="242">
                  <c:v>59.894940601632868</c:v>
                </c:pt>
                <c:pt idx="243">
                  <c:v>60.25193600978195</c:v>
                </c:pt>
                <c:pt idx="244">
                  <c:v>60.461928448735783</c:v>
                </c:pt>
                <c:pt idx="245">
                  <c:v>60.946359220016504</c:v>
                </c:pt>
                <c:pt idx="246">
                  <c:v>61.578878755585833</c:v>
                </c:pt>
                <c:pt idx="247">
                  <c:v>62.358346859321095</c:v>
                </c:pt>
                <c:pt idx="248">
                  <c:v>63.106258335714593</c:v>
                </c:pt>
                <c:pt idx="249">
                  <c:v>63.775640918791744</c:v>
                </c:pt>
                <c:pt idx="250">
                  <c:v>64.204663255468859</c:v>
                </c:pt>
                <c:pt idx="251">
                  <c:v>64.573566769148599</c:v>
                </c:pt>
                <c:pt idx="252">
                  <c:v>65.133566082958325</c:v>
                </c:pt>
                <c:pt idx="253">
                  <c:v>65.840484350542468</c:v>
                </c:pt>
                <c:pt idx="254">
                  <c:v>66.351751147490774</c:v>
                </c:pt>
                <c:pt idx="255">
                  <c:v>66.765754908985286</c:v>
                </c:pt>
                <c:pt idx="256">
                  <c:v>66.980953852505223</c:v>
                </c:pt>
                <c:pt idx="257">
                  <c:v>67.073812924756893</c:v>
                </c:pt>
                <c:pt idx="258">
                  <c:v>67.605374304531978</c:v>
                </c:pt>
                <c:pt idx="259">
                  <c:v>68.483887201423457</c:v>
                </c:pt>
                <c:pt idx="260">
                  <c:v>69.183659402047525</c:v>
                </c:pt>
                <c:pt idx="261">
                  <c:v>69.434001048642727</c:v>
                </c:pt>
                <c:pt idx="262">
                  <c:v>69.353047390490076</c:v>
                </c:pt>
                <c:pt idx="263">
                  <c:v>69.80803843816166</c:v>
                </c:pt>
                <c:pt idx="264">
                  <c:v>70.680178328941551</c:v>
                </c:pt>
                <c:pt idx="265">
                  <c:v>71.438404396291958</c:v>
                </c:pt>
                <c:pt idx="266">
                  <c:v>72.18187575433015</c:v>
                </c:pt>
                <c:pt idx="267">
                  <c:v>72.78441617299157</c:v>
                </c:pt>
                <c:pt idx="268">
                  <c:v>73.31880861589201</c:v>
                </c:pt>
                <c:pt idx="269">
                  <c:v>74.060682611599105</c:v>
                </c:pt>
                <c:pt idx="270">
                  <c:v>74.946885342789614</c:v>
                </c:pt>
                <c:pt idx="271">
                  <c:v>75.857958034861099</c:v>
                </c:pt>
                <c:pt idx="272">
                  <c:v>76.716143989048987</c:v>
                </c:pt>
                <c:pt idx="273">
                  <c:v>77.446037862368186</c:v>
                </c:pt>
                <c:pt idx="274">
                  <c:v>77.920860285429924</c:v>
                </c:pt>
                <c:pt idx="275">
                  <c:v>78.290299781353497</c:v>
                </c:pt>
                <c:pt idx="276">
                  <c:v>78.606760525302775</c:v>
                </c:pt>
                <c:pt idx="277">
                  <c:v>78.969410905524541</c:v>
                </c:pt>
                <c:pt idx="278">
                  <c:v>79.466551721924034</c:v>
                </c:pt>
                <c:pt idx="279">
                  <c:v>79.896904038094874</c:v>
                </c:pt>
                <c:pt idx="280">
                  <c:v>80.441423652095793</c:v>
                </c:pt>
                <c:pt idx="281">
                  <c:v>80.9447052520309</c:v>
                </c:pt>
                <c:pt idx="282">
                  <c:v>81.393199188083457</c:v>
                </c:pt>
                <c:pt idx="283">
                  <c:v>82.248402900209427</c:v>
                </c:pt>
                <c:pt idx="284">
                  <c:v>83.208781474874982</c:v>
                </c:pt>
                <c:pt idx="285">
                  <c:v>84.046083501271639</c:v>
                </c:pt>
                <c:pt idx="286">
                  <c:v>84.414176117836661</c:v>
                </c:pt>
                <c:pt idx="287">
                  <c:v>84.418134251876268</c:v>
                </c:pt>
                <c:pt idx="288">
                  <c:v>84.708612433351945</c:v>
                </c:pt>
                <c:pt idx="289">
                  <c:v>85.119381542429849</c:v>
                </c:pt>
                <c:pt idx="290">
                  <c:v>85.38298799361128</c:v>
                </c:pt>
                <c:pt idx="291">
                  <c:v>85.775925127387765</c:v>
                </c:pt>
                <c:pt idx="292">
                  <c:v>85.809752530354203</c:v>
                </c:pt>
                <c:pt idx="293">
                  <c:v>85.973435276235108</c:v>
                </c:pt>
                <c:pt idx="294">
                  <c:v>86.676304227972395</c:v>
                </c:pt>
                <c:pt idx="295">
                  <c:v>87.623031432921053</c:v>
                </c:pt>
                <c:pt idx="296">
                  <c:v>88.35143614525326</c:v>
                </c:pt>
                <c:pt idx="297">
                  <c:v>89.097476732646214</c:v>
                </c:pt>
                <c:pt idx="298">
                  <c:v>89.459807334970975</c:v>
                </c:pt>
                <c:pt idx="299">
                  <c:v>89.625788288972913</c:v>
                </c:pt>
                <c:pt idx="300">
                  <c:v>90.047605143404937</c:v>
                </c:pt>
                <c:pt idx="301">
                  <c:v>90.352563522674657</c:v>
                </c:pt>
                <c:pt idx="302">
                  <c:v>90.613354901058273</c:v>
                </c:pt>
                <c:pt idx="303">
                  <c:v>91.026381503329972</c:v>
                </c:pt>
                <c:pt idx="304">
                  <c:v>91.695898016837205</c:v>
                </c:pt>
                <c:pt idx="305">
                  <c:v>92.605102233471811</c:v>
                </c:pt>
                <c:pt idx="306">
                  <c:v>93.556639860212343</c:v>
                </c:pt>
                <c:pt idx="307">
                  <c:v>94.280798070531631</c:v>
                </c:pt>
                <c:pt idx="308">
                  <c:v>94.796427256045419</c:v>
                </c:pt>
                <c:pt idx="309">
                  <c:v>95.574645797603793</c:v>
                </c:pt>
                <c:pt idx="310">
                  <c:v>96.096546750321949</c:v>
                </c:pt>
                <c:pt idx="311">
                  <c:v>96.30407952395386</c:v>
                </c:pt>
                <c:pt idx="312">
                  <c:v>96.460142921805414</c:v>
                </c:pt>
                <c:pt idx="313">
                  <c:v>96.443778013531741</c:v>
                </c:pt>
                <c:pt idx="314">
                  <c:v>96.208262791820516</c:v>
                </c:pt>
                <c:pt idx="315">
                  <c:v>95.922407599168707</c:v>
                </c:pt>
                <c:pt idx="316">
                  <c:v>95.61127910742394</c:v>
                </c:pt>
                <c:pt idx="317">
                  <c:v>95.847137240901048</c:v>
                </c:pt>
                <c:pt idx="318">
                  <c:v>95.954885830972998</c:v>
                </c:pt>
                <c:pt idx="319">
                  <c:v>96.124456311097745</c:v>
                </c:pt>
                <c:pt idx="320">
                  <c:v>96.729443052693227</c:v>
                </c:pt>
                <c:pt idx="321">
                  <c:v>97.166713835216825</c:v>
                </c:pt>
                <c:pt idx="322">
                  <c:v>97.235895837550856</c:v>
                </c:pt>
                <c:pt idx="323">
                  <c:v>97.447145036919878</c:v>
                </c:pt>
                <c:pt idx="324">
                  <c:v>97.235881025304792</c:v>
                </c:pt>
                <c:pt idx="325">
                  <c:v>96.644262923167659</c:v>
                </c:pt>
                <c:pt idx="326">
                  <c:v>96.247993120093454</c:v>
                </c:pt>
                <c:pt idx="327">
                  <c:v>96.10050628110659</c:v>
                </c:pt>
                <c:pt idx="328">
                  <c:v>95.851029169426951</c:v>
                </c:pt>
                <c:pt idx="329">
                  <c:v>95.692334207372411</c:v>
                </c:pt>
                <c:pt idx="330">
                  <c:v>96.244417335545378</c:v>
                </c:pt>
                <c:pt idx="331">
                  <c:v>97.848512324945531</c:v>
                </c:pt>
                <c:pt idx="332">
                  <c:v>99.483202135731531</c:v>
                </c:pt>
                <c:pt idx="333">
                  <c:v>100.78307634100949</c:v>
                </c:pt>
                <c:pt idx="334">
                  <c:v>101.37625708715409</c:v>
                </c:pt>
                <c:pt idx="335">
                  <c:v>102.15639023521045</c:v>
                </c:pt>
                <c:pt idx="336">
                  <c:v>103.19056208803129</c:v>
                </c:pt>
                <c:pt idx="337">
                  <c:v>103.85153733514582</c:v>
                </c:pt>
                <c:pt idx="338">
                  <c:v>104.84565422339003</c:v>
                </c:pt>
                <c:pt idx="339">
                  <c:v>106.05464027128149</c:v>
                </c:pt>
                <c:pt idx="340">
                  <c:v>106.2223497856791</c:v>
                </c:pt>
                <c:pt idx="341">
                  <c:v>106.73526481894764</c:v>
                </c:pt>
                <c:pt idx="342">
                  <c:v>107.86912306234866</c:v>
                </c:pt>
                <c:pt idx="343">
                  <c:v>109.04749787712026</c:v>
                </c:pt>
                <c:pt idx="344">
                  <c:v>109.56265092952513</c:v>
                </c:pt>
                <c:pt idx="345">
                  <c:v>109.94061010014042</c:v>
                </c:pt>
                <c:pt idx="346">
                  <c:v>110.55274706987142</c:v>
                </c:pt>
                <c:pt idx="347">
                  <c:v>110.91060186875873</c:v>
                </c:pt>
                <c:pt idx="348">
                  <c:v>111.21933331320963</c:v>
                </c:pt>
                <c:pt idx="349">
                  <c:v>111.91133464469549</c:v>
                </c:pt>
                <c:pt idx="350">
                  <c:v>112.22926951460467</c:v>
                </c:pt>
                <c:pt idx="351">
                  <c:v>112.91898918415615</c:v>
                </c:pt>
                <c:pt idx="352">
                  <c:v>113.43730120112501</c:v>
                </c:pt>
                <c:pt idx="353">
                  <c:v>114.02912954285992</c:v>
                </c:pt>
                <c:pt idx="354">
                  <c:v>114.71577750279069</c:v>
                </c:pt>
                <c:pt idx="355">
                  <c:v>115.4020089388607</c:v>
                </c:pt>
                <c:pt idx="356">
                  <c:v>115.93328827353622</c:v>
                </c:pt>
                <c:pt idx="357">
                  <c:v>116.45471414284566</c:v>
                </c:pt>
                <c:pt idx="358">
                  <c:v>116.53198873410699</c:v>
                </c:pt>
                <c:pt idx="359">
                  <c:v>116.79545104411589</c:v>
                </c:pt>
                <c:pt idx="360">
                  <c:v>117.15408802876581</c:v>
                </c:pt>
                <c:pt idx="361">
                  <c:v>117.67726952330662</c:v>
                </c:pt>
                <c:pt idx="362">
                  <c:v>118.35386525200293</c:v>
                </c:pt>
                <c:pt idx="363">
                  <c:v>118.98091964226093</c:v>
                </c:pt>
                <c:pt idx="364">
                  <c:v>119.31290654443229</c:v>
                </c:pt>
                <c:pt idx="365">
                  <c:v>119.54435222295703</c:v>
                </c:pt>
                <c:pt idx="366">
                  <c:v>119.92852346569914</c:v>
                </c:pt>
                <c:pt idx="367">
                  <c:v>120.12883138257331</c:v>
                </c:pt>
                <c:pt idx="368">
                  <c:v>120.64797382693781</c:v>
                </c:pt>
                <c:pt idx="369">
                  <c:v>121.07701374530647</c:v>
                </c:pt>
                <c:pt idx="370">
                  <c:v>121.57339513908289</c:v>
                </c:pt>
                <c:pt idx="371">
                  <c:v>122.21893566982602</c:v>
                </c:pt>
                <c:pt idx="372">
                  <c:v>122.99175220006155</c:v>
                </c:pt>
                <c:pt idx="373">
                  <c:v>124.10515271604437</c:v>
                </c:pt>
                <c:pt idx="374">
                  <c:v>125.05684865386681</c:v>
                </c:pt>
                <c:pt idx="375">
                  <c:v>125.74847561313001</c:v>
                </c:pt>
                <c:pt idx="376">
                  <c:v>125.8134219336914</c:v>
                </c:pt>
                <c:pt idx="377">
                  <c:v>125.84169432783901</c:v>
                </c:pt>
                <c:pt idx="378">
                  <c:v>126.90870921489008</c:v>
                </c:pt>
                <c:pt idx="379">
                  <c:v>127.91901620386102</c:v>
                </c:pt>
                <c:pt idx="380">
                  <c:v>128.61145312647778</c:v>
                </c:pt>
                <c:pt idx="381">
                  <c:v>129.28160273693473</c:v>
                </c:pt>
                <c:pt idx="382">
                  <c:v>129.72482587199141</c:v>
                </c:pt>
                <c:pt idx="383">
                  <c:v>130.87462395050241</c:v>
                </c:pt>
                <c:pt idx="384">
                  <c:v>131.88840135157074</c:v>
                </c:pt>
                <c:pt idx="385">
                  <c:v>132.19192335998127</c:v>
                </c:pt>
                <c:pt idx="386">
                  <c:v>132.59379973965559</c:v>
                </c:pt>
                <c:pt idx="387">
                  <c:v>133.20281078843172</c:v>
                </c:pt>
                <c:pt idx="388">
                  <c:v>133.55826437530649</c:v>
                </c:pt>
                <c:pt idx="389">
                  <c:v>134.17554165510091</c:v>
                </c:pt>
                <c:pt idx="390">
                  <c:v>134.65677172799488</c:v>
                </c:pt>
                <c:pt idx="391">
                  <c:v>134.82708770785982</c:v>
                </c:pt>
                <c:pt idx="392">
                  <c:v>135.30406075089567</c:v>
                </c:pt>
                <c:pt idx="393">
                  <c:v>135.62901549838884</c:v>
                </c:pt>
                <c:pt idx="394">
                  <c:v>135.56280314855971</c:v>
                </c:pt>
                <c:pt idx="395">
                  <c:v>135.5437121239662</c:v>
                </c:pt>
                <c:pt idx="396">
                  <c:v>135.89922996585443</c:v>
                </c:pt>
                <c:pt idx="397">
                  <c:v>136.61595934215686</c:v>
                </c:pt>
                <c:pt idx="398">
                  <c:v>137.31625940064086</c:v>
                </c:pt>
                <c:pt idx="399">
                  <c:v>137.88014491878113</c:v>
                </c:pt>
                <c:pt idx="400">
                  <c:v>137.90437593235154</c:v>
                </c:pt>
                <c:pt idx="401">
                  <c:v>137.54709473521305</c:v>
                </c:pt>
                <c:pt idx="402">
                  <c:v>138.09652649545436</c:v>
                </c:pt>
                <c:pt idx="403">
                  <c:v>139.36023113431324</c:v>
                </c:pt>
                <c:pt idx="404">
                  <c:v>140.34458426341902</c:v>
                </c:pt>
                <c:pt idx="405">
                  <c:v>140.81635379920547</c:v>
                </c:pt>
                <c:pt idx="406">
                  <c:v>140.97445058063559</c:v>
                </c:pt>
                <c:pt idx="407">
                  <c:v>141.02892420120662</c:v>
                </c:pt>
                <c:pt idx="408">
                  <c:v>141.48804224959736</c:v>
                </c:pt>
                <c:pt idx="409">
                  <c:v>141.86429955777155</c:v>
                </c:pt>
                <c:pt idx="410">
                  <c:v>142.21482237387085</c:v>
                </c:pt>
                <c:pt idx="411">
                  <c:v>142.30898149634928</c:v>
                </c:pt>
                <c:pt idx="412">
                  <c:v>142.45525311062676</c:v>
                </c:pt>
                <c:pt idx="413">
                  <c:v>142.79363835488223</c:v>
                </c:pt>
                <c:pt idx="414">
                  <c:v>143.58214494210497</c:v>
                </c:pt>
                <c:pt idx="415">
                  <c:v>144.55772880953796</c:v>
                </c:pt>
                <c:pt idx="416">
                  <c:v>145.01427438232483</c:v>
                </c:pt>
                <c:pt idx="417">
                  <c:v>145.45106258511046</c:v>
                </c:pt>
                <c:pt idx="418">
                  <c:v>145.88409606744179</c:v>
                </c:pt>
                <c:pt idx="419">
                  <c:v>146.36181979413732</c:v>
                </c:pt>
                <c:pt idx="420">
                  <c:v>146.98985915514587</c:v>
                </c:pt>
                <c:pt idx="421">
                  <c:v>147.47118487165119</c:v>
                </c:pt>
                <c:pt idx="422">
                  <c:v>148.07414600272426</c:v>
                </c:pt>
              </c:numCache>
            </c:numRef>
          </c:val>
        </c:ser>
        <c:ser>
          <c:idx val="2"/>
          <c:order val="2"/>
          <c:tx>
            <c:strRef>
              <c:f>DATOS!$AD$1</c:f>
              <c:strCache>
                <c:ptCount val="1"/>
                <c:pt idx="0">
                  <c:v>RENTABILIDAD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effectLst/>
          </c:spPr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DATOS!$AD$2:$AD$482</c:f>
              <c:numCache>
                <c:formatCode>_-* #.##0,00_-;\-* #.##0,00_-;_-* "-"??_-;_-@_-</c:formatCode>
                <c:ptCount val="481"/>
                <c:pt idx="0">
                  <c:v>0</c:v>
                </c:pt>
                <c:pt idx="1">
                  <c:v>1.4905104903890446E-2</c:v>
                </c:pt>
                <c:pt idx="2">
                  <c:v>5.2911425408552461E-2</c:v>
                </c:pt>
                <c:pt idx="3">
                  <c:v>0.13517462150864704</c:v>
                </c:pt>
                <c:pt idx="4">
                  <c:v>0.22639481023853039</c:v>
                </c:pt>
                <c:pt idx="5">
                  <c:v>0.32676170863563891</c:v>
                </c:pt>
                <c:pt idx="6">
                  <c:v>0.43560960692240269</c:v>
                </c:pt>
                <c:pt idx="7">
                  <c:v>0.5845569446291442</c:v>
                </c:pt>
                <c:pt idx="8">
                  <c:v>0.79171453826683758</c:v>
                </c:pt>
                <c:pt idx="9">
                  <c:v>0.99952405358334817</c:v>
                </c:pt>
                <c:pt idx="10">
                  <c:v>1.2235113746758937</c:v>
                </c:pt>
                <c:pt idx="11">
                  <c:v>1.4127807814607292</c:v>
                </c:pt>
                <c:pt idx="12">
                  <c:v>1.6680381339227923</c:v>
                </c:pt>
                <c:pt idx="13">
                  <c:v>1.9900760257253953</c:v>
                </c:pt>
                <c:pt idx="14">
                  <c:v>2.3888877068374175</c:v>
                </c:pt>
                <c:pt idx="15">
                  <c:v>3.2236539430888129</c:v>
                </c:pt>
                <c:pt idx="16">
                  <c:v>4.1064151153181303</c:v>
                </c:pt>
                <c:pt idx="17">
                  <c:v>4.667750298188464</c:v>
                </c:pt>
                <c:pt idx="18">
                  <c:v>5.4765561968372705</c:v>
                </c:pt>
                <c:pt idx="19">
                  <c:v>5.7689842866961367</c:v>
                </c:pt>
                <c:pt idx="20">
                  <c:v>5.7317413027421376</c:v>
                </c:pt>
                <c:pt idx="21">
                  <c:v>6.5316781468667013</c:v>
                </c:pt>
                <c:pt idx="22">
                  <c:v>7.0165612778363613</c:v>
                </c:pt>
                <c:pt idx="23">
                  <c:v>7.7020963342535103</c:v>
                </c:pt>
                <c:pt idx="24">
                  <c:v>9.1604405183489792</c:v>
                </c:pt>
                <c:pt idx="25">
                  <c:v>9.9211679890571727</c:v>
                </c:pt>
                <c:pt idx="26">
                  <c:v>10.934795892917462</c:v>
                </c:pt>
                <c:pt idx="27">
                  <c:v>12.932968695184407</c:v>
                </c:pt>
                <c:pt idx="28">
                  <c:v>13.956832108875865</c:v>
                </c:pt>
                <c:pt idx="29">
                  <c:v>14.834600103128071</c:v>
                </c:pt>
                <c:pt idx="30">
                  <c:v>15.660462002489968</c:v>
                </c:pt>
                <c:pt idx="31">
                  <c:v>16.236356950444215</c:v>
                </c:pt>
                <c:pt idx="32">
                  <c:v>16.553899193641204</c:v>
                </c:pt>
                <c:pt idx="33">
                  <c:v>16.960209610839772</c:v>
                </c:pt>
                <c:pt idx="34">
                  <c:v>17.211247770000522</c:v>
                </c:pt>
                <c:pt idx="35">
                  <c:v>17.878166403829365</c:v>
                </c:pt>
                <c:pt idx="36">
                  <c:v>18.076357365547274</c:v>
                </c:pt>
                <c:pt idx="37">
                  <c:v>18.468103019495999</c:v>
                </c:pt>
                <c:pt idx="38">
                  <c:v>19.07836119095926</c:v>
                </c:pt>
                <c:pt idx="39">
                  <c:v>19.269636002008202</c:v>
                </c:pt>
                <c:pt idx="40">
                  <c:v>19.115522291403099</c:v>
                </c:pt>
                <c:pt idx="41">
                  <c:v>18.8406213783081</c:v>
                </c:pt>
                <c:pt idx="42">
                  <c:v>21.089255184075025</c:v>
                </c:pt>
                <c:pt idx="43">
                  <c:v>21.899492571272027</c:v>
                </c:pt>
                <c:pt idx="44">
                  <c:v>22.719251565929195</c:v>
                </c:pt>
                <c:pt idx="45">
                  <c:v>23.515119959439975</c:v>
                </c:pt>
                <c:pt idx="46">
                  <c:v>24.350679407127245</c:v>
                </c:pt>
                <c:pt idx="47">
                  <c:v>25.214392563206427</c:v>
                </c:pt>
                <c:pt idx="48">
                  <c:v>26.376370718429126</c:v>
                </c:pt>
                <c:pt idx="49">
                  <c:v>27.264387512460178</c:v>
                </c:pt>
                <c:pt idx="50">
                  <c:v>28.443958608024818</c:v>
                </c:pt>
                <c:pt idx="51">
                  <c:v>29.796531663844156</c:v>
                </c:pt>
                <c:pt idx="52">
                  <c:v>30.485324079304569</c:v>
                </c:pt>
                <c:pt idx="53">
                  <c:v>31.150266883125536</c:v>
                </c:pt>
                <c:pt idx="54">
                  <c:v>32.106831664804616</c:v>
                </c:pt>
                <c:pt idx="55">
                  <c:v>33.240234400021336</c:v>
                </c:pt>
                <c:pt idx="56">
                  <c:v>34.181371088004923</c:v>
                </c:pt>
                <c:pt idx="57">
                  <c:v>35.320698844470137</c:v>
                </c:pt>
                <c:pt idx="58">
                  <c:v>36.908243688747724</c:v>
                </c:pt>
                <c:pt idx="59">
                  <c:v>37.656966225047007</c:v>
                </c:pt>
                <c:pt idx="60">
                  <c:v>38.903658453457261</c:v>
                </c:pt>
                <c:pt idx="61">
                  <c:v>39.959772171494265</c:v>
                </c:pt>
                <c:pt idx="62">
                  <c:v>40.746818580807023</c:v>
                </c:pt>
                <c:pt idx="63">
                  <c:v>41.139960025521276</c:v>
                </c:pt>
                <c:pt idx="64">
                  <c:v>41.456590990530756</c:v>
                </c:pt>
                <c:pt idx="65">
                  <c:v>41.87556825923064</c:v>
                </c:pt>
                <c:pt idx="66">
                  <c:v>42.872972940929493</c:v>
                </c:pt>
                <c:pt idx="67">
                  <c:v>43.944138525064751</c:v>
                </c:pt>
                <c:pt idx="68">
                  <c:v>45.034367886486933</c:v>
                </c:pt>
                <c:pt idx="69">
                  <c:v>45.761340776161639</c:v>
                </c:pt>
                <c:pt idx="70">
                  <c:v>46.034001575119063</c:v>
                </c:pt>
                <c:pt idx="71">
                  <c:v>46.102646518238508</c:v>
                </c:pt>
                <c:pt idx="72">
                  <c:v>46.81800017700597</c:v>
                </c:pt>
                <c:pt idx="73">
                  <c:v>48.07493507055316</c:v>
                </c:pt>
                <c:pt idx="74">
                  <c:v>49.135411727038147</c:v>
                </c:pt>
                <c:pt idx="75">
                  <c:v>50.581746990791245</c:v>
                </c:pt>
                <c:pt idx="76">
                  <c:v>51.172901075474336</c:v>
                </c:pt>
                <c:pt idx="77">
                  <c:v>50.303570720026116</c:v>
                </c:pt>
                <c:pt idx="78">
                  <c:v>51.228039439114326</c:v>
                </c:pt>
                <c:pt idx="79">
                  <c:v>52.7718561160221</c:v>
                </c:pt>
                <c:pt idx="80">
                  <c:v>54.539152259038424</c:v>
                </c:pt>
                <c:pt idx="81">
                  <c:v>55.321829630353712</c:v>
                </c:pt>
                <c:pt idx="82">
                  <c:v>55.185288090866244</c:v>
                </c:pt>
                <c:pt idx="83">
                  <c:v>55.244436630121818</c:v>
                </c:pt>
                <c:pt idx="84">
                  <c:v>55.916286893481768</c:v>
                </c:pt>
                <c:pt idx="85">
                  <c:v>57.174691765510701</c:v>
                </c:pt>
                <c:pt idx="86">
                  <c:v>57.685379599713286</c:v>
                </c:pt>
                <c:pt idx="87">
                  <c:v>57.795886803070104</c:v>
                </c:pt>
                <c:pt idx="88">
                  <c:v>57.884572419348672</c:v>
                </c:pt>
                <c:pt idx="89">
                  <c:v>57.872465219928138</c:v>
                </c:pt>
                <c:pt idx="90">
                  <c:v>58.399889084640606</c:v>
                </c:pt>
                <c:pt idx="91">
                  <c:v>59.099398842021614</c:v>
                </c:pt>
                <c:pt idx="92">
                  <c:v>60.797500767033007</c:v>
                </c:pt>
                <c:pt idx="93">
                  <c:v>63.15181225903148</c:v>
                </c:pt>
                <c:pt idx="94">
                  <c:v>63.347779661421306</c:v>
                </c:pt>
                <c:pt idx="95">
                  <c:v>64.796530812126051</c:v>
                </c:pt>
                <c:pt idx="96">
                  <c:v>66.520520432556737</c:v>
                </c:pt>
                <c:pt idx="97">
                  <c:v>65.805459332949425</c:v>
                </c:pt>
                <c:pt idx="98">
                  <c:v>65.81158307403058</c:v>
                </c:pt>
                <c:pt idx="99">
                  <c:v>66.568978572704836</c:v>
                </c:pt>
                <c:pt idx="100">
                  <c:v>65.770654098549201</c:v>
                </c:pt>
                <c:pt idx="101">
                  <c:v>67.298943340131174</c:v>
                </c:pt>
                <c:pt idx="102">
                  <c:v>68.275642436854795</c:v>
                </c:pt>
                <c:pt idx="103">
                  <c:v>69.290640206398919</c:v>
                </c:pt>
                <c:pt idx="104">
                  <c:v>67.945100805210814</c:v>
                </c:pt>
                <c:pt idx="105">
                  <c:v>70.445667014255847</c:v>
                </c:pt>
                <c:pt idx="106">
                  <c:v>71.540125625717437</c:v>
                </c:pt>
                <c:pt idx="107">
                  <c:v>72.122828574157808</c:v>
                </c:pt>
                <c:pt idx="108">
                  <c:v>73.621849090865894</c:v>
                </c:pt>
                <c:pt idx="109">
                  <c:v>75.345349004855194</c:v>
                </c:pt>
                <c:pt idx="110">
                  <c:v>78.11165486150098</c:v>
                </c:pt>
                <c:pt idx="111">
                  <c:v>80.395030823163509</c:v>
                </c:pt>
                <c:pt idx="112">
                  <c:v>80.483813757951083</c:v>
                </c:pt>
                <c:pt idx="113">
                  <c:v>81.077396642578734</c:v>
                </c:pt>
                <c:pt idx="114">
                  <c:v>86.941906671963565</c:v>
                </c:pt>
                <c:pt idx="115">
                  <c:v>91.668152971422145</c:v>
                </c:pt>
                <c:pt idx="116">
                  <c:v>95.51788088434715</c:v>
                </c:pt>
                <c:pt idx="117">
                  <c:v>101.54915079440953</c:v>
                </c:pt>
                <c:pt idx="118">
                  <c:v>103.05670921630866</c:v>
                </c:pt>
                <c:pt idx="119">
                  <c:v>104.09871103163385</c:v>
                </c:pt>
                <c:pt idx="120">
                  <c:v>105.78321322065875</c:v>
                </c:pt>
                <c:pt idx="121">
                  <c:v>111.27620354015095</c:v>
                </c:pt>
                <c:pt idx="122">
                  <c:v>117.71108690136438</c:v>
                </c:pt>
                <c:pt idx="123">
                  <c:v>120.43029476518288</c:v>
                </c:pt>
                <c:pt idx="124">
                  <c:v>127.69117770123555</c:v>
                </c:pt>
                <c:pt idx="125">
                  <c:v>127.03345733045391</c:v>
                </c:pt>
                <c:pt idx="126">
                  <c:v>126.5269938766493</c:v>
                </c:pt>
                <c:pt idx="127">
                  <c:v>128.77076102002624</c:v>
                </c:pt>
                <c:pt idx="128">
                  <c:v>126.76199753010209</c:v>
                </c:pt>
                <c:pt idx="129">
                  <c:v>133.10596917201565</c:v>
                </c:pt>
                <c:pt idx="130">
                  <c:v>138.7185295011723</c:v>
                </c:pt>
                <c:pt idx="131">
                  <c:v>137.17927025540365</c:v>
                </c:pt>
                <c:pt idx="132">
                  <c:v>139.71595569274444</c:v>
                </c:pt>
                <c:pt idx="133">
                  <c:v>141.64912852543566</c:v>
                </c:pt>
                <c:pt idx="134">
                  <c:v>141.92290929554943</c:v>
                </c:pt>
                <c:pt idx="135">
                  <c:v>137.74881364703444</c:v>
                </c:pt>
                <c:pt idx="136">
                  <c:v>134.04383372928635</c:v>
                </c:pt>
                <c:pt idx="137">
                  <c:v>135.8929474590723</c:v>
                </c:pt>
                <c:pt idx="138">
                  <c:v>134.60339644023401</c:v>
                </c:pt>
                <c:pt idx="139">
                  <c:v>135.87935512597579</c:v>
                </c:pt>
                <c:pt idx="140">
                  <c:v>140.22643275343501</c:v>
                </c:pt>
                <c:pt idx="141">
                  <c:v>141.34255298075067</c:v>
                </c:pt>
                <c:pt idx="142">
                  <c:v>140.43928754143653</c:v>
                </c:pt>
                <c:pt idx="143">
                  <c:v>137.14122771584371</c:v>
                </c:pt>
                <c:pt idx="144">
                  <c:v>137.00211851783143</c:v>
                </c:pt>
                <c:pt idx="145">
                  <c:v>143.52383042168225</c:v>
                </c:pt>
                <c:pt idx="146">
                  <c:v>146.47904439437457</c:v>
                </c:pt>
                <c:pt idx="147">
                  <c:v>149.72197980253461</c:v>
                </c:pt>
                <c:pt idx="148">
                  <c:v>152.35111312889927</c:v>
                </c:pt>
                <c:pt idx="149">
                  <c:v>154.98116920268532</c:v>
                </c:pt>
                <c:pt idx="150">
                  <c:v>160.89467681906314</c:v>
                </c:pt>
                <c:pt idx="151">
                  <c:v>170.64031281781661</c:v>
                </c:pt>
                <c:pt idx="152">
                  <c:v>182.10649538688298</c:v>
                </c:pt>
                <c:pt idx="153">
                  <c:v>187.1630709861312</c:v>
                </c:pt>
                <c:pt idx="154">
                  <c:v>179.02330890892023</c:v>
                </c:pt>
                <c:pt idx="155">
                  <c:v>180.12544599414991</c:v>
                </c:pt>
                <c:pt idx="156">
                  <c:v>185.31194290364141</c:v>
                </c:pt>
                <c:pt idx="157">
                  <c:v>188.11852108906248</c:v>
                </c:pt>
                <c:pt idx="158">
                  <c:v>186.22064308183508</c:v>
                </c:pt>
                <c:pt idx="159">
                  <c:v>191.25702173680421</c:v>
                </c:pt>
                <c:pt idx="160">
                  <c:v>194.33273028905896</c:v>
                </c:pt>
                <c:pt idx="161">
                  <c:v>205.52175618040812</c:v>
                </c:pt>
                <c:pt idx="162">
                  <c:v>202.20053968456995</c:v>
                </c:pt>
                <c:pt idx="163">
                  <c:v>199.50929025359204</c:v>
                </c:pt>
                <c:pt idx="164">
                  <c:v>193.93468126945484</c:v>
                </c:pt>
                <c:pt idx="165">
                  <c:v>191.02078383735324</c:v>
                </c:pt>
                <c:pt idx="166">
                  <c:v>190.0216653100924</c:v>
                </c:pt>
                <c:pt idx="167">
                  <c:v>194.4566251009779</c:v>
                </c:pt>
                <c:pt idx="168">
                  <c:v>202.88426658406354</c:v>
                </c:pt>
                <c:pt idx="169">
                  <c:v>201.09747983621688</c:v>
                </c:pt>
                <c:pt idx="170">
                  <c:v>202.22653680475742</c:v>
                </c:pt>
                <c:pt idx="171">
                  <c:v>194.50816435907436</c:v>
                </c:pt>
                <c:pt idx="172">
                  <c:v>192.45771996493184</c:v>
                </c:pt>
                <c:pt idx="173">
                  <c:v>196.20301104571234</c:v>
                </c:pt>
                <c:pt idx="174">
                  <c:v>193.77494053659416</c:v>
                </c:pt>
                <c:pt idx="175">
                  <c:v>201.20229877931453</c:v>
                </c:pt>
                <c:pt idx="176">
                  <c:v>200.91383183673224</c:v>
                </c:pt>
                <c:pt idx="177">
                  <c:v>200.67778269433387</c:v>
                </c:pt>
                <c:pt idx="178">
                  <c:v>199.53566524814812</c:v>
                </c:pt>
                <c:pt idx="179">
                  <c:v>201.29227078787227</c:v>
                </c:pt>
                <c:pt idx="180">
                  <c:v>203.43684403794413</c:v>
                </c:pt>
                <c:pt idx="181">
                  <c:v>207.6404255039935</c:v>
                </c:pt>
                <c:pt idx="182">
                  <c:v>209.76979815093031</c:v>
                </c:pt>
                <c:pt idx="183">
                  <c:v>209.97836291653343</c:v>
                </c:pt>
                <c:pt idx="184">
                  <c:v>211.00021181971479</c:v>
                </c:pt>
                <c:pt idx="185">
                  <c:v>212.34003624653639</c:v>
                </c:pt>
                <c:pt idx="186">
                  <c:v>210.51938328285286</c:v>
                </c:pt>
                <c:pt idx="187">
                  <c:v>207.02460358751782</c:v>
                </c:pt>
                <c:pt idx="188">
                  <c:v>214.53216309929172</c:v>
                </c:pt>
                <c:pt idx="189">
                  <c:v>218.58587020613209</c:v>
                </c:pt>
                <c:pt idx="190">
                  <c:v>218.54906474814015</c:v>
                </c:pt>
                <c:pt idx="191">
                  <c:v>221.66589419203572</c:v>
                </c:pt>
                <c:pt idx="192">
                  <c:v>226.60034556447985</c:v>
                </c:pt>
                <c:pt idx="193">
                  <c:v>233.01540992848462</c:v>
                </c:pt>
                <c:pt idx="194">
                  <c:v>232.8953811036998</c:v>
                </c:pt>
                <c:pt idx="195">
                  <c:v>232.79628325333792</c:v>
                </c:pt>
                <c:pt idx="196">
                  <c:v>230.95234083983152</c:v>
                </c:pt>
                <c:pt idx="197">
                  <c:v>223.50636620713178</c:v>
                </c:pt>
                <c:pt idx="198">
                  <c:v>224.66802302679602</c:v>
                </c:pt>
                <c:pt idx="199">
                  <c:v>223.32925403492536</c:v>
                </c:pt>
                <c:pt idx="200">
                  <c:v>214.23555776125573</c:v>
                </c:pt>
                <c:pt idx="201">
                  <c:v>222.38060046565812</c:v>
                </c:pt>
                <c:pt idx="202">
                  <c:v>230.05438284578176</c:v>
                </c:pt>
                <c:pt idx="203">
                  <c:v>227.26906320320188</c:v>
                </c:pt>
                <c:pt idx="204">
                  <c:v>224.0823810874752</c:v>
                </c:pt>
                <c:pt idx="205">
                  <c:v>219.65110720083902</c:v>
                </c:pt>
                <c:pt idx="206">
                  <c:v>224.71813621877121</c:v>
                </c:pt>
                <c:pt idx="207">
                  <c:v>211.09750978274099</c:v>
                </c:pt>
                <c:pt idx="208">
                  <c:v>202.48601818368857</c:v>
                </c:pt>
                <c:pt idx="209">
                  <c:v>213.6636838823818</c:v>
                </c:pt>
                <c:pt idx="210">
                  <c:v>226.57453467439893</c:v>
                </c:pt>
                <c:pt idx="211">
                  <c:v>225.44747291573148</c:v>
                </c:pt>
                <c:pt idx="212">
                  <c:v>232.49054264297399</c:v>
                </c:pt>
                <c:pt idx="213">
                  <c:v>239.23934035690939</c:v>
                </c:pt>
                <c:pt idx="214">
                  <c:v>241.61399079323274</c:v>
                </c:pt>
                <c:pt idx="215">
                  <c:v>250.26683156679667</c:v>
                </c:pt>
                <c:pt idx="216">
                  <c:v>253.6823548670495</c:v>
                </c:pt>
                <c:pt idx="217">
                  <c:v>261.04661407553596</c:v>
                </c:pt>
                <c:pt idx="218">
                  <c:v>262.57262080743305</c:v>
                </c:pt>
                <c:pt idx="219">
                  <c:v>261.91477410049873</c:v>
                </c:pt>
                <c:pt idx="220">
                  <c:v>264.07043434597455</c:v>
                </c:pt>
                <c:pt idx="221">
                  <c:v>261.54235166204518</c:v>
                </c:pt>
                <c:pt idx="222">
                  <c:v>269.85329770408282</c:v>
                </c:pt>
                <c:pt idx="223">
                  <c:v>272.91167572226306</c:v>
                </c:pt>
                <c:pt idx="224">
                  <c:v>279.58742911260714</c:v>
                </c:pt>
                <c:pt idx="225">
                  <c:v>277.31850486685374</c:v>
                </c:pt>
                <c:pt idx="226">
                  <c:v>280.35103449382893</c:v>
                </c:pt>
                <c:pt idx="227">
                  <c:v>275.16319663457995</c:v>
                </c:pt>
                <c:pt idx="228">
                  <c:v>276.85918653907584</c:v>
                </c:pt>
                <c:pt idx="229">
                  <c:v>282.20945119327337</c:v>
                </c:pt>
                <c:pt idx="230">
                  <c:v>285.45202980661594</c:v>
                </c:pt>
                <c:pt idx="231">
                  <c:v>288.59284393599467</c:v>
                </c:pt>
                <c:pt idx="232">
                  <c:v>285.87643640104278</c:v>
                </c:pt>
                <c:pt idx="233">
                  <c:v>282.89629259945701</c:v>
                </c:pt>
                <c:pt idx="234">
                  <c:v>286.78851809277529</c:v>
                </c:pt>
                <c:pt idx="235">
                  <c:v>288.71215233158682</c:v>
                </c:pt>
                <c:pt idx="236">
                  <c:v>295.92269021488426</c:v>
                </c:pt>
                <c:pt idx="237">
                  <c:v>297.41102680057207</c:v>
                </c:pt>
                <c:pt idx="238">
                  <c:v>296.14136405403758</c:v>
                </c:pt>
                <c:pt idx="239">
                  <c:v>298.21449763552931</c:v>
                </c:pt>
                <c:pt idx="240">
                  <c:v>303.68559045702523</c:v>
                </c:pt>
                <c:pt idx="241">
                  <c:v>307.01115192531108</c:v>
                </c:pt>
                <c:pt idx="242">
                  <c:v>309.59472393003603</c:v>
                </c:pt>
                <c:pt idx="243">
                  <c:v>309.2282679305946</c:v>
                </c:pt>
                <c:pt idx="244">
                  <c:v>307.19092308499199</c:v>
                </c:pt>
                <c:pt idx="245">
                  <c:v>313.84220823446691</c:v>
                </c:pt>
                <c:pt idx="246">
                  <c:v>313.88524831393028</c:v>
                </c:pt>
                <c:pt idx="247">
                  <c:v>314.97213962476593</c:v>
                </c:pt>
                <c:pt idx="248">
                  <c:v>319.13434428114806</c:v>
                </c:pt>
                <c:pt idx="249">
                  <c:v>321.09328022058355</c:v>
                </c:pt>
                <c:pt idx="250">
                  <c:v>325.13985096492263</c:v>
                </c:pt>
                <c:pt idx="251">
                  <c:v>324.77620556244852</c:v>
                </c:pt>
                <c:pt idx="252">
                  <c:v>325.83973747958555</c:v>
                </c:pt>
                <c:pt idx="253">
                  <c:v>324.99031723423815</c:v>
                </c:pt>
                <c:pt idx="254">
                  <c:v>324.18599554501208</c:v>
                </c:pt>
                <c:pt idx="255">
                  <c:v>332.56750449169522</c:v>
                </c:pt>
                <c:pt idx="256">
                  <c:v>330.99374509838322</c:v>
                </c:pt>
                <c:pt idx="257">
                  <c:v>329.12939537328475</c:v>
                </c:pt>
                <c:pt idx="258">
                  <c:v>328.62171944556349</c:v>
                </c:pt>
                <c:pt idx="259">
                  <c:v>333.47540155171566</c:v>
                </c:pt>
                <c:pt idx="260">
                  <c:v>337.21780925338857</c:v>
                </c:pt>
                <c:pt idx="261">
                  <c:v>339.71243843072602</c:v>
                </c:pt>
                <c:pt idx="262">
                  <c:v>338.52717639157447</c:v>
                </c:pt>
                <c:pt idx="263">
                  <c:v>344.57382872882516</c:v>
                </c:pt>
                <c:pt idx="264">
                  <c:v>354.13535827562856</c:v>
                </c:pt>
                <c:pt idx="265">
                  <c:v>355.59248485378828</c:v>
                </c:pt>
                <c:pt idx="266">
                  <c:v>362.51030003532799</c:v>
                </c:pt>
                <c:pt idx="267">
                  <c:v>367.20176115040908</c:v>
                </c:pt>
                <c:pt idx="268">
                  <c:v>365.6610836967302</c:v>
                </c:pt>
                <c:pt idx="269">
                  <c:v>372.89273524305361</c:v>
                </c:pt>
                <c:pt idx="270">
                  <c:v>369.65714960871588</c:v>
                </c:pt>
                <c:pt idx="271">
                  <c:v>374.38825174194716</c:v>
                </c:pt>
                <c:pt idx="272">
                  <c:v>380.94749646068186</c:v>
                </c:pt>
                <c:pt idx="273">
                  <c:v>386.91576843994966</c:v>
                </c:pt>
                <c:pt idx="274">
                  <c:v>388.68921155947663</c:v>
                </c:pt>
                <c:pt idx="275">
                  <c:v>387.05300806407291</c:v>
                </c:pt>
                <c:pt idx="276">
                  <c:v>386.9202878667154</c:v>
                </c:pt>
                <c:pt idx="277">
                  <c:v>388.3915531852623</c:v>
                </c:pt>
                <c:pt idx="278">
                  <c:v>390.28559145914085</c:v>
                </c:pt>
                <c:pt idx="279">
                  <c:v>399.56315846521693</c:v>
                </c:pt>
                <c:pt idx="280">
                  <c:v>404.14529153838413</c:v>
                </c:pt>
                <c:pt idx="281">
                  <c:v>410.5452909305215</c:v>
                </c:pt>
                <c:pt idx="282">
                  <c:v>415.27949856444462</c:v>
                </c:pt>
                <c:pt idx="283">
                  <c:v>416.50314998945873</c:v>
                </c:pt>
                <c:pt idx="284">
                  <c:v>420.41272095803555</c:v>
                </c:pt>
                <c:pt idx="285">
                  <c:v>431.54297680578566</c:v>
                </c:pt>
                <c:pt idx="286">
                  <c:v>431.14893314311513</c:v>
                </c:pt>
                <c:pt idx="287">
                  <c:v>429.30510077197567</c:v>
                </c:pt>
                <c:pt idx="288">
                  <c:v>433.55018453517653</c:v>
                </c:pt>
                <c:pt idx="289">
                  <c:v>441.64928925002295</c:v>
                </c:pt>
                <c:pt idx="290">
                  <c:v>448.49683407051441</c:v>
                </c:pt>
                <c:pt idx="291">
                  <c:v>446.26703514706713</c:v>
                </c:pt>
                <c:pt idx="292">
                  <c:v>451.19869598876778</c:v>
                </c:pt>
                <c:pt idx="293">
                  <c:v>436.32498635711005</c:v>
                </c:pt>
                <c:pt idx="294">
                  <c:v>437.77013824946323</c:v>
                </c:pt>
                <c:pt idx="295">
                  <c:v>442.93574835018063</c:v>
                </c:pt>
                <c:pt idx="296">
                  <c:v>465.53570190742602</c:v>
                </c:pt>
                <c:pt idx="297">
                  <c:v>469.96603156305713</c:v>
                </c:pt>
                <c:pt idx="298">
                  <c:v>471.86853683145847</c:v>
                </c:pt>
                <c:pt idx="299">
                  <c:v>478.77073196089282</c:v>
                </c:pt>
                <c:pt idx="300">
                  <c:v>464.66990411667445</c:v>
                </c:pt>
                <c:pt idx="301">
                  <c:v>457.61231064594875</c:v>
                </c:pt>
                <c:pt idx="302">
                  <c:v>468.03645818694002</c:v>
                </c:pt>
                <c:pt idx="303">
                  <c:v>475.33584779066553</c:v>
                </c:pt>
                <c:pt idx="304">
                  <c:v>481.56656782376552</c:v>
                </c:pt>
                <c:pt idx="305">
                  <c:v>496.94275213816258</c:v>
                </c:pt>
                <c:pt idx="306">
                  <c:v>513.57845295563516</c:v>
                </c:pt>
                <c:pt idx="307">
                  <c:v>529.1042192718661</c:v>
                </c:pt>
                <c:pt idx="308">
                  <c:v>539.27122811127413</c:v>
                </c:pt>
                <c:pt idx="309">
                  <c:v>541.64761018424508</c:v>
                </c:pt>
                <c:pt idx="310">
                  <c:v>549.86510254236691</c:v>
                </c:pt>
                <c:pt idx="311">
                  <c:v>569.21641026491</c:v>
                </c:pt>
                <c:pt idx="312">
                  <c:v>571.47604427732563</c:v>
                </c:pt>
                <c:pt idx="313">
                  <c:v>579.54156140449095</c:v>
                </c:pt>
                <c:pt idx="314">
                  <c:v>577.80840084324916</c:v>
                </c:pt>
                <c:pt idx="315">
                  <c:v>564.29629422020889</c:v>
                </c:pt>
                <c:pt idx="316">
                  <c:v>576.16841403295621</c:v>
                </c:pt>
                <c:pt idx="317">
                  <c:v>598.60637207702143</c:v>
                </c:pt>
                <c:pt idx="318">
                  <c:v>571.1722723381024</c:v>
                </c:pt>
                <c:pt idx="319">
                  <c:v>565.27164953900547</c:v>
                </c:pt>
                <c:pt idx="320">
                  <c:v>532.2351109324793</c:v>
                </c:pt>
                <c:pt idx="321">
                  <c:v>551.79941634697116</c:v>
                </c:pt>
                <c:pt idx="322">
                  <c:v>541.62493779190697</c:v>
                </c:pt>
                <c:pt idx="323">
                  <c:v>559.54003168741838</c:v>
                </c:pt>
                <c:pt idx="324">
                  <c:v>567.69532855197133</c:v>
                </c:pt>
                <c:pt idx="325">
                  <c:v>558.05522952237607</c:v>
                </c:pt>
                <c:pt idx="326">
                  <c:v>547.21124314187568</c:v>
                </c:pt>
                <c:pt idx="327">
                  <c:v>534.82201687041231</c:v>
                </c:pt>
                <c:pt idx="328">
                  <c:v>502.27681760947866</c:v>
                </c:pt>
                <c:pt idx="329">
                  <c:v>456.03559825574922</c:v>
                </c:pt>
                <c:pt idx="330">
                  <c:v>457.0351934608056</c:v>
                </c:pt>
                <c:pt idx="331">
                  <c:v>462.97720155578077</c:v>
                </c:pt>
                <c:pt idx="332">
                  <c:v>474.33984789535197</c:v>
                </c:pt>
                <c:pt idx="333">
                  <c:v>475.30119626906259</c:v>
                </c:pt>
                <c:pt idx="334">
                  <c:v>478.68142972622769</c:v>
                </c:pt>
                <c:pt idx="335">
                  <c:v>503.21622632260204</c:v>
                </c:pt>
                <c:pt idx="336">
                  <c:v>527.76937447855983</c:v>
                </c:pt>
                <c:pt idx="337">
                  <c:v>528.78222140341666</c:v>
                </c:pt>
                <c:pt idx="338">
                  <c:v>551.97236369398195</c:v>
                </c:pt>
                <c:pt idx="339">
                  <c:v>557.35464372317642</c:v>
                </c:pt>
                <c:pt idx="340">
                  <c:v>575.80858534959839</c:v>
                </c:pt>
                <c:pt idx="341">
                  <c:v>573.62017342288277</c:v>
                </c:pt>
                <c:pt idx="342">
                  <c:v>569.28944815087345</c:v>
                </c:pt>
                <c:pt idx="343">
                  <c:v>587.17497038901195</c:v>
                </c:pt>
                <c:pt idx="344">
                  <c:v>589.32429281183295</c:v>
                </c:pt>
                <c:pt idx="345">
                  <c:v>594.45330297509588</c:v>
                </c:pt>
                <c:pt idx="346">
                  <c:v>611.46908831230883</c:v>
                </c:pt>
                <c:pt idx="347">
                  <c:v>613.0807851928314</c:v>
                </c:pt>
                <c:pt idx="348">
                  <c:v>597.87055578523336</c:v>
                </c:pt>
                <c:pt idx="349">
                  <c:v>607.68666993840725</c:v>
                </c:pt>
                <c:pt idx="350">
                  <c:v>624.24513284253396</c:v>
                </c:pt>
                <c:pt idx="351">
                  <c:v>625.51293738255004</c:v>
                </c:pt>
                <c:pt idx="352">
                  <c:v>639.70571232239217</c:v>
                </c:pt>
                <c:pt idx="353">
                  <c:v>652.36213051280697</c:v>
                </c:pt>
                <c:pt idx="354">
                  <c:v>651.25145764023284</c:v>
                </c:pt>
                <c:pt idx="355">
                  <c:v>655.38332901030708</c:v>
                </c:pt>
                <c:pt idx="356">
                  <c:v>650.38702620936385</c:v>
                </c:pt>
                <c:pt idx="357">
                  <c:v>645.61142785255265</c:v>
                </c:pt>
                <c:pt idx="358">
                  <c:v>663.3739144578966</c:v>
                </c:pt>
                <c:pt idx="359">
                  <c:v>669.79506693917835</c:v>
                </c:pt>
                <c:pt idx="360">
                  <c:v>671.38401926110134</c:v>
                </c:pt>
                <c:pt idx="361">
                  <c:v>664.13425414888025</c:v>
                </c:pt>
                <c:pt idx="362">
                  <c:v>652.87057594704959</c:v>
                </c:pt>
                <c:pt idx="363">
                  <c:v>644.89624882445059</c:v>
                </c:pt>
                <c:pt idx="364">
                  <c:v>626.28998763782465</c:v>
                </c:pt>
                <c:pt idx="365">
                  <c:v>638.17237330481305</c:v>
                </c:pt>
                <c:pt idx="366">
                  <c:v>634.70010696666589</c:v>
                </c:pt>
                <c:pt idx="367">
                  <c:v>633.38173571970117</c:v>
                </c:pt>
                <c:pt idx="368">
                  <c:v>649.00549506832056</c:v>
                </c:pt>
                <c:pt idx="369">
                  <c:v>660.42804408680047</c:v>
                </c:pt>
                <c:pt idx="370">
                  <c:v>662.30047352559666</c:v>
                </c:pt>
                <c:pt idx="371">
                  <c:v>661.88626654589029</c:v>
                </c:pt>
                <c:pt idx="372">
                  <c:v>652.7246164671717</c:v>
                </c:pt>
                <c:pt idx="373">
                  <c:v>654.86210418360577</c:v>
                </c:pt>
                <c:pt idx="374">
                  <c:v>651.35386265137004</c:v>
                </c:pt>
                <c:pt idx="375">
                  <c:v>651.89052400641765</c:v>
                </c:pt>
                <c:pt idx="376">
                  <c:v>659.76771134743194</c:v>
                </c:pt>
                <c:pt idx="377">
                  <c:v>661.89712077283718</c:v>
                </c:pt>
                <c:pt idx="378">
                  <c:v>663.615236922289</c:v>
                </c:pt>
                <c:pt idx="379">
                  <c:v>676.8358959571525</c:v>
                </c:pt>
                <c:pt idx="380">
                  <c:v>689.63753317677686</c:v>
                </c:pt>
                <c:pt idx="381">
                  <c:v>693.52500535056686</c:v>
                </c:pt>
                <c:pt idx="382">
                  <c:v>691.79787200304554</c:v>
                </c:pt>
                <c:pt idx="383">
                  <c:v>696.96629450527973</c:v>
                </c:pt>
                <c:pt idx="384">
                  <c:v>706.43792965837861</c:v>
                </c:pt>
                <c:pt idx="385">
                  <c:v>693.9293842074535</c:v>
                </c:pt>
                <c:pt idx="386">
                  <c:v>696.00654063460604</c:v>
                </c:pt>
                <c:pt idx="387">
                  <c:v>681.84777923505715</c:v>
                </c:pt>
                <c:pt idx="388">
                  <c:v>695.18446527064509</c:v>
                </c:pt>
                <c:pt idx="389">
                  <c:v>713.03538421751853</c:v>
                </c:pt>
                <c:pt idx="390">
                  <c:v>718.01474302662632</c:v>
                </c:pt>
                <c:pt idx="391">
                  <c:v>713.90781338082763</c:v>
                </c:pt>
                <c:pt idx="392">
                  <c:v>714.29471791093704</c:v>
                </c:pt>
                <c:pt idx="393">
                  <c:v>736.94893493108827</c:v>
                </c:pt>
                <c:pt idx="394">
                  <c:v>739.26250751497957</c:v>
                </c:pt>
                <c:pt idx="395">
                  <c:v>748.90422564522294</c:v>
                </c:pt>
                <c:pt idx="396">
                  <c:v>754.3857620766662</c:v>
                </c:pt>
                <c:pt idx="397">
                  <c:v>767.11948900331402</c:v>
                </c:pt>
                <c:pt idx="398">
                  <c:v>782.55389681763734</c:v>
                </c:pt>
                <c:pt idx="399">
                  <c:v>814.28416340852732</c:v>
                </c:pt>
                <c:pt idx="400">
                  <c:v>791.00370224128221</c:v>
                </c:pt>
                <c:pt idx="401">
                  <c:v>777.22668826765357</c:v>
                </c:pt>
                <c:pt idx="402">
                  <c:v>809.37308902335656</c:v>
                </c:pt>
                <c:pt idx="403">
                  <c:v>804.82035535358523</c:v>
                </c:pt>
                <c:pt idx="404">
                  <c:v>825.66948266806412</c:v>
                </c:pt>
                <c:pt idx="405">
                  <c:v>832.43252818044255</c:v>
                </c:pt>
                <c:pt idx="406">
                  <c:v>831.63640863804733</c:v>
                </c:pt>
                <c:pt idx="407">
                  <c:v>833.57336823013384</c:v>
                </c:pt>
                <c:pt idx="408">
                  <c:v>833.52598366023426</c:v>
                </c:pt>
                <c:pt idx="409">
                  <c:v>830.35108753321549</c:v>
                </c:pt>
                <c:pt idx="410">
                  <c:v>846.97781875075623</c:v>
                </c:pt>
                <c:pt idx="411">
                  <c:v>838.05967075600938</c:v>
                </c:pt>
                <c:pt idx="412">
                  <c:v>816.69038052429255</c:v>
                </c:pt>
                <c:pt idx="413">
                  <c:v>838.17241570990109</c:v>
                </c:pt>
                <c:pt idx="414">
                  <c:v>842.64079199724085</c:v>
                </c:pt>
                <c:pt idx="415">
                  <c:v>834.44575635109413</c:v>
                </c:pt>
                <c:pt idx="416">
                  <c:v>815.14974856218396</c:v>
                </c:pt>
                <c:pt idx="417">
                  <c:v>809.70647437534456</c:v>
                </c:pt>
                <c:pt idx="418">
                  <c:v>828.29561758850411</c:v>
                </c:pt>
                <c:pt idx="419">
                  <c:v>833.67049963995157</c:v>
                </c:pt>
                <c:pt idx="420">
                  <c:v>846.62956616804161</c:v>
                </c:pt>
                <c:pt idx="421">
                  <c:v>832.99262965391927</c:v>
                </c:pt>
                <c:pt idx="422">
                  <c:v>851.47031329163713</c:v>
                </c:pt>
              </c:numCache>
            </c:numRef>
          </c:val>
        </c:ser>
        <c:ser>
          <c:idx val="0"/>
          <c:order val="3"/>
          <c:tx>
            <c:strRef>
              <c:f>DATOS!$AB$1</c:f>
              <c:strCache>
                <c:ptCount val="1"/>
                <c:pt idx="0">
                  <c:v>COMISION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DATOS!$AB$2:$AB$482</c:f>
              <c:numCache>
                <c:formatCode>_-* #.##0,00_-;\-* #.##0,00_-;_-* "-"??_-;_-@_-</c:formatCode>
                <c:ptCount val="481"/>
                <c:pt idx="0">
                  <c:v>0.23843280128566499</c:v>
                </c:pt>
                <c:pt idx="1">
                  <c:v>0.4746848695506512</c:v>
                </c:pt>
                <c:pt idx="2">
                  <c:v>0.70880962505315293</c:v>
                </c:pt>
                <c:pt idx="3">
                  <c:v>0.93559383589345702</c:v>
                </c:pt>
                <c:pt idx="4">
                  <c:v>1.1579181785492465</c:v>
                </c:pt>
                <c:pt idx="5">
                  <c:v>1.3829917032698877</c:v>
                </c:pt>
                <c:pt idx="6">
                  <c:v>1.6097585717184013</c:v>
                </c:pt>
                <c:pt idx="7">
                  <c:v>1.8321708840810456</c:v>
                </c:pt>
                <c:pt idx="8">
                  <c:v>2.0484939759036145</c:v>
                </c:pt>
                <c:pt idx="9">
                  <c:v>2.2839929072297895</c:v>
                </c:pt>
                <c:pt idx="10">
                  <c:v>2.5112384896114466</c:v>
                </c:pt>
                <c:pt idx="11">
                  <c:v>2.7381872644699969</c:v>
                </c:pt>
                <c:pt idx="12">
                  <c:v>2.9776627302634235</c:v>
                </c:pt>
                <c:pt idx="13">
                  <c:v>3.1956840443356103</c:v>
                </c:pt>
                <c:pt idx="14">
                  <c:v>3.3693136330128333</c:v>
                </c:pt>
                <c:pt idx="15">
                  <c:v>3.4954090954646024</c:v>
                </c:pt>
                <c:pt idx="16">
                  <c:v>3.570674128154764</c:v>
                </c:pt>
                <c:pt idx="17">
                  <c:v>3.6141697134597401</c:v>
                </c:pt>
                <c:pt idx="18">
                  <c:v>3.6759986891245124</c:v>
                </c:pt>
                <c:pt idx="19">
                  <c:v>3.8008597621905831</c:v>
                </c:pt>
                <c:pt idx="20">
                  <c:v>3.9629465170023108</c:v>
                </c:pt>
                <c:pt idx="21">
                  <c:v>4.1568631953237238</c:v>
                </c:pt>
                <c:pt idx="22">
                  <c:v>4.3177109291562825</c:v>
                </c:pt>
                <c:pt idx="23">
                  <c:v>4.4507292139363681</c:v>
                </c:pt>
                <c:pt idx="24">
                  <c:v>4.611972140399514</c:v>
                </c:pt>
                <c:pt idx="25">
                  <c:v>4.7796403609795926</c:v>
                </c:pt>
                <c:pt idx="26">
                  <c:v>4.928585322352828</c:v>
                </c:pt>
                <c:pt idx="27">
                  <c:v>5.0396614883063311</c:v>
                </c:pt>
                <c:pt idx="28">
                  <c:v>5.1425171949675494</c:v>
                </c:pt>
                <c:pt idx="29">
                  <c:v>5.242480134627602</c:v>
                </c:pt>
                <c:pt idx="30">
                  <c:v>5.3722293492979842</c:v>
                </c:pt>
                <c:pt idx="31">
                  <c:v>5.542109012987579</c:v>
                </c:pt>
                <c:pt idx="32">
                  <c:v>5.740836339961481</c:v>
                </c:pt>
                <c:pt idx="33">
                  <c:v>5.9596328282005349</c:v>
                </c:pt>
                <c:pt idx="34">
                  <c:v>6.0698022552093658</c:v>
                </c:pt>
                <c:pt idx="35">
                  <c:v>6.1698280746671177</c:v>
                </c:pt>
                <c:pt idx="36">
                  <c:v>6.2976463061485655</c:v>
                </c:pt>
                <c:pt idx="37">
                  <c:v>6.4208070563082789</c:v>
                </c:pt>
                <c:pt idx="38">
                  <c:v>6.55711547906572</c:v>
                </c:pt>
                <c:pt idx="39">
                  <c:v>6.7263164658391705</c:v>
                </c:pt>
                <c:pt idx="40">
                  <c:v>6.7810790074848191</c:v>
                </c:pt>
                <c:pt idx="41">
                  <c:v>6.547760444160442</c:v>
                </c:pt>
                <c:pt idx="42">
                  <c:v>6.5187495796058412</c:v>
                </c:pt>
                <c:pt idx="43">
                  <c:v>6.6079914777629831</c:v>
                </c:pt>
                <c:pt idx="44">
                  <c:v>6.6176816555225129</c:v>
                </c:pt>
                <c:pt idx="45">
                  <c:v>6.6288365731530536</c:v>
                </c:pt>
                <c:pt idx="46">
                  <c:v>6.6277149563058542</c:v>
                </c:pt>
                <c:pt idx="47">
                  <c:v>6.6269665377703646</c:v>
                </c:pt>
                <c:pt idx="48">
                  <c:v>6.6486490469640422</c:v>
                </c:pt>
                <c:pt idx="49">
                  <c:v>6.5920733518115249</c:v>
                </c:pt>
                <c:pt idx="50">
                  <c:v>6.6114944695592461</c:v>
                </c:pt>
                <c:pt idx="51">
                  <c:v>6.6921659028753053</c:v>
                </c:pt>
                <c:pt idx="52">
                  <c:v>6.7629534672933405</c:v>
                </c:pt>
                <c:pt idx="53">
                  <c:v>6.8126847246251439</c:v>
                </c:pt>
                <c:pt idx="54">
                  <c:v>6.8471139551304105</c:v>
                </c:pt>
                <c:pt idx="55">
                  <c:v>6.8922835855369051</c:v>
                </c:pt>
                <c:pt idx="56">
                  <c:v>6.8715434474446493</c:v>
                </c:pt>
                <c:pt idx="57">
                  <c:v>6.8959410683263327</c:v>
                </c:pt>
                <c:pt idx="58">
                  <c:v>6.9312616746190026</c:v>
                </c:pt>
                <c:pt idx="59">
                  <c:v>6.9554142897468045</c:v>
                </c:pt>
                <c:pt idx="60">
                  <c:v>7.015350770181688</c:v>
                </c:pt>
                <c:pt idx="61">
                  <c:v>7.0571200414313093</c:v>
                </c:pt>
                <c:pt idx="62">
                  <c:v>7.1002680943819501</c:v>
                </c:pt>
                <c:pt idx="63">
                  <c:v>7.1683836934850405</c:v>
                </c:pt>
                <c:pt idx="64">
                  <c:v>7.1970668460129259</c:v>
                </c:pt>
                <c:pt idx="65">
                  <c:v>7.2067680560424616</c:v>
                </c:pt>
                <c:pt idx="66">
                  <c:v>7.217589434849959</c:v>
                </c:pt>
                <c:pt idx="67">
                  <c:v>7.2247168605050653</c:v>
                </c:pt>
                <c:pt idx="68">
                  <c:v>7.2073177353130218</c:v>
                </c:pt>
                <c:pt idx="69">
                  <c:v>7.1842009336368609</c:v>
                </c:pt>
                <c:pt idx="70">
                  <c:v>7.1762274975328104</c:v>
                </c:pt>
                <c:pt idx="71">
                  <c:v>7.126724826962251</c:v>
                </c:pt>
                <c:pt idx="72">
                  <c:v>7.1064813046893756</c:v>
                </c:pt>
                <c:pt idx="73">
                  <c:v>7.1409412702487272</c:v>
                </c:pt>
                <c:pt idx="74">
                  <c:v>7.1414202846804411</c:v>
                </c:pt>
                <c:pt idx="75">
                  <c:v>7.1359600290945764</c:v>
                </c:pt>
                <c:pt idx="76">
                  <c:v>7.1084855029272811</c:v>
                </c:pt>
                <c:pt idx="77">
                  <c:v>7.0477558504623845</c:v>
                </c:pt>
                <c:pt idx="78">
                  <c:v>6.9974326352672955</c:v>
                </c:pt>
                <c:pt idx="79">
                  <c:v>7.0363210580047317</c:v>
                </c:pt>
                <c:pt idx="80">
                  <c:v>7.087728705777856</c:v>
                </c:pt>
                <c:pt idx="81">
                  <c:v>7.1432195241575398</c:v>
                </c:pt>
                <c:pt idx="82">
                  <c:v>7.1310721961867474</c:v>
                </c:pt>
                <c:pt idx="83">
                  <c:v>7.1394667900434037</c:v>
                </c:pt>
                <c:pt idx="84">
                  <c:v>7.1861701877354349</c:v>
                </c:pt>
                <c:pt idx="85">
                  <c:v>7.2325223821588418</c:v>
                </c:pt>
                <c:pt idx="86">
                  <c:v>7.3021431338504783</c:v>
                </c:pt>
                <c:pt idx="87">
                  <c:v>7.3462162638708781</c:v>
                </c:pt>
                <c:pt idx="88">
                  <c:v>7.3682439968998468</c:v>
                </c:pt>
                <c:pt idx="89">
                  <c:v>7.3578164974336984</c:v>
                </c:pt>
                <c:pt idx="90">
                  <c:v>7.3112480181250961</c:v>
                </c:pt>
                <c:pt idx="91">
                  <c:v>7.2867787919703959</c:v>
                </c:pt>
                <c:pt idx="92">
                  <c:v>7.3038766480804176</c:v>
                </c:pt>
                <c:pt idx="93">
                  <c:v>7.3830312984702493</c:v>
                </c:pt>
                <c:pt idx="94">
                  <c:v>7.3927575989761207</c:v>
                </c:pt>
                <c:pt idx="95">
                  <c:v>7.4065086184313929</c:v>
                </c:pt>
                <c:pt idx="96">
                  <c:v>7.4040428864364687</c:v>
                </c:pt>
                <c:pt idx="97">
                  <c:v>7.3859364411493997</c:v>
                </c:pt>
                <c:pt idx="98">
                  <c:v>7.371589371337504</c:v>
                </c:pt>
                <c:pt idx="99">
                  <c:v>7.3974478397776169</c:v>
                </c:pt>
                <c:pt idx="100">
                  <c:v>7.3750366437418267</c:v>
                </c:pt>
                <c:pt idx="101">
                  <c:v>7.2902822874623254</c:v>
                </c:pt>
                <c:pt idx="102">
                  <c:v>7.2447881384012724</c:v>
                </c:pt>
                <c:pt idx="103">
                  <c:v>7.2045904571775141</c:v>
                </c:pt>
                <c:pt idx="104">
                  <c:v>7.1407034311433559</c:v>
                </c:pt>
                <c:pt idx="105">
                  <c:v>7.1619597702052893</c:v>
                </c:pt>
                <c:pt idx="106">
                  <c:v>7.1290656040755165</c:v>
                </c:pt>
                <c:pt idx="107">
                  <c:v>7.0788267139205399</c:v>
                </c:pt>
                <c:pt idx="108">
                  <c:v>7.0963147448312647</c:v>
                </c:pt>
                <c:pt idx="109">
                  <c:v>7.0809910852190692</c:v>
                </c:pt>
                <c:pt idx="110">
                  <c:v>7.0750381132809634</c:v>
                </c:pt>
                <c:pt idx="111">
                  <c:v>7.0636101203378656</c:v>
                </c:pt>
                <c:pt idx="112">
                  <c:v>6.902734249286417</c:v>
                </c:pt>
                <c:pt idx="113">
                  <c:v>6.7429297285894281</c:v>
                </c:pt>
                <c:pt idx="114">
                  <c:v>6.7345422445725704</c:v>
                </c:pt>
                <c:pt idx="115">
                  <c:v>6.8015385689974854</c:v>
                </c:pt>
                <c:pt idx="116">
                  <c:v>6.8811049983839911</c:v>
                </c:pt>
                <c:pt idx="117">
                  <c:v>6.9749677441974614</c:v>
                </c:pt>
                <c:pt idx="118">
                  <c:v>7.0215989005030321</c:v>
                </c:pt>
                <c:pt idx="119">
                  <c:v>7.0134193919943968</c:v>
                </c:pt>
                <c:pt idx="120">
                  <c:v>6.9878424199459621</c:v>
                </c:pt>
                <c:pt idx="121">
                  <c:v>6.9766323620989148</c:v>
                </c:pt>
                <c:pt idx="122">
                  <c:v>6.9786424427402265</c:v>
                </c:pt>
                <c:pt idx="123">
                  <c:v>7.0085464411586091</c:v>
                </c:pt>
                <c:pt idx="124">
                  <c:v>7.0419125865397518</c:v>
                </c:pt>
                <c:pt idx="125">
                  <c:v>6.9958090687037116</c:v>
                </c:pt>
                <c:pt idx="126">
                  <c:v>7.009591445628863</c:v>
                </c:pt>
                <c:pt idx="127">
                  <c:v>7.0486372859103659</c:v>
                </c:pt>
                <c:pt idx="128">
                  <c:v>7.0863980201222256</c:v>
                </c:pt>
                <c:pt idx="129">
                  <c:v>7.2076296017987174</c:v>
                </c:pt>
                <c:pt idx="130">
                  <c:v>7.299715855554509</c:v>
                </c:pt>
                <c:pt idx="131">
                  <c:v>7.3313675605861732</c:v>
                </c:pt>
                <c:pt idx="132">
                  <c:v>7.3793135905953333</c:v>
                </c:pt>
                <c:pt idx="133">
                  <c:v>7.4475298737900886</c:v>
                </c:pt>
                <c:pt idx="134">
                  <c:v>7.5024338487321591</c:v>
                </c:pt>
                <c:pt idx="135">
                  <c:v>7.5320352025255968</c:v>
                </c:pt>
                <c:pt idx="136">
                  <c:v>7.5039093009365896</c:v>
                </c:pt>
                <c:pt idx="137">
                  <c:v>7.5036382665030859</c:v>
                </c:pt>
                <c:pt idx="138">
                  <c:v>7.5186476766742061</c:v>
                </c:pt>
                <c:pt idx="139">
                  <c:v>7.6020974548972449</c:v>
                </c:pt>
                <c:pt idx="140">
                  <c:v>7.7084375441534005</c:v>
                </c:pt>
                <c:pt idx="141">
                  <c:v>7.800132972715109</c:v>
                </c:pt>
                <c:pt idx="142">
                  <c:v>7.8763407960484946</c:v>
                </c:pt>
                <c:pt idx="143">
                  <c:v>7.898269825954725</c:v>
                </c:pt>
                <c:pt idx="144">
                  <c:v>7.9179111658225718</c:v>
                </c:pt>
                <c:pt idx="145">
                  <c:v>7.986734305304152</c:v>
                </c:pt>
                <c:pt idx="146">
                  <c:v>8.0498947396885399</c:v>
                </c:pt>
                <c:pt idx="147">
                  <c:v>8.0393239931498695</c:v>
                </c:pt>
                <c:pt idx="148">
                  <c:v>8.0487046679863017</c:v>
                </c:pt>
                <c:pt idx="149">
                  <c:v>8.0020682594439769</c:v>
                </c:pt>
                <c:pt idx="150">
                  <c:v>8.0580341762071175</c:v>
                </c:pt>
                <c:pt idx="151">
                  <c:v>8.1670415407819412</c:v>
                </c:pt>
                <c:pt idx="152">
                  <c:v>8.2292486422143902</c:v>
                </c:pt>
                <c:pt idx="153">
                  <c:v>8.3067700885877009</c:v>
                </c:pt>
                <c:pt idx="154">
                  <c:v>8.3564305218976873</c:v>
                </c:pt>
                <c:pt idx="155">
                  <c:v>8.4189952008392037</c:v>
                </c:pt>
                <c:pt idx="156">
                  <c:v>8.4592307400369116</c:v>
                </c:pt>
                <c:pt idx="157">
                  <c:v>8.5270669353117565</c:v>
                </c:pt>
                <c:pt idx="158">
                  <c:v>8.6107106142780747</c:v>
                </c:pt>
                <c:pt idx="159">
                  <c:v>8.6610068628663193</c:v>
                </c:pt>
                <c:pt idx="160">
                  <c:v>8.7320491170510373</c:v>
                </c:pt>
                <c:pt idx="161">
                  <c:v>8.8121750618472792</c:v>
                </c:pt>
                <c:pt idx="162">
                  <c:v>8.887527670189538</c:v>
                </c:pt>
                <c:pt idx="163">
                  <c:v>8.9811827539059532</c:v>
                </c:pt>
                <c:pt idx="164">
                  <c:v>9.0643228927177439</c:v>
                </c:pt>
                <c:pt idx="165">
                  <c:v>9.1415362752430696</c:v>
                </c:pt>
                <c:pt idx="166">
                  <c:v>9.216055907167604</c:v>
                </c:pt>
                <c:pt idx="167">
                  <c:v>9.2856928320320815</c:v>
                </c:pt>
                <c:pt idx="168">
                  <c:v>9.3713351827495224</c:v>
                </c:pt>
                <c:pt idx="169">
                  <c:v>9.4478860085558942</c:v>
                </c:pt>
                <c:pt idx="170">
                  <c:v>9.5140877688967489</c:v>
                </c:pt>
                <c:pt idx="171">
                  <c:v>9.5238478653827343</c:v>
                </c:pt>
                <c:pt idx="172">
                  <c:v>9.573858337893439</c:v>
                </c:pt>
                <c:pt idx="173">
                  <c:v>9.63849988508683</c:v>
                </c:pt>
                <c:pt idx="174">
                  <c:v>9.7426771295885963</c:v>
                </c:pt>
                <c:pt idx="175">
                  <c:v>9.8528528330536105</c:v>
                </c:pt>
                <c:pt idx="176">
                  <c:v>9.9572588465623575</c:v>
                </c:pt>
                <c:pt idx="177">
                  <c:v>10.045555092812931</c:v>
                </c:pt>
                <c:pt idx="178">
                  <c:v>10.11401707858861</c:v>
                </c:pt>
                <c:pt idx="179">
                  <c:v>10.152505559361153</c:v>
                </c:pt>
                <c:pt idx="180">
                  <c:v>10.210980018727346</c:v>
                </c:pt>
                <c:pt idx="181">
                  <c:v>10.30110364960578</c:v>
                </c:pt>
                <c:pt idx="182">
                  <c:v>10.410176963287247</c:v>
                </c:pt>
                <c:pt idx="183">
                  <c:v>10.514432799197523</c:v>
                </c:pt>
                <c:pt idx="184">
                  <c:v>10.606398642376455</c:v>
                </c:pt>
                <c:pt idx="185">
                  <c:v>10.680224885491437</c:v>
                </c:pt>
                <c:pt idx="186">
                  <c:v>10.767813052739999</c:v>
                </c:pt>
                <c:pt idx="187">
                  <c:v>10.864427515552865</c:v>
                </c:pt>
                <c:pt idx="188">
                  <c:v>10.954064464927507</c:v>
                </c:pt>
                <c:pt idx="189">
                  <c:v>11.012714907677523</c:v>
                </c:pt>
                <c:pt idx="190">
                  <c:v>11.10151714056324</c:v>
                </c:pt>
                <c:pt idx="191">
                  <c:v>11.204852926462491</c:v>
                </c:pt>
                <c:pt idx="192">
                  <c:v>11.328307234836554</c:v>
                </c:pt>
                <c:pt idx="193">
                  <c:v>11.454021895992202</c:v>
                </c:pt>
                <c:pt idx="194">
                  <c:v>11.5467139877509</c:v>
                </c:pt>
                <c:pt idx="195">
                  <c:v>11.641676923657506</c:v>
                </c:pt>
                <c:pt idx="196">
                  <c:v>11.700096984023745</c:v>
                </c:pt>
                <c:pt idx="197">
                  <c:v>11.717127390445413</c:v>
                </c:pt>
                <c:pt idx="198">
                  <c:v>11.810834522126449</c:v>
                </c:pt>
                <c:pt idx="199">
                  <c:v>11.942733273191257</c:v>
                </c:pt>
                <c:pt idx="200">
                  <c:v>12.025874007286657</c:v>
                </c:pt>
                <c:pt idx="201">
                  <c:v>12.150220468549353</c:v>
                </c:pt>
                <c:pt idx="202">
                  <c:v>12.262230976455571</c:v>
                </c:pt>
                <c:pt idx="203">
                  <c:v>12.337257999422258</c:v>
                </c:pt>
                <c:pt idx="204">
                  <c:v>12.445589831709876</c:v>
                </c:pt>
                <c:pt idx="205">
                  <c:v>12.551177405776231</c:v>
                </c:pt>
                <c:pt idx="206">
                  <c:v>12.643733857293977</c:v>
                </c:pt>
                <c:pt idx="207">
                  <c:v>12.74112593250776</c:v>
                </c:pt>
                <c:pt idx="208">
                  <c:v>12.822591701152341</c:v>
                </c:pt>
                <c:pt idx="209">
                  <c:v>12.869732218847897</c:v>
                </c:pt>
                <c:pt idx="210">
                  <c:v>12.966394321158656</c:v>
                </c:pt>
                <c:pt idx="211">
                  <c:v>13.05280160279588</c:v>
                </c:pt>
                <c:pt idx="212">
                  <c:v>13.196569714444356</c:v>
                </c:pt>
                <c:pt idx="213">
                  <c:v>13.336042738089187</c:v>
                </c:pt>
                <c:pt idx="214">
                  <c:v>13.411931679932097</c:v>
                </c:pt>
                <c:pt idx="215">
                  <c:v>13.484867949230299</c:v>
                </c:pt>
                <c:pt idx="216">
                  <c:v>13.611144071438753</c:v>
                </c:pt>
                <c:pt idx="217">
                  <c:v>13.748590899241762</c:v>
                </c:pt>
                <c:pt idx="218">
                  <c:v>13.885872508139233</c:v>
                </c:pt>
                <c:pt idx="219">
                  <c:v>14.005336092006329</c:v>
                </c:pt>
                <c:pt idx="220">
                  <c:v>14.119719562955963</c:v>
                </c:pt>
                <c:pt idx="221">
                  <c:v>14.21428288615615</c:v>
                </c:pt>
                <c:pt idx="222">
                  <c:v>14.318904244784626</c:v>
                </c:pt>
                <c:pt idx="223">
                  <c:v>14.421586593132819</c:v>
                </c:pt>
                <c:pt idx="224">
                  <c:v>14.518303495361849</c:v>
                </c:pt>
                <c:pt idx="225">
                  <c:v>14.576311168186933</c:v>
                </c:pt>
                <c:pt idx="226">
                  <c:v>14.607761696554549</c:v>
                </c:pt>
                <c:pt idx="227">
                  <c:v>14.652637375764376</c:v>
                </c:pt>
                <c:pt idx="228">
                  <c:v>14.75081779104169</c:v>
                </c:pt>
                <c:pt idx="229">
                  <c:v>14.860644005248647</c:v>
                </c:pt>
                <c:pt idx="230">
                  <c:v>14.980866077869393</c:v>
                </c:pt>
                <c:pt idx="231">
                  <c:v>15.084186175999184</c:v>
                </c:pt>
                <c:pt idx="232">
                  <c:v>15.145116653922859</c:v>
                </c:pt>
                <c:pt idx="233">
                  <c:v>15.193160614735868</c:v>
                </c:pt>
                <c:pt idx="234">
                  <c:v>15.270677181621727</c:v>
                </c:pt>
                <c:pt idx="235">
                  <c:v>15.383337691296658</c:v>
                </c:pt>
                <c:pt idx="236">
                  <c:v>15.484083859023464</c:v>
                </c:pt>
                <c:pt idx="237">
                  <c:v>15.638794838699893</c:v>
                </c:pt>
                <c:pt idx="238">
                  <c:v>15.734127732498079</c:v>
                </c:pt>
                <c:pt idx="239">
                  <c:v>15.790648859273361</c:v>
                </c:pt>
                <c:pt idx="240">
                  <c:v>15.866209243409712</c:v>
                </c:pt>
                <c:pt idx="241">
                  <c:v>15.978109814400046</c:v>
                </c:pt>
                <c:pt idx="242">
                  <c:v>16.133870806600171</c:v>
                </c:pt>
                <c:pt idx="243">
                  <c:v>16.190463194689524</c:v>
                </c:pt>
                <c:pt idx="244">
                  <c:v>16.208036333807225</c:v>
                </c:pt>
                <c:pt idx="245">
                  <c:v>16.299565961650366</c:v>
                </c:pt>
                <c:pt idx="246">
                  <c:v>16.430814174790363</c:v>
                </c:pt>
                <c:pt idx="247">
                  <c:v>16.601203196693135</c:v>
                </c:pt>
                <c:pt idx="248">
                  <c:v>16.763055403147725</c:v>
                </c:pt>
                <c:pt idx="249">
                  <c:v>16.903980095356108</c:v>
                </c:pt>
                <c:pt idx="250">
                  <c:v>16.981311879741448</c:v>
                </c:pt>
                <c:pt idx="251">
                  <c:v>17.043023265785934</c:v>
                </c:pt>
                <c:pt idx="252">
                  <c:v>17.153476417286257</c:v>
                </c:pt>
                <c:pt idx="253">
                  <c:v>17.302675507034607</c:v>
                </c:pt>
                <c:pt idx="254">
                  <c:v>17.400535902443622</c:v>
                </c:pt>
                <c:pt idx="255">
                  <c:v>17.473123871545678</c:v>
                </c:pt>
                <c:pt idx="256">
                  <c:v>17.494067393038961</c:v>
                </c:pt>
                <c:pt idx="257">
                  <c:v>17.483598407758247</c:v>
                </c:pt>
                <c:pt idx="258">
                  <c:v>17.587846808312431</c:v>
                </c:pt>
                <c:pt idx="259">
                  <c:v>17.782316810151173</c:v>
                </c:pt>
                <c:pt idx="260">
                  <c:v>17.930253512431392</c:v>
                </c:pt>
                <c:pt idx="261">
                  <c:v>17.96189479611051</c:v>
                </c:pt>
                <c:pt idx="262">
                  <c:v>17.908379771191516</c:v>
                </c:pt>
                <c:pt idx="263">
                  <c:v>17.993694988202652</c:v>
                </c:pt>
                <c:pt idx="264">
                  <c:v>18.186527066859227</c:v>
                </c:pt>
                <c:pt idx="265">
                  <c:v>18.348648187444503</c:v>
                </c:pt>
                <c:pt idx="266">
                  <c:v>18.506917175658003</c:v>
                </c:pt>
                <c:pt idx="267">
                  <c:v>18.629061030813734</c:v>
                </c:pt>
                <c:pt idx="268">
                  <c:v>18.733862593306956</c:v>
                </c:pt>
                <c:pt idx="269">
                  <c:v>18.89171620110681</c:v>
                </c:pt>
                <c:pt idx="270">
                  <c:v>19.086274036643054</c:v>
                </c:pt>
                <c:pt idx="271">
                  <c:v>19.286986248343165</c:v>
                </c:pt>
                <c:pt idx="272">
                  <c:v>19.474088904706033</c:v>
                </c:pt>
                <c:pt idx="273">
                  <c:v>19.62853875108641</c:v>
                </c:pt>
                <c:pt idx="274">
                  <c:v>19.718407548306313</c:v>
                </c:pt>
                <c:pt idx="275">
                  <c:v>19.781812404456574</c:v>
                </c:pt>
                <c:pt idx="276">
                  <c:v>19.832089773992905</c:v>
                </c:pt>
                <c:pt idx="277">
                  <c:v>19.893182241905098</c:v>
                </c:pt>
                <c:pt idx="278">
                  <c:v>19.988362481008764</c:v>
                </c:pt>
                <c:pt idx="279">
                  <c:v>20.066920517859028</c:v>
                </c:pt>
                <c:pt idx="280">
                  <c:v>20.174308370090124</c:v>
                </c:pt>
                <c:pt idx="281">
                  <c:v>20.271478932507019</c:v>
                </c:pt>
                <c:pt idx="282">
                  <c:v>20.355084491873651</c:v>
                </c:pt>
                <c:pt idx="283">
                  <c:v>20.550151965325277</c:v>
                </c:pt>
                <c:pt idx="284">
                  <c:v>20.771401283867867</c:v>
                </c:pt>
                <c:pt idx="285">
                  <c:v>20.961836589572087</c:v>
                </c:pt>
                <c:pt idx="286">
                  <c:v>21.035287734117031</c:v>
                </c:pt>
                <c:pt idx="287">
                  <c:v>21.018218578663674</c:v>
                </c:pt>
                <c:pt idx="288">
                  <c:v>21.072717006160961</c:v>
                </c:pt>
                <c:pt idx="289">
                  <c:v>21.15618810183522</c:v>
                </c:pt>
                <c:pt idx="290">
                  <c:v>21.203251708095944</c:v>
                </c:pt>
                <c:pt idx="291">
                  <c:v>21.282601323207064</c:v>
                </c:pt>
                <c:pt idx="292">
                  <c:v>21.273061885329465</c:v>
                </c:pt>
                <c:pt idx="293">
                  <c:v>21.295970052510789</c:v>
                </c:pt>
                <c:pt idx="294">
                  <c:v>21.452550313466489</c:v>
                </c:pt>
                <c:pt idx="295">
                  <c:v>21.669440045832619</c:v>
                </c:pt>
                <c:pt idx="296">
                  <c:v>21.832287778077244</c:v>
                </c:pt>
                <c:pt idx="297">
                  <c:v>21.999483463070888</c:v>
                </c:pt>
                <c:pt idx="298">
                  <c:v>22.071995066058363</c:v>
                </c:pt>
                <c:pt idx="299">
                  <c:v>22.0962291947253</c:v>
                </c:pt>
                <c:pt idx="300">
                  <c:v>22.18368918650906</c:v>
                </c:pt>
                <c:pt idx="301">
                  <c:v>22.241530953340437</c:v>
                </c:pt>
                <c:pt idx="302">
                  <c:v>22.288673884873756</c:v>
                </c:pt>
                <c:pt idx="303">
                  <c:v>22.373412308469881</c:v>
                </c:pt>
                <c:pt idx="304">
                  <c:v>22.521264552770148</c:v>
                </c:pt>
                <c:pt idx="305">
                  <c:v>22.727966081959835</c:v>
                </c:pt>
                <c:pt idx="306">
                  <c:v>22.944987827477426</c:v>
                </c:pt>
                <c:pt idx="307">
                  <c:v>23.106208330675056</c:v>
                </c:pt>
                <c:pt idx="308">
                  <c:v>23.21636263090009</c:v>
                </c:pt>
                <c:pt idx="309">
                  <c:v>23.390857106934838</c:v>
                </c:pt>
                <c:pt idx="310">
                  <c:v>23.50264862463597</c:v>
                </c:pt>
                <c:pt idx="311">
                  <c:v>23.537674975437767</c:v>
                </c:pt>
                <c:pt idx="312">
                  <c:v>23.560299111316134</c:v>
                </c:pt>
                <c:pt idx="313">
                  <c:v>23.540005874320464</c:v>
                </c:pt>
                <c:pt idx="314">
                  <c:v>23.46652146710889</c:v>
                </c:pt>
                <c:pt idx="315">
                  <c:v>23.381094883241754</c:v>
                </c:pt>
                <c:pt idx="316">
                  <c:v>23.28984877753464</c:v>
                </c:pt>
                <c:pt idx="317">
                  <c:v>23.332092771902644</c:v>
                </c:pt>
                <c:pt idx="318">
                  <c:v>23.343329390612723</c:v>
                </c:pt>
                <c:pt idx="319">
                  <c:v>23.382922451026872</c:v>
                </c:pt>
                <c:pt idx="320">
                  <c:v>23.528445237048356</c:v>
                </c:pt>
                <c:pt idx="321">
                  <c:v>23.633179816098185</c:v>
                </c:pt>
                <c:pt idx="322">
                  <c:v>23.648402421865171</c:v>
                </c:pt>
                <c:pt idx="323">
                  <c:v>23.69819575066688</c:v>
                </c:pt>
                <c:pt idx="324">
                  <c:v>23.645261098391316</c:v>
                </c:pt>
                <c:pt idx="325">
                  <c:v>23.499711842681169</c:v>
                </c:pt>
                <c:pt idx="326">
                  <c:v>23.40170669684646</c:v>
                </c:pt>
                <c:pt idx="327">
                  <c:v>23.381649806511653</c:v>
                </c:pt>
                <c:pt idx="328">
                  <c:v>23.336466423214876</c:v>
                </c:pt>
                <c:pt idx="329">
                  <c:v>23.313078913862508</c:v>
                </c:pt>
                <c:pt idx="330">
                  <c:v>23.46268143630347</c:v>
                </c:pt>
                <c:pt idx="331">
                  <c:v>23.868849444443956</c:v>
                </c:pt>
                <c:pt idx="332">
                  <c:v>24.278975462908733</c:v>
                </c:pt>
                <c:pt idx="333">
                  <c:v>24.607551318549806</c:v>
                </c:pt>
                <c:pt idx="334">
                  <c:v>24.763620977833188</c:v>
                </c:pt>
                <c:pt idx="335">
                  <c:v>24.965342605681307</c:v>
                </c:pt>
                <c:pt idx="336">
                  <c:v>25.229179349181369</c:v>
                </c:pt>
                <c:pt idx="337">
                  <c:v>25.305370803586328</c:v>
                </c:pt>
                <c:pt idx="338">
                  <c:v>25.462674754700917</c:v>
                </c:pt>
                <c:pt idx="339">
                  <c:v>25.671659962226052</c:v>
                </c:pt>
                <c:pt idx="340">
                  <c:v>25.628751016968675</c:v>
                </c:pt>
                <c:pt idx="341">
                  <c:v>25.66983103903382</c:v>
                </c:pt>
                <c:pt idx="342">
                  <c:v>25.86019286268176</c:v>
                </c:pt>
                <c:pt idx="343">
                  <c:v>26.060669119239741</c:v>
                </c:pt>
                <c:pt idx="344">
                  <c:v>26.102558268595789</c:v>
                </c:pt>
                <c:pt idx="345">
                  <c:v>26.112264859618705</c:v>
                </c:pt>
                <c:pt idx="346">
                  <c:v>26.178014687492599</c:v>
                </c:pt>
                <c:pt idx="347">
                  <c:v>26.183979749351241</c:v>
                </c:pt>
                <c:pt idx="348">
                  <c:v>26.178979684145418</c:v>
                </c:pt>
                <c:pt idx="349">
                  <c:v>26.261327737664782</c:v>
                </c:pt>
                <c:pt idx="350">
                  <c:v>26.256331112662256</c:v>
                </c:pt>
                <c:pt idx="351">
                  <c:v>26.338743171857175</c:v>
                </c:pt>
                <c:pt idx="352">
                  <c:v>26.38145339535042</c:v>
                </c:pt>
                <c:pt idx="353">
                  <c:v>26.441601924240626</c:v>
                </c:pt>
                <c:pt idx="354">
                  <c:v>26.523958411693027</c:v>
                </c:pt>
                <c:pt idx="355">
                  <c:v>26.606371925142295</c:v>
                </c:pt>
                <c:pt idx="356">
                  <c:v>26.653312053031211</c:v>
                </c:pt>
                <c:pt idx="357">
                  <c:v>26.698339713211364</c:v>
                </c:pt>
                <c:pt idx="358">
                  <c:v>26.64217505889723</c:v>
                </c:pt>
                <c:pt idx="359">
                  <c:v>26.629361604670191</c:v>
                </c:pt>
                <c:pt idx="360">
                  <c:v>26.638841762110275</c:v>
                </c:pt>
                <c:pt idx="361">
                  <c:v>26.682023922836731</c:v>
                </c:pt>
                <c:pt idx="362">
                  <c:v>26.760285112447747</c:v>
                </c:pt>
                <c:pt idx="363">
                  <c:v>26.827567003396673</c:v>
                </c:pt>
                <c:pt idx="364">
                  <c:v>26.828748302341925</c:v>
                </c:pt>
                <c:pt idx="365">
                  <c:v>26.807985795079816</c:v>
                </c:pt>
                <c:pt idx="366">
                  <c:v>26.822091649647902</c:v>
                </c:pt>
                <c:pt idx="367">
                  <c:v>26.795701064245652</c:v>
                </c:pt>
                <c:pt idx="368">
                  <c:v>26.84096302819016</c:v>
                </c:pt>
                <c:pt idx="369">
                  <c:v>26.866569651155086</c:v>
                </c:pt>
                <c:pt idx="370">
                  <c:v>26.907514732499923</c:v>
                </c:pt>
                <c:pt idx="371">
                  <c:v>26.981738749292667</c:v>
                </c:pt>
                <c:pt idx="372">
                  <c:v>27.076928607163925</c:v>
                </c:pt>
                <c:pt idx="373">
                  <c:v>27.242422477186906</c:v>
                </c:pt>
                <c:pt idx="374">
                  <c:v>27.372193176388596</c:v>
                </c:pt>
                <c:pt idx="375">
                  <c:v>27.445081831079101</c:v>
                </c:pt>
                <c:pt idx="376">
                  <c:v>27.3817826980322</c:v>
                </c:pt>
                <c:pt idx="377">
                  <c:v>27.311483341017979</c:v>
                </c:pt>
                <c:pt idx="378">
                  <c:v>27.466984048247078</c:v>
                </c:pt>
                <c:pt idx="379">
                  <c:v>27.609980518367461</c:v>
                </c:pt>
                <c:pt idx="380">
                  <c:v>27.684360601055737</c:v>
                </c:pt>
                <c:pt idx="381">
                  <c:v>27.754133076629071</c:v>
                </c:pt>
                <c:pt idx="382">
                  <c:v>27.775517017857844</c:v>
                </c:pt>
                <c:pt idx="383">
                  <c:v>27.948239679803518</c:v>
                </c:pt>
                <c:pt idx="384">
                  <c:v>28.091648669495608</c:v>
                </c:pt>
                <c:pt idx="385">
                  <c:v>28.083978437369385</c:v>
                </c:pt>
                <c:pt idx="386">
                  <c:v>28.091469353101768</c:v>
                </c:pt>
                <c:pt idx="387">
                  <c:v>28.14331867829193</c:v>
                </c:pt>
                <c:pt idx="388">
                  <c:v>28.14208663891235</c:v>
                </c:pt>
                <c:pt idx="389">
                  <c:v>28.196500610027659</c:v>
                </c:pt>
                <c:pt idx="390">
                  <c:v>28.222721316918861</c:v>
                </c:pt>
                <c:pt idx="391">
                  <c:v>28.184412010307245</c:v>
                </c:pt>
                <c:pt idx="392">
                  <c:v>28.210832011114267</c:v>
                </c:pt>
                <c:pt idx="393">
                  <c:v>28.206085571337585</c:v>
                </c:pt>
                <c:pt idx="394">
                  <c:v>28.120796128952442</c:v>
                </c:pt>
                <c:pt idx="395">
                  <c:v>28.04625230813199</c:v>
                </c:pt>
                <c:pt idx="396">
                  <c:v>28.049956517775605</c:v>
                </c:pt>
                <c:pt idx="397">
                  <c:v>28.123644024441553</c:v>
                </c:pt>
                <c:pt idx="398">
                  <c:v>28.194193929406637</c:v>
                </c:pt>
                <c:pt idx="399">
                  <c:v>28.237055244906255</c:v>
                </c:pt>
                <c:pt idx="400">
                  <c:v>28.170065680297483</c:v>
                </c:pt>
                <c:pt idx="401">
                  <c:v>28.026273673621461</c:v>
                </c:pt>
                <c:pt idx="402">
                  <c:v>28.068073438580186</c:v>
                </c:pt>
                <c:pt idx="403">
                  <c:v>28.255058746637914</c:v>
                </c:pt>
                <c:pt idx="404">
                  <c:v>28.385198097552937</c:v>
                </c:pt>
                <c:pt idx="405">
                  <c:v>28.411849348448847</c:v>
                </c:pt>
                <c:pt idx="406">
                  <c:v>28.375792459392645</c:v>
                </c:pt>
                <c:pt idx="407">
                  <c:v>28.319646489123532</c:v>
                </c:pt>
                <c:pt idx="408">
                  <c:v>28.345368839400908</c:v>
                </c:pt>
                <c:pt idx="409">
                  <c:v>28.350293898171817</c:v>
                </c:pt>
                <c:pt idx="410">
                  <c:v>28.35066532747005</c:v>
                </c:pt>
                <c:pt idx="411">
                  <c:v>28.300644217101155</c:v>
                </c:pt>
                <c:pt idx="412">
                  <c:v>28.261784442080085</c:v>
                </c:pt>
                <c:pt idx="413">
                  <c:v>28.261705156687427</c:v>
                </c:pt>
                <c:pt idx="414">
                  <c:v>28.351068767736074</c:v>
                </c:pt>
                <c:pt idx="415">
                  <c:v>28.474967918900063</c:v>
                </c:pt>
                <c:pt idx="416">
                  <c:v>28.496870441802006</c:v>
                </c:pt>
                <c:pt idx="417">
                  <c:v>28.515380060863009</c:v>
                </c:pt>
                <c:pt idx="418">
                  <c:v>28.533644290302121</c:v>
                </c:pt>
                <c:pt idx="419">
                  <c:v>28.56111213959112</c:v>
                </c:pt>
                <c:pt idx="420">
                  <c:v>28.61827931139441</c:v>
                </c:pt>
                <c:pt idx="421">
                  <c:v>28.6453099134905</c:v>
                </c:pt>
                <c:pt idx="422">
                  <c:v>28.716997756504384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7072"/>
        <c:axId val="196091904"/>
      </c:areaChart>
      <c:catAx>
        <c:axId val="1874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196091904"/>
        <c:crosses val="autoZero"/>
        <c:auto val="1"/>
        <c:lblAlgn val="ctr"/>
        <c:lblOffset val="100"/>
        <c:noMultiLvlLbl val="0"/>
      </c:catAx>
      <c:valAx>
        <c:axId val="196091904"/>
        <c:scaling>
          <c:orientation val="minMax"/>
        </c:scaling>
        <c:delete val="0"/>
        <c:axPos val="l"/>
        <c:majorGridlines/>
        <c:numFmt formatCode="_-* #.##0,00_-;\-* #.##0,00_-;_-* &quot;-&quot;??_-;_-@_-" sourceLinked="1"/>
        <c:majorTickMark val="none"/>
        <c:minorTickMark val="none"/>
        <c:tickLblPos val="nextTo"/>
        <c:crossAx val="1874270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Simulacion Habitat</a:t>
            </a:r>
            <a:r>
              <a:rPr lang="es-CL" baseline="0"/>
              <a:t>: aporte + rentabilidad = fondo [CLP]</a:t>
            </a:r>
            <a:endParaRPr lang="es-CL" sz="1800" b="0" i="0" u="none" strike="noStrike" baseline="0">
              <a:effectLst/>
            </a:endParaRPr>
          </a:p>
          <a:p>
            <a:pPr>
              <a:defRPr/>
            </a:pPr>
            <a:r>
              <a:rPr lang="es-CL" sz="1800" b="0" i="0" u="none" strike="noStrike" baseline="0">
                <a:effectLst/>
              </a:rPr>
              <a:t>Fondo C con sueldo mínimo</a:t>
            </a:r>
            <a:r>
              <a:rPr lang="es-CL" baseline="0"/>
              <a:t> [CLP]</a:t>
            </a:r>
            <a:endParaRPr lang="es-CL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DATOS!$M$1</c:f>
              <c:strCache>
                <c:ptCount val="1"/>
                <c:pt idx="0">
                  <c:v>FONDO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DATOS!$M$2:$M$482</c:f>
              <c:numCache>
                <c:formatCode>_-"$"\ * #.##0_-;\-"$"\ * #.##0_-;_-"$"\ * "-"??_-;_-@_-</c:formatCode>
                <c:ptCount val="481"/>
                <c:pt idx="0">
                  <c:v>1133.5</c:v>
                </c:pt>
                <c:pt idx="1">
                  <c:v>2284.7959499999997</c:v>
                </c:pt>
                <c:pt idx="2">
                  <c:v>3463.9603762922552</c:v>
                </c:pt>
                <c:pt idx="3">
                  <c:v>4697.7681091963705</c:v>
                </c:pt>
                <c:pt idx="4">
                  <c:v>5944.5257456002746</c:v>
                </c:pt>
                <c:pt idx="5">
                  <c:v>7202.7208445966535</c:v>
                </c:pt>
                <c:pt idx="6">
                  <c:v>8471.2799381301302</c:v>
                </c:pt>
                <c:pt idx="7">
                  <c:v>9791.2898442979786</c:v>
                </c:pt>
                <c:pt idx="8">
                  <c:v>11187.184600142213</c:v>
                </c:pt>
                <c:pt idx="9">
                  <c:v>12575.109493280859</c:v>
                </c:pt>
                <c:pt idx="10">
                  <c:v>13987.207964043946</c:v>
                </c:pt>
                <c:pt idx="11">
                  <c:v>15356.504196880451</c:v>
                </c:pt>
                <c:pt idx="12">
                  <c:v>16799.14673814526</c:v>
                </c:pt>
                <c:pt idx="13">
                  <c:v>18339.559981376533</c:v>
                </c:pt>
                <c:pt idx="14">
                  <c:v>20016.249064314878</c:v>
                </c:pt>
                <c:pt idx="15">
                  <c:v>22317.498239198791</c:v>
                </c:pt>
                <c:pt idx="16">
                  <c:v>24809.669952831453</c:v>
                </c:pt>
                <c:pt idx="17">
                  <c:v>26990.68935083934</c:v>
                </c:pt>
                <c:pt idx="18">
                  <c:v>29557.847564821641</c:v>
                </c:pt>
                <c:pt idx="19">
                  <c:v>31272.19015973547</c:v>
                </c:pt>
                <c:pt idx="20">
                  <c:v>32484.222203002962</c:v>
                </c:pt>
                <c:pt idx="21">
                  <c:v>34893.171682487438</c:v>
                </c:pt>
                <c:pt idx="22">
                  <c:v>36910.736346193284</c:v>
                </c:pt>
                <c:pt idx="23">
                  <c:v>39424.454127779987</c:v>
                </c:pt>
                <c:pt idx="24">
                  <c:v>43140.405460031208</c:v>
                </c:pt>
                <c:pt idx="25">
                  <c:v>45752.529575161825</c:v>
                </c:pt>
                <c:pt idx="26">
                  <c:v>48874.7943697222</c:v>
                </c:pt>
                <c:pt idx="27">
                  <c:v>53874.198548364569</c:v>
                </c:pt>
                <c:pt idx="28">
                  <c:v>57343.688556345114</c:v>
                </c:pt>
                <c:pt idx="29">
                  <c:v>60626.876653071566</c:v>
                </c:pt>
                <c:pt idx="30">
                  <c:v>63703.65250640177</c:v>
                </c:pt>
                <c:pt idx="31">
                  <c:v>66125.464797642766</c:v>
                </c:pt>
                <c:pt idx="32">
                  <c:v>67916.819298759787</c:v>
                </c:pt>
                <c:pt idx="33">
                  <c:v>69764.441914517098</c:v>
                </c:pt>
                <c:pt idx="34">
                  <c:v>71893.849062695663</c:v>
                </c:pt>
                <c:pt idx="35">
                  <c:v>74882.857855682989</c:v>
                </c:pt>
                <c:pt idx="36">
                  <c:v>76833.557967731482</c:v>
                </c:pt>
                <c:pt idx="37">
                  <c:v>79180.542256507208</c:v>
                </c:pt>
                <c:pt idx="38">
                  <c:v>81886.072568532618</c:v>
                </c:pt>
                <c:pt idx="39">
                  <c:v>83576.546022424838</c:v>
                </c:pt>
                <c:pt idx="40">
                  <c:v>85216.267114547052</c:v>
                </c:pt>
                <c:pt idx="41">
                  <c:v>88294.829116166598</c:v>
                </c:pt>
                <c:pt idx="42">
                  <c:v>95770.593523246498</c:v>
                </c:pt>
                <c:pt idx="43">
                  <c:v>99366.19622629763</c:v>
                </c:pt>
                <c:pt idx="44">
                  <c:v>103639.14537014722</c:v>
                </c:pt>
                <c:pt idx="45">
                  <c:v>107932.03301096889</c:v>
                </c:pt>
                <c:pt idx="46">
                  <c:v>112515.31987524731</c:v>
                </c:pt>
                <c:pt idx="47">
                  <c:v>117266.4720843711</c:v>
                </c:pt>
                <c:pt idx="48">
                  <c:v>122656.17529304291</c:v>
                </c:pt>
                <c:pt idx="49">
                  <c:v>128285.4590892269</c:v>
                </c:pt>
                <c:pt idx="50">
                  <c:v>134004.46075876296</c:v>
                </c:pt>
                <c:pt idx="51">
                  <c:v>139565.45537602951</c:v>
                </c:pt>
                <c:pt idx="52">
                  <c:v>143487.6146263484</c:v>
                </c:pt>
                <c:pt idx="53">
                  <c:v>147632.30044054348</c:v>
                </c:pt>
                <c:pt idx="54">
                  <c:v>152832.07329576867</c:v>
                </c:pt>
                <c:pt idx="55">
                  <c:v>158459.30499337296</c:v>
                </c:pt>
                <c:pt idx="56">
                  <c:v>164437.56151736187</c:v>
                </c:pt>
                <c:pt idx="57">
                  <c:v>170449.44568948948</c:v>
                </c:pt>
                <c:pt idx="58">
                  <c:v>177723.39735285295</c:v>
                </c:pt>
                <c:pt idx="59">
                  <c:v>182737.9727192017</c:v>
                </c:pt>
                <c:pt idx="60">
                  <c:v>188731.40090300495</c:v>
                </c:pt>
                <c:pt idx="61">
                  <c:v>194502.34133585452</c:v>
                </c:pt>
                <c:pt idx="62">
                  <c:v>199459.41473111513</c:v>
                </c:pt>
                <c:pt idx="63">
                  <c:v>202746.62528597153</c:v>
                </c:pt>
                <c:pt idx="64">
                  <c:v>206513.9525495884</c:v>
                </c:pt>
                <c:pt idx="65">
                  <c:v>210982.81037673142</c:v>
                </c:pt>
                <c:pt idx="66">
                  <c:v>217372.57694835</c:v>
                </c:pt>
                <c:pt idx="67">
                  <c:v>224171.77544356402</c:v>
                </c:pt>
                <c:pt idx="68">
                  <c:v>231655.75066859036</c:v>
                </c:pt>
                <c:pt idx="69">
                  <c:v>238150.58089551376</c:v>
                </c:pt>
                <c:pt idx="70">
                  <c:v>242807.27907431088</c:v>
                </c:pt>
                <c:pt idx="71">
                  <c:v>247731.82209330812</c:v>
                </c:pt>
                <c:pt idx="72">
                  <c:v>254387.77952893224</c:v>
                </c:pt>
                <c:pt idx="73">
                  <c:v>261797.12345585669</c:v>
                </c:pt>
                <c:pt idx="74">
                  <c:v>269416.71750333963</c:v>
                </c:pt>
                <c:pt idx="75">
                  <c:v>278774.94961262058</c:v>
                </c:pt>
                <c:pt idx="76">
                  <c:v>285605.70713711908</c:v>
                </c:pt>
                <c:pt idx="77">
                  <c:v>287719.77147840103</c:v>
                </c:pt>
                <c:pt idx="78">
                  <c:v>296714.2283329615</c:v>
                </c:pt>
                <c:pt idx="79">
                  <c:v>305716.87017581146</c:v>
                </c:pt>
                <c:pt idx="80">
                  <c:v>315318.21830667503</c:v>
                </c:pt>
                <c:pt idx="81">
                  <c:v>320794.93429727847</c:v>
                </c:pt>
                <c:pt idx="82">
                  <c:v>324647.94476092461</c:v>
                </c:pt>
                <c:pt idx="83">
                  <c:v>328651.57675804495</c:v>
                </c:pt>
                <c:pt idx="84">
                  <c:v>333998.98841459368</c:v>
                </c:pt>
                <c:pt idx="85">
                  <c:v>341880.50916776969</c:v>
                </c:pt>
                <c:pt idx="86">
                  <c:v>345800.96641513938</c:v>
                </c:pt>
                <c:pt idx="87">
                  <c:v>348865.03292840504</c:v>
                </c:pt>
                <c:pt idx="88">
                  <c:v>352573.46125663933</c:v>
                </c:pt>
                <c:pt idx="89">
                  <c:v>356953.04761287087</c:v>
                </c:pt>
                <c:pt idx="90">
                  <c:v>365036.37861227157</c:v>
                </c:pt>
                <c:pt idx="91">
                  <c:v>374757.32195451361</c:v>
                </c:pt>
                <c:pt idx="92">
                  <c:v>387669.8273754961</c:v>
                </c:pt>
                <c:pt idx="93">
                  <c:v>401354.20473174017</c:v>
                </c:pt>
                <c:pt idx="94">
                  <c:v>407806.13039698999</c:v>
                </c:pt>
                <c:pt idx="95">
                  <c:v>420085.34590276261</c:v>
                </c:pt>
                <c:pt idx="96">
                  <c:v>435473.34732091683</c:v>
                </c:pt>
                <c:pt idx="97">
                  <c:v>439798.49793946894</c:v>
                </c:pt>
                <c:pt idx="98">
                  <c:v>447484.68500924384</c:v>
                </c:pt>
                <c:pt idx="99">
                  <c:v>457189.55133107275</c:v>
                </c:pt>
                <c:pt idx="100">
                  <c:v>460917.28774022369</c:v>
                </c:pt>
                <c:pt idx="101">
                  <c:v>479849.4005829774</c:v>
                </c:pt>
                <c:pt idx="102">
                  <c:v>494387.63792257517</c:v>
                </c:pt>
                <c:pt idx="103">
                  <c:v>509168.18999466661</c:v>
                </c:pt>
                <c:pt idx="104">
                  <c:v>512191.06289276591</c:v>
                </c:pt>
                <c:pt idx="105">
                  <c:v>532201.69267998647</c:v>
                </c:pt>
                <c:pt idx="106">
                  <c:v>547485.98729668627</c:v>
                </c:pt>
                <c:pt idx="107">
                  <c:v>561073.03283421835</c:v>
                </c:pt>
                <c:pt idx="108">
                  <c:v>579459.99296113953</c:v>
                </c:pt>
                <c:pt idx="109">
                  <c:v>601608.12943920447</c:v>
                </c:pt>
                <c:pt idx="110">
                  <c:v>630113.50307240325</c:v>
                </c:pt>
                <c:pt idx="111">
                  <c:v>656577.35339491162</c:v>
                </c:pt>
                <c:pt idx="112">
                  <c:v>680672.83893604612</c:v>
                </c:pt>
                <c:pt idx="113">
                  <c:v>709219.4328756904</c:v>
                </c:pt>
                <c:pt idx="114">
                  <c:v>763058.25603424164</c:v>
                </c:pt>
                <c:pt idx="115">
                  <c:v>802924.53311481513</c:v>
                </c:pt>
                <c:pt idx="116">
                  <c:v>835626.39573727979</c:v>
                </c:pt>
                <c:pt idx="117">
                  <c:v>882588.71973953722</c:v>
                </c:pt>
                <c:pt idx="118">
                  <c:v>902315.51423319418</c:v>
                </c:pt>
                <c:pt idx="119">
                  <c:v>924667.61047367775</c:v>
                </c:pt>
                <c:pt idx="120">
                  <c:v>957848.9586802891</c:v>
                </c:pt>
                <c:pt idx="121">
                  <c:v>1019079.5615533865</c:v>
                </c:pt>
                <c:pt idx="122">
                  <c:v>1087624.9753434397</c:v>
                </c:pt>
                <c:pt idx="123">
                  <c:v>1124777.6726436969</c:v>
                </c:pt>
                <c:pt idx="124">
                  <c:v>1198117.1996633788</c:v>
                </c:pt>
                <c:pt idx="125">
                  <c:v>1220525.0475788675</c:v>
                </c:pt>
                <c:pt idx="126">
                  <c:v>1235231.8640901407</c:v>
                </c:pt>
                <c:pt idx="127">
                  <c:v>1268998.32120629</c:v>
                </c:pt>
                <c:pt idx="128">
                  <c:v>1267222.536336927</c:v>
                </c:pt>
                <c:pt idx="129">
                  <c:v>1323276.132937798</c:v>
                </c:pt>
                <c:pt idx="130">
                  <c:v>1377768.3028767535</c:v>
                </c:pt>
                <c:pt idx="131">
                  <c:v>1381186.4194261315</c:v>
                </c:pt>
                <c:pt idx="132">
                  <c:v>1420592.5609892702</c:v>
                </c:pt>
                <c:pt idx="133">
                  <c:v>1451411.2546366765</c:v>
                </c:pt>
                <c:pt idx="134">
                  <c:v>1469895.3676714511</c:v>
                </c:pt>
                <c:pt idx="135">
                  <c:v>1452669.8427924972</c:v>
                </c:pt>
                <c:pt idx="136">
                  <c:v>1447975.6530496683</c:v>
                </c:pt>
                <c:pt idx="137">
                  <c:v>1489196.9463791922</c:v>
                </c:pt>
                <c:pt idx="138">
                  <c:v>1498755.6825583321</c:v>
                </c:pt>
                <c:pt idx="139">
                  <c:v>1520729.8684876871</c:v>
                </c:pt>
                <c:pt idx="140">
                  <c:v>1567937.1837049229</c:v>
                </c:pt>
                <c:pt idx="141">
                  <c:v>1587048.1632922748</c:v>
                </c:pt>
                <c:pt idx="142">
                  <c:v>1589477.0075893407</c:v>
                </c:pt>
                <c:pt idx="143">
                  <c:v>1577172.4981840192</c:v>
                </c:pt>
                <c:pt idx="144">
                  <c:v>1599740.4464296969</c:v>
                </c:pt>
                <c:pt idx="145">
                  <c:v>1679721.3849875221</c:v>
                </c:pt>
                <c:pt idx="146">
                  <c:v>1725972.0680976198</c:v>
                </c:pt>
                <c:pt idx="147">
                  <c:v>1789247.7035856729</c:v>
                </c:pt>
                <c:pt idx="148">
                  <c:v>1843485.0218273744</c:v>
                </c:pt>
                <c:pt idx="149">
                  <c:v>1909818.232238312</c:v>
                </c:pt>
                <c:pt idx="150">
                  <c:v>1991025.6128907357</c:v>
                </c:pt>
                <c:pt idx="151">
                  <c:v>2102255.7928038733</c:v>
                </c:pt>
                <c:pt idx="152">
                  <c:v>2243132.2143389545</c:v>
                </c:pt>
                <c:pt idx="153">
                  <c:v>2312648.3280797275</c:v>
                </c:pt>
                <c:pt idx="154">
                  <c:v>2246049.0687266579</c:v>
                </c:pt>
                <c:pt idx="155">
                  <c:v>2276029.7282726592</c:v>
                </c:pt>
                <c:pt idx="156">
                  <c:v>2360802.5004568673</c:v>
                </c:pt>
                <c:pt idx="157">
                  <c:v>2413189.1580007081</c:v>
                </c:pt>
                <c:pt idx="158">
                  <c:v>2409095.1973608462</c:v>
                </c:pt>
                <c:pt idx="159">
                  <c:v>2491046.2486997494</c:v>
                </c:pt>
                <c:pt idx="160">
                  <c:v>2546144.5923840692</c:v>
                </c:pt>
                <c:pt idx="161">
                  <c:v>2692146.3667604676</c:v>
                </c:pt>
                <c:pt idx="162">
                  <c:v>2673330.6982738911</c:v>
                </c:pt>
                <c:pt idx="163">
                  <c:v>2656413.1557909399</c:v>
                </c:pt>
                <c:pt idx="164">
                  <c:v>2608179.4559169193</c:v>
                </c:pt>
                <c:pt idx="165">
                  <c:v>2591666.8949172357</c:v>
                </c:pt>
                <c:pt idx="166">
                  <c:v>2597755.7893400933</c:v>
                </c:pt>
                <c:pt idx="167">
                  <c:v>2669006.3940564371</c:v>
                </c:pt>
                <c:pt idx="168">
                  <c:v>2788915.9047124884</c:v>
                </c:pt>
                <c:pt idx="169">
                  <c:v>2789736.0346959247</c:v>
                </c:pt>
                <c:pt idx="170">
                  <c:v>2827847.8400062267</c:v>
                </c:pt>
                <c:pt idx="171">
                  <c:v>2772259.5488804826</c:v>
                </c:pt>
                <c:pt idx="172">
                  <c:v>2774365.0944323856</c:v>
                </c:pt>
                <c:pt idx="173">
                  <c:v>2844318.0859948322</c:v>
                </c:pt>
                <c:pt idx="174">
                  <c:v>2827478.2654796024</c:v>
                </c:pt>
                <c:pt idx="175">
                  <c:v>2932156.8646255624</c:v>
                </c:pt>
                <c:pt idx="176">
                  <c:v>2941828.8976463038</c:v>
                </c:pt>
                <c:pt idx="177">
                  <c:v>2956036.6286447723</c:v>
                </c:pt>
                <c:pt idx="178">
                  <c:v>2963503.9214779213</c:v>
                </c:pt>
                <c:pt idx="179">
                  <c:v>3015163.0939840153</c:v>
                </c:pt>
                <c:pt idx="180">
                  <c:v>3071315.6211118787</c:v>
                </c:pt>
                <c:pt idx="181">
                  <c:v>3146181.1871056869</c:v>
                </c:pt>
                <c:pt idx="182">
                  <c:v>3189325.9322395804</c:v>
                </c:pt>
                <c:pt idx="183">
                  <c:v>3208628.8095938456</c:v>
                </c:pt>
                <c:pt idx="184">
                  <c:v>3241628.7515677758</c:v>
                </c:pt>
                <c:pt idx="185">
                  <c:v>3283482.1768041397</c:v>
                </c:pt>
                <c:pt idx="186">
                  <c:v>3279710.433331097</c:v>
                </c:pt>
                <c:pt idx="187">
                  <c:v>3250845.4031643476</c:v>
                </c:pt>
                <c:pt idx="188">
                  <c:v>3370522.0709143188</c:v>
                </c:pt>
                <c:pt idx="189">
                  <c:v>3452698.0870819008</c:v>
                </c:pt>
                <c:pt idx="190">
                  <c:v>3471785.7799531259</c:v>
                </c:pt>
                <c:pt idx="191">
                  <c:v>3529670.6001231289</c:v>
                </c:pt>
                <c:pt idx="192">
                  <c:v>3610877.3817596785</c:v>
                </c:pt>
                <c:pt idx="193">
                  <c:v>3711822.5593927503</c:v>
                </c:pt>
                <c:pt idx="194">
                  <c:v>3732702.1399227725</c:v>
                </c:pt>
                <c:pt idx="195">
                  <c:v>3752983.7021300583</c:v>
                </c:pt>
                <c:pt idx="196">
                  <c:v>3758852.4430881934</c:v>
                </c:pt>
                <c:pt idx="197">
                  <c:v>3696784.1949666878</c:v>
                </c:pt>
                <c:pt idx="198">
                  <c:v>3733781.8938471312</c:v>
                </c:pt>
                <c:pt idx="199">
                  <c:v>3725198.3035644526</c:v>
                </c:pt>
                <c:pt idx="200">
                  <c:v>3619240.461370327</c:v>
                </c:pt>
                <c:pt idx="201">
                  <c:v>3746730.968118133</c:v>
                </c:pt>
                <c:pt idx="202">
                  <c:v>3871062.6823571948</c:v>
                </c:pt>
                <c:pt idx="203">
                  <c:v>3851611.4785442804</c:v>
                </c:pt>
                <c:pt idx="204">
                  <c:v>3822305.2359078121</c:v>
                </c:pt>
                <c:pt idx="205">
                  <c:v>3775431.9684654986</c:v>
                </c:pt>
                <c:pt idx="206">
                  <c:v>3868290.8274547174</c:v>
                </c:pt>
                <c:pt idx="207">
                  <c:v>3689781.5359112946</c:v>
                </c:pt>
                <c:pt idx="208">
                  <c:v>3586230.8401842811</c:v>
                </c:pt>
                <c:pt idx="209">
                  <c:v>3778676.0122170364</c:v>
                </c:pt>
                <c:pt idx="210">
                  <c:v>3986037.9057620708</c:v>
                </c:pt>
                <c:pt idx="211">
                  <c:v>3990240.529380755</c:v>
                </c:pt>
                <c:pt idx="212">
                  <c:v>4100092.6394752148</c:v>
                </c:pt>
                <c:pt idx="213">
                  <c:v>4206668.5539520066</c:v>
                </c:pt>
                <c:pt idx="214">
                  <c:v>4265668.4748225631</c:v>
                </c:pt>
                <c:pt idx="215">
                  <c:v>4418913.6790722329</c:v>
                </c:pt>
                <c:pt idx="216">
                  <c:v>4485748.8030323479</c:v>
                </c:pt>
                <c:pt idx="217">
                  <c:v>4608388.2306413688</c:v>
                </c:pt>
                <c:pt idx="218">
                  <c:v>4644100.8671877766</c:v>
                </c:pt>
                <c:pt idx="219">
                  <c:v>4649940.245525334</c:v>
                </c:pt>
                <c:pt idx="220">
                  <c:v>4699180.113790974</c:v>
                </c:pt>
                <c:pt idx="221">
                  <c:v>4683606.3438365506</c:v>
                </c:pt>
                <c:pt idx="222">
                  <c:v>4828171.3423755085</c:v>
                </c:pt>
                <c:pt idx="223">
                  <c:v>4894442.0562432921</c:v>
                </c:pt>
                <c:pt idx="224">
                  <c:v>5013853.8423886932</c:v>
                </c:pt>
                <c:pt idx="225">
                  <c:v>5009028.2622072464</c:v>
                </c:pt>
                <c:pt idx="226">
                  <c:v>5092552.3865212854</c:v>
                </c:pt>
                <c:pt idx="227">
                  <c:v>5045943.4987697965</c:v>
                </c:pt>
                <c:pt idx="228">
                  <c:v>5094224.040387759</c:v>
                </c:pt>
                <c:pt idx="229">
                  <c:v>5195672.2263103323</c:v>
                </c:pt>
                <c:pt idx="230">
                  <c:v>5261562.2754706843</c:v>
                </c:pt>
                <c:pt idx="231">
                  <c:v>5330928.9083988583</c:v>
                </c:pt>
                <c:pt idx="232">
                  <c:v>5321633.1225055726</c:v>
                </c:pt>
                <c:pt idx="233">
                  <c:v>5311346.8723737169</c:v>
                </c:pt>
                <c:pt idx="234">
                  <c:v>5400184.4872416202</c:v>
                </c:pt>
                <c:pt idx="235">
                  <c:v>5447714.7521330416</c:v>
                </c:pt>
                <c:pt idx="236">
                  <c:v>5582473.2847252563</c:v>
                </c:pt>
                <c:pt idx="237">
                  <c:v>5610533.8855693229</c:v>
                </c:pt>
                <c:pt idx="238">
                  <c:v>5612737.6020493023</c:v>
                </c:pt>
                <c:pt idx="239">
                  <c:v>5679475.2697331533</c:v>
                </c:pt>
                <c:pt idx="240">
                  <c:v>5797776.4978822647</c:v>
                </c:pt>
                <c:pt idx="241">
                  <c:v>5870922.3873687638</c:v>
                </c:pt>
                <c:pt idx="242">
                  <c:v>5917284.6050585452</c:v>
                </c:pt>
                <c:pt idx="243">
                  <c:v>5946769.1032122038</c:v>
                </c:pt>
                <c:pt idx="244">
                  <c:v>5960957.8909846731</c:v>
                </c:pt>
                <c:pt idx="245">
                  <c:v>6093230.0761901522</c:v>
                </c:pt>
                <c:pt idx="246">
                  <c:v>6105838.9354584496</c:v>
                </c:pt>
                <c:pt idx="247">
                  <c:v>6123326.6812734948</c:v>
                </c:pt>
                <c:pt idx="248">
                  <c:v>6193394.7929226868</c:v>
                </c:pt>
                <c:pt idx="249">
                  <c:v>6234195.3044674639</c:v>
                </c:pt>
                <c:pt idx="250">
                  <c:v>6328526.4309376525</c:v>
                </c:pt>
                <c:pt idx="251">
                  <c:v>6356068.8438520273</c:v>
                </c:pt>
                <c:pt idx="252">
                  <c:v>6394446.5744261192</c:v>
                </c:pt>
                <c:pt idx="253">
                  <c:v>6389493.4514007708</c:v>
                </c:pt>
                <c:pt idx="254">
                  <c:v>6400956.6274422593</c:v>
                </c:pt>
                <c:pt idx="255">
                  <c:v>6571040.7634359803</c:v>
                </c:pt>
                <c:pt idx="256">
                  <c:v>6593716.4476641314</c:v>
                </c:pt>
                <c:pt idx="257">
                  <c:v>6620963.6999648232</c:v>
                </c:pt>
                <c:pt idx="258">
                  <c:v>6634474.0050028488</c:v>
                </c:pt>
                <c:pt idx="259">
                  <c:v>6709383.8600807739</c:v>
                </c:pt>
                <c:pt idx="260">
                  <c:v>6780239.5424598344</c:v>
                </c:pt>
                <c:pt idx="261">
                  <c:v>6866950.1816459335</c:v>
                </c:pt>
                <c:pt idx="262">
                  <c:v>6919088.4125337657</c:v>
                </c:pt>
                <c:pt idx="263">
                  <c:v>7049572.0635302439</c:v>
                </c:pt>
                <c:pt idx="264">
                  <c:v>7204731.3116864301</c:v>
                </c:pt>
                <c:pt idx="265">
                  <c:v>7234565.1617746977</c:v>
                </c:pt>
                <c:pt idx="266">
                  <c:v>7358151.8264790075</c:v>
                </c:pt>
                <c:pt idx="267">
                  <c:v>7456018.9605076667</c:v>
                </c:pt>
                <c:pt idx="268">
                  <c:v>7453988.3164414028</c:v>
                </c:pt>
                <c:pt idx="269">
                  <c:v>7583150.2428815737</c:v>
                </c:pt>
                <c:pt idx="270">
                  <c:v>7522700.2713794727</c:v>
                </c:pt>
                <c:pt idx="271">
                  <c:v>7595311.3718153248</c:v>
                </c:pt>
                <c:pt idx="272">
                  <c:v>7703064.8782287445</c:v>
                </c:pt>
                <c:pt idx="273">
                  <c:v>7811485.0183814643</c:v>
                </c:pt>
                <c:pt idx="274">
                  <c:v>7870727.3647719799</c:v>
                </c:pt>
                <c:pt idx="275">
                  <c:v>7881058.9151032194</c:v>
                </c:pt>
                <c:pt idx="276">
                  <c:v>7920919.4520377703</c:v>
                </c:pt>
                <c:pt idx="277">
                  <c:v>7986624.0223257151</c:v>
                </c:pt>
                <c:pt idx="278">
                  <c:v>8048202.4013425708</c:v>
                </c:pt>
                <c:pt idx="279">
                  <c:v>8242292.4532806817</c:v>
                </c:pt>
                <c:pt idx="280">
                  <c:v>8346322.9018875984</c:v>
                </c:pt>
                <c:pt idx="281">
                  <c:v>8485451.9115927219</c:v>
                </c:pt>
                <c:pt idx="282">
                  <c:v>8600905.9406154174</c:v>
                </c:pt>
                <c:pt idx="283">
                  <c:v>8619868.2259213179</c:v>
                </c:pt>
                <c:pt idx="284">
                  <c:v>8676204.9039582852</c:v>
                </c:pt>
                <c:pt idx="285">
                  <c:v>8867502.818627812</c:v>
                </c:pt>
                <c:pt idx="286">
                  <c:v>8901681.7107130382</c:v>
                </c:pt>
                <c:pt idx="287">
                  <c:v>8942524.1945659965</c:v>
                </c:pt>
                <c:pt idx="288">
                  <c:v>9063957.6648818366</c:v>
                </c:pt>
                <c:pt idx="289">
                  <c:v>9247234.3790400233</c:v>
                </c:pt>
                <c:pt idx="290">
                  <c:v>9422856.0670727435</c:v>
                </c:pt>
                <c:pt idx="291">
                  <c:v>9426503.0712402724</c:v>
                </c:pt>
                <c:pt idx="292">
                  <c:v>9590519.8034547623</c:v>
                </c:pt>
                <c:pt idx="293">
                  <c:v>9387509.7892900631</c:v>
                </c:pt>
                <c:pt idx="294">
                  <c:v>9426825.1587078348</c:v>
                </c:pt>
                <c:pt idx="295">
                  <c:v>9510855.0478576571</c:v>
                </c:pt>
                <c:pt idx="296">
                  <c:v>9927114.2370770928</c:v>
                </c:pt>
                <c:pt idx="297">
                  <c:v>10015991.733033001</c:v>
                </c:pt>
                <c:pt idx="298">
                  <c:v>10095838.293406617</c:v>
                </c:pt>
                <c:pt idx="299">
                  <c:v>10284890.623417614</c:v>
                </c:pt>
                <c:pt idx="300">
                  <c:v>10068899.397583406</c:v>
                </c:pt>
                <c:pt idx="301">
                  <c:v>9994632.7206423152</c:v>
                </c:pt>
                <c:pt idx="302">
                  <c:v>10243425.318774061</c:v>
                </c:pt>
                <c:pt idx="303">
                  <c:v>10421716.335573208</c:v>
                </c:pt>
                <c:pt idx="304">
                  <c:v>10556066.511238176</c:v>
                </c:pt>
                <c:pt idx="305">
                  <c:v>10835305.910974812</c:v>
                </c:pt>
                <c:pt idx="306">
                  <c:v>11132659.773206651</c:v>
                </c:pt>
                <c:pt idx="307">
                  <c:v>11432089.519087549</c:v>
                </c:pt>
                <c:pt idx="308">
                  <c:v>11655044.859692294</c:v>
                </c:pt>
                <c:pt idx="309">
                  <c:v>11707665.392486831</c:v>
                </c:pt>
                <c:pt idx="310">
                  <c:v>11894524.642731305</c:v>
                </c:pt>
                <c:pt idx="311">
                  <c:v>12321559.48643429</c:v>
                </c:pt>
                <c:pt idx="312">
                  <c:v>12439757.09954844</c:v>
                </c:pt>
                <c:pt idx="313">
                  <c:v>12692733.363530023</c:v>
                </c:pt>
                <c:pt idx="314">
                  <c:v>12787632.867150361</c:v>
                </c:pt>
                <c:pt idx="315">
                  <c:v>12662294.869071733</c:v>
                </c:pt>
                <c:pt idx="316">
                  <c:v>13027124.938190527</c:v>
                </c:pt>
                <c:pt idx="317">
                  <c:v>13538010.048328055</c:v>
                </c:pt>
                <c:pt idx="318">
                  <c:v>13090809.401517991</c:v>
                </c:pt>
                <c:pt idx="319">
                  <c:v>13054537.127853461</c:v>
                </c:pt>
                <c:pt idx="320">
                  <c:v>12430396.300838541</c:v>
                </c:pt>
                <c:pt idx="321">
                  <c:v>12864150.584520327</c:v>
                </c:pt>
                <c:pt idx="322">
                  <c:v>12749439.003542949</c:v>
                </c:pt>
                <c:pt idx="323">
                  <c:v>13179839.461882252</c:v>
                </c:pt>
                <c:pt idx="324">
                  <c:v>13466658.957517795</c:v>
                </c:pt>
                <c:pt idx="325">
                  <c:v>13448319.761217328</c:v>
                </c:pt>
                <c:pt idx="326">
                  <c:v>13378148.111937877</c:v>
                </c:pt>
                <c:pt idx="327">
                  <c:v>13242016.42956195</c:v>
                </c:pt>
                <c:pt idx="328">
                  <c:v>12685603.783156792</c:v>
                </c:pt>
                <c:pt idx="329">
                  <c:v>11812594.345063278</c:v>
                </c:pt>
                <c:pt idx="330">
                  <c:v>11869269.580181476</c:v>
                </c:pt>
                <c:pt idx="331">
                  <c:v>11925050.26801716</c:v>
                </c:pt>
                <c:pt idx="332">
                  <c:v>12092637.929975549</c:v>
                </c:pt>
                <c:pt idx="333">
                  <c:v>12074593.854524411</c:v>
                </c:pt>
                <c:pt idx="334">
                  <c:v>12177713.675229535</c:v>
                </c:pt>
                <c:pt idx="335">
                  <c:v>12706341.406990729</c:v>
                </c:pt>
                <c:pt idx="336">
                  <c:v>13207896.971347183</c:v>
                </c:pt>
                <c:pt idx="337">
                  <c:v>13259162.180261148</c:v>
                </c:pt>
                <c:pt idx="338">
                  <c:v>13738872.662543405</c:v>
                </c:pt>
                <c:pt idx="339">
                  <c:v>13821767.556918336</c:v>
                </c:pt>
                <c:pt idx="340">
                  <c:v>14293247.284227146</c:v>
                </c:pt>
                <c:pt idx="341">
                  <c:v>14294791.631148305</c:v>
                </c:pt>
                <c:pt idx="342">
                  <c:v>14181650.697889967</c:v>
                </c:pt>
                <c:pt idx="343">
                  <c:v>14528686.921081457</c:v>
                </c:pt>
                <c:pt idx="344">
                  <c:v>14620966.46236896</c:v>
                </c:pt>
                <c:pt idx="345">
                  <c:v>14791229.671588613</c:v>
                </c:pt>
                <c:pt idx="346">
                  <c:v>15185202.230840323</c:v>
                </c:pt>
                <c:pt idx="347">
                  <c:v>15285203.000112986</c:v>
                </c:pt>
                <c:pt idx="348">
                  <c:v>15034237.283047445</c:v>
                </c:pt>
                <c:pt idx="349">
                  <c:v>15273287.747775212</c:v>
                </c:pt>
                <c:pt idx="350">
                  <c:v>15700072.9325212</c:v>
                </c:pt>
                <c:pt idx="351">
                  <c:v>15758129.928614246</c:v>
                </c:pt>
                <c:pt idx="352">
                  <c:v>16112824.477053616</c:v>
                </c:pt>
                <c:pt idx="353">
                  <c:v>16426761.292819761</c:v>
                </c:pt>
                <c:pt idx="354">
                  <c:v>16434248.311972899</c:v>
                </c:pt>
                <c:pt idx="355">
                  <c:v>16554164.410987655</c:v>
                </c:pt>
                <c:pt idx="356">
                  <c:v>16496539.093857666</c:v>
                </c:pt>
                <c:pt idx="357">
                  <c:v>16444061.349173624</c:v>
                </c:pt>
                <c:pt idx="358">
                  <c:v>16932966.012448344</c:v>
                </c:pt>
                <c:pt idx="359">
                  <c:v>17155413.342732769</c:v>
                </c:pt>
                <c:pt idx="360">
                  <c:v>17261012.429383386</c:v>
                </c:pt>
                <c:pt idx="361">
                  <c:v>17158597.326683927</c:v>
                </c:pt>
                <c:pt idx="362">
                  <c:v>16948073.556547422</c:v>
                </c:pt>
                <c:pt idx="363">
                  <c:v>16814991.307535492</c:v>
                </c:pt>
                <c:pt idx="364">
                  <c:v>16480791.46094672</c:v>
                </c:pt>
                <c:pt idx="365">
                  <c:v>16831487.442340333</c:v>
                </c:pt>
                <c:pt idx="366">
                  <c:v>16823713.32571806</c:v>
                </c:pt>
                <c:pt idx="367">
                  <c:v>16884936.051431924</c:v>
                </c:pt>
                <c:pt idx="368">
                  <c:v>17288564.244565725</c:v>
                </c:pt>
                <c:pt idx="369">
                  <c:v>17610052.035710361</c:v>
                </c:pt>
                <c:pt idx="370">
                  <c:v>17708659.180516198</c:v>
                </c:pt>
                <c:pt idx="371">
                  <c:v>17737086.958281279</c:v>
                </c:pt>
                <c:pt idx="372">
                  <c:v>17551855.015940771</c:v>
                </c:pt>
                <c:pt idx="373">
                  <c:v>17588426.328298308</c:v>
                </c:pt>
                <c:pt idx="374">
                  <c:v>17517114.488826916</c:v>
                </c:pt>
                <c:pt idx="375">
                  <c:v>17567681.522355188</c:v>
                </c:pt>
                <c:pt idx="376">
                  <c:v>17858450.930841796</c:v>
                </c:pt>
                <c:pt idx="377">
                  <c:v>18024291.215259332</c:v>
                </c:pt>
                <c:pt idx="378">
                  <c:v>18056159.82273278</c:v>
                </c:pt>
                <c:pt idx="379">
                  <c:v>18357449.394934684</c:v>
                </c:pt>
                <c:pt idx="380">
                  <c:v>18687563.108707163</c:v>
                </c:pt>
                <c:pt idx="381">
                  <c:v>18817076.986864153</c:v>
                </c:pt>
                <c:pt idx="382">
                  <c:v>18845747.119707312</c:v>
                </c:pt>
                <c:pt idx="383">
                  <c:v>18945925.867733113</c:v>
                </c:pt>
                <c:pt idx="384">
                  <c:v>19161096.802305881</c:v>
                </c:pt>
                <c:pt idx="385">
                  <c:v>18959393.135328799</c:v>
                </c:pt>
                <c:pt idx="386">
                  <c:v>19089882.94778391</c:v>
                </c:pt>
                <c:pt idx="387">
                  <c:v>18820357.625750087</c:v>
                </c:pt>
                <c:pt idx="388">
                  <c:v>19215900.211182054</c:v>
                </c:pt>
                <c:pt idx="389">
                  <c:v>19686343.760678012</c:v>
                </c:pt>
                <c:pt idx="390">
                  <c:v>19875397.833463736</c:v>
                </c:pt>
                <c:pt idx="391">
                  <c:v>19890840.806377344</c:v>
                </c:pt>
                <c:pt idx="392">
                  <c:v>19972758.904220555</c:v>
                </c:pt>
                <c:pt idx="393">
                  <c:v>20598921.498450164</c:v>
                </c:pt>
                <c:pt idx="394">
                  <c:v>20797580.788781699</c:v>
                </c:pt>
                <c:pt idx="395">
                  <c:v>21166333.867831532</c:v>
                </c:pt>
                <c:pt idx="396">
                  <c:v>21387859.437682629</c:v>
                </c:pt>
                <c:pt idx="397">
                  <c:v>21745926.366659783</c:v>
                </c:pt>
                <c:pt idx="398">
                  <c:v>22172007.522093218</c:v>
                </c:pt>
                <c:pt idx="399">
                  <c:v>23011926.046940565</c:v>
                </c:pt>
                <c:pt idx="400">
                  <c:v>22597481.794164523</c:v>
                </c:pt>
                <c:pt idx="401">
                  <c:v>22461081.035717495</c:v>
                </c:pt>
                <c:pt idx="402">
                  <c:v>23325697.616280682</c:v>
                </c:pt>
                <c:pt idx="403">
                  <c:v>23186384.289471306</c:v>
                </c:pt>
                <c:pt idx="404">
                  <c:v>23711037.456068657</c:v>
                </c:pt>
                <c:pt idx="405">
                  <c:v>23964093.106230844</c:v>
                </c:pt>
                <c:pt idx="406">
                  <c:v>24076758.119460884</c:v>
                </c:pt>
                <c:pt idx="407">
                  <c:v>24272226.442429435</c:v>
                </c:pt>
                <c:pt idx="408">
                  <c:v>24358736.408744294</c:v>
                </c:pt>
                <c:pt idx="409">
                  <c:v>24389559.085489023</c:v>
                </c:pt>
                <c:pt idx="410">
                  <c:v>24921927.130948499</c:v>
                </c:pt>
                <c:pt idx="411">
                  <c:v>24849296.388088796</c:v>
                </c:pt>
                <c:pt idx="412">
                  <c:v>24448660.567179449</c:v>
                </c:pt>
                <c:pt idx="413">
                  <c:v>25111171.248032499</c:v>
                </c:pt>
                <c:pt idx="414">
                  <c:v>25272633.390667863</c:v>
                </c:pt>
                <c:pt idx="415">
                  <c:v>25087630.029611114</c:v>
                </c:pt>
                <c:pt idx="416">
                  <c:v>24692922.24367312</c:v>
                </c:pt>
                <c:pt idx="417">
                  <c:v>24654574.101900119</c:v>
                </c:pt>
                <c:pt idx="418">
                  <c:v>25237879.005741868</c:v>
                </c:pt>
                <c:pt idx="419">
                  <c:v>25474029.080666251</c:v>
                </c:pt>
                <c:pt idx="420">
                  <c:v>25885842.821879461</c:v>
                </c:pt>
                <c:pt idx="421">
                  <c:v>25630941.87699239</c:v>
                </c:pt>
                <c:pt idx="422">
                  <c:v>26197160.688091855</c:v>
                </c:pt>
              </c:numCache>
            </c:numRef>
          </c:val>
        </c:ser>
        <c:ser>
          <c:idx val="1"/>
          <c:order val="1"/>
          <c:tx>
            <c:strRef>
              <c:f>DATOS!$K$1</c:f>
              <c:strCache>
                <c:ptCount val="1"/>
                <c:pt idx="0">
                  <c:v>APORTE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DATOS!$K$2:$K$482</c:f>
              <c:numCache>
                <c:formatCode>_-"$"\ * #.##0_-;\-"$"\ * #.##0_-;_-"$"\ * "-"??_-;_-@_-</c:formatCode>
                <c:ptCount val="481"/>
                <c:pt idx="0">
                  <c:v>1133.5</c:v>
                </c:pt>
                <c:pt idx="1">
                  <c:v>2267</c:v>
                </c:pt>
                <c:pt idx="2">
                  <c:v>3400.5</c:v>
                </c:pt>
                <c:pt idx="3">
                  <c:v>4534</c:v>
                </c:pt>
                <c:pt idx="4">
                  <c:v>5667.5</c:v>
                </c:pt>
                <c:pt idx="5">
                  <c:v>6801</c:v>
                </c:pt>
                <c:pt idx="6">
                  <c:v>7934.5</c:v>
                </c:pt>
                <c:pt idx="7">
                  <c:v>9068</c:v>
                </c:pt>
                <c:pt idx="8">
                  <c:v>10201.5</c:v>
                </c:pt>
                <c:pt idx="9">
                  <c:v>11335</c:v>
                </c:pt>
                <c:pt idx="10">
                  <c:v>12468.5</c:v>
                </c:pt>
                <c:pt idx="11">
                  <c:v>13602</c:v>
                </c:pt>
                <c:pt idx="12">
                  <c:v>14735.5</c:v>
                </c:pt>
                <c:pt idx="13">
                  <c:v>15869</c:v>
                </c:pt>
                <c:pt idx="14">
                  <c:v>17002.5</c:v>
                </c:pt>
                <c:pt idx="15">
                  <c:v>18136</c:v>
                </c:pt>
                <c:pt idx="16">
                  <c:v>19269.5</c:v>
                </c:pt>
                <c:pt idx="17">
                  <c:v>20403</c:v>
                </c:pt>
                <c:pt idx="18">
                  <c:v>21536.5</c:v>
                </c:pt>
                <c:pt idx="19">
                  <c:v>22670</c:v>
                </c:pt>
                <c:pt idx="20">
                  <c:v>23803.5</c:v>
                </c:pt>
                <c:pt idx="21">
                  <c:v>24937</c:v>
                </c:pt>
                <c:pt idx="22">
                  <c:v>26070.5</c:v>
                </c:pt>
                <c:pt idx="23">
                  <c:v>27204</c:v>
                </c:pt>
                <c:pt idx="24">
                  <c:v>28337.5</c:v>
                </c:pt>
                <c:pt idx="25">
                  <c:v>29471</c:v>
                </c:pt>
                <c:pt idx="26">
                  <c:v>30604.5</c:v>
                </c:pt>
                <c:pt idx="27">
                  <c:v>31738</c:v>
                </c:pt>
                <c:pt idx="28">
                  <c:v>32871.5</c:v>
                </c:pt>
                <c:pt idx="29">
                  <c:v>34005</c:v>
                </c:pt>
                <c:pt idx="30">
                  <c:v>35138.5</c:v>
                </c:pt>
                <c:pt idx="31">
                  <c:v>36272</c:v>
                </c:pt>
                <c:pt idx="32">
                  <c:v>37405.5</c:v>
                </c:pt>
                <c:pt idx="33">
                  <c:v>38539</c:v>
                </c:pt>
                <c:pt idx="34">
                  <c:v>39672.5</c:v>
                </c:pt>
                <c:pt idx="35">
                  <c:v>40806</c:v>
                </c:pt>
                <c:pt idx="36">
                  <c:v>41939.5</c:v>
                </c:pt>
                <c:pt idx="37">
                  <c:v>43073</c:v>
                </c:pt>
                <c:pt idx="38">
                  <c:v>44206.5</c:v>
                </c:pt>
                <c:pt idx="39">
                  <c:v>45340</c:v>
                </c:pt>
                <c:pt idx="40">
                  <c:v>46473.5</c:v>
                </c:pt>
                <c:pt idx="41">
                  <c:v>47607</c:v>
                </c:pt>
                <c:pt idx="42">
                  <c:v>48740.5</c:v>
                </c:pt>
                <c:pt idx="43">
                  <c:v>49874</c:v>
                </c:pt>
                <c:pt idx="44">
                  <c:v>51007.5</c:v>
                </c:pt>
                <c:pt idx="45">
                  <c:v>52141</c:v>
                </c:pt>
                <c:pt idx="46">
                  <c:v>53274.5</c:v>
                </c:pt>
                <c:pt idx="47">
                  <c:v>54408</c:v>
                </c:pt>
                <c:pt idx="48">
                  <c:v>55541.5</c:v>
                </c:pt>
                <c:pt idx="49">
                  <c:v>56675</c:v>
                </c:pt>
                <c:pt idx="50">
                  <c:v>57808.5</c:v>
                </c:pt>
                <c:pt idx="51">
                  <c:v>58942</c:v>
                </c:pt>
                <c:pt idx="52">
                  <c:v>60075.5</c:v>
                </c:pt>
                <c:pt idx="53">
                  <c:v>61209</c:v>
                </c:pt>
                <c:pt idx="54">
                  <c:v>62342.5</c:v>
                </c:pt>
                <c:pt idx="55">
                  <c:v>63476</c:v>
                </c:pt>
                <c:pt idx="56">
                  <c:v>64609.5</c:v>
                </c:pt>
                <c:pt idx="57">
                  <c:v>65743</c:v>
                </c:pt>
                <c:pt idx="58">
                  <c:v>66876.5</c:v>
                </c:pt>
                <c:pt idx="59">
                  <c:v>68010</c:v>
                </c:pt>
                <c:pt idx="60">
                  <c:v>69143.5</c:v>
                </c:pt>
                <c:pt idx="61">
                  <c:v>70277</c:v>
                </c:pt>
                <c:pt idx="62">
                  <c:v>71410.5</c:v>
                </c:pt>
                <c:pt idx="63">
                  <c:v>72544</c:v>
                </c:pt>
                <c:pt idx="64">
                  <c:v>73677.5</c:v>
                </c:pt>
                <c:pt idx="65">
                  <c:v>74811</c:v>
                </c:pt>
                <c:pt idx="66">
                  <c:v>75944.5</c:v>
                </c:pt>
                <c:pt idx="67">
                  <c:v>77078</c:v>
                </c:pt>
                <c:pt idx="68">
                  <c:v>78211.5</c:v>
                </c:pt>
                <c:pt idx="69">
                  <c:v>79345</c:v>
                </c:pt>
                <c:pt idx="70">
                  <c:v>80478.5</c:v>
                </c:pt>
                <c:pt idx="71">
                  <c:v>81612</c:v>
                </c:pt>
                <c:pt idx="72">
                  <c:v>82745.5</c:v>
                </c:pt>
                <c:pt idx="73">
                  <c:v>83879</c:v>
                </c:pt>
                <c:pt idx="74">
                  <c:v>85012.5</c:v>
                </c:pt>
                <c:pt idx="75">
                  <c:v>86146</c:v>
                </c:pt>
                <c:pt idx="76">
                  <c:v>87279.5</c:v>
                </c:pt>
                <c:pt idx="77">
                  <c:v>88413</c:v>
                </c:pt>
                <c:pt idx="78">
                  <c:v>89546.5</c:v>
                </c:pt>
                <c:pt idx="79">
                  <c:v>90680</c:v>
                </c:pt>
                <c:pt idx="80">
                  <c:v>91813.5</c:v>
                </c:pt>
                <c:pt idx="81">
                  <c:v>92947</c:v>
                </c:pt>
                <c:pt idx="82">
                  <c:v>94080.5</c:v>
                </c:pt>
                <c:pt idx="83">
                  <c:v>95214</c:v>
                </c:pt>
                <c:pt idx="84">
                  <c:v>96347.5</c:v>
                </c:pt>
                <c:pt idx="85">
                  <c:v>97481</c:v>
                </c:pt>
                <c:pt idx="86">
                  <c:v>98614.5</c:v>
                </c:pt>
                <c:pt idx="87">
                  <c:v>99748</c:v>
                </c:pt>
                <c:pt idx="88">
                  <c:v>100881.5</c:v>
                </c:pt>
                <c:pt idx="89">
                  <c:v>102015</c:v>
                </c:pt>
                <c:pt idx="90">
                  <c:v>103148.5</c:v>
                </c:pt>
                <c:pt idx="91">
                  <c:v>104697.3</c:v>
                </c:pt>
                <c:pt idx="92">
                  <c:v>106246.1</c:v>
                </c:pt>
                <c:pt idx="93">
                  <c:v>107794.90000000001</c:v>
                </c:pt>
                <c:pt idx="94">
                  <c:v>109343.70000000001</c:v>
                </c:pt>
                <c:pt idx="95">
                  <c:v>110892.50000000001</c:v>
                </c:pt>
                <c:pt idx="96">
                  <c:v>112692.50000000001</c:v>
                </c:pt>
                <c:pt idx="97">
                  <c:v>114492.50000000001</c:v>
                </c:pt>
                <c:pt idx="98">
                  <c:v>116292.50000000001</c:v>
                </c:pt>
                <c:pt idx="99">
                  <c:v>118092.50000000001</c:v>
                </c:pt>
                <c:pt idx="100">
                  <c:v>119892.50000000001</c:v>
                </c:pt>
                <c:pt idx="101">
                  <c:v>121692.50000000001</c:v>
                </c:pt>
                <c:pt idx="102">
                  <c:v>123492.50000000001</c:v>
                </c:pt>
                <c:pt idx="103">
                  <c:v>125292.50000000001</c:v>
                </c:pt>
                <c:pt idx="104">
                  <c:v>127092.50000000001</c:v>
                </c:pt>
                <c:pt idx="105">
                  <c:v>128892.50000000001</c:v>
                </c:pt>
                <c:pt idx="106">
                  <c:v>130692.50000000001</c:v>
                </c:pt>
                <c:pt idx="107">
                  <c:v>132492.5</c:v>
                </c:pt>
                <c:pt idx="108">
                  <c:v>135092.5</c:v>
                </c:pt>
                <c:pt idx="109">
                  <c:v>137692.5</c:v>
                </c:pt>
                <c:pt idx="110">
                  <c:v>140292.5</c:v>
                </c:pt>
                <c:pt idx="111">
                  <c:v>142892.5</c:v>
                </c:pt>
                <c:pt idx="112">
                  <c:v>145492.5</c:v>
                </c:pt>
                <c:pt idx="113">
                  <c:v>148092.5</c:v>
                </c:pt>
                <c:pt idx="114">
                  <c:v>150692.5</c:v>
                </c:pt>
                <c:pt idx="115">
                  <c:v>153292.5</c:v>
                </c:pt>
                <c:pt idx="116">
                  <c:v>155892.5</c:v>
                </c:pt>
                <c:pt idx="117">
                  <c:v>158492.5</c:v>
                </c:pt>
                <c:pt idx="118">
                  <c:v>161092.5</c:v>
                </c:pt>
                <c:pt idx="119">
                  <c:v>163692.5</c:v>
                </c:pt>
                <c:pt idx="120">
                  <c:v>166992.5</c:v>
                </c:pt>
                <c:pt idx="121">
                  <c:v>170292.5</c:v>
                </c:pt>
                <c:pt idx="122">
                  <c:v>173592.5</c:v>
                </c:pt>
                <c:pt idx="123">
                  <c:v>176892.5</c:v>
                </c:pt>
                <c:pt idx="124">
                  <c:v>180192.5</c:v>
                </c:pt>
                <c:pt idx="125">
                  <c:v>183492.5</c:v>
                </c:pt>
                <c:pt idx="126">
                  <c:v>186792.5</c:v>
                </c:pt>
                <c:pt idx="127">
                  <c:v>190092.5</c:v>
                </c:pt>
                <c:pt idx="128">
                  <c:v>193392.5</c:v>
                </c:pt>
                <c:pt idx="129">
                  <c:v>196692.5</c:v>
                </c:pt>
                <c:pt idx="130">
                  <c:v>199992.5</c:v>
                </c:pt>
                <c:pt idx="131">
                  <c:v>203292.5</c:v>
                </c:pt>
                <c:pt idx="132">
                  <c:v>207152.5</c:v>
                </c:pt>
                <c:pt idx="133">
                  <c:v>211012.5</c:v>
                </c:pt>
                <c:pt idx="134">
                  <c:v>214872.5</c:v>
                </c:pt>
                <c:pt idx="135">
                  <c:v>218732.5</c:v>
                </c:pt>
                <c:pt idx="136">
                  <c:v>222592.5</c:v>
                </c:pt>
                <c:pt idx="137">
                  <c:v>226452.5</c:v>
                </c:pt>
                <c:pt idx="138">
                  <c:v>230312.5</c:v>
                </c:pt>
                <c:pt idx="139">
                  <c:v>234172.5</c:v>
                </c:pt>
                <c:pt idx="140">
                  <c:v>238032.5</c:v>
                </c:pt>
                <c:pt idx="141">
                  <c:v>241892.5</c:v>
                </c:pt>
                <c:pt idx="142">
                  <c:v>245752.5</c:v>
                </c:pt>
                <c:pt idx="143">
                  <c:v>249612.5</c:v>
                </c:pt>
                <c:pt idx="144">
                  <c:v>254212.5</c:v>
                </c:pt>
                <c:pt idx="145">
                  <c:v>258812.5</c:v>
                </c:pt>
                <c:pt idx="146">
                  <c:v>263412.5</c:v>
                </c:pt>
                <c:pt idx="147">
                  <c:v>268012.5</c:v>
                </c:pt>
                <c:pt idx="148">
                  <c:v>272612.5</c:v>
                </c:pt>
                <c:pt idx="149">
                  <c:v>277212.5</c:v>
                </c:pt>
                <c:pt idx="150">
                  <c:v>281812.5</c:v>
                </c:pt>
                <c:pt idx="151">
                  <c:v>286412.5</c:v>
                </c:pt>
                <c:pt idx="152">
                  <c:v>291012.5</c:v>
                </c:pt>
                <c:pt idx="153">
                  <c:v>295612.5</c:v>
                </c:pt>
                <c:pt idx="154">
                  <c:v>300212.5</c:v>
                </c:pt>
                <c:pt idx="155">
                  <c:v>304812.5</c:v>
                </c:pt>
                <c:pt idx="156">
                  <c:v>310027.5</c:v>
                </c:pt>
                <c:pt idx="157">
                  <c:v>315242.5</c:v>
                </c:pt>
                <c:pt idx="158">
                  <c:v>320457.5</c:v>
                </c:pt>
                <c:pt idx="159">
                  <c:v>325672.5</c:v>
                </c:pt>
                <c:pt idx="160">
                  <c:v>330887.5</c:v>
                </c:pt>
                <c:pt idx="161">
                  <c:v>336102.5</c:v>
                </c:pt>
                <c:pt idx="162">
                  <c:v>341317.5</c:v>
                </c:pt>
                <c:pt idx="163">
                  <c:v>346532.5</c:v>
                </c:pt>
                <c:pt idx="164">
                  <c:v>351747.5</c:v>
                </c:pt>
                <c:pt idx="165">
                  <c:v>356962.5</c:v>
                </c:pt>
                <c:pt idx="166">
                  <c:v>362177.5</c:v>
                </c:pt>
                <c:pt idx="167">
                  <c:v>367392.5</c:v>
                </c:pt>
                <c:pt idx="168">
                  <c:v>373282.5</c:v>
                </c:pt>
                <c:pt idx="169">
                  <c:v>379172.5</c:v>
                </c:pt>
                <c:pt idx="170">
                  <c:v>385062.5</c:v>
                </c:pt>
                <c:pt idx="171">
                  <c:v>390952.5</c:v>
                </c:pt>
                <c:pt idx="172">
                  <c:v>396842.5</c:v>
                </c:pt>
                <c:pt idx="173">
                  <c:v>402732.5</c:v>
                </c:pt>
                <c:pt idx="174">
                  <c:v>408622.5</c:v>
                </c:pt>
                <c:pt idx="175">
                  <c:v>414512.5</c:v>
                </c:pt>
                <c:pt idx="176">
                  <c:v>420402.5</c:v>
                </c:pt>
                <c:pt idx="177">
                  <c:v>426292.5</c:v>
                </c:pt>
                <c:pt idx="178">
                  <c:v>432182.5</c:v>
                </c:pt>
                <c:pt idx="179">
                  <c:v>438072.5</c:v>
                </c:pt>
                <c:pt idx="180">
                  <c:v>444622.5</c:v>
                </c:pt>
                <c:pt idx="181">
                  <c:v>451172.5</c:v>
                </c:pt>
                <c:pt idx="182">
                  <c:v>457722.5</c:v>
                </c:pt>
                <c:pt idx="183">
                  <c:v>464272.5</c:v>
                </c:pt>
                <c:pt idx="184">
                  <c:v>470822.5</c:v>
                </c:pt>
                <c:pt idx="185">
                  <c:v>477372.5</c:v>
                </c:pt>
                <c:pt idx="186">
                  <c:v>483922.5</c:v>
                </c:pt>
                <c:pt idx="187">
                  <c:v>490472.5</c:v>
                </c:pt>
                <c:pt idx="188">
                  <c:v>497022.5</c:v>
                </c:pt>
                <c:pt idx="189">
                  <c:v>503572.5</c:v>
                </c:pt>
                <c:pt idx="190">
                  <c:v>510122.5</c:v>
                </c:pt>
                <c:pt idx="191">
                  <c:v>516672.5</c:v>
                </c:pt>
                <c:pt idx="192">
                  <c:v>523812.5</c:v>
                </c:pt>
                <c:pt idx="193">
                  <c:v>530952.5</c:v>
                </c:pt>
                <c:pt idx="194">
                  <c:v>538092.5</c:v>
                </c:pt>
                <c:pt idx="195">
                  <c:v>545232.5</c:v>
                </c:pt>
                <c:pt idx="196">
                  <c:v>552372.5</c:v>
                </c:pt>
                <c:pt idx="197">
                  <c:v>559512.5</c:v>
                </c:pt>
                <c:pt idx="198">
                  <c:v>566652.5</c:v>
                </c:pt>
                <c:pt idx="199">
                  <c:v>573792.5</c:v>
                </c:pt>
                <c:pt idx="200">
                  <c:v>580932.5</c:v>
                </c:pt>
                <c:pt idx="201">
                  <c:v>588072.5</c:v>
                </c:pt>
                <c:pt idx="202">
                  <c:v>595212.5</c:v>
                </c:pt>
                <c:pt idx="203">
                  <c:v>602352.5</c:v>
                </c:pt>
                <c:pt idx="204">
                  <c:v>610402.5</c:v>
                </c:pt>
                <c:pt idx="205">
                  <c:v>618452.5</c:v>
                </c:pt>
                <c:pt idx="206">
                  <c:v>626502.5</c:v>
                </c:pt>
                <c:pt idx="207">
                  <c:v>634552.5</c:v>
                </c:pt>
                <c:pt idx="208">
                  <c:v>642602.5</c:v>
                </c:pt>
                <c:pt idx="209">
                  <c:v>650652.5</c:v>
                </c:pt>
                <c:pt idx="210">
                  <c:v>658702.5</c:v>
                </c:pt>
                <c:pt idx="211">
                  <c:v>666752.5</c:v>
                </c:pt>
                <c:pt idx="212">
                  <c:v>674802.5</c:v>
                </c:pt>
                <c:pt idx="213">
                  <c:v>682852.5</c:v>
                </c:pt>
                <c:pt idx="214">
                  <c:v>690902.5</c:v>
                </c:pt>
                <c:pt idx="215">
                  <c:v>698952.5</c:v>
                </c:pt>
                <c:pt idx="216">
                  <c:v>708002.5</c:v>
                </c:pt>
                <c:pt idx="217">
                  <c:v>717052.5</c:v>
                </c:pt>
                <c:pt idx="218">
                  <c:v>726102.5</c:v>
                </c:pt>
                <c:pt idx="219">
                  <c:v>735152.5</c:v>
                </c:pt>
                <c:pt idx="220">
                  <c:v>744202.5</c:v>
                </c:pt>
                <c:pt idx="221">
                  <c:v>753252.5</c:v>
                </c:pt>
                <c:pt idx="222">
                  <c:v>762302.5</c:v>
                </c:pt>
                <c:pt idx="223">
                  <c:v>771352.5</c:v>
                </c:pt>
                <c:pt idx="224">
                  <c:v>780402.5</c:v>
                </c:pt>
                <c:pt idx="225">
                  <c:v>789452.5</c:v>
                </c:pt>
                <c:pt idx="226">
                  <c:v>798502.5</c:v>
                </c:pt>
                <c:pt idx="227">
                  <c:v>807552.5</c:v>
                </c:pt>
                <c:pt idx="228">
                  <c:v>817552.5</c:v>
                </c:pt>
                <c:pt idx="229">
                  <c:v>827552.5</c:v>
                </c:pt>
                <c:pt idx="230">
                  <c:v>837552.5</c:v>
                </c:pt>
                <c:pt idx="231">
                  <c:v>847552.5</c:v>
                </c:pt>
                <c:pt idx="232">
                  <c:v>857552.5</c:v>
                </c:pt>
                <c:pt idx="233">
                  <c:v>867552.5</c:v>
                </c:pt>
                <c:pt idx="234">
                  <c:v>877552.5</c:v>
                </c:pt>
                <c:pt idx="235">
                  <c:v>887552.5</c:v>
                </c:pt>
                <c:pt idx="236">
                  <c:v>897552.5</c:v>
                </c:pt>
                <c:pt idx="237">
                  <c:v>907552.5</c:v>
                </c:pt>
                <c:pt idx="238">
                  <c:v>917552.5</c:v>
                </c:pt>
                <c:pt idx="239">
                  <c:v>927552.5</c:v>
                </c:pt>
                <c:pt idx="240">
                  <c:v>938102.5</c:v>
                </c:pt>
                <c:pt idx="241">
                  <c:v>948652.5</c:v>
                </c:pt>
                <c:pt idx="242">
                  <c:v>959202.5</c:v>
                </c:pt>
                <c:pt idx="243">
                  <c:v>969752.5</c:v>
                </c:pt>
                <c:pt idx="244">
                  <c:v>980302.5</c:v>
                </c:pt>
                <c:pt idx="245">
                  <c:v>990852.5</c:v>
                </c:pt>
                <c:pt idx="246">
                  <c:v>1001402.5</c:v>
                </c:pt>
                <c:pt idx="247">
                  <c:v>1011952.5</c:v>
                </c:pt>
                <c:pt idx="248">
                  <c:v>1022502.5</c:v>
                </c:pt>
                <c:pt idx="249">
                  <c:v>1033052.5</c:v>
                </c:pt>
                <c:pt idx="250">
                  <c:v>1043602.5</c:v>
                </c:pt>
                <c:pt idx="251">
                  <c:v>1054152.5</c:v>
                </c:pt>
                <c:pt idx="252">
                  <c:v>1065272.5</c:v>
                </c:pt>
                <c:pt idx="253">
                  <c:v>1076392.5</c:v>
                </c:pt>
                <c:pt idx="254">
                  <c:v>1087512.5</c:v>
                </c:pt>
                <c:pt idx="255">
                  <c:v>1098632.5</c:v>
                </c:pt>
                <c:pt idx="256">
                  <c:v>1109752.5</c:v>
                </c:pt>
                <c:pt idx="257">
                  <c:v>1120872.5</c:v>
                </c:pt>
                <c:pt idx="258">
                  <c:v>1131992.5</c:v>
                </c:pt>
                <c:pt idx="259">
                  <c:v>1143112.5</c:v>
                </c:pt>
                <c:pt idx="260">
                  <c:v>1154232.5</c:v>
                </c:pt>
                <c:pt idx="261">
                  <c:v>1165352.5</c:v>
                </c:pt>
                <c:pt idx="262">
                  <c:v>1176472.5</c:v>
                </c:pt>
                <c:pt idx="263">
                  <c:v>1187592.5</c:v>
                </c:pt>
                <c:pt idx="264">
                  <c:v>1198712.5</c:v>
                </c:pt>
                <c:pt idx="265">
                  <c:v>1210277.3</c:v>
                </c:pt>
                <c:pt idx="266">
                  <c:v>1221842.1000000001</c:v>
                </c:pt>
                <c:pt idx="267">
                  <c:v>1233406.9000000001</c:v>
                </c:pt>
                <c:pt idx="268">
                  <c:v>1244971.7000000002</c:v>
                </c:pt>
                <c:pt idx="269">
                  <c:v>1256536.5000000002</c:v>
                </c:pt>
                <c:pt idx="270">
                  <c:v>1268101.3000000003</c:v>
                </c:pt>
                <c:pt idx="271">
                  <c:v>1279666.1000000003</c:v>
                </c:pt>
                <c:pt idx="272">
                  <c:v>1291230.9000000004</c:v>
                </c:pt>
                <c:pt idx="273">
                  <c:v>1302795.7000000004</c:v>
                </c:pt>
                <c:pt idx="274">
                  <c:v>1314360.5000000005</c:v>
                </c:pt>
                <c:pt idx="275">
                  <c:v>1325925.3000000005</c:v>
                </c:pt>
                <c:pt idx="276">
                  <c:v>1337490.1000000006</c:v>
                </c:pt>
                <c:pt idx="277">
                  <c:v>1349490.1000000006</c:v>
                </c:pt>
                <c:pt idx="278">
                  <c:v>1361490.1000000006</c:v>
                </c:pt>
                <c:pt idx="279">
                  <c:v>1373490.1000000006</c:v>
                </c:pt>
                <c:pt idx="280">
                  <c:v>1385490.1000000006</c:v>
                </c:pt>
                <c:pt idx="281">
                  <c:v>1397490.1000000006</c:v>
                </c:pt>
                <c:pt idx="282">
                  <c:v>1409490.1000000006</c:v>
                </c:pt>
                <c:pt idx="283">
                  <c:v>1421490.1000000006</c:v>
                </c:pt>
                <c:pt idx="284">
                  <c:v>1433490.1000000006</c:v>
                </c:pt>
                <c:pt idx="285">
                  <c:v>1445490.1000000006</c:v>
                </c:pt>
                <c:pt idx="286">
                  <c:v>1457490.1000000006</c:v>
                </c:pt>
                <c:pt idx="287">
                  <c:v>1469490.1000000006</c:v>
                </c:pt>
                <c:pt idx="288">
                  <c:v>1481490.1000000006</c:v>
                </c:pt>
                <c:pt idx="289">
                  <c:v>1494240.1000000006</c:v>
                </c:pt>
                <c:pt idx="290">
                  <c:v>1506990.1000000006</c:v>
                </c:pt>
                <c:pt idx="291">
                  <c:v>1519740.1000000006</c:v>
                </c:pt>
                <c:pt idx="292">
                  <c:v>1532490.1000000006</c:v>
                </c:pt>
                <c:pt idx="293">
                  <c:v>1545240.1000000006</c:v>
                </c:pt>
                <c:pt idx="294">
                  <c:v>1557990.1000000006</c:v>
                </c:pt>
                <c:pt idx="295">
                  <c:v>1570740.1000000006</c:v>
                </c:pt>
                <c:pt idx="296">
                  <c:v>1583490.1000000006</c:v>
                </c:pt>
                <c:pt idx="297">
                  <c:v>1596240.1000000006</c:v>
                </c:pt>
                <c:pt idx="298">
                  <c:v>1608990.1000000006</c:v>
                </c:pt>
                <c:pt idx="299">
                  <c:v>1621740.1000000006</c:v>
                </c:pt>
                <c:pt idx="300">
                  <c:v>1634490.1000000006</c:v>
                </c:pt>
                <c:pt idx="301">
                  <c:v>1647990.1000000006</c:v>
                </c:pt>
                <c:pt idx="302">
                  <c:v>1661490.1000000006</c:v>
                </c:pt>
                <c:pt idx="303">
                  <c:v>1674990.1000000006</c:v>
                </c:pt>
                <c:pt idx="304">
                  <c:v>1688490.1000000006</c:v>
                </c:pt>
                <c:pt idx="305">
                  <c:v>1701990.1000000006</c:v>
                </c:pt>
                <c:pt idx="306">
                  <c:v>1715490.1000000006</c:v>
                </c:pt>
                <c:pt idx="307">
                  <c:v>1728990.1000000006</c:v>
                </c:pt>
                <c:pt idx="308">
                  <c:v>1742490.1000000006</c:v>
                </c:pt>
                <c:pt idx="309">
                  <c:v>1755990.1000000006</c:v>
                </c:pt>
                <c:pt idx="310">
                  <c:v>1769490.1000000006</c:v>
                </c:pt>
                <c:pt idx="311">
                  <c:v>1782990.1000000006</c:v>
                </c:pt>
                <c:pt idx="312">
                  <c:v>1796490.1000000006</c:v>
                </c:pt>
                <c:pt idx="313">
                  <c:v>1810890.1000000006</c:v>
                </c:pt>
                <c:pt idx="314">
                  <c:v>1825290.1000000006</c:v>
                </c:pt>
                <c:pt idx="315">
                  <c:v>1839690.1000000006</c:v>
                </c:pt>
                <c:pt idx="316">
                  <c:v>1854090.1000000006</c:v>
                </c:pt>
                <c:pt idx="317">
                  <c:v>1868490.1000000006</c:v>
                </c:pt>
                <c:pt idx="318">
                  <c:v>1882890.1000000006</c:v>
                </c:pt>
                <c:pt idx="319">
                  <c:v>1897290.1000000006</c:v>
                </c:pt>
                <c:pt idx="320">
                  <c:v>1911690.1000000006</c:v>
                </c:pt>
                <c:pt idx="321">
                  <c:v>1926090.1000000006</c:v>
                </c:pt>
                <c:pt idx="322">
                  <c:v>1940490.1000000006</c:v>
                </c:pt>
                <c:pt idx="323">
                  <c:v>1954890.1000000006</c:v>
                </c:pt>
                <c:pt idx="324">
                  <c:v>1969290.1000000006</c:v>
                </c:pt>
                <c:pt idx="325">
                  <c:v>1985190.1000000006</c:v>
                </c:pt>
                <c:pt idx="326">
                  <c:v>2001090.1000000006</c:v>
                </c:pt>
                <c:pt idx="327">
                  <c:v>2016990.1000000006</c:v>
                </c:pt>
                <c:pt idx="328">
                  <c:v>2032890.1000000006</c:v>
                </c:pt>
                <c:pt idx="329">
                  <c:v>2048790.1000000006</c:v>
                </c:pt>
                <c:pt idx="330">
                  <c:v>2064690.1000000006</c:v>
                </c:pt>
                <c:pt idx="331">
                  <c:v>2080590.1000000006</c:v>
                </c:pt>
                <c:pt idx="332">
                  <c:v>2096490.1000000006</c:v>
                </c:pt>
                <c:pt idx="333">
                  <c:v>2112390.1000000006</c:v>
                </c:pt>
                <c:pt idx="334">
                  <c:v>2128290.1000000006</c:v>
                </c:pt>
                <c:pt idx="335">
                  <c:v>2144190.1000000006</c:v>
                </c:pt>
                <c:pt idx="336">
                  <c:v>2160090.1000000006</c:v>
                </c:pt>
                <c:pt idx="337">
                  <c:v>2176590.1000000006</c:v>
                </c:pt>
                <c:pt idx="338">
                  <c:v>2193090.1000000006</c:v>
                </c:pt>
                <c:pt idx="339">
                  <c:v>2209590.1000000006</c:v>
                </c:pt>
                <c:pt idx="340">
                  <c:v>2226090.1000000006</c:v>
                </c:pt>
                <c:pt idx="341">
                  <c:v>2242590.1000000006</c:v>
                </c:pt>
                <c:pt idx="342">
                  <c:v>2259090.1000000006</c:v>
                </c:pt>
                <c:pt idx="343">
                  <c:v>2275590.1000000006</c:v>
                </c:pt>
                <c:pt idx="344">
                  <c:v>2292090.1000000006</c:v>
                </c:pt>
                <c:pt idx="345">
                  <c:v>2308590.1000000006</c:v>
                </c:pt>
                <c:pt idx="346">
                  <c:v>2325090.1000000006</c:v>
                </c:pt>
                <c:pt idx="347">
                  <c:v>2341590.1000000006</c:v>
                </c:pt>
                <c:pt idx="348">
                  <c:v>2358090.1000000006</c:v>
                </c:pt>
                <c:pt idx="349">
                  <c:v>2375290.1000000006</c:v>
                </c:pt>
                <c:pt idx="350">
                  <c:v>2392490.1000000006</c:v>
                </c:pt>
                <c:pt idx="351">
                  <c:v>2409690.1000000006</c:v>
                </c:pt>
                <c:pt idx="352">
                  <c:v>2426890.1000000006</c:v>
                </c:pt>
                <c:pt idx="353">
                  <c:v>2444090.1000000006</c:v>
                </c:pt>
                <c:pt idx="354">
                  <c:v>2461290.1000000006</c:v>
                </c:pt>
                <c:pt idx="355">
                  <c:v>2478490.1000000006</c:v>
                </c:pt>
                <c:pt idx="356">
                  <c:v>2495690.1000000006</c:v>
                </c:pt>
                <c:pt idx="357">
                  <c:v>2512890.1000000006</c:v>
                </c:pt>
                <c:pt idx="358">
                  <c:v>2530090.1000000006</c:v>
                </c:pt>
                <c:pt idx="359">
                  <c:v>2547290.1000000006</c:v>
                </c:pt>
                <c:pt idx="360">
                  <c:v>2564490.1000000006</c:v>
                </c:pt>
                <c:pt idx="361">
                  <c:v>2582690.1000000006</c:v>
                </c:pt>
                <c:pt idx="362">
                  <c:v>2600890.1000000006</c:v>
                </c:pt>
                <c:pt idx="363">
                  <c:v>2619090.1000000006</c:v>
                </c:pt>
                <c:pt idx="364">
                  <c:v>2637290.1000000006</c:v>
                </c:pt>
                <c:pt idx="365">
                  <c:v>2655490.1000000006</c:v>
                </c:pt>
                <c:pt idx="366">
                  <c:v>2673690.1000000006</c:v>
                </c:pt>
                <c:pt idx="367">
                  <c:v>2691890.1000000006</c:v>
                </c:pt>
                <c:pt idx="368">
                  <c:v>2710090.1000000006</c:v>
                </c:pt>
                <c:pt idx="369">
                  <c:v>2728290.1000000006</c:v>
                </c:pt>
                <c:pt idx="370">
                  <c:v>2746490.1000000006</c:v>
                </c:pt>
                <c:pt idx="371">
                  <c:v>2764690.1000000006</c:v>
                </c:pt>
                <c:pt idx="372">
                  <c:v>2782890.1000000006</c:v>
                </c:pt>
                <c:pt idx="373">
                  <c:v>2802190.1000000006</c:v>
                </c:pt>
                <c:pt idx="374">
                  <c:v>2821490.1000000006</c:v>
                </c:pt>
                <c:pt idx="375">
                  <c:v>2840790.1000000006</c:v>
                </c:pt>
                <c:pt idx="376">
                  <c:v>2860090.1000000006</c:v>
                </c:pt>
                <c:pt idx="377">
                  <c:v>2879390.1000000006</c:v>
                </c:pt>
                <c:pt idx="378">
                  <c:v>2898690.1000000006</c:v>
                </c:pt>
                <c:pt idx="379">
                  <c:v>2917990.1000000006</c:v>
                </c:pt>
                <c:pt idx="380">
                  <c:v>2937290.1000000006</c:v>
                </c:pt>
                <c:pt idx="381">
                  <c:v>2956590.1000000006</c:v>
                </c:pt>
                <c:pt idx="382">
                  <c:v>2975890.1000000006</c:v>
                </c:pt>
                <c:pt idx="383">
                  <c:v>2995190.1000000006</c:v>
                </c:pt>
                <c:pt idx="384">
                  <c:v>3014490.1000000006</c:v>
                </c:pt>
                <c:pt idx="385">
                  <c:v>3033790.1000000006</c:v>
                </c:pt>
                <c:pt idx="386">
                  <c:v>3054790.1000000006</c:v>
                </c:pt>
                <c:pt idx="387">
                  <c:v>3075790.1000000006</c:v>
                </c:pt>
                <c:pt idx="388">
                  <c:v>3096790.1000000006</c:v>
                </c:pt>
                <c:pt idx="389">
                  <c:v>3117790.1000000006</c:v>
                </c:pt>
                <c:pt idx="390">
                  <c:v>3138790.1000000006</c:v>
                </c:pt>
                <c:pt idx="391">
                  <c:v>3159790.1000000006</c:v>
                </c:pt>
                <c:pt idx="392">
                  <c:v>3180790.1000000006</c:v>
                </c:pt>
                <c:pt idx="393">
                  <c:v>3201790.1000000006</c:v>
                </c:pt>
                <c:pt idx="394">
                  <c:v>3222790.1000000006</c:v>
                </c:pt>
                <c:pt idx="395">
                  <c:v>3243790.1000000006</c:v>
                </c:pt>
                <c:pt idx="396">
                  <c:v>3264790.1000000006</c:v>
                </c:pt>
                <c:pt idx="397">
                  <c:v>3287290.1000000006</c:v>
                </c:pt>
                <c:pt idx="398">
                  <c:v>3309790.1000000006</c:v>
                </c:pt>
                <c:pt idx="399">
                  <c:v>3332290.1000000006</c:v>
                </c:pt>
                <c:pt idx="400">
                  <c:v>3354790.1000000006</c:v>
                </c:pt>
                <c:pt idx="401">
                  <c:v>3377290.1000000006</c:v>
                </c:pt>
                <c:pt idx="402">
                  <c:v>3399790.1000000006</c:v>
                </c:pt>
                <c:pt idx="403">
                  <c:v>3422290.1000000006</c:v>
                </c:pt>
                <c:pt idx="404">
                  <c:v>3444790.1000000006</c:v>
                </c:pt>
                <c:pt idx="405">
                  <c:v>3467290.1000000006</c:v>
                </c:pt>
                <c:pt idx="406">
                  <c:v>3489790.1000000006</c:v>
                </c:pt>
                <c:pt idx="407">
                  <c:v>3512290.1000000006</c:v>
                </c:pt>
                <c:pt idx="408">
                  <c:v>3534790.1000000006</c:v>
                </c:pt>
                <c:pt idx="409">
                  <c:v>3558890.1000000006</c:v>
                </c:pt>
                <c:pt idx="410">
                  <c:v>3582990.1000000006</c:v>
                </c:pt>
                <c:pt idx="411">
                  <c:v>3607090.1000000006</c:v>
                </c:pt>
                <c:pt idx="412">
                  <c:v>3631190.1000000006</c:v>
                </c:pt>
                <c:pt idx="413">
                  <c:v>3655290.1000000006</c:v>
                </c:pt>
                <c:pt idx="414">
                  <c:v>3679390.1000000006</c:v>
                </c:pt>
                <c:pt idx="415">
                  <c:v>3704390.1000000006</c:v>
                </c:pt>
                <c:pt idx="416">
                  <c:v>3729390.1000000006</c:v>
                </c:pt>
                <c:pt idx="417">
                  <c:v>3754390.1000000006</c:v>
                </c:pt>
                <c:pt idx="418">
                  <c:v>3779390.1000000006</c:v>
                </c:pt>
                <c:pt idx="419">
                  <c:v>3804390.1000000006</c:v>
                </c:pt>
                <c:pt idx="420">
                  <c:v>3829390.1000000006</c:v>
                </c:pt>
                <c:pt idx="421">
                  <c:v>3855140.1000000006</c:v>
                </c:pt>
                <c:pt idx="422">
                  <c:v>3880890.1000000006</c:v>
                </c:pt>
              </c:numCache>
            </c:numRef>
          </c:val>
        </c:ser>
        <c:ser>
          <c:idx val="2"/>
          <c:order val="2"/>
          <c:tx>
            <c:strRef>
              <c:f>DATOS!$L$1</c:f>
              <c:strCache>
                <c:ptCount val="1"/>
                <c:pt idx="0">
                  <c:v>RENTABILIDAD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effectLst/>
          </c:spPr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DATOS!$L$2:$L$482</c:f>
              <c:numCache>
                <c:formatCode>_-"$"\ * #.##0_-;\-"$"\ * #.##0_-;_-"$"\ * "-"??_-;_-@_-</c:formatCode>
                <c:ptCount val="481"/>
                <c:pt idx="0">
                  <c:v>0</c:v>
                </c:pt>
                <c:pt idx="1">
                  <c:v>17.795949999999998</c:v>
                </c:pt>
                <c:pt idx="2">
                  <c:v>63.46037629225556</c:v>
                </c:pt>
                <c:pt idx="3">
                  <c:v>163.76810919637114</c:v>
                </c:pt>
                <c:pt idx="4">
                  <c:v>277.02574560027534</c:v>
                </c:pt>
                <c:pt idx="5">
                  <c:v>401.7208445966545</c:v>
                </c:pt>
                <c:pt idx="6">
                  <c:v>536.77993813013074</c:v>
                </c:pt>
                <c:pt idx="7">
                  <c:v>723.28984429797902</c:v>
                </c:pt>
                <c:pt idx="8">
                  <c:v>985.68460014221284</c:v>
                </c:pt>
                <c:pt idx="9">
                  <c:v>1240.1094932808601</c:v>
                </c:pt>
                <c:pt idx="10">
                  <c:v>1518.7079640439465</c:v>
                </c:pt>
                <c:pt idx="11">
                  <c:v>1754.5041968804505</c:v>
                </c:pt>
                <c:pt idx="12">
                  <c:v>2063.6467381452612</c:v>
                </c:pt>
                <c:pt idx="13">
                  <c:v>2470.5599813765348</c:v>
                </c:pt>
                <c:pt idx="14">
                  <c:v>3013.7490643148803</c:v>
                </c:pt>
                <c:pt idx="15">
                  <c:v>4181.4982391987924</c:v>
                </c:pt>
                <c:pt idx="16">
                  <c:v>5540.1699528314557</c:v>
                </c:pt>
                <c:pt idx="17">
                  <c:v>6587.6893508393432</c:v>
                </c:pt>
                <c:pt idx="18">
                  <c:v>8021.3475648216454</c:v>
                </c:pt>
                <c:pt idx="19">
                  <c:v>8602.1901597354754</c:v>
                </c:pt>
                <c:pt idx="20">
                  <c:v>8680.7222030029679</c:v>
                </c:pt>
                <c:pt idx="21">
                  <c:v>9956.1716824874438</c:v>
                </c:pt>
                <c:pt idx="22">
                  <c:v>10840.236346193287</c:v>
                </c:pt>
                <c:pt idx="23">
                  <c:v>12220.454127779991</c:v>
                </c:pt>
                <c:pt idx="24">
                  <c:v>14802.905460031216</c:v>
                </c:pt>
                <c:pt idx="25">
                  <c:v>16281.529575161834</c:v>
                </c:pt>
                <c:pt idx="26">
                  <c:v>18270.294369722211</c:v>
                </c:pt>
                <c:pt idx="27">
                  <c:v>22136.19854836458</c:v>
                </c:pt>
                <c:pt idx="28">
                  <c:v>24472.188556345121</c:v>
                </c:pt>
                <c:pt idx="29">
                  <c:v>26621.876653071573</c:v>
                </c:pt>
                <c:pt idx="30">
                  <c:v>28565.152506401777</c:v>
                </c:pt>
                <c:pt idx="31">
                  <c:v>29853.46479764277</c:v>
                </c:pt>
                <c:pt idx="32">
                  <c:v>30511.319298759787</c:v>
                </c:pt>
                <c:pt idx="33">
                  <c:v>31225.441914517101</c:v>
                </c:pt>
                <c:pt idx="34">
                  <c:v>32221.349062695674</c:v>
                </c:pt>
                <c:pt idx="35">
                  <c:v>34076.857855682996</c:v>
                </c:pt>
                <c:pt idx="36">
                  <c:v>34894.057967731489</c:v>
                </c:pt>
                <c:pt idx="37">
                  <c:v>36107.542256507215</c:v>
                </c:pt>
                <c:pt idx="38">
                  <c:v>37679.572568532632</c:v>
                </c:pt>
                <c:pt idx="39">
                  <c:v>38236.546022424853</c:v>
                </c:pt>
                <c:pt idx="40">
                  <c:v>38742.767114547059</c:v>
                </c:pt>
                <c:pt idx="41">
                  <c:v>40687.829116166606</c:v>
                </c:pt>
                <c:pt idx="42">
                  <c:v>47030.093523246513</c:v>
                </c:pt>
                <c:pt idx="43">
                  <c:v>49492.196226297638</c:v>
                </c:pt>
                <c:pt idx="44">
                  <c:v>52631.645370147235</c:v>
                </c:pt>
                <c:pt idx="45">
                  <c:v>55791.033010968902</c:v>
                </c:pt>
                <c:pt idx="46">
                  <c:v>59240.819875247311</c:v>
                </c:pt>
                <c:pt idx="47">
                  <c:v>62858.472084371097</c:v>
                </c:pt>
                <c:pt idx="48">
                  <c:v>67114.675293042907</c:v>
                </c:pt>
                <c:pt idx="49">
                  <c:v>71610.459089226904</c:v>
                </c:pt>
                <c:pt idx="50">
                  <c:v>76195.960758762958</c:v>
                </c:pt>
                <c:pt idx="51">
                  <c:v>80623.455376029524</c:v>
                </c:pt>
                <c:pt idx="52">
                  <c:v>83412.114626348397</c:v>
                </c:pt>
                <c:pt idx="53">
                  <c:v>86423.300440543491</c:v>
                </c:pt>
                <c:pt idx="54">
                  <c:v>90489.573295768685</c:v>
                </c:pt>
                <c:pt idx="55">
                  <c:v>94983.304993372978</c:v>
                </c:pt>
                <c:pt idx="56">
                  <c:v>99828.061517361886</c:v>
                </c:pt>
                <c:pt idx="57">
                  <c:v>104706.44568948948</c:v>
                </c:pt>
                <c:pt idx="58">
                  <c:v>110846.89735285293</c:v>
                </c:pt>
                <c:pt idx="59">
                  <c:v>114727.9727192017</c:v>
                </c:pt>
                <c:pt idx="60">
                  <c:v>119587.90090300495</c:v>
                </c:pt>
                <c:pt idx="61">
                  <c:v>124225.34133585452</c:v>
                </c:pt>
                <c:pt idx="62">
                  <c:v>128048.91473111512</c:v>
                </c:pt>
                <c:pt idx="63">
                  <c:v>130202.62528597152</c:v>
                </c:pt>
                <c:pt idx="64">
                  <c:v>132836.45254958837</c:v>
                </c:pt>
                <c:pt idx="65">
                  <c:v>136171.81037673139</c:v>
                </c:pt>
                <c:pt idx="66">
                  <c:v>141428.07694834998</c:v>
                </c:pt>
                <c:pt idx="67">
                  <c:v>147093.77544356399</c:v>
                </c:pt>
                <c:pt idx="68">
                  <c:v>153444.25066859034</c:v>
                </c:pt>
                <c:pt idx="69">
                  <c:v>158805.58089551373</c:v>
                </c:pt>
                <c:pt idx="70">
                  <c:v>162328.77907431085</c:v>
                </c:pt>
                <c:pt idx="71">
                  <c:v>166119.82209330809</c:v>
                </c:pt>
                <c:pt idx="72">
                  <c:v>171642.27952893221</c:v>
                </c:pt>
                <c:pt idx="73">
                  <c:v>177918.12345585666</c:v>
                </c:pt>
                <c:pt idx="74">
                  <c:v>184404.21750333963</c:v>
                </c:pt>
                <c:pt idx="75">
                  <c:v>192628.94961262058</c:v>
                </c:pt>
                <c:pt idx="76">
                  <c:v>198326.20713711908</c:v>
                </c:pt>
                <c:pt idx="77">
                  <c:v>199306.77147840106</c:v>
                </c:pt>
                <c:pt idx="78">
                  <c:v>207167.72833296153</c:v>
                </c:pt>
                <c:pt idx="79">
                  <c:v>215036.87017581149</c:v>
                </c:pt>
                <c:pt idx="80">
                  <c:v>223504.71830667503</c:v>
                </c:pt>
                <c:pt idx="81">
                  <c:v>227847.93429727849</c:v>
                </c:pt>
                <c:pt idx="82">
                  <c:v>230567.44476092464</c:v>
                </c:pt>
                <c:pt idx="83">
                  <c:v>233437.57675804495</c:v>
                </c:pt>
                <c:pt idx="84">
                  <c:v>237651.48841459368</c:v>
                </c:pt>
                <c:pt idx="85">
                  <c:v>244399.50916776969</c:v>
                </c:pt>
                <c:pt idx="86">
                  <c:v>247186.46641513941</c:v>
                </c:pt>
                <c:pt idx="87">
                  <c:v>249117.03292840504</c:v>
                </c:pt>
                <c:pt idx="88">
                  <c:v>251691.96125663933</c:v>
                </c:pt>
                <c:pt idx="89">
                  <c:v>254938.04761287084</c:v>
                </c:pt>
                <c:pt idx="90">
                  <c:v>261887.87861227151</c:v>
                </c:pt>
                <c:pt idx="91">
                  <c:v>270060.02195451356</c:v>
                </c:pt>
                <c:pt idx="92">
                  <c:v>281423.72737549606</c:v>
                </c:pt>
                <c:pt idx="93">
                  <c:v>293559.30473174009</c:v>
                </c:pt>
                <c:pt idx="94">
                  <c:v>298462.43039698986</c:v>
                </c:pt>
                <c:pt idx="95">
                  <c:v>309192.84590276249</c:v>
                </c:pt>
                <c:pt idx="96">
                  <c:v>322780.84732091671</c:v>
                </c:pt>
                <c:pt idx="97">
                  <c:v>325305.99793946883</c:v>
                </c:pt>
                <c:pt idx="98">
                  <c:v>331192.18500924372</c:v>
                </c:pt>
                <c:pt idx="99">
                  <c:v>339097.05133107264</c:v>
                </c:pt>
                <c:pt idx="100">
                  <c:v>341024.78774022358</c:v>
                </c:pt>
                <c:pt idx="101">
                  <c:v>358156.90058297728</c:v>
                </c:pt>
                <c:pt idx="102">
                  <c:v>370895.13792257506</c:v>
                </c:pt>
                <c:pt idx="103">
                  <c:v>383875.68999466649</c:v>
                </c:pt>
                <c:pt idx="104">
                  <c:v>385098.5628927658</c:v>
                </c:pt>
                <c:pt idx="105">
                  <c:v>403309.1926799863</c:v>
                </c:pt>
                <c:pt idx="106">
                  <c:v>416793.4872966861</c:v>
                </c:pt>
                <c:pt idx="107">
                  <c:v>428580.53283421812</c:v>
                </c:pt>
                <c:pt idx="108">
                  <c:v>444367.4929611393</c:v>
                </c:pt>
                <c:pt idx="109">
                  <c:v>463915.62943920429</c:v>
                </c:pt>
                <c:pt idx="110">
                  <c:v>489821.00307240314</c:v>
                </c:pt>
                <c:pt idx="111">
                  <c:v>513684.85339491151</c:v>
                </c:pt>
                <c:pt idx="112">
                  <c:v>535180.338936046</c:v>
                </c:pt>
                <c:pt idx="113">
                  <c:v>561126.93287569028</c:v>
                </c:pt>
                <c:pt idx="114">
                  <c:v>612365.75603424152</c:v>
                </c:pt>
                <c:pt idx="115">
                  <c:v>649632.03311481501</c:v>
                </c:pt>
                <c:pt idx="116">
                  <c:v>679733.89573727967</c:v>
                </c:pt>
                <c:pt idx="117">
                  <c:v>724096.2197395371</c:v>
                </c:pt>
                <c:pt idx="118">
                  <c:v>741223.01423319406</c:v>
                </c:pt>
                <c:pt idx="119">
                  <c:v>760975.11047367763</c:v>
                </c:pt>
                <c:pt idx="120">
                  <c:v>790856.45868028898</c:v>
                </c:pt>
                <c:pt idx="121">
                  <c:v>848787.06155338639</c:v>
                </c:pt>
                <c:pt idx="122">
                  <c:v>914032.4753434395</c:v>
                </c:pt>
                <c:pt idx="123">
                  <c:v>947885.17264369666</c:v>
                </c:pt>
                <c:pt idx="124">
                  <c:v>1017924.6996633785</c:v>
                </c:pt>
                <c:pt idx="125">
                  <c:v>1037032.5475788673</c:v>
                </c:pt>
                <c:pt idx="126">
                  <c:v>1048439.3640901404</c:v>
                </c:pt>
                <c:pt idx="127">
                  <c:v>1078905.8212062898</c:v>
                </c:pt>
                <c:pt idx="128">
                  <c:v>1073830.0363369267</c:v>
                </c:pt>
                <c:pt idx="129">
                  <c:v>1126583.6329377978</c:v>
                </c:pt>
                <c:pt idx="130">
                  <c:v>1177775.8028767533</c:v>
                </c:pt>
                <c:pt idx="131">
                  <c:v>1177893.9194261313</c:v>
                </c:pt>
                <c:pt idx="132">
                  <c:v>1213440.06098927</c:v>
                </c:pt>
                <c:pt idx="133">
                  <c:v>1240398.7546366761</c:v>
                </c:pt>
                <c:pt idx="134">
                  <c:v>1255022.8676714506</c:v>
                </c:pt>
                <c:pt idx="135">
                  <c:v>1233937.3427924968</c:v>
                </c:pt>
                <c:pt idx="136">
                  <c:v>1225383.1530496678</c:v>
                </c:pt>
                <c:pt idx="137">
                  <c:v>1262744.4463791917</c:v>
                </c:pt>
                <c:pt idx="138">
                  <c:v>1268443.1825583316</c:v>
                </c:pt>
                <c:pt idx="139">
                  <c:v>1286557.3684876866</c:v>
                </c:pt>
                <c:pt idx="140">
                  <c:v>1329904.6837049224</c:v>
                </c:pt>
                <c:pt idx="141">
                  <c:v>1345155.6632922743</c:v>
                </c:pt>
                <c:pt idx="142">
                  <c:v>1343724.5075893402</c:v>
                </c:pt>
                <c:pt idx="143">
                  <c:v>1327559.9981840188</c:v>
                </c:pt>
                <c:pt idx="144">
                  <c:v>1345527.9464296964</c:v>
                </c:pt>
                <c:pt idx="145">
                  <c:v>1420908.8849875217</c:v>
                </c:pt>
                <c:pt idx="146">
                  <c:v>1462559.5680976193</c:v>
                </c:pt>
                <c:pt idx="147">
                  <c:v>1521235.2035856724</c:v>
                </c:pt>
                <c:pt idx="148">
                  <c:v>1570872.5218273739</c:v>
                </c:pt>
                <c:pt idx="149">
                  <c:v>1632605.7322383116</c:v>
                </c:pt>
                <c:pt idx="150">
                  <c:v>1709213.1128907353</c:v>
                </c:pt>
                <c:pt idx="151">
                  <c:v>1815843.2928038728</c:v>
                </c:pt>
                <c:pt idx="152">
                  <c:v>1952119.7143389541</c:v>
                </c:pt>
                <c:pt idx="153">
                  <c:v>2017035.8280797272</c:v>
                </c:pt>
                <c:pt idx="154">
                  <c:v>1945836.5687266577</c:v>
                </c:pt>
                <c:pt idx="155">
                  <c:v>1971217.228272659</c:v>
                </c:pt>
                <c:pt idx="156">
                  <c:v>2050775.0004568673</c:v>
                </c:pt>
                <c:pt idx="157">
                  <c:v>2097946.6580007081</c:v>
                </c:pt>
                <c:pt idx="158">
                  <c:v>2088637.6973608464</c:v>
                </c:pt>
                <c:pt idx="159">
                  <c:v>2165373.7486997498</c:v>
                </c:pt>
                <c:pt idx="160">
                  <c:v>2215257.0923840697</c:v>
                </c:pt>
                <c:pt idx="161">
                  <c:v>2356043.8667604681</c:v>
                </c:pt>
                <c:pt idx="162">
                  <c:v>2332013.1982738916</c:v>
                </c:pt>
                <c:pt idx="163">
                  <c:v>2309880.6557909404</c:v>
                </c:pt>
                <c:pt idx="164">
                  <c:v>2256431.9559169197</c:v>
                </c:pt>
                <c:pt idx="165">
                  <c:v>2234704.3949172362</c:v>
                </c:pt>
                <c:pt idx="166">
                  <c:v>2235578.2893400937</c:v>
                </c:pt>
                <c:pt idx="167">
                  <c:v>2301613.8940564375</c:v>
                </c:pt>
                <c:pt idx="168">
                  <c:v>2415633.4047124889</c:v>
                </c:pt>
                <c:pt idx="169">
                  <c:v>2410563.5346959252</c:v>
                </c:pt>
                <c:pt idx="170">
                  <c:v>2442785.3400062271</c:v>
                </c:pt>
                <c:pt idx="171">
                  <c:v>2381307.048880483</c:v>
                </c:pt>
                <c:pt idx="172">
                  <c:v>2377522.5944323861</c:v>
                </c:pt>
                <c:pt idx="173">
                  <c:v>2441585.5859948327</c:v>
                </c:pt>
                <c:pt idx="174">
                  <c:v>2418855.7654796029</c:v>
                </c:pt>
                <c:pt idx="175">
                  <c:v>2517644.3646255629</c:v>
                </c:pt>
                <c:pt idx="176">
                  <c:v>2521426.3976463042</c:v>
                </c:pt>
                <c:pt idx="177">
                  <c:v>2529744.1286447728</c:v>
                </c:pt>
                <c:pt idx="178">
                  <c:v>2531321.4214779218</c:v>
                </c:pt>
                <c:pt idx="179">
                  <c:v>2577090.5939840158</c:v>
                </c:pt>
                <c:pt idx="180">
                  <c:v>2626693.1211118791</c:v>
                </c:pt>
                <c:pt idx="181">
                  <c:v>2695008.6871056873</c:v>
                </c:pt>
                <c:pt idx="182">
                  <c:v>2731603.4322395809</c:v>
                </c:pt>
                <c:pt idx="183">
                  <c:v>2744356.3095938461</c:v>
                </c:pt>
                <c:pt idx="184">
                  <c:v>2770806.2515677763</c:v>
                </c:pt>
                <c:pt idx="185">
                  <c:v>2806109.6768041402</c:v>
                </c:pt>
                <c:pt idx="186">
                  <c:v>2795787.9333310975</c:v>
                </c:pt>
                <c:pt idx="187">
                  <c:v>2760372.9031643481</c:v>
                </c:pt>
                <c:pt idx="188">
                  <c:v>2873499.5709143193</c:v>
                </c:pt>
                <c:pt idx="189">
                  <c:v>2949125.5870819013</c:v>
                </c:pt>
                <c:pt idx="190">
                  <c:v>2961663.2799531263</c:v>
                </c:pt>
                <c:pt idx="191">
                  <c:v>3012998.1001231293</c:v>
                </c:pt>
                <c:pt idx="192">
                  <c:v>3087064.8817596789</c:v>
                </c:pt>
                <c:pt idx="193">
                  <c:v>3180870.0593927507</c:v>
                </c:pt>
                <c:pt idx="194">
                  <c:v>3194609.639922773</c:v>
                </c:pt>
                <c:pt idx="195">
                  <c:v>3207751.2021300588</c:v>
                </c:pt>
                <c:pt idx="196">
                  <c:v>3206479.9430881939</c:v>
                </c:pt>
                <c:pt idx="197">
                  <c:v>3137271.6949666883</c:v>
                </c:pt>
                <c:pt idx="198">
                  <c:v>3167129.3938471316</c:v>
                </c:pt>
                <c:pt idx="199">
                  <c:v>3151405.803564453</c:v>
                </c:pt>
                <c:pt idx="200">
                  <c:v>3038307.9613703275</c:v>
                </c:pt>
                <c:pt idx="201">
                  <c:v>3158658.4681181335</c:v>
                </c:pt>
                <c:pt idx="202">
                  <c:v>3275850.1823571953</c:v>
                </c:pt>
                <c:pt idx="203">
                  <c:v>3249258.9785442809</c:v>
                </c:pt>
                <c:pt idx="204">
                  <c:v>3211902.7359078126</c:v>
                </c:pt>
                <c:pt idx="205">
                  <c:v>3156979.4684654991</c:v>
                </c:pt>
                <c:pt idx="206">
                  <c:v>3241788.3274547178</c:v>
                </c:pt>
                <c:pt idx="207">
                  <c:v>3055229.0359112951</c:v>
                </c:pt>
                <c:pt idx="208">
                  <c:v>2943628.3401842816</c:v>
                </c:pt>
                <c:pt idx="209">
                  <c:v>3128023.5122170369</c:v>
                </c:pt>
                <c:pt idx="210">
                  <c:v>3327335.4057620713</c:v>
                </c:pt>
                <c:pt idx="211">
                  <c:v>3323488.0293807555</c:v>
                </c:pt>
                <c:pt idx="212">
                  <c:v>3425290.1394752152</c:v>
                </c:pt>
                <c:pt idx="213">
                  <c:v>3523816.0539520076</c:v>
                </c:pt>
                <c:pt idx="214">
                  <c:v>3574765.9748225641</c:v>
                </c:pt>
                <c:pt idx="215">
                  <c:v>3719961.1790722343</c:v>
                </c:pt>
                <c:pt idx="216">
                  <c:v>3777746.3030323489</c:v>
                </c:pt>
                <c:pt idx="217">
                  <c:v>3891335.7306413697</c:v>
                </c:pt>
                <c:pt idx="218">
                  <c:v>3917998.3671877771</c:v>
                </c:pt>
                <c:pt idx="219">
                  <c:v>3914787.745525334</c:v>
                </c:pt>
                <c:pt idx="220">
                  <c:v>3954977.613790974</c:v>
                </c:pt>
                <c:pt idx="221">
                  <c:v>3930353.8438365501</c:v>
                </c:pt>
                <c:pt idx="222">
                  <c:v>4065868.8423755076</c:v>
                </c:pt>
                <c:pt idx="223">
                  <c:v>4123089.5562432911</c:v>
                </c:pt>
                <c:pt idx="224">
                  <c:v>4233451.3423886923</c:v>
                </c:pt>
                <c:pt idx="225">
                  <c:v>4219575.7622072455</c:v>
                </c:pt>
                <c:pt idx="226">
                  <c:v>4294049.8865212845</c:v>
                </c:pt>
                <c:pt idx="227">
                  <c:v>4238390.9987697955</c:v>
                </c:pt>
                <c:pt idx="228">
                  <c:v>4276671.5403877581</c:v>
                </c:pt>
                <c:pt idx="229">
                  <c:v>4368119.7263103314</c:v>
                </c:pt>
                <c:pt idx="230">
                  <c:v>4424009.7754706834</c:v>
                </c:pt>
                <c:pt idx="231">
                  <c:v>4483376.4083988573</c:v>
                </c:pt>
                <c:pt idx="232">
                  <c:v>4464080.6225055717</c:v>
                </c:pt>
                <c:pt idx="233">
                  <c:v>4443794.372373716</c:v>
                </c:pt>
                <c:pt idx="234">
                  <c:v>4522631.9872416193</c:v>
                </c:pt>
                <c:pt idx="235">
                  <c:v>4560162.2521330407</c:v>
                </c:pt>
                <c:pt idx="236">
                  <c:v>4684920.7847252553</c:v>
                </c:pt>
                <c:pt idx="237">
                  <c:v>4702981.3855693219</c:v>
                </c:pt>
                <c:pt idx="238">
                  <c:v>4695185.1020493014</c:v>
                </c:pt>
                <c:pt idx="239">
                  <c:v>4751922.7697331524</c:v>
                </c:pt>
                <c:pt idx="240">
                  <c:v>4859673.9978822637</c:v>
                </c:pt>
                <c:pt idx="241">
                  <c:v>4922269.8873687629</c:v>
                </c:pt>
                <c:pt idx="242">
                  <c:v>4958082.1050585443</c:v>
                </c:pt>
                <c:pt idx="243">
                  <c:v>4977016.6032122029</c:v>
                </c:pt>
                <c:pt idx="244">
                  <c:v>4980655.3909846721</c:v>
                </c:pt>
                <c:pt idx="245">
                  <c:v>5102377.5761901513</c:v>
                </c:pt>
                <c:pt idx="246">
                  <c:v>5104436.4354584487</c:v>
                </c:pt>
                <c:pt idx="247">
                  <c:v>5111374.1812734939</c:v>
                </c:pt>
                <c:pt idx="248">
                  <c:v>5170892.2929226859</c:v>
                </c:pt>
                <c:pt idx="249">
                  <c:v>5201142.8044674629</c:v>
                </c:pt>
                <c:pt idx="250">
                  <c:v>5284923.9309376515</c:v>
                </c:pt>
                <c:pt idx="251">
                  <c:v>5301916.3438520264</c:v>
                </c:pt>
                <c:pt idx="252">
                  <c:v>5329174.0744261183</c:v>
                </c:pt>
                <c:pt idx="253">
                  <c:v>5313100.9514007699</c:v>
                </c:pt>
                <c:pt idx="254">
                  <c:v>5313444.1274422584</c:v>
                </c:pt>
                <c:pt idx="255">
                  <c:v>5472408.2634359794</c:v>
                </c:pt>
                <c:pt idx="256">
                  <c:v>5483963.9476641305</c:v>
                </c:pt>
                <c:pt idx="257">
                  <c:v>5500091.1999648223</c:v>
                </c:pt>
                <c:pt idx="258">
                  <c:v>5502481.5050028479</c:v>
                </c:pt>
                <c:pt idx="259">
                  <c:v>5566271.360080773</c:v>
                </c:pt>
                <c:pt idx="260">
                  <c:v>5626007.0424598334</c:v>
                </c:pt>
                <c:pt idx="261">
                  <c:v>5701597.6816459326</c:v>
                </c:pt>
                <c:pt idx="262">
                  <c:v>5742615.9125337647</c:v>
                </c:pt>
                <c:pt idx="263">
                  <c:v>5861979.563530243</c:v>
                </c:pt>
                <c:pt idx="264">
                  <c:v>6006018.8116864292</c:v>
                </c:pt>
                <c:pt idx="265">
                  <c:v>6024287.861774697</c:v>
                </c:pt>
                <c:pt idx="266">
                  <c:v>6136309.7264790069</c:v>
                </c:pt>
                <c:pt idx="267">
                  <c:v>6222612.0605076663</c:v>
                </c:pt>
                <c:pt idx="268">
                  <c:v>6209016.6164414026</c:v>
                </c:pt>
                <c:pt idx="269">
                  <c:v>6326613.7428815737</c:v>
                </c:pt>
                <c:pt idx="270">
                  <c:v>6254598.9713794729</c:v>
                </c:pt>
                <c:pt idx="271">
                  <c:v>6315645.2718153251</c:v>
                </c:pt>
                <c:pt idx="272">
                  <c:v>6411833.9782287451</c:v>
                </c:pt>
                <c:pt idx="273">
                  <c:v>6508689.3183814641</c:v>
                </c:pt>
                <c:pt idx="274">
                  <c:v>6556366.8647719799</c:v>
                </c:pt>
                <c:pt idx="275">
                  <c:v>6555133.6151032187</c:v>
                </c:pt>
                <c:pt idx="276">
                  <c:v>6583429.3520377697</c:v>
                </c:pt>
                <c:pt idx="277">
                  <c:v>6637133.9223257145</c:v>
                </c:pt>
                <c:pt idx="278">
                  <c:v>6686712.3013425702</c:v>
                </c:pt>
                <c:pt idx="279">
                  <c:v>6868802.3532806812</c:v>
                </c:pt>
                <c:pt idx="280">
                  <c:v>6960832.8018875979</c:v>
                </c:pt>
                <c:pt idx="281">
                  <c:v>7087961.8115927214</c:v>
                </c:pt>
                <c:pt idx="282">
                  <c:v>7191415.8406154159</c:v>
                </c:pt>
                <c:pt idx="283">
                  <c:v>7198378.1259213164</c:v>
                </c:pt>
                <c:pt idx="284">
                  <c:v>7242714.8039582828</c:v>
                </c:pt>
                <c:pt idx="285">
                  <c:v>7422012.7186278095</c:v>
                </c:pt>
                <c:pt idx="286">
                  <c:v>7444191.6107130367</c:v>
                </c:pt>
                <c:pt idx="287">
                  <c:v>7473034.094565996</c:v>
                </c:pt>
                <c:pt idx="288">
                  <c:v>7582467.5648818361</c:v>
                </c:pt>
                <c:pt idx="289">
                  <c:v>7752994.2790400228</c:v>
                </c:pt>
                <c:pt idx="290">
                  <c:v>7915865.967072743</c:v>
                </c:pt>
                <c:pt idx="291">
                  <c:v>7906762.9712402718</c:v>
                </c:pt>
                <c:pt idx="292">
                  <c:v>8058029.7034547618</c:v>
                </c:pt>
                <c:pt idx="293">
                  <c:v>7842269.6892900625</c:v>
                </c:pt>
                <c:pt idx="294">
                  <c:v>7868835.0587078352</c:v>
                </c:pt>
                <c:pt idx="295">
                  <c:v>7940114.9478576565</c:v>
                </c:pt>
                <c:pt idx="296">
                  <c:v>8343624.1370770913</c:v>
                </c:pt>
                <c:pt idx="297">
                  <c:v>8419751.6330329999</c:v>
                </c:pt>
                <c:pt idx="298">
                  <c:v>8486848.1934066154</c:v>
                </c:pt>
                <c:pt idx="299">
                  <c:v>8663150.5234176125</c:v>
                </c:pt>
                <c:pt idx="300">
                  <c:v>8434409.2975834049</c:v>
                </c:pt>
                <c:pt idx="301">
                  <c:v>8346642.6206423137</c:v>
                </c:pt>
                <c:pt idx="302">
                  <c:v>8581935.2187740598</c:v>
                </c:pt>
                <c:pt idx="303">
                  <c:v>8746726.2355732061</c:v>
                </c:pt>
                <c:pt idx="304">
                  <c:v>8867576.4112381749</c:v>
                </c:pt>
                <c:pt idx="305">
                  <c:v>9133315.8109748103</c:v>
                </c:pt>
                <c:pt idx="306">
                  <c:v>9417169.6732066497</c:v>
                </c:pt>
                <c:pt idx="307">
                  <c:v>9703099.4190875478</c:v>
                </c:pt>
                <c:pt idx="308">
                  <c:v>9912554.7596922927</c:v>
                </c:pt>
                <c:pt idx="309">
                  <c:v>9951675.2924868297</c:v>
                </c:pt>
                <c:pt idx="310">
                  <c:v>10125034.542731304</c:v>
                </c:pt>
                <c:pt idx="311">
                  <c:v>10538569.386434289</c:v>
                </c:pt>
                <c:pt idx="312">
                  <c:v>10643266.999548439</c:v>
                </c:pt>
                <c:pt idx="313">
                  <c:v>10881843.263530022</c:v>
                </c:pt>
                <c:pt idx="314">
                  <c:v>10962342.767150359</c:v>
                </c:pt>
                <c:pt idx="315">
                  <c:v>10822604.769071732</c:v>
                </c:pt>
                <c:pt idx="316">
                  <c:v>11173034.838190526</c:v>
                </c:pt>
                <c:pt idx="317">
                  <c:v>11669519.948328054</c:v>
                </c:pt>
                <c:pt idx="318">
                  <c:v>11207919.301517989</c:v>
                </c:pt>
                <c:pt idx="319">
                  <c:v>11157247.027853459</c:v>
                </c:pt>
                <c:pt idx="320">
                  <c:v>10518706.20083854</c:v>
                </c:pt>
                <c:pt idx="321">
                  <c:v>10938060.484520325</c:v>
                </c:pt>
                <c:pt idx="322">
                  <c:v>10808948.903542947</c:v>
                </c:pt>
                <c:pt idx="323">
                  <c:v>11224949.361882251</c:v>
                </c:pt>
                <c:pt idx="324">
                  <c:v>11497368.857517794</c:v>
                </c:pt>
                <c:pt idx="325">
                  <c:v>11463129.661217326</c:v>
                </c:pt>
                <c:pt idx="326">
                  <c:v>11377058.011937875</c:v>
                </c:pt>
                <c:pt idx="327">
                  <c:v>11225026.329561949</c:v>
                </c:pt>
                <c:pt idx="328">
                  <c:v>10652713.68315679</c:v>
                </c:pt>
                <c:pt idx="329">
                  <c:v>9763804.245063277</c:v>
                </c:pt>
                <c:pt idx="330">
                  <c:v>9804579.4801814742</c:v>
                </c:pt>
                <c:pt idx="331">
                  <c:v>9844460.1680171583</c:v>
                </c:pt>
                <c:pt idx="332">
                  <c:v>9996147.8299755473</c:v>
                </c:pt>
                <c:pt idx="333">
                  <c:v>9962203.7545244098</c:v>
                </c:pt>
                <c:pt idx="334">
                  <c:v>10049423.575229533</c:v>
                </c:pt>
                <c:pt idx="335">
                  <c:v>10562151.306990728</c:v>
                </c:pt>
                <c:pt idx="336">
                  <c:v>11047806.871347181</c:v>
                </c:pt>
                <c:pt idx="337">
                  <c:v>11082572.080261147</c:v>
                </c:pt>
                <c:pt idx="338">
                  <c:v>11545782.562543403</c:v>
                </c:pt>
                <c:pt idx="339">
                  <c:v>11612177.456918335</c:v>
                </c:pt>
                <c:pt idx="340">
                  <c:v>12067157.184227144</c:v>
                </c:pt>
                <c:pt idx="341">
                  <c:v>12052201.531148303</c:v>
                </c:pt>
                <c:pt idx="342">
                  <c:v>11922560.597889965</c:v>
                </c:pt>
                <c:pt idx="343">
                  <c:v>12253096.821081456</c:v>
                </c:pt>
                <c:pt idx="344">
                  <c:v>12328876.362368958</c:v>
                </c:pt>
                <c:pt idx="345">
                  <c:v>12482639.571588611</c:v>
                </c:pt>
                <c:pt idx="346">
                  <c:v>12860112.130840322</c:v>
                </c:pt>
                <c:pt idx="347">
                  <c:v>12943612.900112985</c:v>
                </c:pt>
                <c:pt idx="348">
                  <c:v>12676147.183047444</c:v>
                </c:pt>
                <c:pt idx="349">
                  <c:v>12897997.64777521</c:v>
                </c:pt>
                <c:pt idx="350">
                  <c:v>13307582.832521198</c:v>
                </c:pt>
                <c:pt idx="351">
                  <c:v>13348439.828614244</c:v>
                </c:pt>
                <c:pt idx="352">
                  <c:v>13685934.377053615</c:v>
                </c:pt>
                <c:pt idx="353">
                  <c:v>13982671.192819759</c:v>
                </c:pt>
                <c:pt idx="354">
                  <c:v>13972958.211972898</c:v>
                </c:pt>
                <c:pt idx="355">
                  <c:v>14075674.310987653</c:v>
                </c:pt>
                <c:pt idx="356">
                  <c:v>14000848.993857665</c:v>
                </c:pt>
                <c:pt idx="357">
                  <c:v>13931171.249173623</c:v>
                </c:pt>
                <c:pt idx="358">
                  <c:v>14402875.912448345</c:v>
                </c:pt>
                <c:pt idx="359">
                  <c:v>14608123.242732771</c:v>
                </c:pt>
                <c:pt idx="360">
                  <c:v>14696522.329383388</c:v>
                </c:pt>
                <c:pt idx="361">
                  <c:v>14575907.22668393</c:v>
                </c:pt>
                <c:pt idx="362">
                  <c:v>14347183.456547426</c:v>
                </c:pt>
                <c:pt idx="363">
                  <c:v>14195901.207535494</c:v>
                </c:pt>
                <c:pt idx="364">
                  <c:v>13843501.360946722</c:v>
                </c:pt>
                <c:pt idx="365">
                  <c:v>14175997.342340333</c:v>
                </c:pt>
                <c:pt idx="366">
                  <c:v>14150023.225718059</c:v>
                </c:pt>
                <c:pt idx="367">
                  <c:v>14193045.951431923</c:v>
                </c:pt>
                <c:pt idx="368">
                  <c:v>14578474.144565722</c:v>
                </c:pt>
                <c:pt idx="369">
                  <c:v>14881761.935710358</c:v>
                </c:pt>
                <c:pt idx="370">
                  <c:v>14962169.080516195</c:v>
                </c:pt>
                <c:pt idx="371">
                  <c:v>14972396.858281273</c:v>
                </c:pt>
                <c:pt idx="372">
                  <c:v>14768964.915940765</c:v>
                </c:pt>
                <c:pt idx="373">
                  <c:v>14786236.228298303</c:v>
                </c:pt>
                <c:pt idx="374">
                  <c:v>14695624.38882691</c:v>
                </c:pt>
                <c:pt idx="375">
                  <c:v>14726891.422355181</c:v>
                </c:pt>
                <c:pt idx="376">
                  <c:v>14998360.830841789</c:v>
                </c:pt>
                <c:pt idx="377">
                  <c:v>15144901.115259325</c:v>
                </c:pt>
                <c:pt idx="378">
                  <c:v>15157469.722732773</c:v>
                </c:pt>
                <c:pt idx="379">
                  <c:v>15439459.294934675</c:v>
                </c:pt>
                <c:pt idx="380">
                  <c:v>15750273.008707155</c:v>
                </c:pt>
                <c:pt idx="381">
                  <c:v>15860486.886864146</c:v>
                </c:pt>
                <c:pt idx="382">
                  <c:v>15869857.019707305</c:v>
                </c:pt>
                <c:pt idx="383">
                  <c:v>15950735.767733106</c:v>
                </c:pt>
                <c:pt idx="384">
                  <c:v>16146606.702305874</c:v>
                </c:pt>
                <c:pt idx="385">
                  <c:v>15925603.035328794</c:v>
                </c:pt>
                <c:pt idx="386">
                  <c:v>16035092.847783903</c:v>
                </c:pt>
                <c:pt idx="387">
                  <c:v>15744567.52575008</c:v>
                </c:pt>
                <c:pt idx="388">
                  <c:v>16119110.111182047</c:v>
                </c:pt>
                <c:pt idx="389">
                  <c:v>16568553.660678003</c:v>
                </c:pt>
                <c:pt idx="390">
                  <c:v>16736607.733463729</c:v>
                </c:pt>
                <c:pt idx="391">
                  <c:v>16731050.706377337</c:v>
                </c:pt>
                <c:pt idx="392">
                  <c:v>16791968.804220546</c:v>
                </c:pt>
                <c:pt idx="393">
                  <c:v>17397131.398450155</c:v>
                </c:pt>
                <c:pt idx="394">
                  <c:v>17574790.68878169</c:v>
                </c:pt>
                <c:pt idx="395">
                  <c:v>17922543.767831523</c:v>
                </c:pt>
                <c:pt idx="396">
                  <c:v>18123069.33768262</c:v>
                </c:pt>
                <c:pt idx="397">
                  <c:v>18458636.266659774</c:v>
                </c:pt>
                <c:pt idx="398">
                  <c:v>18862217.422093209</c:v>
                </c:pt>
                <c:pt idx="399">
                  <c:v>19679635.946940556</c:v>
                </c:pt>
                <c:pt idx="400">
                  <c:v>19242691.694164515</c:v>
                </c:pt>
                <c:pt idx="401">
                  <c:v>19083790.935717486</c:v>
                </c:pt>
                <c:pt idx="402">
                  <c:v>19925907.516280673</c:v>
                </c:pt>
                <c:pt idx="403">
                  <c:v>19764094.189471297</c:v>
                </c:pt>
                <c:pt idx="404">
                  <c:v>20266247.356068648</c:v>
                </c:pt>
                <c:pt idx="405">
                  <c:v>20496803.006230835</c:v>
                </c:pt>
                <c:pt idx="406">
                  <c:v>20586968.019460876</c:v>
                </c:pt>
                <c:pt idx="407">
                  <c:v>20759936.342429426</c:v>
                </c:pt>
                <c:pt idx="408">
                  <c:v>20823946.308744285</c:v>
                </c:pt>
                <c:pt idx="409">
                  <c:v>20830668.985489015</c:v>
                </c:pt>
                <c:pt idx="410">
                  <c:v>21338937.03094849</c:v>
                </c:pt>
                <c:pt idx="411">
                  <c:v>21242206.288088787</c:v>
                </c:pt>
                <c:pt idx="412">
                  <c:v>20817470.46717944</c:v>
                </c:pt>
                <c:pt idx="413">
                  <c:v>21455881.14803249</c:v>
                </c:pt>
                <c:pt idx="414">
                  <c:v>21593243.290667854</c:v>
                </c:pt>
                <c:pt idx="415">
                  <c:v>21383239.929611105</c:v>
                </c:pt>
                <c:pt idx="416">
                  <c:v>20963532.143673111</c:v>
                </c:pt>
                <c:pt idx="417">
                  <c:v>20900184.00190011</c:v>
                </c:pt>
                <c:pt idx="418">
                  <c:v>21458488.905741859</c:v>
                </c:pt>
                <c:pt idx="419">
                  <c:v>21669638.980666243</c:v>
                </c:pt>
                <c:pt idx="420">
                  <c:v>22056452.721879452</c:v>
                </c:pt>
                <c:pt idx="421">
                  <c:v>21775801.776992381</c:v>
                </c:pt>
                <c:pt idx="422">
                  <c:v>22316270.588091847</c:v>
                </c:pt>
              </c:numCache>
            </c:numRef>
          </c:val>
        </c:ser>
        <c:ser>
          <c:idx val="0"/>
          <c:order val="3"/>
          <c:tx>
            <c:strRef>
              <c:f>DATOS!$J$1</c:f>
              <c:strCache>
                <c:ptCount val="1"/>
                <c:pt idx="0">
                  <c:v>COMISION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DATOS!$J$2:$J$482</c:f>
              <c:numCache>
                <c:formatCode>_-"$"\ * #.##0_-;\-"$"\ * #.##0_-;_-"$"\ * "-"??_-;_-@_-</c:formatCode>
                <c:ptCount val="481"/>
                <c:pt idx="0">
                  <c:v>283.375</c:v>
                </c:pt>
                <c:pt idx="1">
                  <c:v>566.75</c:v>
                </c:pt>
                <c:pt idx="2">
                  <c:v>850.125</c:v>
                </c:pt>
                <c:pt idx="3">
                  <c:v>1133.5</c:v>
                </c:pt>
                <c:pt idx="4">
                  <c:v>1416.875</c:v>
                </c:pt>
                <c:pt idx="5">
                  <c:v>1700.25</c:v>
                </c:pt>
                <c:pt idx="6">
                  <c:v>1983.625</c:v>
                </c:pt>
                <c:pt idx="7">
                  <c:v>2267</c:v>
                </c:pt>
                <c:pt idx="8">
                  <c:v>2550.375</c:v>
                </c:pt>
                <c:pt idx="9">
                  <c:v>2833.75</c:v>
                </c:pt>
                <c:pt idx="10">
                  <c:v>3117.125</c:v>
                </c:pt>
                <c:pt idx="11">
                  <c:v>3400.5</c:v>
                </c:pt>
                <c:pt idx="12">
                  <c:v>3683.875</c:v>
                </c:pt>
                <c:pt idx="13">
                  <c:v>3967.25</c:v>
                </c:pt>
                <c:pt idx="14">
                  <c:v>4250.625</c:v>
                </c:pt>
                <c:pt idx="15">
                  <c:v>4534</c:v>
                </c:pt>
                <c:pt idx="16">
                  <c:v>4817.375</c:v>
                </c:pt>
                <c:pt idx="17">
                  <c:v>5100.75</c:v>
                </c:pt>
                <c:pt idx="18">
                  <c:v>5384.125</c:v>
                </c:pt>
                <c:pt idx="19">
                  <c:v>5667.5</c:v>
                </c:pt>
                <c:pt idx="20">
                  <c:v>6001.8824999999997</c:v>
                </c:pt>
                <c:pt idx="21">
                  <c:v>6336.2649999999994</c:v>
                </c:pt>
                <c:pt idx="22">
                  <c:v>6670.6474999999991</c:v>
                </c:pt>
                <c:pt idx="23">
                  <c:v>7061.704999999999</c:v>
                </c:pt>
                <c:pt idx="24">
                  <c:v>7452.7624999999989</c:v>
                </c:pt>
                <c:pt idx="25">
                  <c:v>7843.8199999999988</c:v>
                </c:pt>
                <c:pt idx="26">
                  <c:v>8234.8774999999987</c:v>
                </c:pt>
                <c:pt idx="27">
                  <c:v>8625.9349999999995</c:v>
                </c:pt>
                <c:pt idx="28">
                  <c:v>9016.9925000000003</c:v>
                </c:pt>
                <c:pt idx="29">
                  <c:v>9408.0500000000011</c:v>
                </c:pt>
                <c:pt idx="30">
                  <c:v>9799.1075000000019</c:v>
                </c:pt>
                <c:pt idx="31">
                  <c:v>10190.165000000003</c:v>
                </c:pt>
                <c:pt idx="32">
                  <c:v>10581.222500000003</c:v>
                </c:pt>
                <c:pt idx="33">
                  <c:v>10972.280000000004</c:v>
                </c:pt>
                <c:pt idx="34">
                  <c:v>11363.337500000005</c:v>
                </c:pt>
                <c:pt idx="35">
                  <c:v>11760.062500000005</c:v>
                </c:pt>
                <c:pt idx="36">
                  <c:v>12156.787500000006</c:v>
                </c:pt>
                <c:pt idx="37">
                  <c:v>12553.512500000006</c:v>
                </c:pt>
                <c:pt idx="38">
                  <c:v>12950.237500000007</c:v>
                </c:pt>
                <c:pt idx="39">
                  <c:v>13346.962500000007</c:v>
                </c:pt>
                <c:pt idx="40">
                  <c:v>13743.687500000007</c:v>
                </c:pt>
                <c:pt idx="41">
                  <c:v>14140.412500000008</c:v>
                </c:pt>
                <c:pt idx="42">
                  <c:v>14537.137500000008</c:v>
                </c:pt>
                <c:pt idx="43">
                  <c:v>14933.862500000008</c:v>
                </c:pt>
                <c:pt idx="44">
                  <c:v>15330.587500000009</c:v>
                </c:pt>
                <c:pt idx="45">
                  <c:v>15727.312500000009</c:v>
                </c:pt>
                <c:pt idx="46">
                  <c:v>16124.037500000009</c:v>
                </c:pt>
                <c:pt idx="47">
                  <c:v>16520.762500000008</c:v>
                </c:pt>
                <c:pt idx="48">
                  <c:v>16917.487500000007</c:v>
                </c:pt>
                <c:pt idx="49">
                  <c:v>17314.212500000005</c:v>
                </c:pt>
                <c:pt idx="50">
                  <c:v>17710.937500000004</c:v>
                </c:pt>
                <c:pt idx="51">
                  <c:v>18107.662500000002</c:v>
                </c:pt>
                <c:pt idx="52">
                  <c:v>18504.387500000001</c:v>
                </c:pt>
                <c:pt idx="53">
                  <c:v>18901.112499999999</c:v>
                </c:pt>
                <c:pt idx="54">
                  <c:v>19297.837499999998</c:v>
                </c:pt>
                <c:pt idx="55">
                  <c:v>19694.562499999996</c:v>
                </c:pt>
                <c:pt idx="56">
                  <c:v>20068.617499999997</c:v>
                </c:pt>
                <c:pt idx="57">
                  <c:v>20442.672499999997</c:v>
                </c:pt>
                <c:pt idx="58">
                  <c:v>20816.727499999997</c:v>
                </c:pt>
                <c:pt idx="59">
                  <c:v>21190.782499999998</c:v>
                </c:pt>
                <c:pt idx="60">
                  <c:v>21564.837499999998</c:v>
                </c:pt>
                <c:pt idx="61">
                  <c:v>21938.892499999998</c:v>
                </c:pt>
                <c:pt idx="62">
                  <c:v>22312.947499999998</c:v>
                </c:pt>
                <c:pt idx="63">
                  <c:v>22687.002499999999</c:v>
                </c:pt>
                <c:pt idx="64">
                  <c:v>23061.057499999999</c:v>
                </c:pt>
                <c:pt idx="65">
                  <c:v>23435.112499999999</c:v>
                </c:pt>
                <c:pt idx="66">
                  <c:v>23809.1675</c:v>
                </c:pt>
                <c:pt idx="67">
                  <c:v>24183.2225</c:v>
                </c:pt>
                <c:pt idx="68">
                  <c:v>24557.2775</c:v>
                </c:pt>
                <c:pt idx="69">
                  <c:v>24931.3325</c:v>
                </c:pt>
                <c:pt idx="70">
                  <c:v>25305.387500000001</c:v>
                </c:pt>
                <c:pt idx="71">
                  <c:v>25679.442500000001</c:v>
                </c:pt>
                <c:pt idx="72">
                  <c:v>26053.497500000001</c:v>
                </c:pt>
                <c:pt idx="73">
                  <c:v>26427.552500000002</c:v>
                </c:pt>
                <c:pt idx="74">
                  <c:v>26801.607500000002</c:v>
                </c:pt>
                <c:pt idx="75">
                  <c:v>27175.662500000002</c:v>
                </c:pt>
                <c:pt idx="76">
                  <c:v>27549.717500000002</c:v>
                </c:pt>
                <c:pt idx="77">
                  <c:v>27923.772500000003</c:v>
                </c:pt>
                <c:pt idx="78">
                  <c:v>28297.827500000003</c:v>
                </c:pt>
                <c:pt idx="79">
                  <c:v>28671.882500000003</c:v>
                </c:pt>
                <c:pt idx="80">
                  <c:v>29045.937500000004</c:v>
                </c:pt>
                <c:pt idx="81">
                  <c:v>29419.992500000004</c:v>
                </c:pt>
                <c:pt idx="82">
                  <c:v>29794.047500000004</c:v>
                </c:pt>
                <c:pt idx="83">
                  <c:v>30168.102500000005</c:v>
                </c:pt>
                <c:pt idx="84">
                  <c:v>30542.157500000005</c:v>
                </c:pt>
                <c:pt idx="85">
                  <c:v>30916.212500000005</c:v>
                </c:pt>
                <c:pt idx="86">
                  <c:v>31290.267500000005</c:v>
                </c:pt>
                <c:pt idx="87">
                  <c:v>31664.322500000006</c:v>
                </c:pt>
                <c:pt idx="88">
                  <c:v>32038.377500000006</c:v>
                </c:pt>
                <c:pt idx="89">
                  <c:v>32412.432500000006</c:v>
                </c:pt>
                <c:pt idx="90">
                  <c:v>32786.487500000003</c:v>
                </c:pt>
                <c:pt idx="91">
                  <c:v>33297.591500000002</c:v>
                </c:pt>
                <c:pt idx="92">
                  <c:v>33808.695500000002</c:v>
                </c:pt>
                <c:pt idx="93">
                  <c:v>34319.799500000001</c:v>
                </c:pt>
                <c:pt idx="94">
                  <c:v>34830.9035</c:v>
                </c:pt>
                <c:pt idx="95">
                  <c:v>35342.0075</c:v>
                </c:pt>
                <c:pt idx="96">
                  <c:v>35927.0075</c:v>
                </c:pt>
                <c:pt idx="97">
                  <c:v>36512.0075</c:v>
                </c:pt>
                <c:pt idx="98">
                  <c:v>37097.0075</c:v>
                </c:pt>
                <c:pt idx="99">
                  <c:v>37682.0075</c:v>
                </c:pt>
                <c:pt idx="100">
                  <c:v>38240.0075</c:v>
                </c:pt>
                <c:pt idx="101">
                  <c:v>38798.0075</c:v>
                </c:pt>
                <c:pt idx="102">
                  <c:v>39356.0075</c:v>
                </c:pt>
                <c:pt idx="103">
                  <c:v>39914.0075</c:v>
                </c:pt>
                <c:pt idx="104">
                  <c:v>40472.0075</c:v>
                </c:pt>
                <c:pt idx="105">
                  <c:v>41003.0075</c:v>
                </c:pt>
                <c:pt idx="106">
                  <c:v>41534.0075</c:v>
                </c:pt>
                <c:pt idx="107">
                  <c:v>42065.0075</c:v>
                </c:pt>
                <c:pt idx="108">
                  <c:v>42832.0075</c:v>
                </c:pt>
                <c:pt idx="109">
                  <c:v>43599.0075</c:v>
                </c:pt>
                <c:pt idx="110">
                  <c:v>44366.0075</c:v>
                </c:pt>
                <c:pt idx="111">
                  <c:v>45133.0075</c:v>
                </c:pt>
                <c:pt idx="112">
                  <c:v>45900.0075</c:v>
                </c:pt>
                <c:pt idx="113">
                  <c:v>46667.0075</c:v>
                </c:pt>
                <c:pt idx="114">
                  <c:v>47434.0075</c:v>
                </c:pt>
                <c:pt idx="115">
                  <c:v>48201.0075</c:v>
                </c:pt>
                <c:pt idx="116">
                  <c:v>48968.0075</c:v>
                </c:pt>
                <c:pt idx="117">
                  <c:v>49735.0075</c:v>
                </c:pt>
                <c:pt idx="118">
                  <c:v>50502.0075</c:v>
                </c:pt>
                <c:pt idx="119">
                  <c:v>51269.0075</c:v>
                </c:pt>
                <c:pt idx="120">
                  <c:v>52242.5075</c:v>
                </c:pt>
                <c:pt idx="121">
                  <c:v>53216.0075</c:v>
                </c:pt>
                <c:pt idx="122">
                  <c:v>54189.5075</c:v>
                </c:pt>
                <c:pt idx="123">
                  <c:v>55163.0075</c:v>
                </c:pt>
                <c:pt idx="124">
                  <c:v>56136.5075</c:v>
                </c:pt>
                <c:pt idx="125">
                  <c:v>57110.0075</c:v>
                </c:pt>
                <c:pt idx="126">
                  <c:v>58083.5075</c:v>
                </c:pt>
                <c:pt idx="127">
                  <c:v>59057.0075</c:v>
                </c:pt>
                <c:pt idx="128">
                  <c:v>60030.5075</c:v>
                </c:pt>
                <c:pt idx="129">
                  <c:v>61004.0075</c:v>
                </c:pt>
                <c:pt idx="130">
                  <c:v>61977.5075</c:v>
                </c:pt>
                <c:pt idx="131">
                  <c:v>62951.0075</c:v>
                </c:pt>
                <c:pt idx="132">
                  <c:v>64089.707499999997</c:v>
                </c:pt>
                <c:pt idx="133">
                  <c:v>65216.827499999999</c:v>
                </c:pt>
                <c:pt idx="134">
                  <c:v>66343.947499999995</c:v>
                </c:pt>
                <c:pt idx="135">
                  <c:v>67471.06749999999</c:v>
                </c:pt>
                <c:pt idx="136">
                  <c:v>68598.187499999985</c:v>
                </c:pt>
                <c:pt idx="137">
                  <c:v>69725.307499999981</c:v>
                </c:pt>
                <c:pt idx="138">
                  <c:v>70852.427499999976</c:v>
                </c:pt>
                <c:pt idx="139">
                  <c:v>71979.547499999971</c:v>
                </c:pt>
                <c:pt idx="140">
                  <c:v>73106.667499999967</c:v>
                </c:pt>
                <c:pt idx="141">
                  <c:v>74233.787499999962</c:v>
                </c:pt>
                <c:pt idx="142">
                  <c:v>75360.907499999958</c:v>
                </c:pt>
                <c:pt idx="143">
                  <c:v>76457.147499999963</c:v>
                </c:pt>
                <c:pt idx="144">
                  <c:v>77763.547499999957</c:v>
                </c:pt>
                <c:pt idx="145">
                  <c:v>79069.947499999951</c:v>
                </c:pt>
                <c:pt idx="146">
                  <c:v>80376.347499999945</c:v>
                </c:pt>
                <c:pt idx="147">
                  <c:v>81682.747499999939</c:v>
                </c:pt>
                <c:pt idx="148">
                  <c:v>82989.147499999934</c:v>
                </c:pt>
                <c:pt idx="149">
                  <c:v>84295.547499999928</c:v>
                </c:pt>
                <c:pt idx="150">
                  <c:v>85601.947499999922</c:v>
                </c:pt>
                <c:pt idx="151">
                  <c:v>86908.347499999916</c:v>
                </c:pt>
                <c:pt idx="152">
                  <c:v>88214.74749999991</c:v>
                </c:pt>
                <c:pt idx="153">
                  <c:v>89521.147499999905</c:v>
                </c:pt>
                <c:pt idx="154">
                  <c:v>90827.547499999899</c:v>
                </c:pt>
                <c:pt idx="155">
                  <c:v>92133.947499999893</c:v>
                </c:pt>
                <c:pt idx="156">
                  <c:v>93615.007499999891</c:v>
                </c:pt>
                <c:pt idx="157">
                  <c:v>95096.067499999888</c:v>
                </c:pt>
                <c:pt idx="158">
                  <c:v>96577.127499999886</c:v>
                </c:pt>
                <c:pt idx="159">
                  <c:v>98058.187499999884</c:v>
                </c:pt>
                <c:pt idx="160">
                  <c:v>99539.247499999881</c:v>
                </c:pt>
                <c:pt idx="161">
                  <c:v>101020.30749999988</c:v>
                </c:pt>
                <c:pt idx="162">
                  <c:v>102501.36749999988</c:v>
                </c:pt>
                <c:pt idx="163">
                  <c:v>103982.42749999987</c:v>
                </c:pt>
                <c:pt idx="164">
                  <c:v>105463.48749999987</c:v>
                </c:pt>
                <c:pt idx="165">
                  <c:v>106944.54749999987</c:v>
                </c:pt>
                <c:pt idx="166">
                  <c:v>108425.60749999987</c:v>
                </c:pt>
                <c:pt idx="167">
                  <c:v>109906.66749999986</c:v>
                </c:pt>
                <c:pt idx="168">
                  <c:v>111579.42749999986</c:v>
                </c:pt>
                <c:pt idx="169">
                  <c:v>113252.18749999985</c:v>
                </c:pt>
                <c:pt idx="170">
                  <c:v>114924.94749999985</c:v>
                </c:pt>
                <c:pt idx="171">
                  <c:v>116597.70749999984</c:v>
                </c:pt>
                <c:pt idx="172">
                  <c:v>118270.46749999984</c:v>
                </c:pt>
                <c:pt idx="173">
                  <c:v>119943.22749999983</c:v>
                </c:pt>
                <c:pt idx="174">
                  <c:v>121615.98749999983</c:v>
                </c:pt>
                <c:pt idx="175">
                  <c:v>123288.74749999982</c:v>
                </c:pt>
                <c:pt idx="176">
                  <c:v>124961.50749999982</c:v>
                </c:pt>
                <c:pt idx="177">
                  <c:v>126634.26749999981</c:v>
                </c:pt>
                <c:pt idx="178">
                  <c:v>128307.02749999981</c:v>
                </c:pt>
                <c:pt idx="179">
                  <c:v>129979.7874999998</c:v>
                </c:pt>
                <c:pt idx="180">
                  <c:v>131839.98749999981</c:v>
                </c:pt>
                <c:pt idx="181">
                  <c:v>133700.18749999983</c:v>
                </c:pt>
                <c:pt idx="182">
                  <c:v>135560.38749999984</c:v>
                </c:pt>
                <c:pt idx="183">
                  <c:v>137420.58749999985</c:v>
                </c:pt>
                <c:pt idx="184">
                  <c:v>139280.78749999986</c:v>
                </c:pt>
                <c:pt idx="185">
                  <c:v>141140.98749999987</c:v>
                </c:pt>
                <c:pt idx="186">
                  <c:v>143001.18749999988</c:v>
                </c:pt>
                <c:pt idx="187">
                  <c:v>144861.3874999999</c:v>
                </c:pt>
                <c:pt idx="188">
                  <c:v>146721.58749999991</c:v>
                </c:pt>
                <c:pt idx="189">
                  <c:v>148581.78749999992</c:v>
                </c:pt>
                <c:pt idx="190">
                  <c:v>150441.98749999993</c:v>
                </c:pt>
                <c:pt idx="191">
                  <c:v>152302.18749999994</c:v>
                </c:pt>
                <c:pt idx="192">
                  <c:v>154329.94749999995</c:v>
                </c:pt>
                <c:pt idx="193">
                  <c:v>156357.70749999996</c:v>
                </c:pt>
                <c:pt idx="194">
                  <c:v>158385.46749999997</c:v>
                </c:pt>
                <c:pt idx="195">
                  <c:v>160413.22749999998</c:v>
                </c:pt>
                <c:pt idx="196">
                  <c:v>162440.98749999999</c:v>
                </c:pt>
                <c:pt idx="197">
                  <c:v>164468.7475</c:v>
                </c:pt>
                <c:pt idx="198">
                  <c:v>166496.50750000001</c:v>
                </c:pt>
                <c:pt idx="199">
                  <c:v>168524.26750000002</c:v>
                </c:pt>
                <c:pt idx="200">
                  <c:v>170552.02750000003</c:v>
                </c:pt>
                <c:pt idx="201">
                  <c:v>172579.78750000003</c:v>
                </c:pt>
                <c:pt idx="202">
                  <c:v>174607.54750000004</c:v>
                </c:pt>
                <c:pt idx="203">
                  <c:v>176385.40750000003</c:v>
                </c:pt>
                <c:pt idx="204">
                  <c:v>178389.85750000004</c:v>
                </c:pt>
                <c:pt idx="205">
                  <c:v>180394.30750000005</c:v>
                </c:pt>
                <c:pt idx="206">
                  <c:v>182398.75750000007</c:v>
                </c:pt>
                <c:pt idx="207">
                  <c:v>184403.20750000008</c:v>
                </c:pt>
                <c:pt idx="208">
                  <c:v>186407.65750000009</c:v>
                </c:pt>
                <c:pt idx="209">
                  <c:v>188412.1075000001</c:v>
                </c:pt>
                <c:pt idx="210">
                  <c:v>190416.55750000011</c:v>
                </c:pt>
                <c:pt idx="211">
                  <c:v>192421.00750000012</c:v>
                </c:pt>
                <c:pt idx="212">
                  <c:v>194425.45750000014</c:v>
                </c:pt>
                <c:pt idx="213">
                  <c:v>196429.90750000015</c:v>
                </c:pt>
                <c:pt idx="214">
                  <c:v>198434.35750000016</c:v>
                </c:pt>
                <c:pt idx="215">
                  <c:v>200438.80750000017</c:v>
                </c:pt>
                <c:pt idx="216">
                  <c:v>202692.25750000018</c:v>
                </c:pt>
                <c:pt idx="217">
                  <c:v>204945.70750000019</c:v>
                </c:pt>
                <c:pt idx="218">
                  <c:v>207199.1575000002</c:v>
                </c:pt>
                <c:pt idx="219">
                  <c:v>209334.95750000019</c:v>
                </c:pt>
                <c:pt idx="220">
                  <c:v>211470.75750000018</c:v>
                </c:pt>
                <c:pt idx="221">
                  <c:v>213606.55750000017</c:v>
                </c:pt>
                <c:pt idx="222">
                  <c:v>215742.35750000016</c:v>
                </c:pt>
                <c:pt idx="223">
                  <c:v>217878.15750000015</c:v>
                </c:pt>
                <c:pt idx="224">
                  <c:v>219832.95750000014</c:v>
                </c:pt>
                <c:pt idx="225">
                  <c:v>221787.75750000012</c:v>
                </c:pt>
                <c:pt idx="226">
                  <c:v>223742.55750000011</c:v>
                </c:pt>
                <c:pt idx="227">
                  <c:v>225697.3575000001</c:v>
                </c:pt>
                <c:pt idx="228">
                  <c:v>227857.3575000001</c:v>
                </c:pt>
                <c:pt idx="229">
                  <c:v>230017.3575000001</c:v>
                </c:pt>
                <c:pt idx="230">
                  <c:v>232177.3575000001</c:v>
                </c:pt>
                <c:pt idx="231">
                  <c:v>234337.3575000001</c:v>
                </c:pt>
                <c:pt idx="232">
                  <c:v>236497.3575000001</c:v>
                </c:pt>
                <c:pt idx="233">
                  <c:v>238657.3575000001</c:v>
                </c:pt>
                <c:pt idx="234">
                  <c:v>240817.3575000001</c:v>
                </c:pt>
                <c:pt idx="235">
                  <c:v>242977.3575000001</c:v>
                </c:pt>
                <c:pt idx="236">
                  <c:v>245137.3575000001</c:v>
                </c:pt>
                <c:pt idx="237">
                  <c:v>247297.3575000001</c:v>
                </c:pt>
                <c:pt idx="238">
                  <c:v>249457.3575000001</c:v>
                </c:pt>
                <c:pt idx="239">
                  <c:v>251617.3575000001</c:v>
                </c:pt>
                <c:pt idx="240">
                  <c:v>253896.15750000009</c:v>
                </c:pt>
                <c:pt idx="241">
                  <c:v>256174.95750000008</c:v>
                </c:pt>
                <c:pt idx="242">
                  <c:v>258379.90750000009</c:v>
                </c:pt>
                <c:pt idx="243">
                  <c:v>260584.8575000001</c:v>
                </c:pt>
                <c:pt idx="244">
                  <c:v>262789.80750000011</c:v>
                </c:pt>
                <c:pt idx="245">
                  <c:v>264994.75750000012</c:v>
                </c:pt>
                <c:pt idx="246">
                  <c:v>267199.70750000014</c:v>
                </c:pt>
                <c:pt idx="247">
                  <c:v>269404.65750000015</c:v>
                </c:pt>
                <c:pt idx="248">
                  <c:v>271609.60750000016</c:v>
                </c:pt>
                <c:pt idx="249">
                  <c:v>273814.55750000017</c:v>
                </c:pt>
                <c:pt idx="250">
                  <c:v>276019.50750000018</c:v>
                </c:pt>
                <c:pt idx="251">
                  <c:v>278224.45750000019</c:v>
                </c:pt>
                <c:pt idx="252">
                  <c:v>280548.53750000021</c:v>
                </c:pt>
                <c:pt idx="253">
                  <c:v>282872.61750000023</c:v>
                </c:pt>
                <c:pt idx="254">
                  <c:v>285196.69750000024</c:v>
                </c:pt>
                <c:pt idx="255">
                  <c:v>287520.77750000026</c:v>
                </c:pt>
                <c:pt idx="256">
                  <c:v>289844.85750000027</c:v>
                </c:pt>
                <c:pt idx="257">
                  <c:v>292168.93750000029</c:v>
                </c:pt>
                <c:pt idx="258">
                  <c:v>294493.01750000031</c:v>
                </c:pt>
                <c:pt idx="259">
                  <c:v>296817.09750000032</c:v>
                </c:pt>
                <c:pt idx="260">
                  <c:v>299141.17750000034</c:v>
                </c:pt>
                <c:pt idx="261">
                  <c:v>301465.25750000036</c:v>
                </c:pt>
                <c:pt idx="262">
                  <c:v>303789.33750000037</c:v>
                </c:pt>
                <c:pt idx="263">
                  <c:v>306113.41750000039</c:v>
                </c:pt>
                <c:pt idx="264">
                  <c:v>308437.49750000041</c:v>
                </c:pt>
                <c:pt idx="265">
                  <c:v>310854.54070000042</c:v>
                </c:pt>
                <c:pt idx="266">
                  <c:v>313271.58390000043</c:v>
                </c:pt>
                <c:pt idx="267">
                  <c:v>315688.62710000045</c:v>
                </c:pt>
                <c:pt idx="268">
                  <c:v>318105.67030000046</c:v>
                </c:pt>
                <c:pt idx="269">
                  <c:v>320522.71350000048</c:v>
                </c:pt>
                <c:pt idx="270">
                  <c:v>322939.75670000049</c:v>
                </c:pt>
                <c:pt idx="271">
                  <c:v>325356.79990000051</c:v>
                </c:pt>
                <c:pt idx="272">
                  <c:v>327773.84310000052</c:v>
                </c:pt>
                <c:pt idx="273">
                  <c:v>330190.88630000054</c:v>
                </c:pt>
                <c:pt idx="274">
                  <c:v>332607.92950000055</c:v>
                </c:pt>
                <c:pt idx="275">
                  <c:v>335024.97270000057</c:v>
                </c:pt>
                <c:pt idx="276">
                  <c:v>337442.01590000058</c:v>
                </c:pt>
                <c:pt idx="277">
                  <c:v>339950.01590000058</c:v>
                </c:pt>
                <c:pt idx="278">
                  <c:v>342458.01590000058</c:v>
                </c:pt>
                <c:pt idx="279">
                  <c:v>344966.01590000058</c:v>
                </c:pt>
                <c:pt idx="280">
                  <c:v>347474.01590000058</c:v>
                </c:pt>
                <c:pt idx="281">
                  <c:v>349982.01590000058</c:v>
                </c:pt>
                <c:pt idx="282">
                  <c:v>352490.01590000058</c:v>
                </c:pt>
                <c:pt idx="283">
                  <c:v>355166.01590000058</c:v>
                </c:pt>
                <c:pt idx="284">
                  <c:v>357842.01590000058</c:v>
                </c:pt>
                <c:pt idx="285">
                  <c:v>360518.01590000058</c:v>
                </c:pt>
                <c:pt idx="286">
                  <c:v>363194.01590000058</c:v>
                </c:pt>
                <c:pt idx="287">
                  <c:v>365870.01590000058</c:v>
                </c:pt>
                <c:pt idx="288">
                  <c:v>368546.01590000058</c:v>
                </c:pt>
                <c:pt idx="289">
                  <c:v>371389.26590000058</c:v>
                </c:pt>
                <c:pt idx="290">
                  <c:v>374232.51590000058</c:v>
                </c:pt>
                <c:pt idx="291">
                  <c:v>377075.76590000058</c:v>
                </c:pt>
                <c:pt idx="292">
                  <c:v>379919.01590000058</c:v>
                </c:pt>
                <c:pt idx="293">
                  <c:v>382762.26590000058</c:v>
                </c:pt>
                <c:pt idx="294">
                  <c:v>385605.51590000058</c:v>
                </c:pt>
                <c:pt idx="295">
                  <c:v>388448.76590000058</c:v>
                </c:pt>
                <c:pt idx="296">
                  <c:v>391292.01590000058</c:v>
                </c:pt>
                <c:pt idx="297">
                  <c:v>394135.26590000058</c:v>
                </c:pt>
                <c:pt idx="298">
                  <c:v>396978.51590000058</c:v>
                </c:pt>
                <c:pt idx="299">
                  <c:v>399821.76590000058</c:v>
                </c:pt>
                <c:pt idx="300">
                  <c:v>402665.01590000058</c:v>
                </c:pt>
                <c:pt idx="301">
                  <c:v>405675.51590000058</c:v>
                </c:pt>
                <c:pt idx="302">
                  <c:v>408686.01590000058</c:v>
                </c:pt>
                <c:pt idx="303">
                  <c:v>411696.51590000058</c:v>
                </c:pt>
                <c:pt idx="304">
                  <c:v>414707.01590000058</c:v>
                </c:pt>
                <c:pt idx="305">
                  <c:v>417717.51590000058</c:v>
                </c:pt>
                <c:pt idx="306">
                  <c:v>420728.01590000058</c:v>
                </c:pt>
                <c:pt idx="307">
                  <c:v>423738.51590000058</c:v>
                </c:pt>
                <c:pt idx="308">
                  <c:v>426749.01590000058</c:v>
                </c:pt>
                <c:pt idx="309">
                  <c:v>429759.51590000058</c:v>
                </c:pt>
                <c:pt idx="310">
                  <c:v>432770.01590000058</c:v>
                </c:pt>
                <c:pt idx="311">
                  <c:v>435780.51590000058</c:v>
                </c:pt>
                <c:pt idx="312">
                  <c:v>438791.01590000058</c:v>
                </c:pt>
                <c:pt idx="313">
                  <c:v>442002.21590000059</c:v>
                </c:pt>
                <c:pt idx="314">
                  <c:v>445213.4159000006</c:v>
                </c:pt>
                <c:pt idx="315">
                  <c:v>448424.61590000062</c:v>
                </c:pt>
                <c:pt idx="316">
                  <c:v>451635.81590000063</c:v>
                </c:pt>
                <c:pt idx="317">
                  <c:v>454847.01590000064</c:v>
                </c:pt>
                <c:pt idx="318">
                  <c:v>458058.21590000065</c:v>
                </c:pt>
                <c:pt idx="319">
                  <c:v>461528.61590000067</c:v>
                </c:pt>
                <c:pt idx="320">
                  <c:v>464999.0159000007</c:v>
                </c:pt>
                <c:pt idx="321">
                  <c:v>468469.41590000072</c:v>
                </c:pt>
                <c:pt idx="322">
                  <c:v>471939.81590000074</c:v>
                </c:pt>
                <c:pt idx="323">
                  <c:v>475410.21590000077</c:v>
                </c:pt>
                <c:pt idx="324">
                  <c:v>478880.61590000079</c:v>
                </c:pt>
                <c:pt idx="325">
                  <c:v>482712.51590000081</c:v>
                </c:pt>
                <c:pt idx="326">
                  <c:v>486544.41590000084</c:v>
                </c:pt>
                <c:pt idx="327">
                  <c:v>490742.01590000081</c:v>
                </c:pt>
                <c:pt idx="328">
                  <c:v>494939.61590000079</c:v>
                </c:pt>
                <c:pt idx="329">
                  <c:v>499137.21590000077</c:v>
                </c:pt>
                <c:pt idx="330">
                  <c:v>503334.81590000074</c:v>
                </c:pt>
                <c:pt idx="331">
                  <c:v>507532.41590000072</c:v>
                </c:pt>
                <c:pt idx="332">
                  <c:v>511650.5159000007</c:v>
                </c:pt>
                <c:pt idx="333">
                  <c:v>515768.61590000067</c:v>
                </c:pt>
                <c:pt idx="334">
                  <c:v>519886.71590000065</c:v>
                </c:pt>
                <c:pt idx="335">
                  <c:v>524004.81590000063</c:v>
                </c:pt>
                <c:pt idx="336">
                  <c:v>528122.9159000006</c:v>
                </c:pt>
                <c:pt idx="337">
                  <c:v>530366.9159000006</c:v>
                </c:pt>
                <c:pt idx="338">
                  <c:v>532610.9159000006</c:v>
                </c:pt>
                <c:pt idx="339">
                  <c:v>534854.9159000006</c:v>
                </c:pt>
                <c:pt idx="340">
                  <c:v>537098.9159000006</c:v>
                </c:pt>
                <c:pt idx="341">
                  <c:v>539342.9159000006</c:v>
                </c:pt>
                <c:pt idx="342">
                  <c:v>541586.9159000006</c:v>
                </c:pt>
                <c:pt idx="343">
                  <c:v>543830.9159000006</c:v>
                </c:pt>
                <c:pt idx="344">
                  <c:v>546074.9159000006</c:v>
                </c:pt>
                <c:pt idx="345">
                  <c:v>548318.9159000006</c:v>
                </c:pt>
                <c:pt idx="346">
                  <c:v>550562.9159000006</c:v>
                </c:pt>
                <c:pt idx="347">
                  <c:v>552806.9159000006</c:v>
                </c:pt>
                <c:pt idx="348">
                  <c:v>555050.9159000006</c:v>
                </c:pt>
                <c:pt idx="349">
                  <c:v>557390.11590000056</c:v>
                </c:pt>
                <c:pt idx="350">
                  <c:v>559729.31590000051</c:v>
                </c:pt>
                <c:pt idx="351">
                  <c:v>562068.51590000046</c:v>
                </c:pt>
                <c:pt idx="352">
                  <c:v>564407.71590000042</c:v>
                </c:pt>
                <c:pt idx="353">
                  <c:v>566746.91590000037</c:v>
                </c:pt>
                <c:pt idx="354">
                  <c:v>569086.11590000032</c:v>
                </c:pt>
                <c:pt idx="355">
                  <c:v>571425.31590000028</c:v>
                </c:pt>
                <c:pt idx="356">
                  <c:v>573764.51590000023</c:v>
                </c:pt>
                <c:pt idx="357">
                  <c:v>576103.71590000018</c:v>
                </c:pt>
                <c:pt idx="358">
                  <c:v>578442.91590000014</c:v>
                </c:pt>
                <c:pt idx="359">
                  <c:v>580782.11590000009</c:v>
                </c:pt>
                <c:pt idx="360">
                  <c:v>583121.31590000005</c:v>
                </c:pt>
                <c:pt idx="361">
                  <c:v>585596.5159</c:v>
                </c:pt>
                <c:pt idx="362">
                  <c:v>588071.71589999995</c:v>
                </c:pt>
                <c:pt idx="363">
                  <c:v>590546.91589999991</c:v>
                </c:pt>
                <c:pt idx="364">
                  <c:v>593022.11589999986</c:v>
                </c:pt>
                <c:pt idx="365">
                  <c:v>595497.31589999981</c:v>
                </c:pt>
                <c:pt idx="366">
                  <c:v>597972.51589999977</c:v>
                </c:pt>
                <c:pt idx="367">
                  <c:v>600447.71589999972</c:v>
                </c:pt>
                <c:pt idx="368">
                  <c:v>602922.91589999967</c:v>
                </c:pt>
                <c:pt idx="369">
                  <c:v>605398.11589999963</c:v>
                </c:pt>
                <c:pt idx="370">
                  <c:v>607873.31589999958</c:v>
                </c:pt>
                <c:pt idx="371">
                  <c:v>610348.51589999953</c:v>
                </c:pt>
                <c:pt idx="372">
                  <c:v>612659.91589999956</c:v>
                </c:pt>
                <c:pt idx="373">
                  <c:v>615111.01589999953</c:v>
                </c:pt>
                <c:pt idx="374">
                  <c:v>617562.11589999951</c:v>
                </c:pt>
                <c:pt idx="375">
                  <c:v>620013.21589999949</c:v>
                </c:pt>
                <c:pt idx="376">
                  <c:v>622464.31589999946</c:v>
                </c:pt>
                <c:pt idx="377">
                  <c:v>624915.41589999944</c:v>
                </c:pt>
                <c:pt idx="378">
                  <c:v>627366.51589999942</c:v>
                </c:pt>
                <c:pt idx="379">
                  <c:v>629817.61589999939</c:v>
                </c:pt>
                <c:pt idx="380">
                  <c:v>632268.71589999937</c:v>
                </c:pt>
                <c:pt idx="381">
                  <c:v>634719.81589999935</c:v>
                </c:pt>
                <c:pt idx="382">
                  <c:v>637170.91589999932</c:v>
                </c:pt>
                <c:pt idx="383">
                  <c:v>639622.0158999993</c:v>
                </c:pt>
                <c:pt idx="384">
                  <c:v>642073.11589999928</c:v>
                </c:pt>
                <c:pt idx="385">
                  <c:v>644524.21589999925</c:v>
                </c:pt>
                <c:pt idx="386">
                  <c:v>647191.21589999925</c:v>
                </c:pt>
                <c:pt idx="387">
                  <c:v>649858.21589999925</c:v>
                </c:pt>
                <c:pt idx="388">
                  <c:v>652525.21589999925</c:v>
                </c:pt>
                <c:pt idx="389">
                  <c:v>655192.21589999925</c:v>
                </c:pt>
                <c:pt idx="390">
                  <c:v>657859.21589999925</c:v>
                </c:pt>
                <c:pt idx="391">
                  <c:v>660526.21589999925</c:v>
                </c:pt>
                <c:pt idx="392">
                  <c:v>663193.21589999925</c:v>
                </c:pt>
                <c:pt idx="393">
                  <c:v>665860.21589999925</c:v>
                </c:pt>
                <c:pt idx="394">
                  <c:v>668527.21589999925</c:v>
                </c:pt>
                <c:pt idx="395">
                  <c:v>671194.21589999925</c:v>
                </c:pt>
                <c:pt idx="396">
                  <c:v>673861.21589999925</c:v>
                </c:pt>
                <c:pt idx="397">
                  <c:v>676718.71589999925</c:v>
                </c:pt>
                <c:pt idx="398">
                  <c:v>679576.21589999925</c:v>
                </c:pt>
                <c:pt idx="399">
                  <c:v>682433.71589999925</c:v>
                </c:pt>
                <c:pt idx="400">
                  <c:v>685291.21589999925</c:v>
                </c:pt>
                <c:pt idx="401">
                  <c:v>688148.71589999925</c:v>
                </c:pt>
                <c:pt idx="402">
                  <c:v>691006.21589999925</c:v>
                </c:pt>
                <c:pt idx="403">
                  <c:v>693863.71589999925</c:v>
                </c:pt>
                <c:pt idx="404">
                  <c:v>696721.21589999925</c:v>
                </c:pt>
                <c:pt idx="405">
                  <c:v>699578.71589999925</c:v>
                </c:pt>
                <c:pt idx="406">
                  <c:v>702436.21589999925</c:v>
                </c:pt>
                <c:pt idx="407">
                  <c:v>705293.71589999925</c:v>
                </c:pt>
                <c:pt idx="408">
                  <c:v>708151.21589999925</c:v>
                </c:pt>
                <c:pt idx="409">
                  <c:v>711211.91589999921</c:v>
                </c:pt>
                <c:pt idx="410">
                  <c:v>714272.61589999916</c:v>
                </c:pt>
                <c:pt idx="411">
                  <c:v>717333.31589999911</c:v>
                </c:pt>
                <c:pt idx="412">
                  <c:v>720394.01589999907</c:v>
                </c:pt>
                <c:pt idx="413">
                  <c:v>723454.71589999902</c:v>
                </c:pt>
                <c:pt idx="414">
                  <c:v>726515.41589999897</c:v>
                </c:pt>
                <c:pt idx="415">
                  <c:v>729690.41589999897</c:v>
                </c:pt>
                <c:pt idx="416">
                  <c:v>732865.41589999897</c:v>
                </c:pt>
                <c:pt idx="417">
                  <c:v>736040.41589999897</c:v>
                </c:pt>
                <c:pt idx="418">
                  <c:v>739215.41589999897</c:v>
                </c:pt>
                <c:pt idx="419">
                  <c:v>742390.41589999897</c:v>
                </c:pt>
                <c:pt idx="420">
                  <c:v>745565.41589999897</c:v>
                </c:pt>
                <c:pt idx="421">
                  <c:v>748835.66589999897</c:v>
                </c:pt>
                <c:pt idx="422">
                  <c:v>752646.66589999897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85280"/>
        <c:axId val="154786816"/>
      </c:areaChart>
      <c:catAx>
        <c:axId val="1547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154786816"/>
        <c:crosses val="autoZero"/>
        <c:auto val="1"/>
        <c:lblAlgn val="ctr"/>
        <c:lblOffset val="100"/>
        <c:noMultiLvlLbl val="0"/>
      </c:catAx>
      <c:valAx>
        <c:axId val="154786816"/>
        <c:scaling>
          <c:orientation val="minMax"/>
        </c:scaling>
        <c:delete val="0"/>
        <c:axPos val="l"/>
        <c:majorGridlines/>
        <c:numFmt formatCode="_-&quot;$&quot;\ * #.##0_-;\-&quot;$&quot;\ * #.##0_-;_-&quot;$&quot;\ * &quot;-&quot;??_-;_-@_-" sourceLinked="1"/>
        <c:majorTickMark val="none"/>
        <c:minorTickMark val="none"/>
        <c:tickLblPos val="nextTo"/>
        <c:crossAx val="1547852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66"/>
  <sheetViews>
    <sheetView tabSelected="1" workbookViewId="0">
      <pane ySplit="1" topLeftCell="A399" activePane="bottomLeft" state="frozen"/>
      <selection pane="bottomLeft" activeCell="J1" sqref="J1"/>
    </sheetView>
  </sheetViews>
  <sheetFormatPr baseColWidth="10" defaultRowHeight="15" x14ac:dyDescent="0.25"/>
  <cols>
    <col min="1" max="1" width="5" bestFit="1" customWidth="1"/>
    <col min="2" max="2" width="4.7109375" bestFit="1" customWidth="1"/>
    <col min="3" max="3" width="12" bestFit="1" customWidth="1"/>
    <col min="6" max="6" width="12.28515625" bestFit="1" customWidth="1"/>
    <col min="7" max="7" width="12" bestFit="1" customWidth="1"/>
    <col min="8" max="8" width="10.42578125" bestFit="1" customWidth="1"/>
    <col min="9" max="9" width="10.42578125" customWidth="1"/>
    <col min="10" max="10" width="14.7109375" bestFit="1" customWidth="1"/>
    <col min="11" max="12" width="15.7109375" bestFit="1" customWidth="1"/>
    <col min="13" max="13" width="15.5703125" bestFit="1" customWidth="1"/>
    <col min="22" max="22" width="19.5703125" bestFit="1" customWidth="1"/>
    <col min="25" max="25" width="19.5703125" bestFit="1" customWidth="1"/>
    <col min="28" max="28" width="10.28515625" bestFit="1" customWidth="1"/>
    <col min="29" max="29" width="9.5703125" bestFit="1" customWidth="1"/>
    <col min="30" max="30" width="14" customWidth="1"/>
    <col min="31" max="31" width="8.42578125" bestFit="1" customWidth="1"/>
    <col min="32" max="32" width="12.42578125" bestFit="1" customWidth="1"/>
  </cols>
  <sheetData>
    <row r="1" spans="1:32" x14ac:dyDescent="0.25">
      <c r="A1" t="s">
        <v>7</v>
      </c>
      <c r="B1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t="s">
        <v>8</v>
      </c>
      <c r="H1" t="s">
        <v>10</v>
      </c>
      <c r="I1" t="s">
        <v>13</v>
      </c>
      <c r="J1" t="s">
        <v>12</v>
      </c>
      <c r="K1" t="s">
        <v>5</v>
      </c>
      <c r="L1" t="s">
        <v>9</v>
      </c>
      <c r="M1" t="s">
        <v>4</v>
      </c>
      <c r="N1" t="s">
        <v>11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23</v>
      </c>
      <c r="W1" t="s">
        <v>20</v>
      </c>
      <c r="X1" t="s">
        <v>21</v>
      </c>
      <c r="Y1" t="s">
        <v>22</v>
      </c>
      <c r="AA1" t="s">
        <v>24</v>
      </c>
      <c r="AB1" t="s">
        <v>12</v>
      </c>
      <c r="AC1" t="s">
        <v>5</v>
      </c>
      <c r="AD1" t="s">
        <v>9</v>
      </c>
      <c r="AE1" t="s">
        <v>4</v>
      </c>
      <c r="AF1" t="s">
        <v>11</v>
      </c>
    </row>
    <row r="2" spans="1:32" x14ac:dyDescent="0.25">
      <c r="A2">
        <f>ROUNDDOWN(B2/12,0)+$X$2</f>
        <v>1981</v>
      </c>
      <c r="B2">
        <v>0</v>
      </c>
      <c r="C2" s="9">
        <f>V2</f>
        <v>11335</v>
      </c>
      <c r="D2" s="10">
        <v>0.1</v>
      </c>
      <c r="E2" s="11">
        <f>W2</f>
        <v>2.5000000000000001E-2</v>
      </c>
      <c r="F2" s="11">
        <f>S2</f>
        <v>0</v>
      </c>
      <c r="G2" s="12">
        <f>0</f>
        <v>0</v>
      </c>
      <c r="H2" s="12">
        <f>D2*C2</f>
        <v>1133.5</v>
      </c>
      <c r="I2" s="12">
        <f>C2*E2</f>
        <v>283.375</v>
      </c>
      <c r="J2" s="5">
        <f>I2</f>
        <v>283.375</v>
      </c>
      <c r="K2" s="5">
        <f>H2</f>
        <v>1133.5</v>
      </c>
      <c r="L2" s="5">
        <f>G2</f>
        <v>0</v>
      </c>
      <c r="M2" s="5">
        <f>H2+G2</f>
        <v>1133.5</v>
      </c>
      <c r="N2" s="3">
        <f t="shared" ref="N2:N65" si="0">L2/J2</f>
        <v>0</v>
      </c>
      <c r="P2" s="7">
        <v>29767</v>
      </c>
      <c r="V2" s="3">
        <v>11335</v>
      </c>
      <c r="W2" s="2">
        <v>2.5000000000000001E-2</v>
      </c>
      <c r="X2">
        <v>1981</v>
      </c>
      <c r="Y2" s="12">
        <f>V2/AA2</f>
        <v>9.5373120514265999</v>
      </c>
      <c r="Z2" s="7">
        <v>29767</v>
      </c>
      <c r="AA2">
        <v>1188.49</v>
      </c>
      <c r="AB2" s="13">
        <f>J2/$AA2</f>
        <v>0.23843280128566499</v>
      </c>
      <c r="AC2" s="13">
        <f t="shared" ref="AC2:AE2" si="1">K2/$AA2</f>
        <v>0.95373120514265997</v>
      </c>
      <c r="AD2" s="13">
        <f t="shared" si="1"/>
        <v>0</v>
      </c>
      <c r="AE2" s="13">
        <f t="shared" si="1"/>
        <v>0.95373120514265997</v>
      </c>
      <c r="AF2" s="3">
        <f t="shared" ref="AF2" si="2">AD2/AB2</f>
        <v>0</v>
      </c>
    </row>
    <row r="3" spans="1:32" x14ac:dyDescent="0.25">
      <c r="A3" t="str">
        <f>IF(ROUNDDOWN(B3/12,0)&gt;ROUNDDOWN(B2/12,0),ROUNDDOWN(B3/12,0)+$X$2,"")</f>
        <v/>
      </c>
      <c r="B3">
        <f>B2+1</f>
        <v>1</v>
      </c>
      <c r="C3" s="9">
        <f t="shared" ref="C3:C66" si="3">V3</f>
        <v>11335</v>
      </c>
      <c r="D3" s="1">
        <f t="shared" ref="D3:D4" si="4">D2</f>
        <v>0.1</v>
      </c>
      <c r="E3" s="11">
        <f t="shared" ref="E3:E66" si="5">W3</f>
        <v>2.5000000000000001E-2</v>
      </c>
      <c r="F3" s="11">
        <f t="shared" ref="F3:F66" si="6">S3</f>
        <v>1.5699999999999999E-2</v>
      </c>
      <c r="G3" s="12">
        <f>M2*F3</f>
        <v>17.795949999999998</v>
      </c>
      <c r="H3" s="12">
        <f>D3*C3</f>
        <v>1133.5</v>
      </c>
      <c r="I3" s="12">
        <f>C3*E3</f>
        <v>283.375</v>
      </c>
      <c r="J3" s="5">
        <f>I3+J2</f>
        <v>566.75</v>
      </c>
      <c r="K3" s="5">
        <f>H3+K2</f>
        <v>2267</v>
      </c>
      <c r="L3" s="5">
        <f t="shared" ref="L3:L66" si="7">G3+L2</f>
        <v>17.795949999999998</v>
      </c>
      <c r="M3" s="5">
        <f t="shared" ref="M3:M66" si="8">H3+G3+M2</f>
        <v>2284.7959499999997</v>
      </c>
      <c r="N3" s="3">
        <f t="shared" si="0"/>
        <v>3.1399999999999997E-2</v>
      </c>
      <c r="P3" s="7">
        <v>29798</v>
      </c>
      <c r="S3">
        <v>1.5699999999999999E-2</v>
      </c>
      <c r="V3" s="3">
        <v>11335</v>
      </c>
      <c r="W3" s="2">
        <v>2.5000000000000001E-2</v>
      </c>
      <c r="Y3" s="12">
        <f t="shared" ref="Y3:Y66" si="9">V3/AA3</f>
        <v>9.4936973910130238</v>
      </c>
      <c r="Z3" s="7">
        <v>29798</v>
      </c>
      <c r="AA3">
        <v>1193.95</v>
      </c>
      <c r="AB3" s="13">
        <f t="shared" ref="AB3:AB66" si="10">J3/$AA3</f>
        <v>0.4746848695506512</v>
      </c>
      <c r="AC3" s="13">
        <f t="shared" ref="AC3:AC66" si="11">K3/$AA3</f>
        <v>1.8987394782026048</v>
      </c>
      <c r="AD3" s="13">
        <f t="shared" ref="AD3:AD66" si="12">L3/$AA3</f>
        <v>1.4905104903890446E-2</v>
      </c>
      <c r="AE3" s="13">
        <f t="shared" ref="AE3:AE66" si="13">M3/$AA3</f>
        <v>1.913644583106495</v>
      </c>
      <c r="AF3" s="3">
        <f t="shared" ref="AF3:AF66" si="14">AD3/AB3</f>
        <v>3.1399999999999997E-2</v>
      </c>
    </row>
    <row r="4" spans="1:32" x14ac:dyDescent="0.25">
      <c r="A4" t="str">
        <f t="shared" ref="A4:A13" si="15">IF(ROUNDDOWN(B4/12,0)&gt;ROUNDDOWN(B3/12,0),ROUNDDOWN(B4/12,0)+$X$2,"")</f>
        <v/>
      </c>
      <c r="B4">
        <f t="shared" ref="B4:B67" si="16">B3+1</f>
        <v>2</v>
      </c>
      <c r="C4" s="9">
        <f t="shared" si="3"/>
        <v>11335</v>
      </c>
      <c r="D4" s="1">
        <f t="shared" si="4"/>
        <v>0.1</v>
      </c>
      <c r="E4" s="11">
        <f t="shared" si="5"/>
        <v>2.5000000000000001E-2</v>
      </c>
      <c r="F4" s="11">
        <f t="shared" si="6"/>
        <v>1.99862164025E-2</v>
      </c>
      <c r="G4" s="12">
        <f t="shared" ref="G4:G66" si="17">M3*F4</f>
        <v>45.664426292255563</v>
      </c>
      <c r="H4" s="12">
        <f t="shared" ref="H4:H67" si="18">$D4*C4</f>
        <v>1133.5</v>
      </c>
      <c r="I4" s="12">
        <f t="shared" ref="I4:I66" si="19">$C4*E4</f>
        <v>283.375</v>
      </c>
      <c r="J4" s="5">
        <f t="shared" ref="J4:J67" si="20">I4+J3</f>
        <v>850.125</v>
      </c>
      <c r="K4" s="5">
        <f t="shared" ref="K4:K67" si="21">H4+K3</f>
        <v>3400.5</v>
      </c>
      <c r="L4" s="5">
        <f t="shared" si="7"/>
        <v>63.46037629225556</v>
      </c>
      <c r="M4" s="5">
        <f t="shared" si="8"/>
        <v>3463.9603762922552</v>
      </c>
      <c r="N4" s="3">
        <f t="shared" si="0"/>
        <v>7.4648288536692323E-2</v>
      </c>
      <c r="P4" s="7">
        <v>29829</v>
      </c>
      <c r="S4">
        <v>1.99862164025E-2</v>
      </c>
      <c r="V4" s="3">
        <v>11335</v>
      </c>
      <c r="W4" s="2">
        <v>2.5000000000000001E-2</v>
      </c>
      <c r="Y4" s="12">
        <f t="shared" si="9"/>
        <v>9.4507950007087071</v>
      </c>
      <c r="Z4" s="7">
        <v>29829</v>
      </c>
      <c r="AA4">
        <v>1199.3699999999999</v>
      </c>
      <c r="AB4" s="13">
        <f t="shared" si="10"/>
        <v>0.70880962505315293</v>
      </c>
      <c r="AC4" s="13">
        <f t="shared" si="11"/>
        <v>2.8352385002126117</v>
      </c>
      <c r="AD4" s="13">
        <f t="shared" si="12"/>
        <v>5.2911425408552461E-2</v>
      </c>
      <c r="AE4" s="13">
        <f t="shared" si="13"/>
        <v>2.888149925621164</v>
      </c>
      <c r="AF4" s="3">
        <f t="shared" si="14"/>
        <v>7.4648288536692323E-2</v>
      </c>
    </row>
    <row r="5" spans="1:32" x14ac:dyDescent="0.25">
      <c r="A5" t="str">
        <f t="shared" si="15"/>
        <v/>
      </c>
      <c r="B5">
        <f t="shared" si="16"/>
        <v>3</v>
      </c>
      <c r="C5" s="9">
        <f t="shared" si="3"/>
        <v>11335</v>
      </c>
      <c r="D5" s="1">
        <f t="shared" ref="D5:D68" si="22">D4</f>
        <v>0.1</v>
      </c>
      <c r="E5" s="11">
        <f t="shared" si="5"/>
        <v>2.5000000000000001E-2</v>
      </c>
      <c r="F5" s="11">
        <f t="shared" si="6"/>
        <v>2.8957528957499999E-2</v>
      </c>
      <c r="G5" s="12">
        <f t="shared" si="17"/>
        <v>100.30773290411557</v>
      </c>
      <c r="H5" s="12">
        <f t="shared" si="18"/>
        <v>1133.5</v>
      </c>
      <c r="I5" s="12">
        <f t="shared" si="19"/>
        <v>283.375</v>
      </c>
      <c r="J5" s="5">
        <f t="shared" si="20"/>
        <v>1133.5</v>
      </c>
      <c r="K5" s="5">
        <f t="shared" si="21"/>
        <v>4534</v>
      </c>
      <c r="L5" s="5">
        <f t="shared" si="7"/>
        <v>163.76810919637114</v>
      </c>
      <c r="M5" s="5">
        <f t="shared" si="8"/>
        <v>4697.7681091963705</v>
      </c>
      <c r="N5" s="3">
        <f t="shared" si="0"/>
        <v>0.14448002575771604</v>
      </c>
      <c r="P5" s="7">
        <v>29859</v>
      </c>
      <c r="S5">
        <v>2.8957528957499999E-2</v>
      </c>
      <c r="V5" s="3">
        <v>11335</v>
      </c>
      <c r="W5" s="2">
        <v>2.5000000000000001E-2</v>
      </c>
      <c r="Y5" s="12">
        <f t="shared" si="9"/>
        <v>9.355938358934571</v>
      </c>
      <c r="Z5" s="7">
        <v>29859</v>
      </c>
      <c r="AA5">
        <v>1211.53</v>
      </c>
      <c r="AB5" s="13">
        <f t="shared" si="10"/>
        <v>0.93559383589345702</v>
      </c>
      <c r="AC5" s="13">
        <f t="shared" si="11"/>
        <v>3.7423753435738281</v>
      </c>
      <c r="AD5" s="13">
        <f t="shared" si="12"/>
        <v>0.13517462150864704</v>
      </c>
      <c r="AE5" s="13">
        <f t="shared" si="13"/>
        <v>3.8775499650824745</v>
      </c>
      <c r="AF5" s="3">
        <f t="shared" si="14"/>
        <v>0.14448002575771604</v>
      </c>
    </row>
    <row r="6" spans="1:32" x14ac:dyDescent="0.25">
      <c r="A6" t="str">
        <f t="shared" si="15"/>
        <v/>
      </c>
      <c r="B6">
        <f t="shared" si="16"/>
        <v>4</v>
      </c>
      <c r="C6" s="9">
        <f t="shared" si="3"/>
        <v>11335</v>
      </c>
      <c r="D6" s="1">
        <f t="shared" si="22"/>
        <v>0.1</v>
      </c>
      <c r="E6" s="11">
        <f t="shared" si="5"/>
        <v>2.5000000000000001E-2</v>
      </c>
      <c r="F6" s="11">
        <f t="shared" si="6"/>
        <v>2.41088180113E-2</v>
      </c>
      <c r="G6" s="12">
        <f t="shared" si="17"/>
        <v>113.2576364039042</v>
      </c>
      <c r="H6" s="12">
        <f t="shared" si="18"/>
        <v>1133.5</v>
      </c>
      <c r="I6" s="12">
        <f t="shared" si="19"/>
        <v>283.375</v>
      </c>
      <c r="J6" s="5">
        <f t="shared" si="20"/>
        <v>1416.875</v>
      </c>
      <c r="K6" s="5">
        <f t="shared" si="21"/>
        <v>5667.5</v>
      </c>
      <c r="L6" s="5">
        <f t="shared" si="7"/>
        <v>277.02574560027534</v>
      </c>
      <c r="M6" s="5">
        <f t="shared" si="8"/>
        <v>5944.5257456002746</v>
      </c>
      <c r="N6" s="3">
        <f t="shared" si="0"/>
        <v>0.19551883236014139</v>
      </c>
      <c r="P6" s="7">
        <v>29890</v>
      </c>
      <c r="S6">
        <v>2.41088180113E-2</v>
      </c>
      <c r="V6" s="3">
        <v>11335</v>
      </c>
      <c r="W6" s="2">
        <v>2.5000000000000001E-2</v>
      </c>
      <c r="Y6" s="12">
        <f t="shared" si="9"/>
        <v>9.263345428393972</v>
      </c>
      <c r="Z6" s="7">
        <v>29890</v>
      </c>
      <c r="AA6">
        <v>1223.6400000000001</v>
      </c>
      <c r="AB6" s="13">
        <f t="shared" si="10"/>
        <v>1.1579181785492465</v>
      </c>
      <c r="AC6" s="13">
        <f t="shared" si="11"/>
        <v>4.631672714196986</v>
      </c>
      <c r="AD6" s="13">
        <f t="shared" si="12"/>
        <v>0.22639481023853039</v>
      </c>
      <c r="AE6" s="13">
        <f t="shared" si="13"/>
        <v>4.8580675244355156</v>
      </c>
      <c r="AF6" s="3">
        <f t="shared" si="14"/>
        <v>0.19551883236014139</v>
      </c>
    </row>
    <row r="7" spans="1:32" x14ac:dyDescent="0.25">
      <c r="A7" t="str">
        <f t="shared" si="15"/>
        <v/>
      </c>
      <c r="B7">
        <f t="shared" si="16"/>
        <v>5</v>
      </c>
      <c r="C7" s="9">
        <f t="shared" si="3"/>
        <v>11335</v>
      </c>
      <c r="D7" s="1">
        <f t="shared" si="22"/>
        <v>0.1</v>
      </c>
      <c r="E7" s="11">
        <f t="shared" si="5"/>
        <v>2.5000000000000001E-2</v>
      </c>
      <c r="F7" s="11">
        <f t="shared" si="6"/>
        <v>2.0976458734099999E-2</v>
      </c>
      <c r="G7" s="12">
        <f t="shared" si="17"/>
        <v>124.69509899637919</v>
      </c>
      <c r="H7" s="12">
        <f t="shared" si="18"/>
        <v>1133.5</v>
      </c>
      <c r="I7" s="12">
        <f t="shared" si="19"/>
        <v>283.375</v>
      </c>
      <c r="J7" s="5">
        <f t="shared" si="20"/>
        <v>1700.25</v>
      </c>
      <c r="K7" s="5">
        <f t="shared" si="21"/>
        <v>6801</v>
      </c>
      <c r="L7" s="5">
        <f t="shared" si="7"/>
        <v>401.7208445966545</v>
      </c>
      <c r="M7" s="5">
        <f t="shared" si="8"/>
        <v>7202.7208445966535</v>
      </c>
      <c r="N7" s="3">
        <f t="shared" si="0"/>
        <v>0.2362716333460694</v>
      </c>
      <c r="P7" s="7">
        <v>29920</v>
      </c>
      <c r="S7">
        <v>2.0976458734099999E-2</v>
      </c>
      <c r="V7" s="3">
        <v>11335</v>
      </c>
      <c r="W7" s="2">
        <v>2.5000000000000001E-2</v>
      </c>
      <c r="Y7" s="12">
        <f t="shared" si="9"/>
        <v>9.2199446884659171</v>
      </c>
      <c r="Z7" s="7">
        <v>29920</v>
      </c>
      <c r="AA7">
        <v>1229.4000000000001</v>
      </c>
      <c r="AB7" s="13">
        <f t="shared" si="10"/>
        <v>1.3829917032698877</v>
      </c>
      <c r="AC7" s="13">
        <f t="shared" si="11"/>
        <v>5.531966813079551</v>
      </c>
      <c r="AD7" s="13">
        <f t="shared" si="12"/>
        <v>0.32676170863563891</v>
      </c>
      <c r="AE7" s="13">
        <f t="shared" si="13"/>
        <v>5.8587285217151885</v>
      </c>
      <c r="AF7" s="3">
        <f t="shared" si="14"/>
        <v>0.2362716333460694</v>
      </c>
    </row>
    <row r="8" spans="1:32" x14ac:dyDescent="0.25">
      <c r="A8" t="str">
        <f t="shared" si="15"/>
        <v/>
      </c>
      <c r="B8">
        <f t="shared" si="16"/>
        <v>6</v>
      </c>
      <c r="C8" s="9">
        <f t="shared" si="3"/>
        <v>11335</v>
      </c>
      <c r="D8" s="1">
        <f t="shared" si="22"/>
        <v>0.1</v>
      </c>
      <c r="E8" s="11">
        <f t="shared" si="5"/>
        <v>2.5000000000000001E-2</v>
      </c>
      <c r="F8" s="11">
        <f t="shared" si="6"/>
        <v>1.8751121478599999E-2</v>
      </c>
      <c r="G8" s="12">
        <f t="shared" si="17"/>
        <v>135.05909353347624</v>
      </c>
      <c r="H8" s="12">
        <f t="shared" si="18"/>
        <v>1133.5</v>
      </c>
      <c r="I8" s="12">
        <f t="shared" si="19"/>
        <v>283.375</v>
      </c>
      <c r="J8" s="5">
        <f t="shared" si="20"/>
        <v>1983.625</v>
      </c>
      <c r="K8" s="5">
        <f t="shared" si="21"/>
        <v>7934.5</v>
      </c>
      <c r="L8" s="5">
        <f t="shared" si="7"/>
        <v>536.77993813013074</v>
      </c>
      <c r="M8" s="5">
        <f t="shared" si="8"/>
        <v>8471.2799381301302</v>
      </c>
      <c r="N8" s="3">
        <f t="shared" si="0"/>
        <v>0.27060555202224751</v>
      </c>
      <c r="P8" s="7">
        <v>29951</v>
      </c>
      <c r="S8">
        <v>1.8751121478599999E-2</v>
      </c>
      <c r="V8" s="3">
        <v>11335</v>
      </c>
      <c r="W8" s="2">
        <v>2.5000000000000001E-2</v>
      </c>
      <c r="Y8" s="12">
        <f t="shared" si="9"/>
        <v>9.1986204098194353</v>
      </c>
      <c r="Z8" s="7">
        <v>29951</v>
      </c>
      <c r="AA8">
        <v>1232.25</v>
      </c>
      <c r="AB8" s="13">
        <f t="shared" si="10"/>
        <v>1.6097585717184013</v>
      </c>
      <c r="AC8" s="13">
        <f t="shared" si="11"/>
        <v>6.4390342868736052</v>
      </c>
      <c r="AD8" s="13">
        <f t="shared" si="12"/>
        <v>0.43560960692240269</v>
      </c>
      <c r="AE8" s="13">
        <f t="shared" si="13"/>
        <v>6.8746438937960077</v>
      </c>
      <c r="AF8" s="3">
        <f t="shared" si="14"/>
        <v>0.27060555202224751</v>
      </c>
    </row>
    <row r="9" spans="1:32" x14ac:dyDescent="0.25">
      <c r="A9" t="str">
        <f t="shared" si="15"/>
        <v/>
      </c>
      <c r="B9">
        <f t="shared" si="16"/>
        <v>7</v>
      </c>
      <c r="C9" s="9">
        <f t="shared" si="3"/>
        <v>11335</v>
      </c>
      <c r="D9" s="1">
        <f t="shared" si="22"/>
        <v>0.1</v>
      </c>
      <c r="E9" s="11">
        <f t="shared" si="5"/>
        <v>2.5000000000000001E-2</v>
      </c>
      <c r="F9" s="11">
        <f t="shared" si="6"/>
        <v>2.2016732716899998E-2</v>
      </c>
      <c r="G9" s="12">
        <f t="shared" si="17"/>
        <v>186.50990616784824</v>
      </c>
      <c r="H9" s="12">
        <f t="shared" si="18"/>
        <v>1133.5</v>
      </c>
      <c r="I9" s="12">
        <f t="shared" si="19"/>
        <v>283.375</v>
      </c>
      <c r="J9" s="5">
        <f t="shared" si="20"/>
        <v>2267</v>
      </c>
      <c r="K9" s="5">
        <f t="shared" si="21"/>
        <v>9068</v>
      </c>
      <c r="L9" s="5">
        <f t="shared" si="7"/>
        <v>723.28984429797902</v>
      </c>
      <c r="M9" s="5">
        <f t="shared" si="8"/>
        <v>9791.2898442979786</v>
      </c>
      <c r="N9" s="3">
        <f t="shared" si="0"/>
        <v>0.31905154137537672</v>
      </c>
      <c r="P9" s="7">
        <v>29982</v>
      </c>
      <c r="S9">
        <v>2.2016732716899998E-2</v>
      </c>
      <c r="V9" s="3">
        <v>11335</v>
      </c>
      <c r="W9" s="2">
        <v>2.5000000000000001E-2</v>
      </c>
      <c r="Y9" s="12">
        <f t="shared" si="9"/>
        <v>9.1608544204052276</v>
      </c>
      <c r="Z9" s="7">
        <v>29982</v>
      </c>
      <c r="AA9">
        <v>1237.33</v>
      </c>
      <c r="AB9" s="13">
        <f t="shared" si="10"/>
        <v>1.8321708840810456</v>
      </c>
      <c r="AC9" s="13">
        <f t="shared" si="11"/>
        <v>7.3286835363241822</v>
      </c>
      <c r="AD9" s="13">
        <f t="shared" si="12"/>
        <v>0.5845569446291442</v>
      </c>
      <c r="AE9" s="13">
        <f t="shared" si="13"/>
        <v>7.9132404809533261</v>
      </c>
      <c r="AF9" s="3">
        <f t="shared" si="14"/>
        <v>0.31905154137537667</v>
      </c>
    </row>
    <row r="10" spans="1:32" x14ac:dyDescent="0.25">
      <c r="A10" t="str">
        <f t="shared" si="15"/>
        <v/>
      </c>
      <c r="B10">
        <f t="shared" si="16"/>
        <v>8</v>
      </c>
      <c r="C10" s="9">
        <f t="shared" si="3"/>
        <v>11335</v>
      </c>
      <c r="D10" s="1">
        <f t="shared" si="22"/>
        <v>0.1</v>
      </c>
      <c r="E10" s="11">
        <f t="shared" si="5"/>
        <v>2.5000000000000001E-2</v>
      </c>
      <c r="F10" s="11">
        <f t="shared" si="6"/>
        <v>2.67987936234E-2</v>
      </c>
      <c r="G10" s="12">
        <f t="shared" si="17"/>
        <v>262.39475584423383</v>
      </c>
      <c r="H10" s="12">
        <f t="shared" si="18"/>
        <v>1133.5</v>
      </c>
      <c r="I10" s="12">
        <f t="shared" si="19"/>
        <v>283.375</v>
      </c>
      <c r="J10" s="5">
        <f t="shared" si="20"/>
        <v>2550.375</v>
      </c>
      <c r="K10" s="5">
        <f t="shared" si="21"/>
        <v>10201.5</v>
      </c>
      <c r="L10" s="5">
        <f t="shared" si="7"/>
        <v>985.68460014221284</v>
      </c>
      <c r="M10" s="5">
        <f t="shared" si="8"/>
        <v>11187.184600142213</v>
      </c>
      <c r="N10" s="3">
        <f t="shared" si="0"/>
        <v>0.38648614425024275</v>
      </c>
      <c r="P10" s="7">
        <v>30010</v>
      </c>
      <c r="S10">
        <v>2.67987936234E-2</v>
      </c>
      <c r="V10" s="3">
        <v>11335</v>
      </c>
      <c r="W10" s="2">
        <v>2.5000000000000001E-2</v>
      </c>
      <c r="Y10" s="12">
        <f t="shared" si="9"/>
        <v>9.1044176706827304</v>
      </c>
      <c r="Z10" s="7">
        <v>30010</v>
      </c>
      <c r="AA10">
        <v>1245</v>
      </c>
      <c r="AB10" s="13">
        <f t="shared" si="10"/>
        <v>2.0484939759036145</v>
      </c>
      <c r="AC10" s="13">
        <f t="shared" si="11"/>
        <v>8.1939759036144579</v>
      </c>
      <c r="AD10" s="13">
        <f t="shared" si="12"/>
        <v>0.79171453826683758</v>
      </c>
      <c r="AE10" s="13">
        <f t="shared" si="13"/>
        <v>8.985690441881296</v>
      </c>
      <c r="AF10" s="3">
        <f t="shared" si="14"/>
        <v>0.38648614425024269</v>
      </c>
    </row>
    <row r="11" spans="1:32" x14ac:dyDescent="0.25">
      <c r="A11" t="str">
        <f t="shared" si="15"/>
        <v/>
      </c>
      <c r="B11">
        <f t="shared" si="16"/>
        <v>9</v>
      </c>
      <c r="C11" s="9">
        <f t="shared" si="3"/>
        <v>11335</v>
      </c>
      <c r="D11" s="1">
        <f t="shared" si="22"/>
        <v>0.1</v>
      </c>
      <c r="E11" s="11">
        <f t="shared" si="5"/>
        <v>2.5000000000000001E-2</v>
      </c>
      <c r="F11" s="11">
        <f t="shared" si="6"/>
        <v>2.27425310507E-2</v>
      </c>
      <c r="G11" s="12">
        <f t="shared" si="17"/>
        <v>254.42489313864712</v>
      </c>
      <c r="H11" s="12">
        <f t="shared" si="18"/>
        <v>1133.5</v>
      </c>
      <c r="I11" s="12">
        <f t="shared" si="19"/>
        <v>283.375</v>
      </c>
      <c r="J11" s="5">
        <f t="shared" si="20"/>
        <v>2833.75</v>
      </c>
      <c r="K11" s="5">
        <f t="shared" si="21"/>
        <v>11335</v>
      </c>
      <c r="L11" s="5">
        <f t="shared" si="7"/>
        <v>1240.1094932808601</v>
      </c>
      <c r="M11" s="5">
        <f t="shared" si="8"/>
        <v>12575.109493280859</v>
      </c>
      <c r="N11" s="3">
        <f t="shared" si="0"/>
        <v>0.43762134743038733</v>
      </c>
      <c r="P11" s="7">
        <v>30041</v>
      </c>
      <c r="S11">
        <v>2.27425310507E-2</v>
      </c>
      <c r="V11" s="3">
        <v>11335</v>
      </c>
      <c r="W11" s="2">
        <v>2.5000000000000001E-2</v>
      </c>
      <c r="Y11" s="12">
        <f t="shared" si="9"/>
        <v>9.1359716289191581</v>
      </c>
      <c r="Z11" s="7">
        <v>30041</v>
      </c>
      <c r="AA11">
        <v>1240.7</v>
      </c>
      <c r="AB11" s="13">
        <f t="shared" si="10"/>
        <v>2.2839929072297895</v>
      </c>
      <c r="AC11" s="13">
        <f t="shared" si="11"/>
        <v>9.1359716289191581</v>
      </c>
      <c r="AD11" s="13">
        <f t="shared" si="12"/>
        <v>0.99952405358334817</v>
      </c>
      <c r="AE11" s="13">
        <f t="shared" si="13"/>
        <v>10.135495682502505</v>
      </c>
      <c r="AF11" s="3">
        <f t="shared" si="14"/>
        <v>0.43762134743038733</v>
      </c>
    </row>
    <row r="12" spans="1:32" x14ac:dyDescent="0.25">
      <c r="A12" t="str">
        <f t="shared" si="15"/>
        <v/>
      </c>
      <c r="B12">
        <f t="shared" si="16"/>
        <v>10</v>
      </c>
      <c r="C12" s="9">
        <f t="shared" si="3"/>
        <v>11335</v>
      </c>
      <c r="D12" s="1">
        <f t="shared" si="22"/>
        <v>0.1</v>
      </c>
      <c r="E12" s="11">
        <f t="shared" si="5"/>
        <v>2.5000000000000001E-2</v>
      </c>
      <c r="F12" s="11">
        <f t="shared" si="6"/>
        <v>2.2154755066900001E-2</v>
      </c>
      <c r="G12" s="12">
        <f t="shared" si="17"/>
        <v>278.59847076308642</v>
      </c>
      <c r="H12" s="12">
        <f t="shared" si="18"/>
        <v>1133.5</v>
      </c>
      <c r="I12" s="12">
        <f t="shared" si="19"/>
        <v>283.375</v>
      </c>
      <c r="J12" s="5">
        <f t="shared" si="20"/>
        <v>3117.125</v>
      </c>
      <c r="K12" s="5">
        <f t="shared" si="21"/>
        <v>12468.5</v>
      </c>
      <c r="L12" s="5">
        <f t="shared" si="7"/>
        <v>1518.7079640439465</v>
      </c>
      <c r="M12" s="5">
        <f t="shared" si="8"/>
        <v>13987.207964043946</v>
      </c>
      <c r="N12" s="3">
        <f t="shared" si="0"/>
        <v>0.48721432860214026</v>
      </c>
      <c r="P12" s="7">
        <v>30071</v>
      </c>
      <c r="S12">
        <v>2.2154755066900001E-2</v>
      </c>
      <c r="V12" s="3">
        <v>11335</v>
      </c>
      <c r="W12" s="2">
        <v>2.5000000000000001E-2</v>
      </c>
      <c r="Y12" s="12">
        <f t="shared" si="9"/>
        <v>9.1317763258598053</v>
      </c>
      <c r="Z12" s="7">
        <v>30071</v>
      </c>
      <c r="AA12">
        <v>1241.27</v>
      </c>
      <c r="AB12" s="13">
        <f t="shared" si="10"/>
        <v>2.5112384896114466</v>
      </c>
      <c r="AC12" s="13">
        <f t="shared" si="11"/>
        <v>10.044953958445786</v>
      </c>
      <c r="AD12" s="13">
        <f t="shared" si="12"/>
        <v>1.2235113746758937</v>
      </c>
      <c r="AE12" s="13">
        <f t="shared" si="13"/>
        <v>11.268465333121679</v>
      </c>
      <c r="AF12" s="3">
        <f t="shared" si="14"/>
        <v>0.48721432860214026</v>
      </c>
    </row>
    <row r="13" spans="1:32" x14ac:dyDescent="0.25">
      <c r="A13" t="str">
        <f t="shared" si="15"/>
        <v/>
      </c>
      <c r="B13">
        <f t="shared" si="16"/>
        <v>11</v>
      </c>
      <c r="C13" s="9">
        <f t="shared" si="3"/>
        <v>11335</v>
      </c>
      <c r="D13" s="1">
        <f t="shared" si="22"/>
        <v>0.1</v>
      </c>
      <c r="E13" s="11">
        <f t="shared" si="5"/>
        <v>2.5000000000000001E-2</v>
      </c>
      <c r="F13" s="11">
        <f t="shared" si="6"/>
        <v>1.6857991490700001E-2</v>
      </c>
      <c r="G13" s="12">
        <f t="shared" si="17"/>
        <v>235.79623283650412</v>
      </c>
      <c r="H13" s="12">
        <f t="shared" si="18"/>
        <v>1133.5</v>
      </c>
      <c r="I13" s="12">
        <f t="shared" si="19"/>
        <v>283.375</v>
      </c>
      <c r="J13" s="5">
        <f t="shared" si="20"/>
        <v>3400.5</v>
      </c>
      <c r="K13" s="5">
        <f t="shared" si="21"/>
        <v>13602</v>
      </c>
      <c r="L13" s="5">
        <f t="shared" si="7"/>
        <v>1754.5041968804505</v>
      </c>
      <c r="M13" s="5">
        <f t="shared" si="8"/>
        <v>15356.504196880451</v>
      </c>
      <c r="N13" s="3">
        <f t="shared" si="0"/>
        <v>0.51595477043977367</v>
      </c>
      <c r="P13" s="7">
        <v>30102</v>
      </c>
      <c r="S13">
        <v>1.6857991490700001E-2</v>
      </c>
      <c r="V13" s="3">
        <v>11335</v>
      </c>
      <c r="W13" s="2">
        <v>2.5000000000000001E-2</v>
      </c>
      <c r="Y13" s="12">
        <f t="shared" si="9"/>
        <v>9.1272908815666565</v>
      </c>
      <c r="Z13" s="7">
        <v>30102</v>
      </c>
      <c r="AA13">
        <v>1241.8800000000001</v>
      </c>
      <c r="AB13" s="13">
        <f t="shared" si="10"/>
        <v>2.7381872644699969</v>
      </c>
      <c r="AC13" s="13">
        <f t="shared" si="11"/>
        <v>10.952749057879988</v>
      </c>
      <c r="AD13" s="13">
        <f t="shared" si="12"/>
        <v>1.4127807814607292</v>
      </c>
      <c r="AE13" s="13">
        <f t="shared" si="13"/>
        <v>12.365529839340716</v>
      </c>
      <c r="AF13" s="3">
        <f t="shared" si="14"/>
        <v>0.51595477043977367</v>
      </c>
    </row>
    <row r="14" spans="1:32" x14ac:dyDescent="0.25">
      <c r="A14">
        <f>IF(ROUNDDOWN(B14/12,0)&gt;ROUNDDOWN(B13/12,0),ROUNDDOWN(B14/12,0)+$X$2,"")</f>
        <v>1982</v>
      </c>
      <c r="B14">
        <f t="shared" si="16"/>
        <v>12</v>
      </c>
      <c r="C14" s="9">
        <f t="shared" si="3"/>
        <v>11335</v>
      </c>
      <c r="D14" s="1">
        <f t="shared" si="22"/>
        <v>0.1</v>
      </c>
      <c r="E14" s="11">
        <f t="shared" si="5"/>
        <v>2.5000000000000001E-2</v>
      </c>
      <c r="F14" s="11">
        <f t="shared" si="6"/>
        <v>2.0131049182899999E-2</v>
      </c>
      <c r="G14" s="12">
        <f t="shared" si="17"/>
        <v>309.14254126481057</v>
      </c>
      <c r="H14" s="12">
        <f t="shared" si="18"/>
        <v>1133.5</v>
      </c>
      <c r="I14" s="12">
        <f t="shared" si="19"/>
        <v>283.375</v>
      </c>
      <c r="J14" s="5">
        <f t="shared" si="20"/>
        <v>3683.875</v>
      </c>
      <c r="K14" s="5">
        <f t="shared" si="21"/>
        <v>14735.5</v>
      </c>
      <c r="L14" s="5">
        <f t="shared" si="7"/>
        <v>2063.6467381452612</v>
      </c>
      <c r="M14" s="5">
        <f t="shared" si="8"/>
        <v>16799.14673814526</v>
      </c>
      <c r="N14" s="3">
        <f t="shared" si="0"/>
        <v>0.56018370279807572</v>
      </c>
      <c r="P14" s="7">
        <v>30132</v>
      </c>
      <c r="S14">
        <v>2.0131049182899999E-2</v>
      </c>
      <c r="V14" s="3">
        <v>11335</v>
      </c>
      <c r="W14" s="2">
        <v>2.5000000000000001E-2</v>
      </c>
      <c r="Y14" s="12">
        <f t="shared" si="9"/>
        <v>9.1620391700413037</v>
      </c>
      <c r="Z14" s="7">
        <v>30132</v>
      </c>
      <c r="AA14">
        <v>1237.17</v>
      </c>
      <c r="AB14" s="13">
        <f t="shared" si="10"/>
        <v>2.9776627302634235</v>
      </c>
      <c r="AC14" s="13">
        <f t="shared" si="11"/>
        <v>11.910650921053694</v>
      </c>
      <c r="AD14" s="13">
        <f t="shared" si="12"/>
        <v>1.6680381339227923</v>
      </c>
      <c r="AE14" s="13">
        <f t="shared" si="13"/>
        <v>13.578689054976486</v>
      </c>
      <c r="AF14" s="3">
        <f t="shared" si="14"/>
        <v>0.56018370279807572</v>
      </c>
    </row>
    <row r="15" spans="1:32" x14ac:dyDescent="0.25">
      <c r="A15" t="str">
        <f t="shared" ref="A15:A78" si="23">IF(ROUNDDOWN(B15/12,0)&gt;ROUNDDOWN(B14/12,0),ROUNDDOWN(B15/12,0)+$X$2,"")</f>
        <v/>
      </c>
      <c r="B15">
        <f t="shared" si="16"/>
        <v>13</v>
      </c>
      <c r="C15" s="9">
        <f t="shared" si="3"/>
        <v>11335</v>
      </c>
      <c r="D15" s="1">
        <f t="shared" si="22"/>
        <v>0.1</v>
      </c>
      <c r="E15" s="11">
        <f t="shared" si="5"/>
        <v>2.5000000000000001E-2</v>
      </c>
      <c r="F15" s="11">
        <f t="shared" si="6"/>
        <v>2.4222256616600001E-2</v>
      </c>
      <c r="G15" s="12">
        <f t="shared" si="17"/>
        <v>406.91324323127338</v>
      </c>
      <c r="H15" s="12">
        <f t="shared" si="18"/>
        <v>1133.5</v>
      </c>
      <c r="I15" s="12">
        <f t="shared" si="19"/>
        <v>283.375</v>
      </c>
      <c r="J15" s="5">
        <f t="shared" si="20"/>
        <v>3967.25</v>
      </c>
      <c r="K15" s="5">
        <f t="shared" si="21"/>
        <v>15869</v>
      </c>
      <c r="L15" s="5">
        <f t="shared" si="7"/>
        <v>2470.5599813765348</v>
      </c>
      <c r="M15" s="5">
        <f t="shared" si="8"/>
        <v>18339.559981376533</v>
      </c>
      <c r="N15" s="3">
        <f t="shared" si="0"/>
        <v>0.62273866818993884</v>
      </c>
      <c r="P15" s="7">
        <v>30163</v>
      </c>
      <c r="S15">
        <v>2.4222256616600001E-2</v>
      </c>
      <c r="V15" s="3">
        <v>11335</v>
      </c>
      <c r="W15" s="2">
        <v>2.5000000000000001E-2</v>
      </c>
      <c r="Y15" s="12">
        <f t="shared" si="9"/>
        <v>9.1305258409588852</v>
      </c>
      <c r="Z15" s="7">
        <v>30163</v>
      </c>
      <c r="AA15">
        <v>1241.44</v>
      </c>
      <c r="AB15" s="13">
        <f t="shared" si="10"/>
        <v>3.1956840443356103</v>
      </c>
      <c r="AC15" s="13">
        <f t="shared" si="11"/>
        <v>12.782736177342441</v>
      </c>
      <c r="AD15" s="13">
        <f t="shared" si="12"/>
        <v>1.9900760257253953</v>
      </c>
      <c r="AE15" s="13">
        <f t="shared" si="13"/>
        <v>14.772812203067835</v>
      </c>
      <c r="AF15" s="3">
        <f t="shared" si="14"/>
        <v>0.62273866818993884</v>
      </c>
    </row>
    <row r="16" spans="1:32" x14ac:dyDescent="0.25">
      <c r="A16" t="str">
        <f t="shared" si="23"/>
        <v/>
      </c>
      <c r="B16">
        <f t="shared" si="16"/>
        <v>14</v>
      </c>
      <c r="C16" s="9">
        <f t="shared" si="3"/>
        <v>11335</v>
      </c>
      <c r="D16" s="1">
        <f t="shared" si="22"/>
        <v>0.1</v>
      </c>
      <c r="E16" s="11">
        <f t="shared" si="5"/>
        <v>2.5000000000000001E-2</v>
      </c>
      <c r="F16" s="11">
        <f t="shared" si="6"/>
        <v>2.9618435965199998E-2</v>
      </c>
      <c r="G16" s="12">
        <f t="shared" si="17"/>
        <v>543.18908293834534</v>
      </c>
      <c r="H16" s="12">
        <f t="shared" si="18"/>
        <v>1133.5</v>
      </c>
      <c r="I16" s="12">
        <f t="shared" si="19"/>
        <v>283.375</v>
      </c>
      <c r="J16" s="5">
        <f t="shared" si="20"/>
        <v>4250.625</v>
      </c>
      <c r="K16" s="5">
        <f t="shared" si="21"/>
        <v>17002.5</v>
      </c>
      <c r="L16" s="5">
        <f t="shared" si="7"/>
        <v>3013.7490643148803</v>
      </c>
      <c r="M16" s="5">
        <f t="shared" si="8"/>
        <v>20016.249064314878</v>
      </c>
      <c r="N16" s="3">
        <f t="shared" si="0"/>
        <v>0.70901316025640471</v>
      </c>
      <c r="P16" s="7">
        <v>30194</v>
      </c>
      <c r="S16">
        <v>2.9618435965199998E-2</v>
      </c>
      <c r="V16" s="3">
        <v>11335</v>
      </c>
      <c r="W16" s="2">
        <v>2.5000000000000001E-2</v>
      </c>
      <c r="Y16" s="12">
        <f t="shared" si="9"/>
        <v>8.9848363547008887</v>
      </c>
      <c r="Z16" s="7">
        <v>30194</v>
      </c>
      <c r="AA16">
        <v>1261.57</v>
      </c>
      <c r="AB16" s="13">
        <f t="shared" si="10"/>
        <v>3.3693136330128333</v>
      </c>
      <c r="AC16" s="13">
        <f t="shared" si="11"/>
        <v>13.477254532051333</v>
      </c>
      <c r="AD16" s="13">
        <f t="shared" si="12"/>
        <v>2.3888877068374175</v>
      </c>
      <c r="AE16" s="13">
        <f t="shared" si="13"/>
        <v>15.866142238888749</v>
      </c>
      <c r="AF16" s="3">
        <f t="shared" si="14"/>
        <v>0.70901316025640482</v>
      </c>
    </row>
    <row r="17" spans="1:32" x14ac:dyDescent="0.25">
      <c r="A17" t="str">
        <f t="shared" si="23"/>
        <v/>
      </c>
      <c r="B17">
        <f t="shared" si="16"/>
        <v>15</v>
      </c>
      <c r="C17" s="9">
        <f t="shared" si="3"/>
        <v>11335</v>
      </c>
      <c r="D17" s="1">
        <f t="shared" si="22"/>
        <v>0.1</v>
      </c>
      <c r="E17" s="11">
        <f t="shared" si="5"/>
        <v>2.5000000000000001E-2</v>
      </c>
      <c r="F17" s="11">
        <f t="shared" si="6"/>
        <v>5.8340060174699997E-2</v>
      </c>
      <c r="G17" s="12">
        <f t="shared" si="17"/>
        <v>1167.7491748839125</v>
      </c>
      <c r="H17" s="12">
        <f t="shared" si="18"/>
        <v>1133.5</v>
      </c>
      <c r="I17" s="12">
        <f t="shared" si="19"/>
        <v>283.375</v>
      </c>
      <c r="J17" s="5">
        <f t="shared" si="20"/>
        <v>4534</v>
      </c>
      <c r="K17" s="5">
        <f t="shared" si="21"/>
        <v>18136</v>
      </c>
      <c r="L17" s="5">
        <f t="shared" si="7"/>
        <v>4181.4982391987924</v>
      </c>
      <c r="M17" s="5">
        <f t="shared" si="8"/>
        <v>22317.498239198791</v>
      </c>
      <c r="N17" s="3">
        <f t="shared" si="0"/>
        <v>0.92225369192739137</v>
      </c>
      <c r="P17" s="7">
        <v>30224</v>
      </c>
      <c r="S17">
        <v>5.8340060174699997E-2</v>
      </c>
      <c r="V17" s="3">
        <v>11335</v>
      </c>
      <c r="W17" s="2">
        <v>2.5000000000000001E-2</v>
      </c>
      <c r="Y17" s="12">
        <f t="shared" si="9"/>
        <v>8.738522738661505</v>
      </c>
      <c r="Z17" s="7">
        <v>30224</v>
      </c>
      <c r="AA17">
        <v>1297.1300000000001</v>
      </c>
      <c r="AB17" s="13">
        <f t="shared" si="10"/>
        <v>3.4954090954646024</v>
      </c>
      <c r="AC17" s="13">
        <f t="shared" si="11"/>
        <v>13.98163638185841</v>
      </c>
      <c r="AD17" s="13">
        <f t="shared" si="12"/>
        <v>3.2236539430888129</v>
      </c>
      <c r="AE17" s="13">
        <f t="shared" si="13"/>
        <v>17.205290324947221</v>
      </c>
      <c r="AF17" s="3">
        <f t="shared" si="14"/>
        <v>0.92225369192739126</v>
      </c>
    </row>
    <row r="18" spans="1:32" x14ac:dyDescent="0.25">
      <c r="A18" t="str">
        <f t="shared" si="23"/>
        <v/>
      </c>
      <c r="B18">
        <f t="shared" si="16"/>
        <v>16</v>
      </c>
      <c r="C18" s="9">
        <f t="shared" si="3"/>
        <v>11335</v>
      </c>
      <c r="D18" s="1">
        <f t="shared" si="22"/>
        <v>0.1</v>
      </c>
      <c r="E18" s="11">
        <f t="shared" si="5"/>
        <v>2.5000000000000001E-2</v>
      </c>
      <c r="F18" s="11">
        <f t="shared" si="6"/>
        <v>6.0879212314499997E-2</v>
      </c>
      <c r="G18" s="12">
        <f t="shared" si="17"/>
        <v>1358.6717136326631</v>
      </c>
      <c r="H18" s="12">
        <f t="shared" si="18"/>
        <v>1133.5</v>
      </c>
      <c r="I18" s="12">
        <f t="shared" si="19"/>
        <v>283.375</v>
      </c>
      <c r="J18" s="5">
        <f t="shared" si="20"/>
        <v>4817.375</v>
      </c>
      <c r="K18" s="5">
        <f t="shared" si="21"/>
        <v>19269.5</v>
      </c>
      <c r="L18" s="5">
        <f t="shared" si="7"/>
        <v>5540.1699528314557</v>
      </c>
      <c r="M18" s="5">
        <f t="shared" si="8"/>
        <v>24809.669952831453</v>
      </c>
      <c r="N18" s="3">
        <f t="shared" si="0"/>
        <v>1.1500391712979487</v>
      </c>
      <c r="P18" s="7">
        <v>30255</v>
      </c>
      <c r="S18">
        <v>6.0879212314499997E-2</v>
      </c>
      <c r="V18" s="3">
        <v>11335</v>
      </c>
      <c r="W18" s="2">
        <v>2.5000000000000001E-2</v>
      </c>
      <c r="Y18" s="12">
        <f t="shared" si="9"/>
        <v>8.4015861838935617</v>
      </c>
      <c r="Z18" s="7">
        <v>30255</v>
      </c>
      <c r="AA18">
        <v>1349.15</v>
      </c>
      <c r="AB18" s="13">
        <f t="shared" si="10"/>
        <v>3.570674128154764</v>
      </c>
      <c r="AC18" s="13">
        <f t="shared" si="11"/>
        <v>14.282696512619056</v>
      </c>
      <c r="AD18" s="13">
        <f t="shared" si="12"/>
        <v>4.1064151153181303</v>
      </c>
      <c r="AE18" s="13">
        <f t="shared" si="13"/>
        <v>18.389111627937183</v>
      </c>
      <c r="AF18" s="3">
        <f t="shared" si="14"/>
        <v>1.1500391712979487</v>
      </c>
    </row>
    <row r="19" spans="1:32" x14ac:dyDescent="0.25">
      <c r="A19" t="str">
        <f t="shared" si="23"/>
        <v/>
      </c>
      <c r="B19">
        <f t="shared" si="16"/>
        <v>17</v>
      </c>
      <c r="C19" s="9">
        <f t="shared" si="3"/>
        <v>11335</v>
      </c>
      <c r="D19" s="1">
        <f t="shared" si="22"/>
        <v>0.1</v>
      </c>
      <c r="E19" s="11">
        <f t="shared" si="5"/>
        <v>2.5000000000000001E-2</v>
      </c>
      <c r="F19" s="11">
        <f t="shared" si="6"/>
        <v>4.2222222222199998E-2</v>
      </c>
      <c r="G19" s="12">
        <f t="shared" si="17"/>
        <v>1047.5193980078877</v>
      </c>
      <c r="H19" s="12">
        <f t="shared" si="18"/>
        <v>1133.5</v>
      </c>
      <c r="I19" s="12">
        <f t="shared" si="19"/>
        <v>283.375</v>
      </c>
      <c r="J19" s="5">
        <f t="shared" si="20"/>
        <v>5100.75</v>
      </c>
      <c r="K19" s="5">
        <f t="shared" si="21"/>
        <v>20403</v>
      </c>
      <c r="L19" s="5">
        <f t="shared" si="7"/>
        <v>6587.6893508393432</v>
      </c>
      <c r="M19" s="5">
        <f t="shared" si="8"/>
        <v>26990.68935083934</v>
      </c>
      <c r="N19" s="3">
        <f t="shared" si="0"/>
        <v>1.2915138657725518</v>
      </c>
      <c r="P19" s="7">
        <v>30285</v>
      </c>
      <c r="S19">
        <v>4.2222222222199998E-2</v>
      </c>
      <c r="V19" s="3">
        <v>11335</v>
      </c>
      <c r="W19" s="2">
        <v>2.5000000000000001E-2</v>
      </c>
      <c r="Y19" s="12">
        <f t="shared" si="9"/>
        <v>8.0314882521327551</v>
      </c>
      <c r="Z19" s="7">
        <v>30285</v>
      </c>
      <c r="AA19">
        <v>1411.32</v>
      </c>
      <c r="AB19" s="13">
        <f t="shared" si="10"/>
        <v>3.6141697134597401</v>
      </c>
      <c r="AC19" s="13">
        <f t="shared" si="11"/>
        <v>14.456678853838961</v>
      </c>
      <c r="AD19" s="13">
        <f t="shared" si="12"/>
        <v>4.667750298188464</v>
      </c>
      <c r="AE19" s="13">
        <f t="shared" si="13"/>
        <v>19.124429152027421</v>
      </c>
      <c r="AF19" s="3">
        <f t="shared" si="14"/>
        <v>1.2915138657725516</v>
      </c>
    </row>
    <row r="20" spans="1:32" x14ac:dyDescent="0.25">
      <c r="A20" t="str">
        <f t="shared" si="23"/>
        <v/>
      </c>
      <c r="B20">
        <f t="shared" si="16"/>
        <v>18</v>
      </c>
      <c r="C20" s="9">
        <f t="shared" si="3"/>
        <v>11335</v>
      </c>
      <c r="D20" s="1">
        <f t="shared" si="22"/>
        <v>0.1</v>
      </c>
      <c r="E20" s="11">
        <f t="shared" si="5"/>
        <v>2.5000000000000001E-2</v>
      </c>
      <c r="F20" s="11">
        <f t="shared" si="6"/>
        <v>5.3116769095699998E-2</v>
      </c>
      <c r="G20" s="12">
        <f t="shared" si="17"/>
        <v>1433.6582139823022</v>
      </c>
      <c r="H20" s="12">
        <f t="shared" si="18"/>
        <v>1133.5</v>
      </c>
      <c r="I20" s="12">
        <f t="shared" si="19"/>
        <v>283.375</v>
      </c>
      <c r="J20" s="5">
        <f t="shared" si="20"/>
        <v>5384.125</v>
      </c>
      <c r="K20" s="5">
        <f t="shared" si="21"/>
        <v>21536.5</v>
      </c>
      <c r="L20" s="5">
        <f t="shared" si="7"/>
        <v>8021.3475648216454</v>
      </c>
      <c r="M20" s="5">
        <f t="shared" si="8"/>
        <v>29557.847564821641</v>
      </c>
      <c r="N20" s="3">
        <f t="shared" si="0"/>
        <v>1.4898145130028826</v>
      </c>
      <c r="P20" s="7">
        <v>30316</v>
      </c>
      <c r="S20">
        <v>5.3116769095699998E-2</v>
      </c>
      <c r="V20" s="3">
        <v>11335</v>
      </c>
      <c r="W20" s="2">
        <v>2.5000000000000001E-2</v>
      </c>
      <c r="Y20" s="12">
        <f t="shared" si="9"/>
        <v>7.7389446086831839</v>
      </c>
      <c r="Z20" s="7">
        <v>30316</v>
      </c>
      <c r="AA20">
        <v>1464.67</v>
      </c>
      <c r="AB20" s="13">
        <f t="shared" si="10"/>
        <v>3.6759986891245124</v>
      </c>
      <c r="AC20" s="13">
        <f t="shared" si="11"/>
        <v>14.70399475649805</v>
      </c>
      <c r="AD20" s="13">
        <f t="shared" si="12"/>
        <v>5.4765561968372705</v>
      </c>
      <c r="AE20" s="13">
        <f t="shared" si="13"/>
        <v>20.180550953335317</v>
      </c>
      <c r="AF20" s="3">
        <f t="shared" si="14"/>
        <v>1.4898145130028826</v>
      </c>
    </row>
    <row r="21" spans="1:32" x14ac:dyDescent="0.25">
      <c r="A21" t="str">
        <f t="shared" si="23"/>
        <v/>
      </c>
      <c r="B21">
        <f t="shared" si="16"/>
        <v>19</v>
      </c>
      <c r="C21" s="9">
        <f t="shared" si="3"/>
        <v>11335</v>
      </c>
      <c r="D21" s="1">
        <f t="shared" si="22"/>
        <v>0.1</v>
      </c>
      <c r="E21" s="11">
        <f t="shared" si="5"/>
        <v>2.5000000000000001E-2</v>
      </c>
      <c r="F21" s="11">
        <f t="shared" si="6"/>
        <v>1.9651045078300001E-2</v>
      </c>
      <c r="G21" s="12">
        <f t="shared" si="17"/>
        <v>580.84259491383</v>
      </c>
      <c r="H21" s="12">
        <f t="shared" si="18"/>
        <v>1133.5</v>
      </c>
      <c r="I21" s="12">
        <f t="shared" si="19"/>
        <v>283.375</v>
      </c>
      <c r="J21" s="5">
        <f t="shared" si="20"/>
        <v>5667.5</v>
      </c>
      <c r="K21" s="5">
        <f t="shared" si="21"/>
        <v>22670</v>
      </c>
      <c r="L21" s="5">
        <f t="shared" si="7"/>
        <v>8602.1901597354754</v>
      </c>
      <c r="M21" s="5">
        <f t="shared" si="8"/>
        <v>31272.19015973547</v>
      </c>
      <c r="N21" s="3">
        <f t="shared" si="0"/>
        <v>1.5178103501959375</v>
      </c>
      <c r="P21" s="7">
        <v>30347</v>
      </c>
      <c r="S21">
        <v>1.9651045078300001E-2</v>
      </c>
      <c r="V21" s="3">
        <v>11335</v>
      </c>
      <c r="W21" s="2">
        <v>2.5000000000000001E-2</v>
      </c>
      <c r="Y21" s="12">
        <f t="shared" si="9"/>
        <v>7.6017195243811662</v>
      </c>
      <c r="Z21" s="7">
        <v>30347</v>
      </c>
      <c r="AA21">
        <v>1491.11</v>
      </c>
      <c r="AB21" s="13">
        <f t="shared" si="10"/>
        <v>3.8008597621905831</v>
      </c>
      <c r="AC21" s="13">
        <f t="shared" si="11"/>
        <v>15.203439048762332</v>
      </c>
      <c r="AD21" s="13">
        <f t="shared" si="12"/>
        <v>5.7689842866961367</v>
      </c>
      <c r="AE21" s="13">
        <f t="shared" si="13"/>
        <v>20.972423335458465</v>
      </c>
      <c r="AF21" s="3">
        <f t="shared" si="14"/>
        <v>1.5178103501959375</v>
      </c>
    </row>
    <row r="22" spans="1:32" x14ac:dyDescent="0.25">
      <c r="A22" t="str">
        <f t="shared" si="23"/>
        <v/>
      </c>
      <c r="B22">
        <f t="shared" si="16"/>
        <v>20</v>
      </c>
      <c r="C22" s="9">
        <f t="shared" si="3"/>
        <v>11335</v>
      </c>
      <c r="D22" s="1">
        <f t="shared" si="22"/>
        <v>0.1</v>
      </c>
      <c r="E22" s="11">
        <f t="shared" si="5"/>
        <v>2.9499999999999998E-2</v>
      </c>
      <c r="F22" s="11">
        <f t="shared" si="6"/>
        <v>2.5112421888699998E-3</v>
      </c>
      <c r="G22" s="12">
        <f t="shared" si="17"/>
        <v>78.532043267492966</v>
      </c>
      <c r="H22" s="12">
        <f t="shared" si="18"/>
        <v>1133.5</v>
      </c>
      <c r="I22" s="12">
        <f t="shared" si="19"/>
        <v>334.38249999999999</v>
      </c>
      <c r="J22" s="5">
        <f t="shared" si="20"/>
        <v>6001.8824999999997</v>
      </c>
      <c r="K22" s="5">
        <f t="shared" si="21"/>
        <v>23803.5</v>
      </c>
      <c r="L22" s="5">
        <f t="shared" si="7"/>
        <v>8680.7222030029679</v>
      </c>
      <c r="M22" s="5">
        <f t="shared" si="8"/>
        <v>32484.222203002962</v>
      </c>
      <c r="N22" s="3">
        <f t="shared" si="0"/>
        <v>1.4463332467776515</v>
      </c>
      <c r="P22" s="7">
        <v>30375</v>
      </c>
      <c r="S22">
        <v>2.5112421888699998E-3</v>
      </c>
      <c r="V22" s="3">
        <v>11335</v>
      </c>
      <c r="W22" s="2">
        <v>2.9499999999999998E-2</v>
      </c>
      <c r="Y22" s="12">
        <f t="shared" si="9"/>
        <v>7.4843182568504458</v>
      </c>
      <c r="Z22" s="7">
        <v>30375</v>
      </c>
      <c r="AA22">
        <v>1514.5</v>
      </c>
      <c r="AB22" s="13">
        <f t="shared" si="10"/>
        <v>3.9629465170023108</v>
      </c>
      <c r="AC22" s="13">
        <f t="shared" si="11"/>
        <v>15.717068339385936</v>
      </c>
      <c r="AD22" s="13">
        <f t="shared" si="12"/>
        <v>5.7317413027421376</v>
      </c>
      <c r="AE22" s="13">
        <f t="shared" si="13"/>
        <v>21.448809642128069</v>
      </c>
      <c r="AF22" s="3">
        <f t="shared" si="14"/>
        <v>1.4463332467776515</v>
      </c>
    </row>
    <row r="23" spans="1:32" x14ac:dyDescent="0.25">
      <c r="A23" t="str">
        <f t="shared" si="23"/>
        <v/>
      </c>
      <c r="B23">
        <f t="shared" si="16"/>
        <v>21</v>
      </c>
      <c r="C23" s="9">
        <f t="shared" si="3"/>
        <v>11335</v>
      </c>
      <c r="D23" s="1">
        <f t="shared" si="22"/>
        <v>0.1</v>
      </c>
      <c r="E23" s="11">
        <f t="shared" si="5"/>
        <v>2.9499999999999998E-2</v>
      </c>
      <c r="F23" s="11">
        <f t="shared" si="6"/>
        <v>3.92636607247E-2</v>
      </c>
      <c r="G23" s="12">
        <f t="shared" si="17"/>
        <v>1275.4494794844752</v>
      </c>
      <c r="H23" s="12">
        <f t="shared" si="18"/>
        <v>1133.5</v>
      </c>
      <c r="I23" s="12">
        <f t="shared" si="19"/>
        <v>334.38249999999999</v>
      </c>
      <c r="J23" s="5">
        <f t="shared" si="20"/>
        <v>6336.2649999999994</v>
      </c>
      <c r="K23" s="5">
        <f t="shared" si="21"/>
        <v>24937</v>
      </c>
      <c r="L23" s="5">
        <f t="shared" si="7"/>
        <v>9956.1716824874438</v>
      </c>
      <c r="M23" s="5">
        <f t="shared" si="8"/>
        <v>34893.171682487438</v>
      </c>
      <c r="N23" s="3">
        <f t="shared" si="0"/>
        <v>1.5712997613716353</v>
      </c>
      <c r="P23" s="7">
        <v>30406</v>
      </c>
      <c r="S23">
        <v>3.92636607247E-2</v>
      </c>
      <c r="V23" s="3">
        <v>11335</v>
      </c>
      <c r="W23" s="2">
        <v>2.9499999999999998E-2</v>
      </c>
      <c r="Y23" s="12">
        <f t="shared" si="9"/>
        <v>7.436249007734749</v>
      </c>
      <c r="Z23" s="7">
        <v>30406</v>
      </c>
      <c r="AA23">
        <v>1524.29</v>
      </c>
      <c r="AB23" s="13">
        <f t="shared" si="10"/>
        <v>4.1568631953237238</v>
      </c>
      <c r="AC23" s="13">
        <f t="shared" si="11"/>
        <v>16.359747817016448</v>
      </c>
      <c r="AD23" s="13">
        <f t="shared" si="12"/>
        <v>6.5316781468667013</v>
      </c>
      <c r="AE23" s="13">
        <f t="shared" si="13"/>
        <v>22.891425963883144</v>
      </c>
      <c r="AF23" s="3">
        <f t="shared" si="14"/>
        <v>1.5712997613716355</v>
      </c>
    </row>
    <row r="24" spans="1:32" x14ac:dyDescent="0.25">
      <c r="A24" t="str">
        <f t="shared" si="23"/>
        <v/>
      </c>
      <c r="B24">
        <f t="shared" si="16"/>
        <v>22</v>
      </c>
      <c r="C24" s="9">
        <f t="shared" si="3"/>
        <v>11335</v>
      </c>
      <c r="D24" s="1">
        <f t="shared" si="22"/>
        <v>0.1</v>
      </c>
      <c r="E24" s="11">
        <f t="shared" si="5"/>
        <v>2.9499999999999998E-2</v>
      </c>
      <c r="F24" s="11">
        <f t="shared" si="6"/>
        <v>2.5336322870000001E-2</v>
      </c>
      <c r="G24" s="12">
        <f t="shared" si="17"/>
        <v>884.06466370584292</v>
      </c>
      <c r="H24" s="12">
        <f t="shared" si="18"/>
        <v>1133.5</v>
      </c>
      <c r="I24" s="12">
        <f t="shared" si="19"/>
        <v>334.38249999999999</v>
      </c>
      <c r="J24" s="5">
        <f t="shared" si="20"/>
        <v>6670.6474999999991</v>
      </c>
      <c r="K24" s="5">
        <f t="shared" si="21"/>
        <v>26070.5</v>
      </c>
      <c r="L24" s="5">
        <f t="shared" si="7"/>
        <v>10840.236346193287</v>
      </c>
      <c r="M24" s="5">
        <f t="shared" si="8"/>
        <v>36910.736346193284</v>
      </c>
      <c r="N24" s="3">
        <f t="shared" si="0"/>
        <v>1.6250650849401485</v>
      </c>
      <c r="P24" s="7">
        <v>30436</v>
      </c>
      <c r="S24">
        <v>2.5336322870000001E-2</v>
      </c>
      <c r="V24" s="3">
        <v>11335</v>
      </c>
      <c r="W24" s="2">
        <v>2.9499999999999998E-2</v>
      </c>
      <c r="Y24" s="12">
        <f t="shared" si="9"/>
        <v>7.3368070164082981</v>
      </c>
      <c r="Z24" s="7">
        <v>30436</v>
      </c>
      <c r="AA24">
        <v>1544.95</v>
      </c>
      <c r="AB24" s="13">
        <f t="shared" si="10"/>
        <v>4.3177109291562825</v>
      </c>
      <c r="AC24" s="13">
        <f t="shared" si="11"/>
        <v>16.874656137739084</v>
      </c>
      <c r="AD24" s="13">
        <f t="shared" si="12"/>
        <v>7.0165612778363613</v>
      </c>
      <c r="AE24" s="13">
        <f t="shared" si="13"/>
        <v>23.891217415575444</v>
      </c>
      <c r="AF24" s="3">
        <f t="shared" si="14"/>
        <v>1.6250650849401485</v>
      </c>
    </row>
    <row r="25" spans="1:32" x14ac:dyDescent="0.25">
      <c r="A25" t="str">
        <f t="shared" si="23"/>
        <v/>
      </c>
      <c r="B25">
        <f t="shared" si="16"/>
        <v>23</v>
      </c>
      <c r="C25" s="9">
        <f t="shared" si="3"/>
        <v>11335</v>
      </c>
      <c r="D25" s="1">
        <f t="shared" si="22"/>
        <v>0.1</v>
      </c>
      <c r="E25" s="11">
        <f t="shared" si="5"/>
        <v>3.4500000000000003E-2</v>
      </c>
      <c r="F25" s="11">
        <f t="shared" si="6"/>
        <v>3.73933960201E-2</v>
      </c>
      <c r="G25" s="12">
        <f t="shared" si="17"/>
        <v>1380.2177815867044</v>
      </c>
      <c r="H25" s="12">
        <f t="shared" si="18"/>
        <v>1133.5</v>
      </c>
      <c r="I25" s="12">
        <f t="shared" si="19"/>
        <v>391.0575</v>
      </c>
      <c r="J25" s="5">
        <f t="shared" si="20"/>
        <v>7061.704999999999</v>
      </c>
      <c r="K25" s="5">
        <f t="shared" si="21"/>
        <v>27204</v>
      </c>
      <c r="L25" s="5">
        <f t="shared" si="7"/>
        <v>12220.454127779991</v>
      </c>
      <c r="M25" s="5">
        <f t="shared" si="8"/>
        <v>39424.454127779987</v>
      </c>
      <c r="N25" s="3">
        <f t="shared" si="0"/>
        <v>1.7305245868780972</v>
      </c>
      <c r="P25" s="7">
        <v>30467</v>
      </c>
      <c r="S25">
        <v>3.73933960201E-2</v>
      </c>
      <c r="V25" s="3">
        <v>11335</v>
      </c>
      <c r="W25" s="2">
        <v>3.4500000000000003E-2</v>
      </c>
      <c r="Y25" s="12">
        <f t="shared" si="9"/>
        <v>7.1440276307164821</v>
      </c>
      <c r="Z25" s="7">
        <v>30467</v>
      </c>
      <c r="AA25">
        <v>1586.64</v>
      </c>
      <c r="AB25" s="13">
        <f t="shared" si="10"/>
        <v>4.4507292139363681</v>
      </c>
      <c r="AC25" s="13">
        <f t="shared" si="11"/>
        <v>17.145666313719556</v>
      </c>
      <c r="AD25" s="13">
        <f t="shared" si="12"/>
        <v>7.7020963342535103</v>
      </c>
      <c r="AE25" s="13">
        <f t="shared" si="13"/>
        <v>24.847762647973067</v>
      </c>
      <c r="AF25" s="3">
        <f t="shared" si="14"/>
        <v>1.730524586878097</v>
      </c>
    </row>
    <row r="26" spans="1:32" x14ac:dyDescent="0.25">
      <c r="A26">
        <f t="shared" si="23"/>
        <v>1983</v>
      </c>
      <c r="B26">
        <f t="shared" si="16"/>
        <v>24</v>
      </c>
      <c r="C26" s="9">
        <f t="shared" si="3"/>
        <v>11335</v>
      </c>
      <c r="D26" s="1">
        <f t="shared" si="22"/>
        <v>0.1</v>
      </c>
      <c r="E26" s="11">
        <f t="shared" si="5"/>
        <v>3.4500000000000003E-2</v>
      </c>
      <c r="F26" s="11">
        <f t="shared" si="6"/>
        <v>6.5503794266400003E-2</v>
      </c>
      <c r="G26" s="12">
        <f t="shared" si="17"/>
        <v>2582.4513322512248</v>
      </c>
      <c r="H26" s="12">
        <f t="shared" si="18"/>
        <v>1133.5</v>
      </c>
      <c r="I26" s="12">
        <f t="shared" si="19"/>
        <v>391.0575</v>
      </c>
      <c r="J26" s="5">
        <f t="shared" si="20"/>
        <v>7452.7624999999989</v>
      </c>
      <c r="K26" s="5">
        <f t="shared" si="21"/>
        <v>28337.5</v>
      </c>
      <c r="L26" s="5">
        <f t="shared" si="7"/>
        <v>14802.905460031216</v>
      </c>
      <c r="M26" s="5">
        <f t="shared" si="8"/>
        <v>43140.405460031208</v>
      </c>
      <c r="N26" s="3">
        <f t="shared" si="0"/>
        <v>1.9862306708460411</v>
      </c>
      <c r="P26" s="7">
        <v>30497</v>
      </c>
      <c r="S26">
        <v>6.5503794266400003E-2</v>
      </c>
      <c r="V26" s="3">
        <v>11335</v>
      </c>
      <c r="W26" s="2">
        <v>3.4500000000000003E-2</v>
      </c>
      <c r="Y26" s="12">
        <f t="shared" si="9"/>
        <v>7.0144062971855741</v>
      </c>
      <c r="Z26" s="7">
        <v>30497</v>
      </c>
      <c r="AA26">
        <v>1615.96</v>
      </c>
      <c r="AB26" s="13">
        <f t="shared" si="10"/>
        <v>4.611972140399514</v>
      </c>
      <c r="AC26" s="13">
        <f t="shared" si="11"/>
        <v>17.536015742963933</v>
      </c>
      <c r="AD26" s="13">
        <f t="shared" si="12"/>
        <v>9.1604405183489792</v>
      </c>
      <c r="AE26" s="13">
        <f t="shared" si="13"/>
        <v>26.696456261312907</v>
      </c>
      <c r="AF26" s="3">
        <f t="shared" si="14"/>
        <v>1.9862306708460411</v>
      </c>
    </row>
    <row r="27" spans="1:32" x14ac:dyDescent="0.25">
      <c r="A27" t="str">
        <f t="shared" si="23"/>
        <v/>
      </c>
      <c r="B27">
        <f t="shared" si="16"/>
        <v>25</v>
      </c>
      <c r="C27" s="9">
        <f t="shared" si="3"/>
        <v>11335</v>
      </c>
      <c r="D27" s="1">
        <f t="shared" si="22"/>
        <v>0.1</v>
      </c>
      <c r="E27" s="11">
        <f t="shared" si="5"/>
        <v>3.4500000000000003E-2</v>
      </c>
      <c r="F27" s="11">
        <f t="shared" si="6"/>
        <v>3.42746921213E-2</v>
      </c>
      <c r="G27" s="12">
        <f t="shared" si="17"/>
        <v>1478.6241151306192</v>
      </c>
      <c r="H27" s="12">
        <f t="shared" si="18"/>
        <v>1133.5</v>
      </c>
      <c r="I27" s="12">
        <f t="shared" si="19"/>
        <v>391.0575</v>
      </c>
      <c r="J27" s="5">
        <f t="shared" si="20"/>
        <v>7843.8199999999988</v>
      </c>
      <c r="K27" s="5">
        <f t="shared" si="21"/>
        <v>29471</v>
      </c>
      <c r="L27" s="5">
        <f t="shared" si="7"/>
        <v>16281.529575161834</v>
      </c>
      <c r="M27" s="5">
        <f t="shared" si="8"/>
        <v>45752.529575161825</v>
      </c>
      <c r="N27" s="3">
        <f t="shared" si="0"/>
        <v>2.0757143299007161</v>
      </c>
      <c r="P27" s="7">
        <v>30528</v>
      </c>
      <c r="S27">
        <v>3.42746921213E-2</v>
      </c>
      <c r="V27" s="3">
        <v>11335</v>
      </c>
      <c r="W27" s="2">
        <v>3.4500000000000003E-2</v>
      </c>
      <c r="Y27" s="12">
        <f t="shared" si="9"/>
        <v>6.9069947412999904</v>
      </c>
      <c r="Z27" s="7">
        <v>30528</v>
      </c>
      <c r="AA27">
        <v>1641.09</v>
      </c>
      <c r="AB27" s="13">
        <f t="shared" si="10"/>
        <v>4.7796403609795926</v>
      </c>
      <c r="AC27" s="13">
        <f t="shared" si="11"/>
        <v>17.958186327379973</v>
      </c>
      <c r="AD27" s="13">
        <f t="shared" si="12"/>
        <v>9.9211679890571727</v>
      </c>
      <c r="AE27" s="13">
        <f t="shared" si="13"/>
        <v>27.879354316437141</v>
      </c>
      <c r="AF27" s="3">
        <f t="shared" si="14"/>
        <v>2.0757143299007161</v>
      </c>
    </row>
    <row r="28" spans="1:32" x14ac:dyDescent="0.25">
      <c r="A28" t="str">
        <f t="shared" si="23"/>
        <v/>
      </c>
      <c r="B28">
        <f t="shared" si="16"/>
        <v>26</v>
      </c>
      <c r="C28" s="9">
        <f t="shared" si="3"/>
        <v>11335</v>
      </c>
      <c r="D28" s="1">
        <f t="shared" si="22"/>
        <v>0.1</v>
      </c>
      <c r="E28" s="11">
        <f t="shared" si="5"/>
        <v>3.4500000000000003E-2</v>
      </c>
      <c r="F28" s="11">
        <f t="shared" si="6"/>
        <v>4.3467865340499998E-2</v>
      </c>
      <c r="G28" s="12">
        <f t="shared" si="17"/>
        <v>1988.7647945603778</v>
      </c>
      <c r="H28" s="12">
        <f t="shared" si="18"/>
        <v>1133.5</v>
      </c>
      <c r="I28" s="12">
        <f t="shared" si="19"/>
        <v>391.0575</v>
      </c>
      <c r="J28" s="5">
        <f t="shared" si="20"/>
        <v>8234.8774999999987</v>
      </c>
      <c r="K28" s="5">
        <f t="shared" si="21"/>
        <v>30604.5</v>
      </c>
      <c r="L28" s="5">
        <f t="shared" si="7"/>
        <v>18270.294369722211</v>
      </c>
      <c r="M28" s="5">
        <f t="shared" si="8"/>
        <v>48874.7943697222</v>
      </c>
      <c r="N28" s="3">
        <f t="shared" si="0"/>
        <v>2.2186479847116383</v>
      </c>
      <c r="P28" s="7">
        <v>30559</v>
      </c>
      <c r="S28">
        <v>4.3467865340499998E-2</v>
      </c>
      <c r="V28" s="3">
        <v>11335</v>
      </c>
      <c r="W28" s="2">
        <v>3.4500000000000003E-2</v>
      </c>
      <c r="Y28" s="12">
        <f t="shared" si="9"/>
        <v>6.7840128318690001</v>
      </c>
      <c r="Z28" s="7">
        <v>30559</v>
      </c>
      <c r="AA28">
        <v>1670.84</v>
      </c>
      <c r="AB28" s="13">
        <f t="shared" si="10"/>
        <v>4.928585322352828</v>
      </c>
      <c r="AC28" s="13">
        <f t="shared" si="11"/>
        <v>18.316834646046303</v>
      </c>
      <c r="AD28" s="13">
        <f t="shared" si="12"/>
        <v>10.934795892917462</v>
      </c>
      <c r="AE28" s="13">
        <f t="shared" si="13"/>
        <v>29.251630538963756</v>
      </c>
      <c r="AF28" s="3">
        <f t="shared" si="14"/>
        <v>2.2186479847116383</v>
      </c>
    </row>
    <row r="29" spans="1:32" x14ac:dyDescent="0.25">
      <c r="A29" t="str">
        <f t="shared" si="23"/>
        <v/>
      </c>
      <c r="B29">
        <f t="shared" si="16"/>
        <v>27</v>
      </c>
      <c r="C29" s="9">
        <f t="shared" si="3"/>
        <v>11335</v>
      </c>
      <c r="D29" s="1">
        <f t="shared" si="22"/>
        <v>0.1</v>
      </c>
      <c r="E29" s="11">
        <f t="shared" si="5"/>
        <v>3.4500000000000003E-2</v>
      </c>
      <c r="F29" s="11">
        <f t="shared" si="6"/>
        <v>7.9098116493299994E-2</v>
      </c>
      <c r="G29" s="12">
        <f t="shared" si="17"/>
        <v>3865.9041786423691</v>
      </c>
      <c r="H29" s="12">
        <f t="shared" si="18"/>
        <v>1133.5</v>
      </c>
      <c r="I29" s="12">
        <f t="shared" si="19"/>
        <v>391.0575</v>
      </c>
      <c r="J29" s="5">
        <f t="shared" si="20"/>
        <v>8625.9349999999995</v>
      </c>
      <c r="K29" s="5">
        <f t="shared" si="21"/>
        <v>31738</v>
      </c>
      <c r="L29" s="5">
        <f t="shared" si="7"/>
        <v>22136.19854836458</v>
      </c>
      <c r="M29" s="5">
        <f t="shared" si="8"/>
        <v>53874.198548364569</v>
      </c>
      <c r="N29" s="3">
        <f t="shared" si="0"/>
        <v>2.5662375786931597</v>
      </c>
      <c r="P29" s="7">
        <v>30589</v>
      </c>
      <c r="S29">
        <v>7.9098116493299994E-2</v>
      </c>
      <c r="V29" s="3">
        <v>11335</v>
      </c>
      <c r="W29" s="2">
        <v>3.4500000000000003E-2</v>
      </c>
      <c r="Y29" s="12">
        <f t="shared" si="9"/>
        <v>6.6224198269465591</v>
      </c>
      <c r="Z29" s="7">
        <v>30589</v>
      </c>
      <c r="AA29">
        <v>1711.61</v>
      </c>
      <c r="AB29" s="13">
        <f t="shared" si="10"/>
        <v>5.0396614883063311</v>
      </c>
      <c r="AC29" s="13">
        <f t="shared" si="11"/>
        <v>18.542775515450366</v>
      </c>
      <c r="AD29" s="13">
        <f t="shared" si="12"/>
        <v>12.932968695184407</v>
      </c>
      <c r="AE29" s="13">
        <f t="shared" si="13"/>
        <v>31.475744210634765</v>
      </c>
      <c r="AF29" s="3">
        <f t="shared" si="14"/>
        <v>2.5662375786931602</v>
      </c>
    </row>
    <row r="30" spans="1:32" x14ac:dyDescent="0.25">
      <c r="A30" t="str">
        <f t="shared" si="23"/>
        <v/>
      </c>
      <c r="B30">
        <f t="shared" si="16"/>
        <v>28</v>
      </c>
      <c r="C30" s="9">
        <f t="shared" si="3"/>
        <v>11335</v>
      </c>
      <c r="D30" s="1">
        <f t="shared" si="22"/>
        <v>0.1</v>
      </c>
      <c r="E30" s="11">
        <f t="shared" si="5"/>
        <v>3.4500000000000003E-2</v>
      </c>
      <c r="F30" s="11">
        <f t="shared" si="6"/>
        <v>4.3360088333999999E-2</v>
      </c>
      <c r="G30" s="12">
        <f t="shared" si="17"/>
        <v>2335.9900079805425</v>
      </c>
      <c r="H30" s="12">
        <f t="shared" si="18"/>
        <v>1133.5</v>
      </c>
      <c r="I30" s="12">
        <f t="shared" si="19"/>
        <v>391.0575</v>
      </c>
      <c r="J30" s="5">
        <f t="shared" si="20"/>
        <v>9016.9925000000003</v>
      </c>
      <c r="K30" s="5">
        <f t="shared" si="21"/>
        <v>32871.5</v>
      </c>
      <c r="L30" s="5">
        <f t="shared" si="7"/>
        <v>24472.188556345121</v>
      </c>
      <c r="M30" s="5">
        <f t="shared" si="8"/>
        <v>57343.688556345114</v>
      </c>
      <c r="N30" s="3">
        <f t="shared" si="0"/>
        <v>2.7140078641903185</v>
      </c>
      <c r="P30" s="7">
        <v>30620</v>
      </c>
      <c r="S30">
        <v>4.3360088333999999E-2</v>
      </c>
      <c r="V30" s="3">
        <v>11335</v>
      </c>
      <c r="W30" s="2">
        <v>3.4500000000000003E-2</v>
      </c>
      <c r="Y30" s="12">
        <f t="shared" si="9"/>
        <v>6.4645093588529843</v>
      </c>
      <c r="Z30" s="7">
        <v>30620</v>
      </c>
      <c r="AA30">
        <v>1753.42</v>
      </c>
      <c r="AB30" s="13">
        <f t="shared" si="10"/>
        <v>5.1425171949675494</v>
      </c>
      <c r="AC30" s="13">
        <f t="shared" si="11"/>
        <v>18.747077140673653</v>
      </c>
      <c r="AD30" s="13">
        <f t="shared" si="12"/>
        <v>13.956832108875865</v>
      </c>
      <c r="AE30" s="13">
        <f t="shared" si="13"/>
        <v>32.703909249549518</v>
      </c>
      <c r="AF30" s="3">
        <f t="shared" si="14"/>
        <v>2.714007864190318</v>
      </c>
    </row>
    <row r="31" spans="1:32" x14ac:dyDescent="0.25">
      <c r="A31" t="str">
        <f t="shared" si="23"/>
        <v/>
      </c>
      <c r="B31">
        <f t="shared" si="16"/>
        <v>29</v>
      </c>
      <c r="C31" s="9">
        <f t="shared" si="3"/>
        <v>11335</v>
      </c>
      <c r="D31" s="1">
        <f t="shared" si="22"/>
        <v>0.1</v>
      </c>
      <c r="E31" s="11">
        <f t="shared" si="5"/>
        <v>3.4500000000000003E-2</v>
      </c>
      <c r="F31" s="11">
        <f t="shared" si="6"/>
        <v>3.7487788993800002E-2</v>
      </c>
      <c r="G31" s="12">
        <f t="shared" si="17"/>
        <v>2149.6880967264497</v>
      </c>
      <c r="H31" s="12">
        <f t="shared" si="18"/>
        <v>1133.5</v>
      </c>
      <c r="I31" s="12">
        <f t="shared" si="19"/>
        <v>391.0575</v>
      </c>
      <c r="J31" s="5">
        <f t="shared" si="20"/>
        <v>9408.0500000000011</v>
      </c>
      <c r="K31" s="5">
        <f t="shared" si="21"/>
        <v>34005</v>
      </c>
      <c r="L31" s="5">
        <f t="shared" si="7"/>
        <v>26621.876653071573</v>
      </c>
      <c r="M31" s="5">
        <f t="shared" si="8"/>
        <v>60626.876653071566</v>
      </c>
      <c r="N31" s="3">
        <f t="shared" si="0"/>
        <v>2.8296912381494113</v>
      </c>
      <c r="P31" s="7">
        <v>30650</v>
      </c>
      <c r="S31">
        <v>3.7487788993800002E-2</v>
      </c>
      <c r="V31" s="3">
        <v>11335</v>
      </c>
      <c r="W31" s="2">
        <v>3.4500000000000003E-2</v>
      </c>
      <c r="Y31" s="12">
        <f t="shared" si="9"/>
        <v>6.316241126057351</v>
      </c>
      <c r="Z31" s="7">
        <v>30650</v>
      </c>
      <c r="AA31">
        <v>1794.58</v>
      </c>
      <c r="AB31" s="13">
        <f t="shared" si="10"/>
        <v>5.242480134627602</v>
      </c>
      <c r="AC31" s="13">
        <f t="shared" si="11"/>
        <v>18.948723378172051</v>
      </c>
      <c r="AD31" s="13">
        <f t="shared" si="12"/>
        <v>14.834600103128071</v>
      </c>
      <c r="AE31" s="13">
        <f t="shared" si="13"/>
        <v>33.783323481300123</v>
      </c>
      <c r="AF31" s="3">
        <f t="shared" si="14"/>
        <v>2.8296912381494113</v>
      </c>
    </row>
    <row r="32" spans="1:32" x14ac:dyDescent="0.25">
      <c r="A32" t="str">
        <f t="shared" si="23"/>
        <v/>
      </c>
      <c r="B32">
        <f t="shared" si="16"/>
        <v>30</v>
      </c>
      <c r="C32" s="9">
        <f t="shared" si="3"/>
        <v>11335</v>
      </c>
      <c r="D32" s="1">
        <f t="shared" si="22"/>
        <v>0.1</v>
      </c>
      <c r="E32" s="11">
        <f t="shared" si="5"/>
        <v>3.4500000000000003E-2</v>
      </c>
      <c r="F32" s="11">
        <f t="shared" si="6"/>
        <v>3.2053042488900001E-2</v>
      </c>
      <c r="G32" s="12">
        <f t="shared" si="17"/>
        <v>1943.2758533302024</v>
      </c>
      <c r="H32" s="12">
        <f t="shared" si="18"/>
        <v>1133.5</v>
      </c>
      <c r="I32" s="12">
        <f t="shared" si="19"/>
        <v>391.0575</v>
      </c>
      <c r="J32" s="5">
        <f t="shared" si="20"/>
        <v>9799.1075000000019</v>
      </c>
      <c r="K32" s="5">
        <f t="shared" si="21"/>
        <v>35138.5</v>
      </c>
      <c r="L32" s="5">
        <f t="shared" si="7"/>
        <v>28565.152506401777</v>
      </c>
      <c r="M32" s="5">
        <f t="shared" si="8"/>
        <v>63703.65250640177</v>
      </c>
      <c r="N32" s="3">
        <f t="shared" si="0"/>
        <v>2.915076960468264</v>
      </c>
      <c r="P32" s="7">
        <v>30681</v>
      </c>
      <c r="S32">
        <v>3.2053042488900001E-2</v>
      </c>
      <c r="V32" s="3">
        <v>11335</v>
      </c>
      <c r="W32" s="2">
        <v>3.4500000000000003E-2</v>
      </c>
      <c r="Y32" s="12">
        <f t="shared" si="9"/>
        <v>6.2142618268339884</v>
      </c>
      <c r="Z32" s="7">
        <v>30681</v>
      </c>
      <c r="AA32">
        <v>1824.03</v>
      </c>
      <c r="AB32" s="13">
        <f t="shared" si="10"/>
        <v>5.3722293492979842</v>
      </c>
      <c r="AC32" s="13">
        <f t="shared" si="11"/>
        <v>19.264211663185364</v>
      </c>
      <c r="AD32" s="13">
        <f t="shared" si="12"/>
        <v>15.660462002489968</v>
      </c>
      <c r="AE32" s="13">
        <f t="shared" si="13"/>
        <v>34.924673665675328</v>
      </c>
      <c r="AF32" s="3">
        <f t="shared" si="14"/>
        <v>2.915076960468264</v>
      </c>
    </row>
    <row r="33" spans="1:32" x14ac:dyDescent="0.25">
      <c r="A33" t="str">
        <f t="shared" si="23"/>
        <v/>
      </c>
      <c r="B33">
        <f t="shared" si="16"/>
        <v>31</v>
      </c>
      <c r="C33" s="9">
        <f t="shared" si="3"/>
        <v>11335</v>
      </c>
      <c r="D33" s="1">
        <f t="shared" si="22"/>
        <v>0.1</v>
      </c>
      <c r="E33" s="11">
        <f t="shared" si="5"/>
        <v>3.4500000000000003E-2</v>
      </c>
      <c r="F33" s="11">
        <f t="shared" si="6"/>
        <v>2.0223523150600001E-2</v>
      </c>
      <c r="G33" s="12">
        <f t="shared" si="17"/>
        <v>1288.312291240994</v>
      </c>
      <c r="H33" s="12">
        <f t="shared" si="18"/>
        <v>1133.5</v>
      </c>
      <c r="I33" s="12">
        <f t="shared" si="19"/>
        <v>391.0575</v>
      </c>
      <c r="J33" s="5">
        <f t="shared" si="20"/>
        <v>10190.165000000003</v>
      </c>
      <c r="K33" s="5">
        <f t="shared" si="21"/>
        <v>36272</v>
      </c>
      <c r="L33" s="5">
        <f t="shared" si="7"/>
        <v>29853.46479764277</v>
      </c>
      <c r="M33" s="5">
        <f t="shared" si="8"/>
        <v>66125.464797642766</v>
      </c>
      <c r="N33" s="3">
        <f t="shared" si="0"/>
        <v>2.9296350743724719</v>
      </c>
      <c r="P33" s="7">
        <v>30712</v>
      </c>
      <c r="S33">
        <v>2.0223523150600001E-2</v>
      </c>
      <c r="V33" s="3">
        <v>11335</v>
      </c>
      <c r="W33" s="2">
        <v>3.4500000000000003E-2</v>
      </c>
      <c r="Y33" s="12">
        <f t="shared" si="9"/>
        <v>6.1647486240128782</v>
      </c>
      <c r="Z33" s="7">
        <v>30712</v>
      </c>
      <c r="AA33">
        <v>1838.68</v>
      </c>
      <c r="AB33" s="13">
        <f t="shared" si="10"/>
        <v>5.542109012987579</v>
      </c>
      <c r="AC33" s="13">
        <f t="shared" si="11"/>
        <v>19.727195596841213</v>
      </c>
      <c r="AD33" s="13">
        <f t="shared" si="12"/>
        <v>16.236356950444215</v>
      </c>
      <c r="AE33" s="13">
        <f t="shared" si="13"/>
        <v>35.963552547285424</v>
      </c>
      <c r="AF33" s="3">
        <f t="shared" si="14"/>
        <v>2.9296350743724724</v>
      </c>
    </row>
    <row r="34" spans="1:32" x14ac:dyDescent="0.25">
      <c r="A34" t="str">
        <f t="shared" si="23"/>
        <v/>
      </c>
      <c r="B34">
        <f t="shared" si="16"/>
        <v>32</v>
      </c>
      <c r="C34" s="9">
        <f t="shared" si="3"/>
        <v>11335</v>
      </c>
      <c r="D34" s="1">
        <f t="shared" si="22"/>
        <v>0.1</v>
      </c>
      <c r="E34" s="11">
        <f t="shared" si="5"/>
        <v>3.4500000000000003E-2</v>
      </c>
      <c r="F34" s="11">
        <f t="shared" si="6"/>
        <v>9.9485803711199996E-3</v>
      </c>
      <c r="G34" s="12">
        <f t="shared" si="17"/>
        <v>657.85450111701539</v>
      </c>
      <c r="H34" s="12">
        <f t="shared" si="18"/>
        <v>1133.5</v>
      </c>
      <c r="I34" s="12">
        <f t="shared" si="19"/>
        <v>391.0575</v>
      </c>
      <c r="J34" s="5">
        <f t="shared" si="20"/>
        <v>10581.222500000003</v>
      </c>
      <c r="K34" s="5">
        <f t="shared" si="21"/>
        <v>37405.5</v>
      </c>
      <c r="L34" s="5">
        <f t="shared" si="7"/>
        <v>30511.319298759787</v>
      </c>
      <c r="M34" s="5">
        <f t="shared" si="8"/>
        <v>67916.819298759787</v>
      </c>
      <c r="N34" s="3">
        <f t="shared" si="0"/>
        <v>2.8835344213544114</v>
      </c>
      <c r="P34" s="7">
        <v>30741</v>
      </c>
      <c r="S34">
        <v>9.9485803711199996E-3</v>
      </c>
      <c r="V34" s="3">
        <v>11335</v>
      </c>
      <c r="W34" s="2">
        <v>3.4500000000000003E-2</v>
      </c>
      <c r="Y34" s="12">
        <f t="shared" si="9"/>
        <v>6.1497979003336676</v>
      </c>
      <c r="Z34" s="7">
        <v>30741</v>
      </c>
      <c r="AA34">
        <v>1843.15</v>
      </c>
      <c r="AB34" s="13">
        <f t="shared" si="10"/>
        <v>5.740836339961481</v>
      </c>
      <c r="AC34" s="13">
        <f t="shared" si="11"/>
        <v>20.294333071101104</v>
      </c>
      <c r="AD34" s="13">
        <f t="shared" si="12"/>
        <v>16.553899193641204</v>
      </c>
      <c r="AE34" s="13">
        <f t="shared" si="13"/>
        <v>36.848232264742308</v>
      </c>
      <c r="AF34" s="3">
        <f t="shared" si="14"/>
        <v>2.883534421354411</v>
      </c>
    </row>
    <row r="35" spans="1:32" x14ac:dyDescent="0.25">
      <c r="A35" t="str">
        <f t="shared" si="23"/>
        <v/>
      </c>
      <c r="B35">
        <f t="shared" si="16"/>
        <v>33</v>
      </c>
      <c r="C35" s="9">
        <f t="shared" si="3"/>
        <v>11335</v>
      </c>
      <c r="D35" s="1">
        <f t="shared" si="22"/>
        <v>0.1</v>
      </c>
      <c r="E35" s="11">
        <f t="shared" si="5"/>
        <v>3.4500000000000003E-2</v>
      </c>
      <c r="F35" s="11">
        <f t="shared" si="6"/>
        <v>1.05146651909E-2</v>
      </c>
      <c r="G35" s="12">
        <f t="shared" si="17"/>
        <v>714.12261575731486</v>
      </c>
      <c r="H35" s="12">
        <f t="shared" si="18"/>
        <v>1133.5</v>
      </c>
      <c r="I35" s="12">
        <f t="shared" si="19"/>
        <v>391.0575</v>
      </c>
      <c r="J35" s="5">
        <f t="shared" si="20"/>
        <v>10972.280000000004</v>
      </c>
      <c r="K35" s="5">
        <f t="shared" si="21"/>
        <v>38539</v>
      </c>
      <c r="L35" s="5">
        <f t="shared" si="7"/>
        <v>31225.441914517101</v>
      </c>
      <c r="M35" s="5">
        <f t="shared" si="8"/>
        <v>69764.441914517098</v>
      </c>
      <c r="N35" s="3">
        <f t="shared" si="0"/>
        <v>2.8458480748319483</v>
      </c>
      <c r="P35" s="7">
        <v>30772</v>
      </c>
      <c r="S35">
        <v>1.05146651909E-2</v>
      </c>
      <c r="V35" s="3">
        <v>11335</v>
      </c>
      <c r="W35" s="2">
        <v>3.4500000000000003E-2</v>
      </c>
      <c r="Y35" s="12">
        <f t="shared" si="9"/>
        <v>6.1566454836782363</v>
      </c>
      <c r="Z35" s="7">
        <v>30772</v>
      </c>
      <c r="AA35">
        <v>1841.1</v>
      </c>
      <c r="AB35" s="13">
        <f t="shared" si="10"/>
        <v>5.9596328282005349</v>
      </c>
      <c r="AC35" s="13">
        <f t="shared" si="11"/>
        <v>20.932594644506004</v>
      </c>
      <c r="AD35" s="13">
        <f t="shared" si="12"/>
        <v>16.960209610839772</v>
      </c>
      <c r="AE35" s="13">
        <f t="shared" si="13"/>
        <v>37.892804255345773</v>
      </c>
      <c r="AF35" s="3">
        <f t="shared" si="14"/>
        <v>2.8458480748319483</v>
      </c>
    </row>
    <row r="36" spans="1:32" x14ac:dyDescent="0.25">
      <c r="A36" t="str">
        <f t="shared" si="23"/>
        <v/>
      </c>
      <c r="B36">
        <f t="shared" si="16"/>
        <v>34</v>
      </c>
      <c r="C36" s="9">
        <f t="shared" si="3"/>
        <v>11335</v>
      </c>
      <c r="D36" s="1">
        <f t="shared" si="22"/>
        <v>0.1</v>
      </c>
      <c r="E36" s="11">
        <f t="shared" si="5"/>
        <v>3.4500000000000003E-2</v>
      </c>
      <c r="F36" s="11">
        <f t="shared" si="6"/>
        <v>1.4275282950000001E-2</v>
      </c>
      <c r="G36" s="12">
        <f t="shared" si="17"/>
        <v>995.90714817857133</v>
      </c>
      <c r="H36" s="12">
        <f t="shared" si="18"/>
        <v>1133.5</v>
      </c>
      <c r="I36" s="12">
        <f t="shared" si="19"/>
        <v>391.0575</v>
      </c>
      <c r="J36" s="5">
        <f t="shared" si="20"/>
        <v>11363.337500000005</v>
      </c>
      <c r="K36" s="5">
        <f t="shared" si="21"/>
        <v>39672.5</v>
      </c>
      <c r="L36" s="5">
        <f t="shared" si="7"/>
        <v>32221.349062695674</v>
      </c>
      <c r="M36" s="5">
        <f t="shared" si="8"/>
        <v>71893.849062695663</v>
      </c>
      <c r="N36" s="3">
        <f t="shared" si="0"/>
        <v>2.8355532925688127</v>
      </c>
      <c r="P36" s="7">
        <v>30802</v>
      </c>
      <c r="S36">
        <v>1.4275282950000001E-2</v>
      </c>
      <c r="V36" s="3">
        <v>11335</v>
      </c>
      <c r="W36" s="2">
        <v>3.4500000000000003E-2</v>
      </c>
      <c r="Y36" s="12">
        <f t="shared" si="9"/>
        <v>6.0546655912312852</v>
      </c>
      <c r="Z36" s="7">
        <v>30802</v>
      </c>
      <c r="AA36">
        <v>1872.11</v>
      </c>
      <c r="AB36" s="13">
        <f t="shared" si="10"/>
        <v>6.0698022552093658</v>
      </c>
      <c r="AC36" s="13">
        <f t="shared" si="11"/>
        <v>21.191329569309495</v>
      </c>
      <c r="AD36" s="13">
        <f t="shared" si="12"/>
        <v>17.211247770000522</v>
      </c>
      <c r="AE36" s="13">
        <f t="shared" si="13"/>
        <v>38.402577339310014</v>
      </c>
      <c r="AF36" s="3">
        <f t="shared" si="14"/>
        <v>2.8355532925688127</v>
      </c>
    </row>
    <row r="37" spans="1:32" x14ac:dyDescent="0.25">
      <c r="A37" t="str">
        <f t="shared" si="23"/>
        <v/>
      </c>
      <c r="B37">
        <f t="shared" si="16"/>
        <v>35</v>
      </c>
      <c r="C37" s="9">
        <f t="shared" si="3"/>
        <v>11335</v>
      </c>
      <c r="D37" s="1">
        <f t="shared" si="22"/>
        <v>0.1</v>
      </c>
      <c r="E37" s="11">
        <f t="shared" si="5"/>
        <v>3.5000000000000003E-2</v>
      </c>
      <c r="F37" s="11">
        <f t="shared" si="6"/>
        <v>2.5809006155300001E-2</v>
      </c>
      <c r="G37" s="12">
        <f t="shared" si="17"/>
        <v>1855.5087929873216</v>
      </c>
      <c r="H37" s="12">
        <f t="shared" si="18"/>
        <v>1133.5</v>
      </c>
      <c r="I37" s="12">
        <f t="shared" si="19"/>
        <v>396.72500000000002</v>
      </c>
      <c r="J37" s="5">
        <f t="shared" si="20"/>
        <v>11760.062500000005</v>
      </c>
      <c r="K37" s="5">
        <f t="shared" si="21"/>
        <v>40806</v>
      </c>
      <c r="L37" s="5">
        <f t="shared" si="7"/>
        <v>34076.857855682996</v>
      </c>
      <c r="M37" s="5">
        <f t="shared" si="8"/>
        <v>74882.857855682989</v>
      </c>
      <c r="N37" s="3">
        <f t="shared" si="0"/>
        <v>2.8976765944639307</v>
      </c>
      <c r="P37" s="7">
        <v>30833</v>
      </c>
      <c r="S37">
        <v>2.5809006155300001E-2</v>
      </c>
      <c r="V37" s="3">
        <v>11335</v>
      </c>
      <c r="W37" s="2">
        <v>3.5000000000000003E-2</v>
      </c>
      <c r="Y37" s="12">
        <f t="shared" si="9"/>
        <v>5.9468222406430016</v>
      </c>
      <c r="Z37" s="7">
        <v>30833</v>
      </c>
      <c r="AA37">
        <v>1906.06</v>
      </c>
      <c r="AB37" s="13">
        <f t="shared" si="10"/>
        <v>6.1698280746671177</v>
      </c>
      <c r="AC37" s="13">
        <f t="shared" si="11"/>
        <v>21.408560066314806</v>
      </c>
      <c r="AD37" s="13">
        <f t="shared" si="12"/>
        <v>17.878166403829365</v>
      </c>
      <c r="AE37" s="13">
        <f t="shared" si="13"/>
        <v>39.286726470144167</v>
      </c>
      <c r="AF37" s="3">
        <f t="shared" si="14"/>
        <v>2.8976765944639307</v>
      </c>
    </row>
    <row r="38" spans="1:32" x14ac:dyDescent="0.25">
      <c r="A38">
        <f t="shared" si="23"/>
        <v>1984</v>
      </c>
      <c r="B38">
        <f t="shared" si="16"/>
        <v>36</v>
      </c>
      <c r="C38" s="9">
        <f t="shared" si="3"/>
        <v>11335</v>
      </c>
      <c r="D38" s="1">
        <f t="shared" si="22"/>
        <v>0.1</v>
      </c>
      <c r="E38" s="11">
        <f t="shared" si="5"/>
        <v>3.5000000000000003E-2</v>
      </c>
      <c r="F38" s="11">
        <f t="shared" si="6"/>
        <v>1.09130465296E-2</v>
      </c>
      <c r="G38" s="12">
        <f t="shared" si="17"/>
        <v>817.20011204849141</v>
      </c>
      <c r="H38" s="12">
        <f t="shared" si="18"/>
        <v>1133.5</v>
      </c>
      <c r="I38" s="12">
        <f t="shared" si="19"/>
        <v>396.72500000000002</v>
      </c>
      <c r="J38" s="5">
        <f t="shared" si="20"/>
        <v>12156.787500000006</v>
      </c>
      <c r="K38" s="5">
        <f t="shared" si="21"/>
        <v>41939.5</v>
      </c>
      <c r="L38" s="5">
        <f t="shared" si="7"/>
        <v>34894.057967731489</v>
      </c>
      <c r="M38" s="5">
        <f t="shared" si="8"/>
        <v>76833.557967731482</v>
      </c>
      <c r="N38" s="3">
        <f t="shared" si="0"/>
        <v>2.8703354375266881</v>
      </c>
      <c r="P38" s="7">
        <v>30863</v>
      </c>
      <c r="S38">
        <v>1.09130465296E-2</v>
      </c>
      <c r="V38" s="3">
        <v>11335</v>
      </c>
      <c r="W38" s="2">
        <v>3.5000000000000003E-2</v>
      </c>
      <c r="Y38" s="12">
        <f t="shared" si="9"/>
        <v>5.8719312877842071</v>
      </c>
      <c r="Z38" s="7">
        <v>30863</v>
      </c>
      <c r="AA38">
        <v>1930.37</v>
      </c>
      <c r="AB38" s="13">
        <f t="shared" si="10"/>
        <v>6.2976463061485655</v>
      </c>
      <c r="AC38" s="13">
        <f t="shared" si="11"/>
        <v>21.726145764801569</v>
      </c>
      <c r="AD38" s="13">
        <f t="shared" si="12"/>
        <v>18.076357365547274</v>
      </c>
      <c r="AE38" s="13">
        <f t="shared" si="13"/>
        <v>39.802503130348839</v>
      </c>
      <c r="AF38" s="3">
        <f t="shared" si="14"/>
        <v>2.8703354375266881</v>
      </c>
    </row>
    <row r="39" spans="1:32" x14ac:dyDescent="0.25">
      <c r="A39" t="str">
        <f t="shared" si="23"/>
        <v/>
      </c>
      <c r="B39">
        <f t="shared" si="16"/>
        <v>37</v>
      </c>
      <c r="C39" s="9">
        <f t="shared" si="3"/>
        <v>11335</v>
      </c>
      <c r="D39" s="1">
        <f t="shared" si="22"/>
        <v>0.1</v>
      </c>
      <c r="E39" s="11">
        <f t="shared" si="5"/>
        <v>3.5000000000000003E-2</v>
      </c>
      <c r="F39" s="11">
        <f t="shared" si="6"/>
        <v>1.57936755875E-2</v>
      </c>
      <c r="G39" s="12">
        <f t="shared" si="17"/>
        <v>1213.4842887757268</v>
      </c>
      <c r="H39" s="12">
        <f t="shared" si="18"/>
        <v>1133.5</v>
      </c>
      <c r="I39" s="12">
        <f t="shared" si="19"/>
        <v>396.72500000000002</v>
      </c>
      <c r="J39" s="5">
        <f t="shared" si="20"/>
        <v>12553.512500000006</v>
      </c>
      <c r="K39" s="5">
        <f t="shared" si="21"/>
        <v>43073</v>
      </c>
      <c r="L39" s="5">
        <f t="shared" si="7"/>
        <v>36107.542256507215</v>
      </c>
      <c r="M39" s="5">
        <f t="shared" si="8"/>
        <v>79180.542256507208</v>
      </c>
      <c r="N39" s="3">
        <f t="shared" si="0"/>
        <v>2.8762899831029123</v>
      </c>
      <c r="P39" s="7">
        <v>30894</v>
      </c>
      <c r="S39">
        <v>1.57936755875E-2</v>
      </c>
      <c r="V39" s="3">
        <v>11335</v>
      </c>
      <c r="W39" s="2">
        <v>3.5000000000000003E-2</v>
      </c>
      <c r="Y39" s="12">
        <f t="shared" si="9"/>
        <v>5.7975684481338829</v>
      </c>
      <c r="Z39" s="7">
        <v>30894</v>
      </c>
      <c r="AA39">
        <v>1955.13</v>
      </c>
      <c r="AB39" s="13">
        <f t="shared" si="10"/>
        <v>6.4208070563082789</v>
      </c>
      <c r="AC39" s="13">
        <f t="shared" si="11"/>
        <v>22.030760102908758</v>
      </c>
      <c r="AD39" s="13">
        <f t="shared" si="12"/>
        <v>18.468103019495999</v>
      </c>
      <c r="AE39" s="13">
        <f t="shared" si="13"/>
        <v>40.49886312240475</v>
      </c>
      <c r="AF39" s="3">
        <f t="shared" si="14"/>
        <v>2.8762899831029123</v>
      </c>
    </row>
    <row r="40" spans="1:32" x14ac:dyDescent="0.25">
      <c r="A40" t="str">
        <f t="shared" si="23"/>
        <v/>
      </c>
      <c r="B40">
        <f t="shared" si="16"/>
        <v>38</v>
      </c>
      <c r="C40" s="9">
        <f t="shared" si="3"/>
        <v>11335</v>
      </c>
      <c r="D40" s="1">
        <f t="shared" si="22"/>
        <v>0.1</v>
      </c>
      <c r="E40" s="11">
        <f t="shared" si="5"/>
        <v>3.5000000000000003E-2</v>
      </c>
      <c r="F40" s="11">
        <f t="shared" si="6"/>
        <v>1.9853745216000002E-2</v>
      </c>
      <c r="G40" s="12">
        <f t="shared" si="17"/>
        <v>1572.0303120254159</v>
      </c>
      <c r="H40" s="12">
        <f t="shared" si="18"/>
        <v>1133.5</v>
      </c>
      <c r="I40" s="12">
        <f t="shared" si="19"/>
        <v>396.72500000000002</v>
      </c>
      <c r="J40" s="5">
        <f t="shared" si="20"/>
        <v>12950.237500000007</v>
      </c>
      <c r="K40" s="5">
        <f t="shared" si="21"/>
        <v>44206.5</v>
      </c>
      <c r="L40" s="5">
        <f t="shared" si="7"/>
        <v>37679.572568532632</v>
      </c>
      <c r="M40" s="5">
        <f t="shared" si="8"/>
        <v>81886.072568532618</v>
      </c>
      <c r="N40" s="3">
        <f t="shared" si="0"/>
        <v>2.9095661425925674</v>
      </c>
      <c r="P40" s="7">
        <v>30925</v>
      </c>
      <c r="S40">
        <v>1.9853745216000002E-2</v>
      </c>
      <c r="V40" s="3">
        <v>11335</v>
      </c>
      <c r="W40" s="2">
        <v>3.5000000000000003E-2</v>
      </c>
      <c r="Y40" s="12">
        <f t="shared" si="9"/>
        <v>5.7392695659218527</v>
      </c>
      <c r="Z40" s="7">
        <v>30925</v>
      </c>
      <c r="AA40">
        <v>1974.99</v>
      </c>
      <c r="AB40" s="13">
        <f t="shared" si="10"/>
        <v>6.55711547906572</v>
      </c>
      <c r="AC40" s="13">
        <f t="shared" si="11"/>
        <v>22.383151307095225</v>
      </c>
      <c r="AD40" s="13">
        <f t="shared" si="12"/>
        <v>19.07836119095926</v>
      </c>
      <c r="AE40" s="13">
        <f t="shared" si="13"/>
        <v>41.461512498054482</v>
      </c>
      <c r="AF40" s="3">
        <f t="shared" si="14"/>
        <v>2.909566142592567</v>
      </c>
    </row>
    <row r="41" spans="1:32" x14ac:dyDescent="0.25">
      <c r="A41" t="str">
        <f t="shared" si="23"/>
        <v/>
      </c>
      <c r="B41">
        <f t="shared" si="16"/>
        <v>39</v>
      </c>
      <c r="C41" s="9">
        <f t="shared" si="3"/>
        <v>11335</v>
      </c>
      <c r="D41" s="1">
        <f t="shared" si="22"/>
        <v>0.1</v>
      </c>
      <c r="E41" s="11">
        <f t="shared" si="5"/>
        <v>3.5000000000000003E-2</v>
      </c>
      <c r="F41" s="11">
        <f t="shared" si="6"/>
        <v>6.8018093482999998E-3</v>
      </c>
      <c r="G41" s="12">
        <f t="shared" si="17"/>
        <v>556.97345389221732</v>
      </c>
      <c r="H41" s="12">
        <f t="shared" si="18"/>
        <v>1133.5</v>
      </c>
      <c r="I41" s="12">
        <f t="shared" si="19"/>
        <v>396.72500000000002</v>
      </c>
      <c r="J41" s="5">
        <f t="shared" si="20"/>
        <v>13346.962500000007</v>
      </c>
      <c r="K41" s="5">
        <f t="shared" si="21"/>
        <v>45340</v>
      </c>
      <c r="L41" s="5">
        <f t="shared" si="7"/>
        <v>38236.546022424853</v>
      </c>
      <c r="M41" s="5">
        <f t="shared" si="8"/>
        <v>83576.546022424838</v>
      </c>
      <c r="N41" s="3">
        <f t="shared" si="0"/>
        <v>2.864812576076754</v>
      </c>
      <c r="P41" s="7">
        <v>30955</v>
      </c>
      <c r="S41">
        <v>6.8018093482999998E-3</v>
      </c>
      <c r="V41" s="3">
        <v>11335</v>
      </c>
      <c r="W41" s="2">
        <v>3.5000000000000003E-2</v>
      </c>
      <c r="Y41" s="12">
        <f t="shared" si="9"/>
        <v>5.7123706716256191</v>
      </c>
      <c r="Z41" s="7">
        <v>30955</v>
      </c>
      <c r="AA41">
        <v>1984.29</v>
      </c>
      <c r="AB41" s="13">
        <f t="shared" si="10"/>
        <v>6.7263164658391705</v>
      </c>
      <c r="AC41" s="13">
        <f t="shared" si="11"/>
        <v>22.849482686502476</v>
      </c>
      <c r="AD41" s="13">
        <f t="shared" si="12"/>
        <v>19.269636002008202</v>
      </c>
      <c r="AE41" s="13">
        <f t="shared" si="13"/>
        <v>42.119118688510675</v>
      </c>
      <c r="AF41" s="3">
        <f t="shared" si="14"/>
        <v>2.864812576076754</v>
      </c>
    </row>
    <row r="42" spans="1:32" x14ac:dyDescent="0.25">
      <c r="A42" t="str">
        <f t="shared" si="23"/>
        <v/>
      </c>
      <c r="B42">
        <f t="shared" si="16"/>
        <v>40</v>
      </c>
      <c r="C42" s="9">
        <f t="shared" si="3"/>
        <v>11335</v>
      </c>
      <c r="D42" s="1">
        <f t="shared" si="22"/>
        <v>0.1</v>
      </c>
      <c r="E42" s="11">
        <f t="shared" si="5"/>
        <v>3.5000000000000003E-2</v>
      </c>
      <c r="F42" s="11">
        <f t="shared" si="6"/>
        <v>6.0569755058599998E-3</v>
      </c>
      <c r="G42" s="12">
        <f t="shared" si="17"/>
        <v>506.22109212220823</v>
      </c>
      <c r="H42" s="12">
        <f t="shared" si="18"/>
        <v>1133.5</v>
      </c>
      <c r="I42" s="12">
        <f t="shared" si="19"/>
        <v>396.72500000000002</v>
      </c>
      <c r="J42" s="5">
        <f t="shared" si="20"/>
        <v>13743.687500000007</v>
      </c>
      <c r="K42" s="5">
        <f t="shared" si="21"/>
        <v>46473.5</v>
      </c>
      <c r="L42" s="5">
        <f t="shared" si="7"/>
        <v>38742.767114547059</v>
      </c>
      <c r="M42" s="5">
        <f t="shared" si="8"/>
        <v>85216.267114547052</v>
      </c>
      <c r="N42" s="3">
        <f t="shared" si="0"/>
        <v>2.8189499444415511</v>
      </c>
      <c r="P42" s="7">
        <v>30986</v>
      </c>
      <c r="S42">
        <v>6.0569755058599998E-3</v>
      </c>
      <c r="V42" s="3">
        <v>11335</v>
      </c>
      <c r="W42" s="2">
        <v>3.5000000000000003E-2</v>
      </c>
      <c r="Y42" s="12">
        <f t="shared" si="9"/>
        <v>5.5926424803998485</v>
      </c>
      <c r="Z42" s="7">
        <v>30986</v>
      </c>
      <c r="AA42">
        <v>2026.77</v>
      </c>
      <c r="AB42" s="13">
        <f t="shared" si="10"/>
        <v>6.7810790074848191</v>
      </c>
      <c r="AC42" s="13">
        <f t="shared" si="11"/>
        <v>22.929834169639378</v>
      </c>
      <c r="AD42" s="13">
        <f t="shared" si="12"/>
        <v>19.115522291403099</v>
      </c>
      <c r="AE42" s="13">
        <f t="shared" si="13"/>
        <v>42.045356461042473</v>
      </c>
      <c r="AF42" s="3">
        <f t="shared" si="14"/>
        <v>2.8189499444415511</v>
      </c>
    </row>
    <row r="43" spans="1:32" x14ac:dyDescent="0.25">
      <c r="A43" t="str">
        <f t="shared" si="23"/>
        <v/>
      </c>
      <c r="B43">
        <f t="shared" si="16"/>
        <v>41</v>
      </c>
      <c r="C43" s="9">
        <f t="shared" si="3"/>
        <v>11335</v>
      </c>
      <c r="D43" s="1">
        <f t="shared" si="22"/>
        <v>0.1</v>
      </c>
      <c r="E43" s="11">
        <f t="shared" si="5"/>
        <v>3.5000000000000003E-2</v>
      </c>
      <c r="F43" s="11">
        <f t="shared" si="6"/>
        <v>2.2825008269899999E-2</v>
      </c>
      <c r="G43" s="12">
        <f t="shared" si="17"/>
        <v>1945.0620016195437</v>
      </c>
      <c r="H43" s="12">
        <f t="shared" si="18"/>
        <v>1133.5</v>
      </c>
      <c r="I43" s="12">
        <f t="shared" si="19"/>
        <v>396.72500000000002</v>
      </c>
      <c r="J43" s="5">
        <f t="shared" si="20"/>
        <v>14140.412500000008</v>
      </c>
      <c r="K43" s="5">
        <f t="shared" si="21"/>
        <v>47607</v>
      </c>
      <c r="L43" s="5">
        <f t="shared" si="7"/>
        <v>40687.829116166606</v>
      </c>
      <c r="M43" s="5">
        <f t="shared" si="8"/>
        <v>88294.829116166598</v>
      </c>
      <c r="N43" s="3">
        <f t="shared" si="0"/>
        <v>2.8774145815170939</v>
      </c>
      <c r="P43" s="7">
        <v>31016</v>
      </c>
      <c r="S43">
        <v>2.2825008269899999E-2</v>
      </c>
      <c r="V43" s="3">
        <v>11335</v>
      </c>
      <c r="W43" s="2">
        <v>3.5000000000000003E-2</v>
      </c>
      <c r="Y43" s="12">
        <f t="shared" si="9"/>
        <v>5.2487057668620754</v>
      </c>
      <c r="Z43" s="7">
        <v>31016</v>
      </c>
      <c r="AA43">
        <v>2159.58</v>
      </c>
      <c r="AB43" s="13">
        <f t="shared" si="10"/>
        <v>6.547760444160442</v>
      </c>
      <c r="AC43" s="13">
        <f t="shared" si="11"/>
        <v>22.044564220820718</v>
      </c>
      <c r="AD43" s="13">
        <f t="shared" si="12"/>
        <v>18.8406213783081</v>
      </c>
      <c r="AE43" s="13">
        <f t="shared" si="13"/>
        <v>40.88518559912881</v>
      </c>
      <c r="AF43" s="3">
        <f t="shared" si="14"/>
        <v>2.8774145815170939</v>
      </c>
    </row>
    <row r="44" spans="1:32" x14ac:dyDescent="0.25">
      <c r="A44" t="str">
        <f t="shared" si="23"/>
        <v/>
      </c>
      <c r="B44">
        <f t="shared" si="16"/>
        <v>42</v>
      </c>
      <c r="C44" s="9">
        <f t="shared" si="3"/>
        <v>11335</v>
      </c>
      <c r="D44" s="1">
        <f t="shared" si="22"/>
        <v>0.1</v>
      </c>
      <c r="E44" s="11">
        <f t="shared" si="5"/>
        <v>3.5000000000000003E-2</v>
      </c>
      <c r="F44" s="11">
        <f t="shared" si="6"/>
        <v>7.1830530401000001E-2</v>
      </c>
      <c r="G44" s="12">
        <f t="shared" si="17"/>
        <v>6342.2644070799051</v>
      </c>
      <c r="H44" s="12">
        <f t="shared" si="18"/>
        <v>1133.5</v>
      </c>
      <c r="I44" s="12">
        <f t="shared" si="19"/>
        <v>396.72500000000002</v>
      </c>
      <c r="J44" s="5">
        <f t="shared" si="20"/>
        <v>14537.137500000008</v>
      </c>
      <c r="K44" s="5">
        <f t="shared" si="21"/>
        <v>48740.5</v>
      </c>
      <c r="L44" s="5">
        <f t="shared" si="7"/>
        <v>47030.093523246513</v>
      </c>
      <c r="M44" s="5">
        <f t="shared" si="8"/>
        <v>95770.593523246498</v>
      </c>
      <c r="N44" s="3">
        <f t="shared" si="0"/>
        <v>3.2351687891269161</v>
      </c>
      <c r="P44" s="7">
        <v>31047</v>
      </c>
      <c r="S44">
        <v>7.1830530401000001E-2</v>
      </c>
      <c r="V44" s="3">
        <v>11335</v>
      </c>
      <c r="W44" s="2">
        <v>3.5000000000000003E-2</v>
      </c>
      <c r="Y44" s="12">
        <f t="shared" si="9"/>
        <v>5.0828456761059169</v>
      </c>
      <c r="Z44" s="7">
        <v>31047</v>
      </c>
      <c r="AA44">
        <v>2230.0500000000002</v>
      </c>
      <c r="AB44" s="13">
        <f t="shared" si="10"/>
        <v>6.5187495796058412</v>
      </c>
      <c r="AC44" s="13">
        <f t="shared" si="11"/>
        <v>21.856236407255441</v>
      </c>
      <c r="AD44" s="13">
        <f t="shared" si="12"/>
        <v>21.089255184075025</v>
      </c>
      <c r="AE44" s="13">
        <f t="shared" si="13"/>
        <v>42.945491591330459</v>
      </c>
      <c r="AF44" s="3">
        <f t="shared" si="14"/>
        <v>3.2351687891269165</v>
      </c>
    </row>
    <row r="45" spans="1:32" x14ac:dyDescent="0.25">
      <c r="A45" t="str">
        <f t="shared" si="23"/>
        <v/>
      </c>
      <c r="B45">
        <f t="shared" si="16"/>
        <v>43</v>
      </c>
      <c r="C45" s="9">
        <f t="shared" si="3"/>
        <v>11335</v>
      </c>
      <c r="D45" s="1">
        <f t="shared" si="22"/>
        <v>0.1</v>
      </c>
      <c r="E45" s="11">
        <f t="shared" si="5"/>
        <v>3.5000000000000003E-2</v>
      </c>
      <c r="F45" s="11">
        <f t="shared" si="6"/>
        <v>2.5708337105099999E-2</v>
      </c>
      <c r="G45" s="12">
        <f t="shared" si="17"/>
        <v>2462.1027030511277</v>
      </c>
      <c r="H45" s="12">
        <f t="shared" si="18"/>
        <v>1133.5</v>
      </c>
      <c r="I45" s="12">
        <f t="shared" si="19"/>
        <v>396.72500000000002</v>
      </c>
      <c r="J45" s="5">
        <f t="shared" si="20"/>
        <v>14933.862500000008</v>
      </c>
      <c r="K45" s="5">
        <f t="shared" si="21"/>
        <v>49874</v>
      </c>
      <c r="L45" s="5">
        <f t="shared" si="7"/>
        <v>49492.196226297638</v>
      </c>
      <c r="M45" s="5">
        <f t="shared" si="8"/>
        <v>99366.19622629763</v>
      </c>
      <c r="N45" s="3">
        <f t="shared" si="0"/>
        <v>3.314092132982851</v>
      </c>
      <c r="P45" s="7">
        <v>31078</v>
      </c>
      <c r="S45">
        <v>2.5708337105099999E-2</v>
      </c>
      <c r="V45" s="3">
        <v>11335</v>
      </c>
      <c r="W45" s="2">
        <v>3.5000000000000003E-2</v>
      </c>
      <c r="Y45" s="12">
        <f t="shared" si="9"/>
        <v>5.0155533038049178</v>
      </c>
      <c r="Z45" s="7">
        <v>31078</v>
      </c>
      <c r="AA45">
        <v>2259.9699999999998</v>
      </c>
      <c r="AB45" s="13">
        <f t="shared" si="10"/>
        <v>6.6079914777629831</v>
      </c>
      <c r="AC45" s="13">
        <f t="shared" si="11"/>
        <v>22.068434536741641</v>
      </c>
      <c r="AD45" s="13">
        <f t="shared" si="12"/>
        <v>21.899492571272027</v>
      </c>
      <c r="AE45" s="13">
        <f t="shared" si="13"/>
        <v>43.967927108013662</v>
      </c>
      <c r="AF45" s="3">
        <f t="shared" si="14"/>
        <v>3.314092132982851</v>
      </c>
    </row>
    <row r="46" spans="1:32" x14ac:dyDescent="0.25">
      <c r="A46" t="str">
        <f t="shared" si="23"/>
        <v/>
      </c>
      <c r="B46">
        <f t="shared" si="16"/>
        <v>44</v>
      </c>
      <c r="C46" s="9">
        <f t="shared" si="3"/>
        <v>11335</v>
      </c>
      <c r="D46" s="1">
        <f t="shared" si="22"/>
        <v>0.1</v>
      </c>
      <c r="E46" s="11">
        <f t="shared" si="5"/>
        <v>3.5000000000000003E-2</v>
      </c>
      <c r="F46" s="11">
        <f t="shared" si="6"/>
        <v>3.1594740093500003E-2</v>
      </c>
      <c r="G46" s="12">
        <f t="shared" si="17"/>
        <v>3139.4491438495943</v>
      </c>
      <c r="H46" s="12">
        <f t="shared" si="18"/>
        <v>1133.5</v>
      </c>
      <c r="I46" s="12">
        <f t="shared" si="19"/>
        <v>396.72500000000002</v>
      </c>
      <c r="J46" s="5">
        <f t="shared" si="20"/>
        <v>15330.587500000009</v>
      </c>
      <c r="K46" s="5">
        <f t="shared" si="21"/>
        <v>51007.5</v>
      </c>
      <c r="L46" s="5">
        <f t="shared" si="7"/>
        <v>52631.645370147235</v>
      </c>
      <c r="M46" s="5">
        <f t="shared" si="8"/>
        <v>103639.14537014722</v>
      </c>
      <c r="N46" s="3">
        <f t="shared" si="0"/>
        <v>3.433113399610237</v>
      </c>
      <c r="P46" s="7">
        <v>31106</v>
      </c>
      <c r="S46">
        <v>3.1594740093500003E-2</v>
      </c>
      <c r="V46" s="3">
        <v>11335</v>
      </c>
      <c r="W46" s="2">
        <v>3.5000000000000003E-2</v>
      </c>
      <c r="Y46" s="12">
        <f t="shared" si="9"/>
        <v>4.892925438463962</v>
      </c>
      <c r="Z46" s="7">
        <v>31106</v>
      </c>
      <c r="AA46">
        <v>2316.61</v>
      </c>
      <c r="AB46" s="13">
        <f t="shared" si="10"/>
        <v>6.6176816555225129</v>
      </c>
      <c r="AC46" s="13">
        <f t="shared" si="11"/>
        <v>22.018164473087829</v>
      </c>
      <c r="AD46" s="13">
        <f t="shared" si="12"/>
        <v>22.719251565929195</v>
      </c>
      <c r="AE46" s="13">
        <f t="shared" si="13"/>
        <v>44.73741603901702</v>
      </c>
      <c r="AF46" s="3">
        <f t="shared" si="14"/>
        <v>3.433113399610237</v>
      </c>
    </row>
    <row r="47" spans="1:32" x14ac:dyDescent="0.25">
      <c r="A47" t="str">
        <f t="shared" si="23"/>
        <v/>
      </c>
      <c r="B47">
        <f t="shared" si="16"/>
        <v>45</v>
      </c>
      <c r="C47" s="9">
        <f t="shared" si="3"/>
        <v>11335</v>
      </c>
      <c r="D47" s="1">
        <f t="shared" si="22"/>
        <v>0.1</v>
      </c>
      <c r="E47" s="11">
        <f t="shared" si="5"/>
        <v>3.5000000000000003E-2</v>
      </c>
      <c r="F47" s="11">
        <f t="shared" si="6"/>
        <v>3.0484501097900001E-2</v>
      </c>
      <c r="G47" s="12">
        <f t="shared" si="17"/>
        <v>3159.3876408216706</v>
      </c>
      <c r="H47" s="12">
        <f t="shared" si="18"/>
        <v>1133.5</v>
      </c>
      <c r="I47" s="12">
        <f t="shared" si="19"/>
        <v>396.72500000000002</v>
      </c>
      <c r="J47" s="5">
        <f t="shared" si="20"/>
        <v>15727.312500000009</v>
      </c>
      <c r="K47" s="5">
        <f t="shared" si="21"/>
        <v>52141</v>
      </c>
      <c r="L47" s="5">
        <f t="shared" si="7"/>
        <v>55791.033010968902</v>
      </c>
      <c r="M47" s="5">
        <f t="shared" si="8"/>
        <v>107932.03301096889</v>
      </c>
      <c r="N47" s="3">
        <f t="shared" si="0"/>
        <v>3.5473977522204678</v>
      </c>
      <c r="P47" s="7">
        <v>31137</v>
      </c>
      <c r="S47">
        <v>3.0484501097900001E-2</v>
      </c>
      <c r="V47" s="3">
        <v>11335</v>
      </c>
      <c r="W47" s="2">
        <v>3.5000000000000003E-2</v>
      </c>
      <c r="Y47" s="12">
        <f t="shared" si="9"/>
        <v>4.7775398725427385</v>
      </c>
      <c r="Z47" s="7">
        <v>31137</v>
      </c>
      <c r="AA47">
        <v>2372.56</v>
      </c>
      <c r="AB47" s="13">
        <f t="shared" si="10"/>
        <v>6.6288365731530536</v>
      </c>
      <c r="AC47" s="13">
        <f t="shared" si="11"/>
        <v>21.976683413696598</v>
      </c>
      <c r="AD47" s="13">
        <f t="shared" si="12"/>
        <v>23.515119959439975</v>
      </c>
      <c r="AE47" s="13">
        <f t="shared" si="13"/>
        <v>45.49180337313657</v>
      </c>
      <c r="AF47" s="3">
        <f t="shared" si="14"/>
        <v>3.5473977522204683</v>
      </c>
    </row>
    <row r="48" spans="1:32" x14ac:dyDescent="0.25">
      <c r="A48" t="str">
        <f t="shared" si="23"/>
        <v/>
      </c>
      <c r="B48">
        <f t="shared" si="16"/>
        <v>46</v>
      </c>
      <c r="C48" s="9">
        <f t="shared" si="3"/>
        <v>11335</v>
      </c>
      <c r="D48" s="1">
        <f t="shared" si="22"/>
        <v>0.1</v>
      </c>
      <c r="E48" s="11">
        <f t="shared" si="5"/>
        <v>3.5000000000000003E-2</v>
      </c>
      <c r="F48" s="11">
        <f t="shared" si="6"/>
        <v>3.1962585787000002E-2</v>
      </c>
      <c r="G48" s="12">
        <f t="shared" si="17"/>
        <v>3449.7868642784092</v>
      </c>
      <c r="H48" s="12">
        <f t="shared" si="18"/>
        <v>1133.5</v>
      </c>
      <c r="I48" s="12">
        <f t="shared" si="19"/>
        <v>396.72500000000002</v>
      </c>
      <c r="J48" s="5">
        <f t="shared" si="20"/>
        <v>16124.037500000009</v>
      </c>
      <c r="K48" s="5">
        <f t="shared" si="21"/>
        <v>53274.5</v>
      </c>
      <c r="L48" s="5">
        <f t="shared" si="7"/>
        <v>59240.819875247311</v>
      </c>
      <c r="M48" s="5">
        <f t="shared" si="8"/>
        <v>112515.31987524731</v>
      </c>
      <c r="N48" s="3">
        <f t="shared" si="0"/>
        <v>3.6740685994588684</v>
      </c>
      <c r="P48" s="7">
        <v>31167</v>
      </c>
      <c r="S48">
        <v>3.1962585787000002E-2</v>
      </c>
      <c r="V48" s="3">
        <v>11335</v>
      </c>
      <c r="W48" s="2">
        <v>3.5000000000000003E-2</v>
      </c>
      <c r="Y48" s="12">
        <f t="shared" si="9"/>
        <v>4.6592020782466435</v>
      </c>
      <c r="Z48" s="7">
        <v>31167</v>
      </c>
      <c r="AA48">
        <v>2432.8200000000002</v>
      </c>
      <c r="AB48" s="13">
        <f t="shared" si="10"/>
        <v>6.6277149563058542</v>
      </c>
      <c r="AC48" s="13">
        <f t="shared" si="11"/>
        <v>21.898249767759225</v>
      </c>
      <c r="AD48" s="13">
        <f t="shared" si="12"/>
        <v>24.350679407127245</v>
      </c>
      <c r="AE48" s="13">
        <f t="shared" si="13"/>
        <v>46.24892917488647</v>
      </c>
      <c r="AF48" s="3">
        <f t="shared" si="14"/>
        <v>3.6740685994588684</v>
      </c>
    </row>
    <row r="49" spans="1:32" x14ac:dyDescent="0.25">
      <c r="A49" t="str">
        <f t="shared" si="23"/>
        <v/>
      </c>
      <c r="B49">
        <f t="shared" si="16"/>
        <v>47</v>
      </c>
      <c r="C49" s="9">
        <f t="shared" si="3"/>
        <v>11335</v>
      </c>
      <c r="D49" s="1">
        <f t="shared" si="22"/>
        <v>0.1</v>
      </c>
      <c r="E49" s="11">
        <f t="shared" si="5"/>
        <v>3.5000000000000003E-2</v>
      </c>
      <c r="F49" s="11">
        <f t="shared" si="6"/>
        <v>3.2152530101100002E-2</v>
      </c>
      <c r="G49" s="12">
        <f t="shared" si="17"/>
        <v>3617.6522091237844</v>
      </c>
      <c r="H49" s="12">
        <f t="shared" si="18"/>
        <v>1133.5</v>
      </c>
      <c r="I49" s="12">
        <f t="shared" si="19"/>
        <v>396.72500000000002</v>
      </c>
      <c r="J49" s="5">
        <f t="shared" si="20"/>
        <v>16520.762500000008</v>
      </c>
      <c r="K49" s="5">
        <f t="shared" si="21"/>
        <v>54408</v>
      </c>
      <c r="L49" s="5">
        <f t="shared" si="7"/>
        <v>62858.472084371097</v>
      </c>
      <c r="M49" s="5">
        <f t="shared" si="8"/>
        <v>117266.4720843711</v>
      </c>
      <c r="N49" s="3">
        <f t="shared" si="0"/>
        <v>3.80481664114299</v>
      </c>
      <c r="P49" s="7">
        <v>31198</v>
      </c>
      <c r="S49">
        <v>3.2152530101100002E-2</v>
      </c>
      <c r="V49" s="3">
        <v>11335</v>
      </c>
      <c r="W49" s="2">
        <v>3.5000000000000003E-2</v>
      </c>
      <c r="Y49" s="12">
        <f t="shared" si="9"/>
        <v>4.54680379949939</v>
      </c>
      <c r="Z49" s="7">
        <v>31198</v>
      </c>
      <c r="AA49">
        <v>2492.96</v>
      </c>
      <c r="AB49" s="13">
        <f t="shared" si="10"/>
        <v>6.6269665377703646</v>
      </c>
      <c r="AC49" s="13">
        <f t="shared" si="11"/>
        <v>21.824658237597074</v>
      </c>
      <c r="AD49" s="13">
        <f t="shared" si="12"/>
        <v>25.214392563206427</v>
      </c>
      <c r="AE49" s="13">
        <f t="shared" si="13"/>
        <v>47.039050800803501</v>
      </c>
      <c r="AF49" s="3">
        <f t="shared" si="14"/>
        <v>3.80481664114299</v>
      </c>
    </row>
    <row r="50" spans="1:32" x14ac:dyDescent="0.25">
      <c r="A50">
        <f t="shared" si="23"/>
        <v>1985</v>
      </c>
      <c r="B50">
        <f t="shared" si="16"/>
        <v>48</v>
      </c>
      <c r="C50" s="9">
        <f t="shared" si="3"/>
        <v>11335</v>
      </c>
      <c r="D50" s="1">
        <f t="shared" si="22"/>
        <v>0.1</v>
      </c>
      <c r="E50" s="11">
        <f t="shared" si="5"/>
        <v>3.5000000000000003E-2</v>
      </c>
      <c r="F50" s="11">
        <f t="shared" si="6"/>
        <v>3.6295141595200003E-2</v>
      </c>
      <c r="G50" s="12">
        <f t="shared" si="17"/>
        <v>4256.2032086718173</v>
      </c>
      <c r="H50" s="12">
        <f t="shared" si="18"/>
        <v>1133.5</v>
      </c>
      <c r="I50" s="12">
        <f t="shared" si="19"/>
        <v>396.72500000000002</v>
      </c>
      <c r="J50" s="5">
        <f t="shared" si="20"/>
        <v>16917.487500000007</v>
      </c>
      <c r="K50" s="5">
        <f t="shared" si="21"/>
        <v>55541.5</v>
      </c>
      <c r="L50" s="5">
        <f t="shared" si="7"/>
        <v>67114.675293042907</v>
      </c>
      <c r="M50" s="5">
        <f t="shared" si="8"/>
        <v>122656.17529304291</v>
      </c>
      <c r="N50" s="3">
        <f t="shared" si="0"/>
        <v>3.967177472011898</v>
      </c>
      <c r="P50" s="7">
        <v>31228</v>
      </c>
      <c r="S50">
        <v>3.6295141595200003E-2</v>
      </c>
      <c r="V50" s="3">
        <v>11335</v>
      </c>
      <c r="W50" s="2">
        <v>3.5000000000000003E-2</v>
      </c>
      <c r="Y50" s="12">
        <f t="shared" si="9"/>
        <v>4.4547062291216353</v>
      </c>
      <c r="Z50" s="7">
        <v>31228</v>
      </c>
      <c r="AA50">
        <v>2544.5</v>
      </c>
      <c r="AB50" s="13">
        <f t="shared" si="10"/>
        <v>6.6486490469640422</v>
      </c>
      <c r="AC50" s="13">
        <f t="shared" si="11"/>
        <v>21.82806052269601</v>
      </c>
      <c r="AD50" s="13">
        <f t="shared" si="12"/>
        <v>26.376370718429126</v>
      </c>
      <c r="AE50" s="13">
        <f t="shared" si="13"/>
        <v>48.204431241125135</v>
      </c>
      <c r="AF50" s="3">
        <f t="shared" si="14"/>
        <v>3.9671774720118984</v>
      </c>
    </row>
    <row r="51" spans="1:32" x14ac:dyDescent="0.25">
      <c r="A51" t="str">
        <f t="shared" si="23"/>
        <v/>
      </c>
      <c r="B51">
        <f t="shared" si="16"/>
        <v>49</v>
      </c>
      <c r="C51" s="9">
        <f t="shared" si="3"/>
        <v>11335</v>
      </c>
      <c r="D51" s="1">
        <f t="shared" si="22"/>
        <v>0.1</v>
      </c>
      <c r="E51" s="11">
        <f t="shared" si="5"/>
        <v>3.5000000000000003E-2</v>
      </c>
      <c r="F51" s="11">
        <f t="shared" si="6"/>
        <v>3.6653546268199999E-2</v>
      </c>
      <c r="G51" s="12">
        <f t="shared" si="17"/>
        <v>4495.7837961839978</v>
      </c>
      <c r="H51" s="12">
        <f t="shared" si="18"/>
        <v>1133.5</v>
      </c>
      <c r="I51" s="12">
        <f t="shared" si="19"/>
        <v>396.72500000000002</v>
      </c>
      <c r="J51" s="5">
        <f t="shared" si="20"/>
        <v>17314.212500000005</v>
      </c>
      <c r="K51" s="5">
        <f t="shared" si="21"/>
        <v>56675</v>
      </c>
      <c r="L51" s="5">
        <f t="shared" si="7"/>
        <v>71610.459089226904</v>
      </c>
      <c r="M51" s="5">
        <f t="shared" si="8"/>
        <v>128285.4590892269</v>
      </c>
      <c r="N51" s="3">
        <f t="shared" si="0"/>
        <v>4.1359350931627343</v>
      </c>
      <c r="P51" s="7">
        <v>31259</v>
      </c>
      <c r="S51">
        <v>3.6653546268199999E-2</v>
      </c>
      <c r="V51" s="3">
        <v>11335</v>
      </c>
      <c r="W51" s="2">
        <v>3.5000000000000003E-2</v>
      </c>
      <c r="Y51" s="12">
        <f t="shared" si="9"/>
        <v>4.3155963023316026</v>
      </c>
      <c r="Z51" s="7">
        <v>31259</v>
      </c>
      <c r="AA51">
        <v>2626.52</v>
      </c>
      <c r="AB51" s="13">
        <f t="shared" si="10"/>
        <v>6.5920733518115249</v>
      </c>
      <c r="AC51" s="13">
        <f t="shared" si="11"/>
        <v>21.577981511658013</v>
      </c>
      <c r="AD51" s="13">
        <f t="shared" si="12"/>
        <v>27.264387512460178</v>
      </c>
      <c r="AE51" s="13">
        <f t="shared" si="13"/>
        <v>48.842369024118192</v>
      </c>
      <c r="AF51" s="3">
        <f t="shared" si="14"/>
        <v>4.1359350931627343</v>
      </c>
    </row>
    <row r="52" spans="1:32" x14ac:dyDescent="0.25">
      <c r="A52" t="str">
        <f t="shared" si="23"/>
        <v/>
      </c>
      <c r="B52">
        <f t="shared" si="16"/>
        <v>50</v>
      </c>
      <c r="C52" s="9">
        <f t="shared" si="3"/>
        <v>11335</v>
      </c>
      <c r="D52" s="1">
        <f t="shared" si="22"/>
        <v>0.1</v>
      </c>
      <c r="E52" s="11">
        <f t="shared" si="5"/>
        <v>3.5000000000000003E-2</v>
      </c>
      <c r="F52" s="11">
        <f t="shared" si="6"/>
        <v>3.5744516191399997E-2</v>
      </c>
      <c r="G52" s="12">
        <f t="shared" si="17"/>
        <v>4585.5016695360528</v>
      </c>
      <c r="H52" s="12">
        <f t="shared" si="18"/>
        <v>1133.5</v>
      </c>
      <c r="I52" s="12">
        <f t="shared" si="19"/>
        <v>396.72500000000002</v>
      </c>
      <c r="J52" s="5">
        <f t="shared" si="20"/>
        <v>17710.937500000004</v>
      </c>
      <c r="K52" s="5">
        <f t="shared" si="21"/>
        <v>57808.5</v>
      </c>
      <c r="L52" s="5">
        <f t="shared" si="7"/>
        <v>76195.960758762958</v>
      </c>
      <c r="M52" s="5">
        <f t="shared" si="8"/>
        <v>134004.46075876296</v>
      </c>
      <c r="N52" s="3">
        <f t="shared" si="0"/>
        <v>4.3021980490170515</v>
      </c>
      <c r="P52" s="7">
        <v>31290</v>
      </c>
      <c r="S52">
        <v>3.5744516191399997E-2</v>
      </c>
      <c r="V52" s="3">
        <v>11335</v>
      </c>
      <c r="W52" s="2">
        <v>3.5000000000000003E-2</v>
      </c>
      <c r="Y52" s="12">
        <f t="shared" si="9"/>
        <v>4.231356460517917</v>
      </c>
      <c r="Z52" s="7">
        <v>31290</v>
      </c>
      <c r="AA52">
        <v>2678.81</v>
      </c>
      <c r="AB52" s="13">
        <f t="shared" si="10"/>
        <v>6.6114944695592461</v>
      </c>
      <c r="AC52" s="13">
        <f t="shared" si="11"/>
        <v>21.579917948641373</v>
      </c>
      <c r="AD52" s="13">
        <f t="shared" si="12"/>
        <v>28.443958608024818</v>
      </c>
      <c r="AE52" s="13">
        <f t="shared" si="13"/>
        <v>50.023876556666188</v>
      </c>
      <c r="AF52" s="3">
        <f t="shared" si="14"/>
        <v>4.3021980490170524</v>
      </c>
    </row>
    <row r="53" spans="1:32" x14ac:dyDescent="0.25">
      <c r="A53" t="str">
        <f t="shared" si="23"/>
        <v/>
      </c>
      <c r="B53">
        <f t="shared" si="16"/>
        <v>51</v>
      </c>
      <c r="C53" s="9">
        <f t="shared" si="3"/>
        <v>11335</v>
      </c>
      <c r="D53" s="1">
        <f t="shared" si="22"/>
        <v>0.1</v>
      </c>
      <c r="E53" s="11">
        <f t="shared" si="5"/>
        <v>3.5000000000000003E-2</v>
      </c>
      <c r="F53" s="11">
        <f t="shared" si="6"/>
        <v>3.3039904733000003E-2</v>
      </c>
      <c r="G53" s="12">
        <f t="shared" si="17"/>
        <v>4427.494617266565</v>
      </c>
      <c r="H53" s="12">
        <f t="shared" si="18"/>
        <v>1133.5</v>
      </c>
      <c r="I53" s="12">
        <f t="shared" si="19"/>
        <v>396.72500000000002</v>
      </c>
      <c r="J53" s="5">
        <f t="shared" si="20"/>
        <v>18107.662500000002</v>
      </c>
      <c r="K53" s="5">
        <f t="shared" si="21"/>
        <v>58942</v>
      </c>
      <c r="L53" s="5">
        <f t="shared" si="7"/>
        <v>80623.455376029524</v>
      </c>
      <c r="M53" s="5">
        <f t="shared" si="8"/>
        <v>139565.45537602951</v>
      </c>
      <c r="N53" s="3">
        <f t="shared" si="0"/>
        <v>4.4524496398157138</v>
      </c>
      <c r="P53" s="7">
        <v>31320</v>
      </c>
      <c r="S53">
        <v>3.3039904733000003E-2</v>
      </c>
      <c r="V53" s="3">
        <v>11335</v>
      </c>
      <c r="W53" s="2">
        <v>3.5000000000000003E-2</v>
      </c>
      <c r="Y53" s="12">
        <f t="shared" si="9"/>
        <v>4.1891492349767168</v>
      </c>
      <c r="Z53" s="7">
        <v>31320</v>
      </c>
      <c r="AA53">
        <v>2705.8</v>
      </c>
      <c r="AB53" s="13">
        <f t="shared" si="10"/>
        <v>6.6921659028753053</v>
      </c>
      <c r="AC53" s="13">
        <f t="shared" si="11"/>
        <v>21.783576021878925</v>
      </c>
      <c r="AD53" s="13">
        <f t="shared" si="12"/>
        <v>29.796531663844156</v>
      </c>
      <c r="AE53" s="13">
        <f t="shared" si="13"/>
        <v>51.580107685723078</v>
      </c>
      <c r="AF53" s="3">
        <f t="shared" si="14"/>
        <v>4.4524496398157138</v>
      </c>
    </row>
    <row r="54" spans="1:32" x14ac:dyDescent="0.25">
      <c r="A54" t="str">
        <f t="shared" si="23"/>
        <v/>
      </c>
      <c r="B54">
        <f t="shared" si="16"/>
        <v>52</v>
      </c>
      <c r="C54" s="9">
        <f t="shared" si="3"/>
        <v>11335</v>
      </c>
      <c r="D54" s="1">
        <f t="shared" si="22"/>
        <v>0.1</v>
      </c>
      <c r="E54" s="11">
        <f t="shared" si="5"/>
        <v>3.5000000000000003E-2</v>
      </c>
      <c r="F54" s="11">
        <f t="shared" si="6"/>
        <v>1.9981013516600001E-2</v>
      </c>
      <c r="G54" s="12">
        <f t="shared" si="17"/>
        <v>2788.6592503188799</v>
      </c>
      <c r="H54" s="12">
        <f t="shared" si="18"/>
        <v>1133.5</v>
      </c>
      <c r="I54" s="12">
        <f t="shared" si="19"/>
        <v>396.72500000000002</v>
      </c>
      <c r="J54" s="5">
        <f t="shared" si="20"/>
        <v>18504.387500000001</v>
      </c>
      <c r="K54" s="5">
        <f t="shared" si="21"/>
        <v>60075.5</v>
      </c>
      <c r="L54" s="5">
        <f t="shared" si="7"/>
        <v>83412.114626348397</v>
      </c>
      <c r="M54" s="5">
        <f t="shared" si="8"/>
        <v>143487.6146263484</v>
      </c>
      <c r="N54" s="3">
        <f t="shared" si="0"/>
        <v>4.507693898344292</v>
      </c>
      <c r="P54" s="7">
        <v>31351</v>
      </c>
      <c r="S54">
        <v>1.9981013516600001E-2</v>
      </c>
      <c r="V54" s="3">
        <v>11335</v>
      </c>
      <c r="W54" s="2">
        <v>3.5000000000000003E-2</v>
      </c>
      <c r="Y54" s="12">
        <f t="shared" si="9"/>
        <v>4.1426973765962272</v>
      </c>
      <c r="Z54" s="7">
        <v>31351</v>
      </c>
      <c r="AA54">
        <v>2736.14</v>
      </c>
      <c r="AB54" s="13">
        <f t="shared" si="10"/>
        <v>6.7629534672933405</v>
      </c>
      <c r="AC54" s="13">
        <f t="shared" si="11"/>
        <v>21.956296095960003</v>
      </c>
      <c r="AD54" s="13">
        <f t="shared" si="12"/>
        <v>30.485324079304569</v>
      </c>
      <c r="AE54" s="13">
        <f t="shared" si="13"/>
        <v>52.441620175264568</v>
      </c>
      <c r="AF54" s="3">
        <f t="shared" si="14"/>
        <v>4.5076938983442929</v>
      </c>
    </row>
    <row r="55" spans="1:32" x14ac:dyDescent="0.25">
      <c r="A55" t="str">
        <f t="shared" si="23"/>
        <v/>
      </c>
      <c r="B55">
        <f t="shared" si="16"/>
        <v>53</v>
      </c>
      <c r="C55" s="9">
        <f t="shared" si="3"/>
        <v>11335</v>
      </c>
      <c r="D55" s="1">
        <f t="shared" si="22"/>
        <v>0.1</v>
      </c>
      <c r="E55" s="11">
        <f t="shared" si="5"/>
        <v>3.5000000000000003E-2</v>
      </c>
      <c r="F55" s="11">
        <f t="shared" si="6"/>
        <v>2.0985684527799999E-2</v>
      </c>
      <c r="G55" s="12">
        <f t="shared" si="17"/>
        <v>3011.1858141950884</v>
      </c>
      <c r="H55" s="12">
        <f t="shared" si="18"/>
        <v>1133.5</v>
      </c>
      <c r="I55" s="12">
        <f t="shared" si="19"/>
        <v>396.72500000000002</v>
      </c>
      <c r="J55" s="5">
        <f t="shared" si="20"/>
        <v>18901.112499999999</v>
      </c>
      <c r="K55" s="5">
        <f t="shared" si="21"/>
        <v>61209</v>
      </c>
      <c r="L55" s="5">
        <f t="shared" si="7"/>
        <v>86423.300440543491</v>
      </c>
      <c r="M55" s="5">
        <f t="shared" si="8"/>
        <v>147632.30044054348</v>
      </c>
      <c r="N55" s="3">
        <f t="shared" si="0"/>
        <v>4.5723922568337443</v>
      </c>
      <c r="P55" s="7">
        <v>31381</v>
      </c>
      <c r="S55">
        <v>2.0985684527799999E-2</v>
      </c>
      <c r="V55" s="3">
        <v>11335</v>
      </c>
      <c r="W55" s="2">
        <v>3.5000000000000003E-2</v>
      </c>
      <c r="Y55" s="12">
        <f t="shared" si="9"/>
        <v>4.0855680507497114</v>
      </c>
      <c r="Z55" s="7">
        <v>31381</v>
      </c>
      <c r="AA55">
        <v>2774.4</v>
      </c>
      <c r="AB55" s="13">
        <f t="shared" si="10"/>
        <v>6.8126847246251439</v>
      </c>
      <c r="AC55" s="13">
        <f t="shared" si="11"/>
        <v>22.062067474048444</v>
      </c>
      <c r="AD55" s="13">
        <f t="shared" si="12"/>
        <v>31.150266883125536</v>
      </c>
      <c r="AE55" s="13">
        <f t="shared" si="13"/>
        <v>53.212334357173972</v>
      </c>
      <c r="AF55" s="3">
        <f t="shared" si="14"/>
        <v>4.5723922568337443</v>
      </c>
    </row>
    <row r="56" spans="1:32" x14ac:dyDescent="0.25">
      <c r="A56" t="str">
        <f t="shared" si="23"/>
        <v/>
      </c>
      <c r="B56">
        <f t="shared" si="16"/>
        <v>54</v>
      </c>
      <c r="C56" s="9">
        <f t="shared" si="3"/>
        <v>11335</v>
      </c>
      <c r="D56" s="1">
        <f t="shared" si="22"/>
        <v>0.1</v>
      </c>
      <c r="E56" s="11">
        <f t="shared" si="5"/>
        <v>3.5000000000000003E-2</v>
      </c>
      <c r="F56" s="11">
        <f t="shared" si="6"/>
        <v>2.7543246586900001E-2</v>
      </c>
      <c r="G56" s="12">
        <f t="shared" si="17"/>
        <v>4066.2728552251947</v>
      </c>
      <c r="H56" s="12">
        <f t="shared" si="18"/>
        <v>1133.5</v>
      </c>
      <c r="I56" s="12">
        <f t="shared" si="19"/>
        <v>396.72500000000002</v>
      </c>
      <c r="J56" s="5">
        <f t="shared" si="20"/>
        <v>19297.837499999998</v>
      </c>
      <c r="K56" s="5">
        <f t="shared" si="21"/>
        <v>62342.5</v>
      </c>
      <c r="L56" s="5">
        <f t="shared" si="7"/>
        <v>90489.573295768685</v>
      </c>
      <c r="M56" s="5">
        <f t="shared" si="8"/>
        <v>152832.07329576867</v>
      </c>
      <c r="N56" s="3">
        <f t="shared" si="0"/>
        <v>4.6891043255892635</v>
      </c>
      <c r="P56" s="7">
        <v>31412</v>
      </c>
      <c r="S56">
        <v>2.7543246586900001E-2</v>
      </c>
      <c r="V56" s="3">
        <v>11335</v>
      </c>
      <c r="W56" s="2">
        <v>3.5000000000000003E-2</v>
      </c>
      <c r="Y56" s="12">
        <f t="shared" si="9"/>
        <v>4.021799679959126</v>
      </c>
      <c r="Z56" s="7">
        <v>31412</v>
      </c>
      <c r="AA56">
        <v>2818.39</v>
      </c>
      <c r="AB56" s="13">
        <f t="shared" si="10"/>
        <v>6.8471139551304105</v>
      </c>
      <c r="AC56" s="13">
        <f t="shared" si="11"/>
        <v>22.119898239775193</v>
      </c>
      <c r="AD56" s="13">
        <f t="shared" si="12"/>
        <v>32.106831664804616</v>
      </c>
      <c r="AE56" s="13">
        <f t="shared" si="13"/>
        <v>54.226729904579805</v>
      </c>
      <c r="AF56" s="3">
        <f t="shared" si="14"/>
        <v>4.6891043255892635</v>
      </c>
    </row>
    <row r="57" spans="1:32" x14ac:dyDescent="0.25">
      <c r="A57" t="str">
        <f t="shared" si="23"/>
        <v/>
      </c>
      <c r="B57">
        <f t="shared" si="16"/>
        <v>55</v>
      </c>
      <c r="C57" s="9">
        <f t="shared" si="3"/>
        <v>11335</v>
      </c>
      <c r="D57" s="1">
        <f t="shared" si="22"/>
        <v>0.1</v>
      </c>
      <c r="E57" s="11">
        <f t="shared" si="5"/>
        <v>3.5000000000000003E-2</v>
      </c>
      <c r="F57" s="11">
        <f t="shared" si="6"/>
        <v>2.9403067044099999E-2</v>
      </c>
      <c r="G57" s="12">
        <f t="shared" si="17"/>
        <v>4493.7316976042912</v>
      </c>
      <c r="H57" s="12">
        <f t="shared" si="18"/>
        <v>1133.5</v>
      </c>
      <c r="I57" s="12">
        <f t="shared" si="19"/>
        <v>396.72500000000002</v>
      </c>
      <c r="J57" s="5">
        <f t="shared" si="20"/>
        <v>19694.562499999996</v>
      </c>
      <c r="K57" s="5">
        <f t="shared" si="21"/>
        <v>63476</v>
      </c>
      <c r="L57" s="5">
        <f t="shared" si="7"/>
        <v>94983.304993372978</v>
      </c>
      <c r="M57" s="5">
        <f t="shared" si="8"/>
        <v>158459.30499337296</v>
      </c>
      <c r="N57" s="3">
        <f t="shared" si="0"/>
        <v>4.8228187345300508</v>
      </c>
      <c r="P57" s="7">
        <v>31443</v>
      </c>
      <c r="S57">
        <v>2.9403067044099999E-2</v>
      </c>
      <c r="V57" s="3">
        <v>11335</v>
      </c>
      <c r="W57" s="2">
        <v>3.5000000000000003E-2</v>
      </c>
      <c r="Y57" s="12">
        <f t="shared" si="9"/>
        <v>3.9667819197334713</v>
      </c>
      <c r="Z57" s="7">
        <v>31443</v>
      </c>
      <c r="AA57">
        <v>2857.48</v>
      </c>
      <c r="AB57" s="13">
        <f t="shared" si="10"/>
        <v>6.8922835855369051</v>
      </c>
      <c r="AC57" s="13">
        <f t="shared" si="11"/>
        <v>22.21397875050744</v>
      </c>
      <c r="AD57" s="13">
        <f t="shared" si="12"/>
        <v>33.240234400021336</v>
      </c>
      <c r="AE57" s="13">
        <f t="shared" si="13"/>
        <v>55.454213150528773</v>
      </c>
      <c r="AF57" s="3">
        <f t="shared" si="14"/>
        <v>4.8228187345300508</v>
      </c>
    </row>
    <row r="58" spans="1:32" x14ac:dyDescent="0.25">
      <c r="A58" t="str">
        <f t="shared" si="23"/>
        <v/>
      </c>
      <c r="B58">
        <f t="shared" si="16"/>
        <v>56</v>
      </c>
      <c r="C58" s="9">
        <f t="shared" si="3"/>
        <v>11335</v>
      </c>
      <c r="D58" s="1">
        <f t="shared" si="22"/>
        <v>0.1</v>
      </c>
      <c r="E58" s="11">
        <f t="shared" si="5"/>
        <v>3.3000000000000002E-2</v>
      </c>
      <c r="F58" s="11">
        <f t="shared" si="6"/>
        <v>3.05741371527E-2</v>
      </c>
      <c r="G58" s="12">
        <f t="shared" si="17"/>
        <v>4844.7565239889045</v>
      </c>
      <c r="H58" s="12">
        <f t="shared" si="18"/>
        <v>1133.5</v>
      </c>
      <c r="I58" s="12">
        <f t="shared" si="19"/>
        <v>374.05500000000001</v>
      </c>
      <c r="J58" s="5">
        <f t="shared" si="20"/>
        <v>20068.617499999997</v>
      </c>
      <c r="K58" s="5">
        <f t="shared" si="21"/>
        <v>64609.5</v>
      </c>
      <c r="L58" s="5">
        <f t="shared" si="7"/>
        <v>99828.061517361886</v>
      </c>
      <c r="M58" s="5">
        <f t="shared" si="8"/>
        <v>164437.56151736187</v>
      </c>
      <c r="N58" s="3">
        <f t="shared" si="0"/>
        <v>4.9743367482768512</v>
      </c>
      <c r="P58" s="7">
        <v>31471</v>
      </c>
      <c r="S58">
        <v>3.05741371527E-2</v>
      </c>
      <c r="V58" s="3">
        <v>11335</v>
      </c>
      <c r="W58" s="2">
        <v>3.3000000000000002E-2</v>
      </c>
      <c r="Y58" s="12">
        <f t="shared" si="9"/>
        <v>3.8811315715586843</v>
      </c>
      <c r="Z58" s="7">
        <v>31471</v>
      </c>
      <c r="AA58">
        <v>2920.54</v>
      </c>
      <c r="AB58" s="13">
        <f t="shared" si="10"/>
        <v>6.8715434474446493</v>
      </c>
      <c r="AC58" s="13">
        <f t="shared" si="11"/>
        <v>22.122449957884502</v>
      </c>
      <c r="AD58" s="13">
        <f t="shared" si="12"/>
        <v>34.181371088004923</v>
      </c>
      <c r="AE58" s="13">
        <f t="shared" si="13"/>
        <v>56.303821045889414</v>
      </c>
      <c r="AF58" s="3">
        <f t="shared" si="14"/>
        <v>4.9743367482768512</v>
      </c>
    </row>
    <row r="59" spans="1:32" x14ac:dyDescent="0.25">
      <c r="A59" t="str">
        <f t="shared" si="23"/>
        <v/>
      </c>
      <c r="B59">
        <f t="shared" si="16"/>
        <v>57</v>
      </c>
      <c r="C59" s="9">
        <f t="shared" si="3"/>
        <v>11335</v>
      </c>
      <c r="D59" s="1">
        <f t="shared" si="22"/>
        <v>0.1</v>
      </c>
      <c r="E59" s="11">
        <f t="shared" si="5"/>
        <v>3.3000000000000002E-2</v>
      </c>
      <c r="F59" s="11">
        <f t="shared" si="6"/>
        <v>2.96670914304E-2</v>
      </c>
      <c r="G59" s="12">
        <f t="shared" si="17"/>
        <v>4878.3841721275994</v>
      </c>
      <c r="H59" s="12">
        <f t="shared" si="18"/>
        <v>1133.5</v>
      </c>
      <c r="I59" s="12">
        <f t="shared" si="19"/>
        <v>374.05500000000001</v>
      </c>
      <c r="J59" s="5">
        <f t="shared" si="20"/>
        <v>20442.672499999997</v>
      </c>
      <c r="K59" s="5">
        <f t="shared" si="21"/>
        <v>65743</v>
      </c>
      <c r="L59" s="5">
        <f t="shared" si="7"/>
        <v>104706.44568948948</v>
      </c>
      <c r="M59" s="5">
        <f t="shared" si="8"/>
        <v>170449.44568948948</v>
      </c>
      <c r="N59" s="3">
        <f t="shared" si="0"/>
        <v>5.1219548564156421</v>
      </c>
      <c r="P59" s="7">
        <v>31502</v>
      </c>
      <c r="S59">
        <v>2.96670914304E-2</v>
      </c>
      <c r="V59" s="3">
        <v>11335</v>
      </c>
      <c r="W59" s="2">
        <v>3.3000000000000002E-2</v>
      </c>
      <c r="Y59" s="12">
        <f t="shared" si="9"/>
        <v>3.823643508913964</v>
      </c>
      <c r="Z59" s="7">
        <v>31502</v>
      </c>
      <c r="AA59">
        <v>2964.45</v>
      </c>
      <c r="AB59" s="13">
        <f t="shared" si="10"/>
        <v>6.8959410683263327</v>
      </c>
      <c r="AC59" s="13">
        <f t="shared" si="11"/>
        <v>22.17713235170099</v>
      </c>
      <c r="AD59" s="13">
        <f t="shared" si="12"/>
        <v>35.320698844470137</v>
      </c>
      <c r="AE59" s="13">
        <f t="shared" si="13"/>
        <v>57.497831196171127</v>
      </c>
      <c r="AF59" s="3">
        <f t="shared" si="14"/>
        <v>5.121954856415643</v>
      </c>
    </row>
    <row r="60" spans="1:32" x14ac:dyDescent="0.25">
      <c r="A60" t="str">
        <f t="shared" si="23"/>
        <v/>
      </c>
      <c r="B60">
        <f t="shared" si="16"/>
        <v>58</v>
      </c>
      <c r="C60" s="9">
        <f t="shared" si="3"/>
        <v>11335</v>
      </c>
      <c r="D60" s="1">
        <f t="shared" si="22"/>
        <v>0.1</v>
      </c>
      <c r="E60" s="11">
        <f t="shared" si="5"/>
        <v>3.3000000000000002E-2</v>
      </c>
      <c r="F60" s="11">
        <f t="shared" si="6"/>
        <v>3.6025060911899998E-2</v>
      </c>
      <c r="G60" s="12">
        <f t="shared" si="17"/>
        <v>6140.4516633634494</v>
      </c>
      <c r="H60" s="12">
        <f t="shared" si="18"/>
        <v>1133.5</v>
      </c>
      <c r="I60" s="12">
        <f t="shared" si="19"/>
        <v>374.05500000000001</v>
      </c>
      <c r="J60" s="5">
        <f t="shared" si="20"/>
        <v>20816.727499999997</v>
      </c>
      <c r="K60" s="5">
        <f t="shared" si="21"/>
        <v>66876.5</v>
      </c>
      <c r="L60" s="5">
        <f t="shared" si="7"/>
        <v>110846.89735285293</v>
      </c>
      <c r="M60" s="5">
        <f t="shared" si="8"/>
        <v>177723.39735285295</v>
      </c>
      <c r="N60" s="3">
        <f t="shared" si="0"/>
        <v>5.3248954405947311</v>
      </c>
      <c r="P60" s="7">
        <v>31532</v>
      </c>
      <c r="S60">
        <v>3.6025060911899998E-2</v>
      </c>
      <c r="V60" s="3">
        <v>11335</v>
      </c>
      <c r="W60" s="2">
        <v>3.3000000000000002E-2</v>
      </c>
      <c r="Y60" s="12">
        <f t="shared" si="9"/>
        <v>3.7741691666860899</v>
      </c>
      <c r="Z60" s="7">
        <v>31532</v>
      </c>
      <c r="AA60">
        <v>3003.31</v>
      </c>
      <c r="AB60" s="13">
        <f t="shared" si="10"/>
        <v>6.9312616746190026</v>
      </c>
      <c r="AC60" s="13">
        <f t="shared" si="11"/>
        <v>22.267598083447929</v>
      </c>
      <c r="AD60" s="13">
        <f t="shared" si="12"/>
        <v>36.908243688747724</v>
      </c>
      <c r="AE60" s="13">
        <f t="shared" si="13"/>
        <v>59.17584177219566</v>
      </c>
      <c r="AF60" s="3">
        <f t="shared" si="14"/>
        <v>5.3248954405947311</v>
      </c>
    </row>
    <row r="61" spans="1:32" x14ac:dyDescent="0.25">
      <c r="A61" t="str">
        <f t="shared" si="23"/>
        <v/>
      </c>
      <c r="B61">
        <f t="shared" si="16"/>
        <v>59</v>
      </c>
      <c r="C61" s="9">
        <f t="shared" si="3"/>
        <v>11335</v>
      </c>
      <c r="D61" s="1">
        <f t="shared" si="22"/>
        <v>0.1</v>
      </c>
      <c r="E61" s="11">
        <f t="shared" si="5"/>
        <v>3.3000000000000002E-2</v>
      </c>
      <c r="F61" s="11">
        <f t="shared" si="6"/>
        <v>2.1837728876199999E-2</v>
      </c>
      <c r="G61" s="12">
        <f t="shared" si="17"/>
        <v>3881.0753663487631</v>
      </c>
      <c r="H61" s="12">
        <f t="shared" si="18"/>
        <v>1133.5</v>
      </c>
      <c r="I61" s="12">
        <f t="shared" si="19"/>
        <v>374.05500000000001</v>
      </c>
      <c r="J61" s="5">
        <f t="shared" si="20"/>
        <v>21190.782499999998</v>
      </c>
      <c r="K61" s="5">
        <f t="shared" si="21"/>
        <v>68010</v>
      </c>
      <c r="L61" s="5">
        <f t="shared" si="7"/>
        <v>114727.9727192017</v>
      </c>
      <c r="M61" s="5">
        <f t="shared" si="8"/>
        <v>182737.9727192017</v>
      </c>
      <c r="N61" s="3">
        <f t="shared" si="0"/>
        <v>5.4140507892618741</v>
      </c>
      <c r="P61" s="7">
        <v>31563</v>
      </c>
      <c r="S61">
        <v>2.1837728876199999E-2</v>
      </c>
      <c r="V61" s="3">
        <v>11335</v>
      </c>
      <c r="W61" s="2">
        <v>3.3000000000000002E-2</v>
      </c>
      <c r="Y61" s="12">
        <f t="shared" si="9"/>
        <v>3.7204676596666517</v>
      </c>
      <c r="Z61" s="7">
        <v>31563</v>
      </c>
      <c r="AA61">
        <v>3046.66</v>
      </c>
      <c r="AB61" s="13">
        <f t="shared" si="10"/>
        <v>6.9554142897468045</v>
      </c>
      <c r="AC61" s="13">
        <f t="shared" si="11"/>
        <v>22.322805957999908</v>
      </c>
      <c r="AD61" s="13">
        <f t="shared" si="12"/>
        <v>37.656966225047007</v>
      </c>
      <c r="AE61" s="13">
        <f t="shared" si="13"/>
        <v>59.979772183046911</v>
      </c>
      <c r="AF61" s="3">
        <f t="shared" si="14"/>
        <v>5.4140507892618741</v>
      </c>
    </row>
    <row r="62" spans="1:32" x14ac:dyDescent="0.25">
      <c r="A62">
        <f t="shared" si="23"/>
        <v>1986</v>
      </c>
      <c r="B62">
        <f t="shared" si="16"/>
        <v>60</v>
      </c>
      <c r="C62" s="9">
        <f t="shared" si="3"/>
        <v>11335</v>
      </c>
      <c r="D62" s="1">
        <f t="shared" si="22"/>
        <v>0.1</v>
      </c>
      <c r="E62" s="11">
        <f t="shared" si="5"/>
        <v>3.3000000000000002E-2</v>
      </c>
      <c r="F62" s="11">
        <f t="shared" si="6"/>
        <v>2.6595064569700001E-2</v>
      </c>
      <c r="G62" s="12">
        <f t="shared" si="17"/>
        <v>4859.9281838032466</v>
      </c>
      <c r="H62" s="12">
        <f t="shared" si="18"/>
        <v>1133.5</v>
      </c>
      <c r="I62" s="12">
        <f t="shared" si="19"/>
        <v>374.05500000000001</v>
      </c>
      <c r="J62" s="5">
        <f t="shared" si="20"/>
        <v>21564.837499999998</v>
      </c>
      <c r="K62" s="5">
        <f t="shared" si="21"/>
        <v>69143.5</v>
      </c>
      <c r="L62" s="5">
        <f t="shared" si="7"/>
        <v>119587.90090300495</v>
      </c>
      <c r="M62" s="5">
        <f t="shared" si="8"/>
        <v>188731.40090300495</v>
      </c>
      <c r="N62" s="3">
        <f t="shared" si="0"/>
        <v>5.5455043843017577</v>
      </c>
      <c r="P62" s="7">
        <v>31593</v>
      </c>
      <c r="S62">
        <v>2.6595064569700001E-2</v>
      </c>
      <c r="V62" s="3">
        <v>11335</v>
      </c>
      <c r="W62" s="2">
        <v>3.3000000000000002E-2</v>
      </c>
      <c r="Y62" s="12">
        <f t="shared" si="9"/>
        <v>3.6874379869548952</v>
      </c>
      <c r="Z62" s="7">
        <v>31593</v>
      </c>
      <c r="AA62">
        <v>3073.95</v>
      </c>
      <c r="AB62" s="13">
        <f t="shared" si="10"/>
        <v>7.015350770181688</v>
      </c>
      <c r="AC62" s="13">
        <f t="shared" si="11"/>
        <v>22.493371720424861</v>
      </c>
      <c r="AD62" s="13">
        <f t="shared" si="12"/>
        <v>38.903658453457261</v>
      </c>
      <c r="AE62" s="13">
        <f t="shared" si="13"/>
        <v>61.397030173882129</v>
      </c>
      <c r="AF62" s="3">
        <f t="shared" si="14"/>
        <v>5.5455043843017577</v>
      </c>
    </row>
    <row r="63" spans="1:32" x14ac:dyDescent="0.25">
      <c r="A63" t="str">
        <f t="shared" si="23"/>
        <v/>
      </c>
      <c r="B63">
        <f t="shared" si="16"/>
        <v>61</v>
      </c>
      <c r="C63" s="9">
        <f t="shared" si="3"/>
        <v>11335</v>
      </c>
      <c r="D63" s="1">
        <f t="shared" si="22"/>
        <v>0.1</v>
      </c>
      <c r="E63" s="11">
        <f t="shared" si="5"/>
        <v>3.3000000000000002E-2</v>
      </c>
      <c r="F63" s="11">
        <f t="shared" si="6"/>
        <v>2.45716420832E-2</v>
      </c>
      <c r="G63" s="12">
        <f t="shared" si="17"/>
        <v>4637.4404328495666</v>
      </c>
      <c r="H63" s="12">
        <f t="shared" si="18"/>
        <v>1133.5</v>
      </c>
      <c r="I63" s="12">
        <f t="shared" si="19"/>
        <v>374.05500000000001</v>
      </c>
      <c r="J63" s="5">
        <f t="shared" si="20"/>
        <v>21938.892499999998</v>
      </c>
      <c r="K63" s="5">
        <f t="shared" si="21"/>
        <v>70277</v>
      </c>
      <c r="L63" s="5">
        <f t="shared" si="7"/>
        <v>124225.34133585452</v>
      </c>
      <c r="M63" s="5">
        <f t="shared" si="8"/>
        <v>194502.34133585452</v>
      </c>
      <c r="N63" s="3">
        <f t="shared" si="0"/>
        <v>5.6623342010475017</v>
      </c>
      <c r="P63" s="7">
        <v>31624</v>
      </c>
      <c r="S63">
        <v>2.45716420832E-2</v>
      </c>
      <c r="V63" s="3">
        <v>11335</v>
      </c>
      <c r="W63" s="2">
        <v>3.3000000000000002E-2</v>
      </c>
      <c r="Y63" s="12">
        <f t="shared" si="9"/>
        <v>3.6461483035036477</v>
      </c>
      <c r="Z63" s="7">
        <v>31624</v>
      </c>
      <c r="AA63">
        <v>3108.76</v>
      </c>
      <c r="AB63" s="13">
        <f t="shared" si="10"/>
        <v>7.0571200414313093</v>
      </c>
      <c r="AC63" s="13">
        <f t="shared" si="11"/>
        <v>22.606119481722615</v>
      </c>
      <c r="AD63" s="13">
        <f t="shared" si="12"/>
        <v>39.959772171494265</v>
      </c>
      <c r="AE63" s="13">
        <f t="shared" si="13"/>
        <v>62.56589165321688</v>
      </c>
      <c r="AF63" s="3">
        <f t="shared" si="14"/>
        <v>5.6623342010475017</v>
      </c>
    </row>
    <row r="64" spans="1:32" x14ac:dyDescent="0.25">
      <c r="A64" t="str">
        <f t="shared" si="23"/>
        <v/>
      </c>
      <c r="B64">
        <f t="shared" si="16"/>
        <v>62</v>
      </c>
      <c r="C64" s="9">
        <f t="shared" si="3"/>
        <v>11335</v>
      </c>
      <c r="D64" s="1">
        <f t="shared" si="22"/>
        <v>0.1</v>
      </c>
      <c r="E64" s="11">
        <f t="shared" si="5"/>
        <v>3.3000000000000002E-2</v>
      </c>
      <c r="F64" s="11">
        <f t="shared" si="6"/>
        <v>1.96582383996E-2</v>
      </c>
      <c r="G64" s="12">
        <f t="shared" si="17"/>
        <v>3823.573395260602</v>
      </c>
      <c r="H64" s="12">
        <f t="shared" si="18"/>
        <v>1133.5</v>
      </c>
      <c r="I64" s="12">
        <f t="shared" si="19"/>
        <v>374.05500000000001</v>
      </c>
      <c r="J64" s="5">
        <f t="shared" si="20"/>
        <v>22312.947499999998</v>
      </c>
      <c r="K64" s="5">
        <f t="shared" si="21"/>
        <v>71410.5</v>
      </c>
      <c r="L64" s="5">
        <f t="shared" si="7"/>
        <v>128048.91473111512</v>
      </c>
      <c r="M64" s="5">
        <f t="shared" si="8"/>
        <v>199459.41473111513</v>
      </c>
      <c r="N64" s="3">
        <f t="shared" si="0"/>
        <v>5.73877183779127</v>
      </c>
      <c r="P64" s="7">
        <v>31655</v>
      </c>
      <c r="S64">
        <v>1.96582383996E-2</v>
      </c>
      <c r="V64" s="3">
        <v>11335</v>
      </c>
      <c r="W64" s="2">
        <v>3.3000000000000002E-2</v>
      </c>
      <c r="Y64" s="12">
        <f t="shared" si="9"/>
        <v>3.6069434058328427</v>
      </c>
      <c r="Z64" s="7">
        <v>31655</v>
      </c>
      <c r="AA64">
        <v>3142.55</v>
      </c>
      <c r="AB64" s="13">
        <f t="shared" si="10"/>
        <v>7.1002680943819501</v>
      </c>
      <c r="AC64" s="13">
        <f t="shared" si="11"/>
        <v>22.723743456746909</v>
      </c>
      <c r="AD64" s="13">
        <f t="shared" si="12"/>
        <v>40.746818580807023</v>
      </c>
      <c r="AE64" s="13">
        <f t="shared" si="13"/>
        <v>63.470562037553933</v>
      </c>
      <c r="AF64" s="3">
        <f t="shared" si="14"/>
        <v>5.73877183779127</v>
      </c>
    </row>
    <row r="65" spans="1:32" x14ac:dyDescent="0.25">
      <c r="A65" t="str">
        <f t="shared" si="23"/>
        <v/>
      </c>
      <c r="B65">
        <f t="shared" si="16"/>
        <v>63</v>
      </c>
      <c r="C65" s="9">
        <f t="shared" si="3"/>
        <v>11335</v>
      </c>
      <c r="D65" s="1">
        <f t="shared" si="22"/>
        <v>0.1</v>
      </c>
      <c r="E65" s="11">
        <f t="shared" si="5"/>
        <v>3.3000000000000002E-2</v>
      </c>
      <c r="F65" s="11">
        <f t="shared" si="6"/>
        <v>1.07977382655E-2</v>
      </c>
      <c r="G65" s="12">
        <f t="shared" si="17"/>
        <v>2153.7105548563964</v>
      </c>
      <c r="H65" s="12">
        <f t="shared" si="18"/>
        <v>1133.5</v>
      </c>
      <c r="I65" s="12">
        <f t="shared" si="19"/>
        <v>374.05500000000001</v>
      </c>
      <c r="J65" s="5">
        <f t="shared" si="20"/>
        <v>22687.002499999999</v>
      </c>
      <c r="K65" s="5">
        <f t="shared" si="21"/>
        <v>72544</v>
      </c>
      <c r="L65" s="5">
        <f t="shared" si="7"/>
        <v>130202.62528597152</v>
      </c>
      <c r="M65" s="5">
        <f t="shared" si="8"/>
        <v>202746.62528597153</v>
      </c>
      <c r="N65" s="3">
        <f t="shared" si="0"/>
        <v>5.7390845390867096</v>
      </c>
      <c r="P65" s="7">
        <v>31685</v>
      </c>
      <c r="S65">
        <v>1.07977382655E-2</v>
      </c>
      <c r="V65" s="3">
        <v>11335</v>
      </c>
      <c r="W65" s="2">
        <v>3.3000000000000002E-2</v>
      </c>
      <c r="Y65" s="12">
        <f t="shared" si="9"/>
        <v>3.5815057174544296</v>
      </c>
      <c r="Z65" s="7">
        <v>31685</v>
      </c>
      <c r="AA65">
        <v>3164.87</v>
      </c>
      <c r="AB65" s="13">
        <f t="shared" si="10"/>
        <v>7.1683836934850405</v>
      </c>
      <c r="AC65" s="13">
        <f t="shared" si="11"/>
        <v>22.921636591708349</v>
      </c>
      <c r="AD65" s="13">
        <f t="shared" si="12"/>
        <v>41.139960025521276</v>
      </c>
      <c r="AE65" s="13">
        <f t="shared" si="13"/>
        <v>64.061596617229625</v>
      </c>
      <c r="AF65" s="3">
        <f t="shared" si="14"/>
        <v>5.7390845390867096</v>
      </c>
    </row>
    <row r="66" spans="1:32" x14ac:dyDescent="0.25">
      <c r="A66" t="str">
        <f t="shared" si="23"/>
        <v/>
      </c>
      <c r="B66">
        <f t="shared" si="16"/>
        <v>64</v>
      </c>
      <c r="C66" s="9">
        <f t="shared" si="3"/>
        <v>11335</v>
      </c>
      <c r="D66" s="1">
        <f t="shared" si="22"/>
        <v>0.1</v>
      </c>
      <c r="E66" s="11">
        <f t="shared" si="5"/>
        <v>3.3000000000000002E-2</v>
      </c>
      <c r="F66" s="11">
        <f t="shared" si="6"/>
        <v>1.2990732940200001E-2</v>
      </c>
      <c r="G66" s="12">
        <f t="shared" si="17"/>
        <v>2633.8272636168567</v>
      </c>
      <c r="H66" s="12">
        <f t="shared" si="18"/>
        <v>1133.5</v>
      </c>
      <c r="I66" s="12">
        <f t="shared" si="19"/>
        <v>374.05500000000001</v>
      </c>
      <c r="J66" s="5">
        <f t="shared" si="20"/>
        <v>23061.057499999999</v>
      </c>
      <c r="K66" s="5">
        <f t="shared" si="21"/>
        <v>73677.5</v>
      </c>
      <c r="L66" s="5">
        <f t="shared" si="7"/>
        <v>132836.45254958837</v>
      </c>
      <c r="M66" s="5">
        <f t="shared" si="8"/>
        <v>206513.9525495884</v>
      </c>
      <c r="N66" s="3">
        <f t="shared" ref="N66:N129" si="24">L66/J66</f>
        <v>5.7602064670966788</v>
      </c>
      <c r="P66" s="7">
        <v>31716</v>
      </c>
      <c r="S66">
        <v>1.2990732940200001E-2</v>
      </c>
      <c r="V66" s="3">
        <v>11335</v>
      </c>
      <c r="W66" s="2">
        <v>3.3000000000000002E-2</v>
      </c>
      <c r="Y66" s="12">
        <f t="shared" si="9"/>
        <v>3.5375113521813351</v>
      </c>
      <c r="Z66" s="7">
        <v>31716</v>
      </c>
      <c r="AA66">
        <v>3204.23</v>
      </c>
      <c r="AB66" s="13">
        <f t="shared" si="10"/>
        <v>7.1970668460129259</v>
      </c>
      <c r="AC66" s="13">
        <f t="shared" si="11"/>
        <v>22.993823789178681</v>
      </c>
      <c r="AD66" s="13">
        <f t="shared" si="12"/>
        <v>41.456590990530756</v>
      </c>
      <c r="AE66" s="13">
        <f t="shared" si="13"/>
        <v>64.450414779709448</v>
      </c>
      <c r="AF66" s="3">
        <f t="shared" si="14"/>
        <v>5.7602064670966797</v>
      </c>
    </row>
    <row r="67" spans="1:32" x14ac:dyDescent="0.25">
      <c r="A67" t="str">
        <f t="shared" si="23"/>
        <v/>
      </c>
      <c r="B67">
        <f t="shared" si="16"/>
        <v>65</v>
      </c>
      <c r="C67" s="9">
        <f t="shared" ref="C67:C130" si="25">V67</f>
        <v>11335</v>
      </c>
      <c r="D67" s="1">
        <f t="shared" si="22"/>
        <v>0.1</v>
      </c>
      <c r="E67" s="11">
        <f t="shared" ref="E67:E130" si="26">W67</f>
        <v>3.3000000000000002E-2</v>
      </c>
      <c r="F67" s="11">
        <f t="shared" ref="F67:F130" si="27">S67</f>
        <v>1.6150762628700001E-2</v>
      </c>
      <c r="G67" s="12">
        <f t="shared" ref="G67:G130" si="28">M66*F67</f>
        <v>3335.3578271430174</v>
      </c>
      <c r="H67" s="12">
        <f t="shared" si="18"/>
        <v>1133.5</v>
      </c>
      <c r="I67" s="12">
        <f t="shared" ref="I67:I130" si="29">$C67*E67</f>
        <v>374.05500000000001</v>
      </c>
      <c r="J67" s="5">
        <f t="shared" si="20"/>
        <v>23435.112499999999</v>
      </c>
      <c r="K67" s="5">
        <f t="shared" si="21"/>
        <v>74811</v>
      </c>
      <c r="L67" s="5">
        <f t="shared" ref="L67:L130" si="30">G67+L66</f>
        <v>136171.81037673139</v>
      </c>
      <c r="M67" s="5">
        <f t="shared" ref="M67:M130" si="31">H67+G67+M66</f>
        <v>210982.81037673142</v>
      </c>
      <c r="N67" s="3">
        <f t="shared" si="24"/>
        <v>5.8105891480884244</v>
      </c>
      <c r="P67" s="7">
        <v>31746</v>
      </c>
      <c r="S67">
        <v>1.6150762628700001E-2</v>
      </c>
      <c r="V67" s="3">
        <v>11335</v>
      </c>
      <c r="W67" s="2">
        <v>3.3000000000000002E-2</v>
      </c>
      <c r="Y67" s="12">
        <f t="shared" ref="Y67:Y130" si="32">V67/AA67</f>
        <v>3.4857402931281558</v>
      </c>
      <c r="Z67" s="7">
        <v>31746</v>
      </c>
      <c r="AA67">
        <v>3251.82</v>
      </c>
      <c r="AB67" s="13">
        <f t="shared" ref="AB67:AB130" si="33">J67/$AA67</f>
        <v>7.2067680560424616</v>
      </c>
      <c r="AC67" s="13">
        <f t="shared" ref="AC67:AC130" si="34">K67/$AA67</f>
        <v>23.005885934645828</v>
      </c>
      <c r="AD67" s="13">
        <f t="shared" ref="AD67:AD130" si="35">L67/$AA67</f>
        <v>41.87556825923064</v>
      </c>
      <c r="AE67" s="13">
        <f t="shared" ref="AE67:AE130" si="36">M67/$AA67</f>
        <v>64.881454193876479</v>
      </c>
      <c r="AF67" s="3">
        <f t="shared" ref="AF67:AF130" si="37">AD67/AB67</f>
        <v>5.8105891480884244</v>
      </c>
    </row>
    <row r="68" spans="1:32" x14ac:dyDescent="0.25">
      <c r="A68" t="str">
        <f t="shared" si="23"/>
        <v/>
      </c>
      <c r="B68">
        <f t="shared" ref="B68:B83" si="38">B67+1</f>
        <v>66</v>
      </c>
      <c r="C68" s="9">
        <f t="shared" si="25"/>
        <v>11335</v>
      </c>
      <c r="D68" s="1">
        <f t="shared" si="22"/>
        <v>0.1</v>
      </c>
      <c r="E68" s="11">
        <f t="shared" si="26"/>
        <v>3.3000000000000002E-2</v>
      </c>
      <c r="F68" s="11">
        <f t="shared" si="27"/>
        <v>2.4913245596799999E-2</v>
      </c>
      <c r="G68" s="12">
        <f t="shared" si="28"/>
        <v>5256.2665716185929</v>
      </c>
      <c r="H68" s="12">
        <f t="shared" ref="H68:H131" si="39">$D68*C68</f>
        <v>1133.5</v>
      </c>
      <c r="I68" s="12">
        <f t="shared" si="29"/>
        <v>374.05500000000001</v>
      </c>
      <c r="J68" s="5">
        <f t="shared" ref="J68:J131" si="40">I68+J67</f>
        <v>23809.1675</v>
      </c>
      <c r="K68" s="5">
        <f t="shared" ref="K68:K131" si="41">H68+K67</f>
        <v>75944.5</v>
      </c>
      <c r="L68" s="5">
        <f t="shared" si="30"/>
        <v>141428.07694834998</v>
      </c>
      <c r="M68" s="5">
        <f t="shared" si="31"/>
        <v>217372.57694835</v>
      </c>
      <c r="N68" s="3">
        <f t="shared" si="24"/>
        <v>5.940068124950189</v>
      </c>
      <c r="P68" s="7">
        <v>31777</v>
      </c>
      <c r="S68">
        <v>2.4913245596799999E-2</v>
      </c>
      <c r="V68" s="3">
        <v>11335</v>
      </c>
      <c r="W68" s="2">
        <v>3.3000000000000002E-2</v>
      </c>
      <c r="Y68" s="12">
        <f t="shared" si="32"/>
        <v>3.436129223922856</v>
      </c>
      <c r="Z68" s="7">
        <v>31777</v>
      </c>
      <c r="AA68">
        <v>3298.77</v>
      </c>
      <c r="AB68" s="13">
        <f t="shared" si="33"/>
        <v>7.217589434849959</v>
      </c>
      <c r="AC68" s="13">
        <f t="shared" si="34"/>
        <v>23.022065800283137</v>
      </c>
      <c r="AD68" s="13">
        <f t="shared" si="35"/>
        <v>42.872972940929493</v>
      </c>
      <c r="AE68" s="13">
        <f t="shared" si="36"/>
        <v>65.89503874121263</v>
      </c>
      <c r="AF68" s="3">
        <f t="shared" si="37"/>
        <v>5.9400681249501899</v>
      </c>
    </row>
    <row r="69" spans="1:32" x14ac:dyDescent="0.25">
      <c r="A69" t="str">
        <f t="shared" si="23"/>
        <v/>
      </c>
      <c r="B69">
        <f t="shared" si="38"/>
        <v>67</v>
      </c>
      <c r="C69" s="9">
        <f t="shared" si="25"/>
        <v>11335</v>
      </c>
      <c r="D69" s="1">
        <f t="shared" ref="D69:D83" si="42">D68</f>
        <v>0.1</v>
      </c>
      <c r="E69" s="11">
        <f t="shared" si="26"/>
        <v>3.3000000000000002E-2</v>
      </c>
      <c r="F69" s="11">
        <f t="shared" si="27"/>
        <v>2.6064458427799999E-2</v>
      </c>
      <c r="G69" s="12">
        <f t="shared" si="28"/>
        <v>5665.6984952140247</v>
      </c>
      <c r="H69" s="12">
        <f t="shared" si="39"/>
        <v>1133.5</v>
      </c>
      <c r="I69" s="12">
        <f t="shared" si="29"/>
        <v>374.05500000000001</v>
      </c>
      <c r="J69" s="5">
        <f t="shared" si="40"/>
        <v>24183.2225</v>
      </c>
      <c r="K69" s="5">
        <f t="shared" si="41"/>
        <v>77078</v>
      </c>
      <c r="L69" s="5">
        <f t="shared" si="30"/>
        <v>147093.77544356399</v>
      </c>
      <c r="M69" s="5">
        <f t="shared" si="31"/>
        <v>224171.77544356402</v>
      </c>
      <c r="N69" s="3">
        <f t="shared" si="24"/>
        <v>6.0824720710221314</v>
      </c>
      <c r="P69" s="7">
        <v>31808</v>
      </c>
      <c r="S69">
        <v>2.6064458427799999E-2</v>
      </c>
      <c r="V69" s="3">
        <v>11335</v>
      </c>
      <c r="W69" s="2">
        <v>3.3000000000000002E-2</v>
      </c>
      <c r="Y69" s="12">
        <f t="shared" si="32"/>
        <v>3.3863214719967498</v>
      </c>
      <c r="Z69" s="7">
        <v>31808</v>
      </c>
      <c r="AA69">
        <v>3347.29</v>
      </c>
      <c r="AB69" s="13">
        <f t="shared" si="33"/>
        <v>7.2247168605050653</v>
      </c>
      <c r="AC69" s="13">
        <f t="shared" si="34"/>
        <v>23.026986009577897</v>
      </c>
      <c r="AD69" s="13">
        <f t="shared" si="35"/>
        <v>43.944138525064751</v>
      </c>
      <c r="AE69" s="13">
        <f t="shared" si="36"/>
        <v>66.971124534642655</v>
      </c>
      <c r="AF69" s="3">
        <f t="shared" si="37"/>
        <v>6.0824720710221305</v>
      </c>
    </row>
    <row r="70" spans="1:32" x14ac:dyDescent="0.25">
      <c r="A70" t="str">
        <f t="shared" si="23"/>
        <v/>
      </c>
      <c r="B70">
        <f t="shared" si="38"/>
        <v>68</v>
      </c>
      <c r="C70" s="9">
        <f t="shared" si="25"/>
        <v>11335</v>
      </c>
      <c r="D70" s="1">
        <f t="shared" si="42"/>
        <v>0.1</v>
      </c>
      <c r="E70" s="11">
        <f t="shared" si="26"/>
        <v>3.3000000000000002E-2</v>
      </c>
      <c r="F70" s="11">
        <f t="shared" si="27"/>
        <v>2.8328611898000001E-2</v>
      </c>
      <c r="G70" s="12">
        <f t="shared" si="28"/>
        <v>6350.4752250263318</v>
      </c>
      <c r="H70" s="12">
        <f t="shared" si="39"/>
        <v>1133.5</v>
      </c>
      <c r="I70" s="12">
        <f t="shared" si="29"/>
        <v>374.05500000000001</v>
      </c>
      <c r="J70" s="5">
        <f t="shared" si="40"/>
        <v>24557.2775</v>
      </c>
      <c r="K70" s="5">
        <f t="shared" si="41"/>
        <v>78211.5</v>
      </c>
      <c r="L70" s="5">
        <f t="shared" si="30"/>
        <v>153444.25066859034</v>
      </c>
      <c r="M70" s="5">
        <f t="shared" si="31"/>
        <v>231655.75066859036</v>
      </c>
      <c r="N70" s="3">
        <f t="shared" si="24"/>
        <v>6.2484227198471141</v>
      </c>
      <c r="P70" s="7">
        <v>31836</v>
      </c>
      <c r="S70">
        <v>2.8328611898000001E-2</v>
      </c>
      <c r="V70" s="3">
        <v>11335</v>
      </c>
      <c r="W70" s="2">
        <v>3.3000000000000002E-2</v>
      </c>
      <c r="Y70" s="12">
        <f t="shared" si="32"/>
        <v>3.3267102401629458</v>
      </c>
      <c r="Z70" s="7">
        <v>31836</v>
      </c>
      <c r="AA70">
        <v>3407.27</v>
      </c>
      <c r="AB70" s="13">
        <f t="shared" si="33"/>
        <v>7.2073177353130218</v>
      </c>
      <c r="AC70" s="13">
        <f t="shared" si="34"/>
        <v>22.954300657124325</v>
      </c>
      <c r="AD70" s="13">
        <f t="shared" si="35"/>
        <v>45.034367886486933</v>
      </c>
      <c r="AE70" s="13">
        <f t="shared" si="36"/>
        <v>67.988668543611269</v>
      </c>
      <c r="AF70" s="3">
        <f t="shared" si="37"/>
        <v>6.2484227198471141</v>
      </c>
    </row>
    <row r="71" spans="1:32" x14ac:dyDescent="0.25">
      <c r="A71" t="str">
        <f t="shared" si="23"/>
        <v/>
      </c>
      <c r="B71">
        <f t="shared" si="38"/>
        <v>69</v>
      </c>
      <c r="C71" s="9">
        <f t="shared" si="25"/>
        <v>11335</v>
      </c>
      <c r="D71" s="1">
        <f t="shared" si="42"/>
        <v>0.1</v>
      </c>
      <c r="E71" s="11">
        <f t="shared" si="26"/>
        <v>3.3000000000000002E-2</v>
      </c>
      <c r="F71" s="11">
        <f t="shared" si="27"/>
        <v>2.3143523143499999E-2</v>
      </c>
      <c r="G71" s="12">
        <f t="shared" si="28"/>
        <v>5361.3302269233864</v>
      </c>
      <c r="H71" s="12">
        <f t="shared" si="39"/>
        <v>1133.5</v>
      </c>
      <c r="I71" s="12">
        <f t="shared" si="29"/>
        <v>374.05500000000001</v>
      </c>
      <c r="J71" s="5">
        <f t="shared" si="40"/>
        <v>24931.3325</v>
      </c>
      <c r="K71" s="5">
        <f t="shared" si="41"/>
        <v>79345</v>
      </c>
      <c r="L71" s="5">
        <f t="shared" si="30"/>
        <v>158805.58089551373</v>
      </c>
      <c r="M71" s="5">
        <f t="shared" si="31"/>
        <v>238150.58089551376</v>
      </c>
      <c r="N71" s="3">
        <f t="shared" si="24"/>
        <v>6.3697189428408505</v>
      </c>
      <c r="P71" s="7">
        <v>31867</v>
      </c>
      <c r="S71">
        <v>2.3143523143499999E-2</v>
      </c>
      <c r="V71" s="3">
        <v>11335</v>
      </c>
      <c r="W71" s="2">
        <v>3.3000000000000002E-2</v>
      </c>
      <c r="Y71" s="12">
        <f t="shared" si="32"/>
        <v>3.266288217157018</v>
      </c>
      <c r="Z71" s="7">
        <v>31867</v>
      </c>
      <c r="AA71">
        <v>3470.3</v>
      </c>
      <c r="AB71" s="13">
        <f t="shared" si="33"/>
        <v>7.1842009336368609</v>
      </c>
      <c r="AC71" s="13">
        <f t="shared" si="34"/>
        <v>22.864017520099125</v>
      </c>
      <c r="AD71" s="13">
        <f t="shared" si="35"/>
        <v>45.761340776161639</v>
      </c>
      <c r="AE71" s="13">
        <f t="shared" si="36"/>
        <v>68.625358296260771</v>
      </c>
      <c r="AF71" s="3">
        <f t="shared" si="37"/>
        <v>6.3697189428408505</v>
      </c>
    </row>
    <row r="72" spans="1:32" x14ac:dyDescent="0.25">
      <c r="A72" t="str">
        <f t="shared" si="23"/>
        <v/>
      </c>
      <c r="B72">
        <f t="shared" si="38"/>
        <v>70</v>
      </c>
      <c r="C72" s="9">
        <f t="shared" si="25"/>
        <v>11335</v>
      </c>
      <c r="D72" s="1">
        <f t="shared" si="42"/>
        <v>0.1</v>
      </c>
      <c r="E72" s="11">
        <f t="shared" si="26"/>
        <v>3.3000000000000002E-2</v>
      </c>
      <c r="F72" s="11">
        <f t="shared" si="27"/>
        <v>1.4793993638599999E-2</v>
      </c>
      <c r="G72" s="12">
        <f t="shared" si="28"/>
        <v>3523.1981787971249</v>
      </c>
      <c r="H72" s="12">
        <f t="shared" si="39"/>
        <v>1133.5</v>
      </c>
      <c r="I72" s="12">
        <f t="shared" si="29"/>
        <v>374.05500000000001</v>
      </c>
      <c r="J72" s="5">
        <f t="shared" si="40"/>
        <v>25305.387500000001</v>
      </c>
      <c r="K72" s="5">
        <f t="shared" si="41"/>
        <v>80478.5</v>
      </c>
      <c r="L72" s="5">
        <f t="shared" si="30"/>
        <v>162328.77907431085</v>
      </c>
      <c r="M72" s="5">
        <f t="shared" si="31"/>
        <v>242807.27907431088</v>
      </c>
      <c r="N72" s="3">
        <f t="shared" si="24"/>
        <v>6.4147912800904887</v>
      </c>
      <c r="P72" s="7">
        <v>31897</v>
      </c>
      <c r="S72">
        <v>1.4793993638599999E-2</v>
      </c>
      <c r="V72" s="3">
        <v>11335</v>
      </c>
      <c r="W72" s="2">
        <v>3.3000000000000002E-2</v>
      </c>
      <c r="Y72" s="12">
        <f t="shared" si="32"/>
        <v>3.2144356091972277</v>
      </c>
      <c r="Z72" s="7">
        <v>31897</v>
      </c>
      <c r="AA72">
        <v>3526.28</v>
      </c>
      <c r="AB72" s="13">
        <f t="shared" si="33"/>
        <v>7.1762274975328104</v>
      </c>
      <c r="AC72" s="13">
        <f t="shared" si="34"/>
        <v>22.822492825300316</v>
      </c>
      <c r="AD72" s="13">
        <f t="shared" si="35"/>
        <v>46.034001575119063</v>
      </c>
      <c r="AE72" s="13">
        <f t="shared" si="36"/>
        <v>68.856494400419379</v>
      </c>
      <c r="AF72" s="3">
        <f t="shared" si="37"/>
        <v>6.4147912800904887</v>
      </c>
    </row>
    <row r="73" spans="1:32" x14ac:dyDescent="0.25">
      <c r="A73" t="str">
        <f t="shared" si="23"/>
        <v/>
      </c>
      <c r="B73">
        <f t="shared" si="38"/>
        <v>71</v>
      </c>
      <c r="C73" s="9">
        <f t="shared" si="25"/>
        <v>11335</v>
      </c>
      <c r="D73" s="1">
        <f t="shared" si="42"/>
        <v>0.1</v>
      </c>
      <c r="E73" s="11">
        <f t="shared" si="26"/>
        <v>3.3000000000000002E-2</v>
      </c>
      <c r="F73" s="11">
        <f t="shared" si="27"/>
        <v>1.5613382899600001E-2</v>
      </c>
      <c r="G73" s="12">
        <f t="shared" si="28"/>
        <v>3791.0430189972503</v>
      </c>
      <c r="H73" s="12">
        <f t="shared" si="39"/>
        <v>1133.5</v>
      </c>
      <c r="I73" s="12">
        <f t="shared" si="29"/>
        <v>374.05500000000001</v>
      </c>
      <c r="J73" s="5">
        <f t="shared" si="40"/>
        <v>25679.442500000001</v>
      </c>
      <c r="K73" s="5">
        <f t="shared" si="41"/>
        <v>81612</v>
      </c>
      <c r="L73" s="5">
        <f t="shared" si="30"/>
        <v>166119.82209330809</v>
      </c>
      <c r="M73" s="5">
        <f t="shared" si="31"/>
        <v>247731.82209330812</v>
      </c>
      <c r="N73" s="3">
        <f t="shared" si="24"/>
        <v>6.4689808625443517</v>
      </c>
      <c r="P73" s="7">
        <v>31928</v>
      </c>
      <c r="S73">
        <v>1.5613382899600001E-2</v>
      </c>
      <c r="V73" s="3">
        <v>11335</v>
      </c>
      <c r="W73" s="2">
        <v>3.3000000000000002E-2</v>
      </c>
      <c r="Y73" s="12">
        <f t="shared" si="32"/>
        <v>3.1457624484494593</v>
      </c>
      <c r="Z73" s="7">
        <v>31928</v>
      </c>
      <c r="AA73">
        <v>3603.26</v>
      </c>
      <c r="AB73" s="13">
        <f t="shared" si="33"/>
        <v>7.126724826962251</v>
      </c>
      <c r="AC73" s="13">
        <f t="shared" si="34"/>
        <v>22.649489628836108</v>
      </c>
      <c r="AD73" s="13">
        <f t="shared" si="35"/>
        <v>46.102646518238508</v>
      </c>
      <c r="AE73" s="13">
        <f t="shared" si="36"/>
        <v>68.752136147074623</v>
      </c>
      <c r="AF73" s="3">
        <f t="shared" si="37"/>
        <v>6.4689808625443517</v>
      </c>
    </row>
    <row r="74" spans="1:32" x14ac:dyDescent="0.25">
      <c r="A74">
        <f t="shared" si="23"/>
        <v>1987</v>
      </c>
      <c r="B74">
        <f t="shared" si="38"/>
        <v>72</v>
      </c>
      <c r="C74" s="9">
        <f t="shared" si="25"/>
        <v>11335</v>
      </c>
      <c r="D74" s="1">
        <f t="shared" si="42"/>
        <v>0.1</v>
      </c>
      <c r="E74" s="11">
        <f t="shared" si="26"/>
        <v>3.3000000000000002E-2</v>
      </c>
      <c r="F74" s="11">
        <f t="shared" si="27"/>
        <v>2.2292079350000001E-2</v>
      </c>
      <c r="G74" s="12">
        <f t="shared" si="28"/>
        <v>5522.4574356241073</v>
      </c>
      <c r="H74" s="12">
        <f t="shared" si="39"/>
        <v>1133.5</v>
      </c>
      <c r="I74" s="12">
        <f t="shared" si="29"/>
        <v>374.05500000000001</v>
      </c>
      <c r="J74" s="5">
        <f t="shared" si="40"/>
        <v>26053.497500000001</v>
      </c>
      <c r="K74" s="5">
        <f t="shared" si="41"/>
        <v>82745.5</v>
      </c>
      <c r="L74" s="5">
        <f t="shared" si="30"/>
        <v>171642.27952893221</v>
      </c>
      <c r="M74" s="5">
        <f t="shared" si="31"/>
        <v>254387.77952893224</v>
      </c>
      <c r="N74" s="3">
        <f t="shared" si="24"/>
        <v>6.5880705471091625</v>
      </c>
      <c r="P74" s="7">
        <v>31958</v>
      </c>
      <c r="S74">
        <v>2.2292079350000001E-2</v>
      </c>
      <c r="V74" s="3">
        <v>11335</v>
      </c>
      <c r="W74" s="2">
        <v>3.3000000000000002E-2</v>
      </c>
      <c r="Y74" s="12">
        <f t="shared" si="32"/>
        <v>3.0917908656468893</v>
      </c>
      <c r="Z74" s="7">
        <v>31958</v>
      </c>
      <c r="AA74">
        <v>3666.16</v>
      </c>
      <c r="AB74" s="13">
        <f t="shared" si="33"/>
        <v>7.1064813046893756</v>
      </c>
      <c r="AC74" s="13">
        <f t="shared" si="34"/>
        <v>22.570073319222292</v>
      </c>
      <c r="AD74" s="13">
        <f t="shared" si="35"/>
        <v>46.81800017700597</v>
      </c>
      <c r="AE74" s="13">
        <f t="shared" si="36"/>
        <v>69.388073496228273</v>
      </c>
      <c r="AF74" s="3">
        <f t="shared" si="37"/>
        <v>6.5880705471091625</v>
      </c>
    </row>
    <row r="75" spans="1:32" x14ac:dyDescent="0.25">
      <c r="A75" t="str">
        <f t="shared" si="23"/>
        <v/>
      </c>
      <c r="B75">
        <f t="shared" si="38"/>
        <v>73</v>
      </c>
      <c r="C75" s="9">
        <f t="shared" si="25"/>
        <v>11335</v>
      </c>
      <c r="D75" s="1">
        <f t="shared" si="42"/>
        <v>0.1</v>
      </c>
      <c r="E75" s="11">
        <f t="shared" si="26"/>
        <v>3.3000000000000002E-2</v>
      </c>
      <c r="F75" s="11">
        <f t="shared" si="27"/>
        <v>2.4670382903399998E-2</v>
      </c>
      <c r="G75" s="12">
        <f t="shared" si="28"/>
        <v>6275.8439269244582</v>
      </c>
      <c r="H75" s="12">
        <f t="shared" si="39"/>
        <v>1133.5</v>
      </c>
      <c r="I75" s="12">
        <f t="shared" si="29"/>
        <v>374.05500000000001</v>
      </c>
      <c r="J75" s="5">
        <f t="shared" si="40"/>
        <v>26427.552500000002</v>
      </c>
      <c r="K75" s="5">
        <f t="shared" si="41"/>
        <v>83879</v>
      </c>
      <c r="L75" s="5">
        <f t="shared" si="30"/>
        <v>177918.12345585666</v>
      </c>
      <c r="M75" s="5">
        <f t="shared" si="31"/>
        <v>261797.12345585669</v>
      </c>
      <c r="N75" s="3">
        <f t="shared" si="24"/>
        <v>6.7322966610644954</v>
      </c>
      <c r="P75" s="7">
        <v>31989</v>
      </c>
      <c r="S75">
        <v>2.4670382903399998E-2</v>
      </c>
      <c r="V75" s="3">
        <v>11335</v>
      </c>
      <c r="W75" s="2">
        <v>3.3000000000000002E-2</v>
      </c>
      <c r="Y75" s="12">
        <f t="shared" si="32"/>
        <v>3.0628098950241163</v>
      </c>
      <c r="Z75" s="7">
        <v>31989</v>
      </c>
      <c r="AA75">
        <v>3700.85</v>
      </c>
      <c r="AB75" s="13">
        <f t="shared" si="33"/>
        <v>7.1409412702487272</v>
      </c>
      <c r="AC75" s="13">
        <f t="shared" si="34"/>
        <v>22.66479322317846</v>
      </c>
      <c r="AD75" s="13">
        <f t="shared" si="35"/>
        <v>48.07493507055316</v>
      </c>
      <c r="AE75" s="13">
        <f t="shared" si="36"/>
        <v>70.739728293731631</v>
      </c>
      <c r="AF75" s="3">
        <f t="shared" si="37"/>
        <v>6.7322966610644954</v>
      </c>
    </row>
    <row r="76" spans="1:32" x14ac:dyDescent="0.25">
      <c r="A76" t="str">
        <f t="shared" si="23"/>
        <v/>
      </c>
      <c r="B76">
        <f t="shared" si="38"/>
        <v>74</v>
      </c>
      <c r="C76" s="9">
        <f t="shared" si="25"/>
        <v>11335</v>
      </c>
      <c r="D76" s="1">
        <f t="shared" si="42"/>
        <v>0.1</v>
      </c>
      <c r="E76" s="11">
        <f t="shared" si="26"/>
        <v>3.3000000000000002E-2</v>
      </c>
      <c r="F76" s="11">
        <f t="shared" si="27"/>
        <v>2.4775268581500001E-2</v>
      </c>
      <c r="G76" s="12">
        <f t="shared" si="28"/>
        <v>6486.0940474829631</v>
      </c>
      <c r="H76" s="12">
        <f t="shared" si="39"/>
        <v>1133.5</v>
      </c>
      <c r="I76" s="12">
        <f t="shared" si="29"/>
        <v>374.05500000000001</v>
      </c>
      <c r="J76" s="5">
        <f t="shared" si="40"/>
        <v>26801.607500000002</v>
      </c>
      <c r="K76" s="5">
        <f t="shared" si="41"/>
        <v>85012.5</v>
      </c>
      <c r="L76" s="5">
        <f t="shared" si="30"/>
        <v>184404.21750333963</v>
      </c>
      <c r="M76" s="5">
        <f t="shared" si="31"/>
        <v>269416.71750333963</v>
      </c>
      <c r="N76" s="3">
        <f t="shared" si="24"/>
        <v>6.8803416923160157</v>
      </c>
      <c r="P76" s="7">
        <v>32020</v>
      </c>
      <c r="S76">
        <v>2.4775268581500001E-2</v>
      </c>
      <c r="V76" s="3">
        <v>11335</v>
      </c>
      <c r="W76" s="2">
        <v>3.3000000000000002E-2</v>
      </c>
      <c r="Y76" s="12">
        <f t="shared" si="32"/>
        <v>3.0202665615057902</v>
      </c>
      <c r="Z76" s="7">
        <v>32020</v>
      </c>
      <c r="AA76">
        <v>3752.98</v>
      </c>
      <c r="AB76" s="13">
        <f t="shared" si="33"/>
        <v>7.1414202846804411</v>
      </c>
      <c r="AC76" s="13">
        <f t="shared" si="34"/>
        <v>22.651999211293425</v>
      </c>
      <c r="AD76" s="13">
        <f t="shared" si="35"/>
        <v>49.135411727038147</v>
      </c>
      <c r="AE76" s="13">
        <f t="shared" si="36"/>
        <v>71.787410938331575</v>
      </c>
      <c r="AF76" s="3">
        <f t="shared" si="37"/>
        <v>6.8803416923160157</v>
      </c>
    </row>
    <row r="77" spans="1:32" x14ac:dyDescent="0.25">
      <c r="A77" t="str">
        <f t="shared" si="23"/>
        <v/>
      </c>
      <c r="B77">
        <f t="shared" si="38"/>
        <v>75</v>
      </c>
      <c r="C77" s="9">
        <f t="shared" si="25"/>
        <v>11335</v>
      </c>
      <c r="D77" s="1">
        <f t="shared" si="42"/>
        <v>0.1</v>
      </c>
      <c r="E77" s="11">
        <f t="shared" si="26"/>
        <v>3.3000000000000002E-2</v>
      </c>
      <c r="F77" s="11">
        <f t="shared" si="27"/>
        <v>3.0527920410800002E-2</v>
      </c>
      <c r="G77" s="12">
        <f t="shared" si="28"/>
        <v>8224.7321092809398</v>
      </c>
      <c r="H77" s="12">
        <f t="shared" si="39"/>
        <v>1133.5</v>
      </c>
      <c r="I77" s="12">
        <f t="shared" si="29"/>
        <v>374.05500000000001</v>
      </c>
      <c r="J77" s="5">
        <f t="shared" si="40"/>
        <v>27175.662500000002</v>
      </c>
      <c r="K77" s="5">
        <f t="shared" si="41"/>
        <v>86146</v>
      </c>
      <c r="L77" s="5">
        <f t="shared" si="30"/>
        <v>192628.94961262058</v>
      </c>
      <c r="M77" s="5">
        <f t="shared" si="31"/>
        <v>278774.94961262058</v>
      </c>
      <c r="N77" s="3">
        <f t="shared" si="24"/>
        <v>7.0882890016985076</v>
      </c>
      <c r="P77" s="7">
        <v>32050</v>
      </c>
      <c r="S77">
        <v>3.0527920410800002E-2</v>
      </c>
      <c r="V77" s="3">
        <v>11335</v>
      </c>
      <c r="W77" s="2">
        <v>3.3000000000000002E-2</v>
      </c>
      <c r="Y77" s="12">
        <f t="shared" si="32"/>
        <v>2.9764171132824089</v>
      </c>
      <c r="Z77" s="7">
        <v>32050</v>
      </c>
      <c r="AA77">
        <v>3808.27</v>
      </c>
      <c r="AB77" s="13">
        <f t="shared" si="33"/>
        <v>7.1359600290945764</v>
      </c>
      <c r="AC77" s="13">
        <f t="shared" si="34"/>
        <v>22.62077006094631</v>
      </c>
      <c r="AD77" s="13">
        <f t="shared" si="35"/>
        <v>50.581746990791245</v>
      </c>
      <c r="AE77" s="13">
        <f t="shared" si="36"/>
        <v>73.202517051737559</v>
      </c>
      <c r="AF77" s="3">
        <f t="shared" si="37"/>
        <v>7.0882890016985076</v>
      </c>
    </row>
    <row r="78" spans="1:32" x14ac:dyDescent="0.25">
      <c r="A78" t="str">
        <f t="shared" si="23"/>
        <v/>
      </c>
      <c r="B78">
        <f t="shared" si="38"/>
        <v>76</v>
      </c>
      <c r="C78" s="9">
        <f t="shared" si="25"/>
        <v>11335</v>
      </c>
      <c r="D78" s="1">
        <f t="shared" si="42"/>
        <v>0.1</v>
      </c>
      <c r="E78" s="11">
        <f t="shared" si="26"/>
        <v>3.3000000000000002E-2</v>
      </c>
      <c r="F78" s="11">
        <f t="shared" si="27"/>
        <v>2.04367628168E-2</v>
      </c>
      <c r="G78" s="12">
        <f t="shared" si="28"/>
        <v>5697.2575244984973</v>
      </c>
      <c r="H78" s="12">
        <f t="shared" si="39"/>
        <v>1133.5</v>
      </c>
      <c r="I78" s="12">
        <f t="shared" si="29"/>
        <v>374.05500000000001</v>
      </c>
      <c r="J78" s="5">
        <f t="shared" si="40"/>
        <v>27549.717500000002</v>
      </c>
      <c r="K78" s="5">
        <f t="shared" si="41"/>
        <v>87279.5</v>
      </c>
      <c r="L78" s="5">
        <f t="shared" si="30"/>
        <v>198326.20713711908</v>
      </c>
      <c r="M78" s="5">
        <f t="shared" si="31"/>
        <v>285605.70713711908</v>
      </c>
      <c r="N78" s="3">
        <f t="shared" si="24"/>
        <v>7.1988472163868495</v>
      </c>
      <c r="P78" s="7">
        <v>32081</v>
      </c>
      <c r="S78">
        <v>2.04367628168E-2</v>
      </c>
      <c r="V78" s="3">
        <v>11335</v>
      </c>
      <c r="W78" s="2">
        <v>3.3000000000000002E-2</v>
      </c>
      <c r="Y78" s="12">
        <f t="shared" si="32"/>
        <v>2.9247008857960424</v>
      </c>
      <c r="Z78" s="7">
        <v>32081</v>
      </c>
      <c r="AA78">
        <v>3875.61</v>
      </c>
      <c r="AB78" s="13">
        <f t="shared" si="33"/>
        <v>7.1084855029272811</v>
      </c>
      <c r="AC78" s="13">
        <f t="shared" si="34"/>
        <v>22.520196820629526</v>
      </c>
      <c r="AD78" s="13">
        <f t="shared" si="35"/>
        <v>51.172901075474336</v>
      </c>
      <c r="AE78" s="13">
        <f t="shared" si="36"/>
        <v>73.693097896103865</v>
      </c>
      <c r="AF78" s="3">
        <f t="shared" si="37"/>
        <v>7.1988472163868504</v>
      </c>
    </row>
    <row r="79" spans="1:32" x14ac:dyDescent="0.25">
      <c r="A79" t="str">
        <f t="shared" ref="A79:A142" si="43">IF(ROUNDDOWN(B79/12,0)&gt;ROUNDDOWN(B78/12,0),ROUNDDOWN(B79/12,0)+$X$2,"")</f>
        <v/>
      </c>
      <c r="B79">
        <f t="shared" si="38"/>
        <v>77</v>
      </c>
      <c r="C79" s="9">
        <f t="shared" si="25"/>
        <v>11335</v>
      </c>
      <c r="D79" s="1">
        <f t="shared" si="42"/>
        <v>0.1</v>
      </c>
      <c r="E79" s="11">
        <f t="shared" si="26"/>
        <v>3.3000000000000002E-2</v>
      </c>
      <c r="F79" s="11">
        <f t="shared" si="27"/>
        <v>3.4332799267599999E-3</v>
      </c>
      <c r="G79" s="12">
        <f t="shared" si="28"/>
        <v>980.56434128196622</v>
      </c>
      <c r="H79" s="12">
        <f t="shared" si="39"/>
        <v>1133.5</v>
      </c>
      <c r="I79" s="12">
        <f t="shared" si="29"/>
        <v>374.05500000000001</v>
      </c>
      <c r="J79" s="5">
        <f t="shared" si="40"/>
        <v>27923.772500000003</v>
      </c>
      <c r="K79" s="5">
        <f t="shared" si="41"/>
        <v>88413</v>
      </c>
      <c r="L79" s="5">
        <f t="shared" si="30"/>
        <v>199306.77147840106</v>
      </c>
      <c r="M79" s="5">
        <f t="shared" si="31"/>
        <v>287719.77147840103</v>
      </c>
      <c r="N79" s="3">
        <f t="shared" si="24"/>
        <v>7.1375302702527401</v>
      </c>
      <c r="P79" s="7">
        <v>32111</v>
      </c>
      <c r="S79">
        <v>3.4332799267599999E-3</v>
      </c>
      <c r="V79" s="3">
        <v>11335</v>
      </c>
      <c r="W79" s="2">
        <v>3.3000000000000002E-2</v>
      </c>
      <c r="Y79" s="12">
        <f t="shared" si="32"/>
        <v>2.8608710576262975</v>
      </c>
      <c r="Z79" s="7">
        <v>32111</v>
      </c>
      <c r="AA79">
        <v>3962.08</v>
      </c>
      <c r="AB79" s="13">
        <f t="shared" si="33"/>
        <v>7.0477558504623845</v>
      </c>
      <c r="AC79" s="13">
        <f t="shared" si="34"/>
        <v>22.314794249485118</v>
      </c>
      <c r="AD79" s="13">
        <f t="shared" si="35"/>
        <v>50.303570720026116</v>
      </c>
      <c r="AE79" s="13">
        <f t="shared" si="36"/>
        <v>72.618364969511219</v>
      </c>
      <c r="AF79" s="3">
        <f t="shared" si="37"/>
        <v>7.1375302702527401</v>
      </c>
    </row>
    <row r="80" spans="1:32" x14ac:dyDescent="0.25">
      <c r="A80" t="str">
        <f t="shared" si="43"/>
        <v/>
      </c>
      <c r="B80">
        <f t="shared" si="38"/>
        <v>78</v>
      </c>
      <c r="C80" s="9">
        <f t="shared" si="25"/>
        <v>11335</v>
      </c>
      <c r="D80" s="1">
        <f t="shared" si="42"/>
        <v>0.1</v>
      </c>
      <c r="E80" s="11">
        <f t="shared" si="26"/>
        <v>3.3000000000000002E-2</v>
      </c>
      <c r="F80" s="11">
        <f t="shared" si="27"/>
        <v>2.7321573398199999E-2</v>
      </c>
      <c r="G80" s="12">
        <f t="shared" si="28"/>
        <v>7860.9568545604643</v>
      </c>
      <c r="H80" s="12">
        <f t="shared" si="39"/>
        <v>1133.5</v>
      </c>
      <c r="I80" s="12">
        <f t="shared" si="29"/>
        <v>374.05500000000001</v>
      </c>
      <c r="J80" s="5">
        <f t="shared" si="40"/>
        <v>28297.827500000003</v>
      </c>
      <c r="K80" s="5">
        <f t="shared" si="41"/>
        <v>89546.5</v>
      </c>
      <c r="L80" s="5">
        <f t="shared" si="30"/>
        <v>207167.72833296153</v>
      </c>
      <c r="M80" s="5">
        <f t="shared" si="31"/>
        <v>296714.2283329615</v>
      </c>
      <c r="N80" s="3">
        <f t="shared" si="24"/>
        <v>7.3209764365466397</v>
      </c>
      <c r="P80" s="7">
        <v>32142</v>
      </c>
      <c r="S80">
        <v>2.7321573398199999E-2</v>
      </c>
      <c r="V80" s="3">
        <v>11335</v>
      </c>
      <c r="W80" s="2">
        <v>3.3000000000000002E-2</v>
      </c>
      <c r="Y80" s="12">
        <f t="shared" si="32"/>
        <v>2.8028971100610032</v>
      </c>
      <c r="Z80" s="7">
        <v>32142</v>
      </c>
      <c r="AA80">
        <v>4044.03</v>
      </c>
      <c r="AB80" s="13">
        <f t="shared" si="33"/>
        <v>6.9974326352672955</v>
      </c>
      <c r="AC80" s="13">
        <f t="shared" si="34"/>
        <v>22.142887169481927</v>
      </c>
      <c r="AD80" s="13">
        <f t="shared" si="35"/>
        <v>51.228039439114326</v>
      </c>
      <c r="AE80" s="13">
        <f t="shared" si="36"/>
        <v>73.37092660859625</v>
      </c>
      <c r="AF80" s="3">
        <f t="shared" si="37"/>
        <v>7.3209764365466397</v>
      </c>
    </row>
    <row r="81" spans="1:32" x14ac:dyDescent="0.25">
      <c r="A81" t="str">
        <f t="shared" si="43"/>
        <v/>
      </c>
      <c r="B81">
        <f t="shared" si="38"/>
        <v>79</v>
      </c>
      <c r="C81" s="9">
        <f t="shared" si="25"/>
        <v>11335</v>
      </c>
      <c r="D81" s="1">
        <f t="shared" si="42"/>
        <v>0.1</v>
      </c>
      <c r="E81" s="11">
        <f t="shared" si="26"/>
        <v>3.3000000000000002E-2</v>
      </c>
      <c r="F81" s="11">
        <f t="shared" si="27"/>
        <v>2.6520945379199998E-2</v>
      </c>
      <c r="G81" s="12">
        <f t="shared" si="28"/>
        <v>7869.1418428499483</v>
      </c>
      <c r="H81" s="12">
        <f t="shared" si="39"/>
        <v>1133.5</v>
      </c>
      <c r="I81" s="12">
        <f t="shared" si="29"/>
        <v>374.05500000000001</v>
      </c>
      <c r="J81" s="5">
        <f t="shared" si="40"/>
        <v>28671.882500000003</v>
      </c>
      <c r="K81" s="5">
        <f t="shared" si="41"/>
        <v>90680</v>
      </c>
      <c r="L81" s="5">
        <f t="shared" si="30"/>
        <v>215036.87017581149</v>
      </c>
      <c r="M81" s="5">
        <f t="shared" si="31"/>
        <v>305716.87017581146</v>
      </c>
      <c r="N81" s="3">
        <f t="shared" si="24"/>
        <v>7.4999215756346471</v>
      </c>
      <c r="P81" s="7">
        <v>32173</v>
      </c>
      <c r="S81">
        <v>2.6520945379199998E-2</v>
      </c>
      <c r="V81" s="3">
        <v>11335</v>
      </c>
      <c r="W81" s="2">
        <v>3.3000000000000002E-2</v>
      </c>
      <c r="Y81" s="12">
        <f t="shared" si="32"/>
        <v>2.781704312316557</v>
      </c>
      <c r="Z81" s="7">
        <v>32173</v>
      </c>
      <c r="AA81">
        <v>4074.84</v>
      </c>
      <c r="AB81" s="13">
        <f t="shared" si="33"/>
        <v>7.0363210580047317</v>
      </c>
      <c r="AC81" s="13">
        <f t="shared" si="34"/>
        <v>22.253634498532456</v>
      </c>
      <c r="AD81" s="13">
        <f t="shared" si="35"/>
        <v>52.7718561160221</v>
      </c>
      <c r="AE81" s="13">
        <f t="shared" si="36"/>
        <v>75.025490614554542</v>
      </c>
      <c r="AF81" s="3">
        <f t="shared" si="37"/>
        <v>7.499921575634648</v>
      </c>
    </row>
    <row r="82" spans="1:32" x14ac:dyDescent="0.25">
      <c r="A82" t="str">
        <f t="shared" si="43"/>
        <v/>
      </c>
      <c r="B82">
        <f t="shared" si="38"/>
        <v>80</v>
      </c>
      <c r="C82" s="9">
        <f t="shared" si="25"/>
        <v>11335</v>
      </c>
      <c r="D82" s="1">
        <f t="shared" si="42"/>
        <v>0.1</v>
      </c>
      <c r="E82" s="11">
        <f t="shared" si="26"/>
        <v>3.3000000000000002E-2</v>
      </c>
      <c r="F82" s="11">
        <f t="shared" si="27"/>
        <v>2.7698334494900001E-2</v>
      </c>
      <c r="G82" s="12">
        <f t="shared" si="28"/>
        <v>8467.8481308635437</v>
      </c>
      <c r="H82" s="12">
        <f t="shared" si="39"/>
        <v>1133.5</v>
      </c>
      <c r="I82" s="12">
        <f t="shared" si="29"/>
        <v>374.05500000000001</v>
      </c>
      <c r="J82" s="5">
        <f t="shared" si="40"/>
        <v>29045.937500000004</v>
      </c>
      <c r="K82" s="5">
        <f t="shared" si="41"/>
        <v>91813.5</v>
      </c>
      <c r="L82" s="5">
        <f t="shared" si="30"/>
        <v>223504.71830667503</v>
      </c>
      <c r="M82" s="5">
        <f t="shared" si="31"/>
        <v>315318.21830667503</v>
      </c>
      <c r="N82" s="3">
        <f t="shared" si="24"/>
        <v>7.6948701795793299</v>
      </c>
      <c r="P82" s="7">
        <v>32202</v>
      </c>
      <c r="S82">
        <v>2.7698334494900001E-2</v>
      </c>
      <c r="V82" s="3">
        <v>11335</v>
      </c>
      <c r="W82" s="2">
        <v>3.3000000000000002E-2</v>
      </c>
      <c r="Y82" s="12">
        <f t="shared" si="32"/>
        <v>2.7659429095718457</v>
      </c>
      <c r="Z82" s="7">
        <v>32202</v>
      </c>
      <c r="AA82">
        <v>4098.0600000000004</v>
      </c>
      <c r="AB82" s="13">
        <f t="shared" si="33"/>
        <v>7.087728705777856</v>
      </c>
      <c r="AC82" s="13">
        <f t="shared" si="34"/>
        <v>22.404137567531951</v>
      </c>
      <c r="AD82" s="13">
        <f t="shared" si="35"/>
        <v>54.539152259038424</v>
      </c>
      <c r="AE82" s="13">
        <f t="shared" si="36"/>
        <v>76.943289826570378</v>
      </c>
      <c r="AF82" s="3">
        <f t="shared" si="37"/>
        <v>7.6948701795793299</v>
      </c>
    </row>
    <row r="83" spans="1:32" x14ac:dyDescent="0.25">
      <c r="A83" t="str">
        <f t="shared" si="43"/>
        <v/>
      </c>
      <c r="B83">
        <f t="shared" si="38"/>
        <v>81</v>
      </c>
      <c r="C83" s="9">
        <f t="shared" si="25"/>
        <v>11335</v>
      </c>
      <c r="D83" s="1">
        <f t="shared" si="42"/>
        <v>0.1</v>
      </c>
      <c r="E83" s="11">
        <f t="shared" si="26"/>
        <v>3.3000000000000002E-2</v>
      </c>
      <c r="F83" s="11">
        <f t="shared" si="27"/>
        <v>1.37740724717E-2</v>
      </c>
      <c r="G83" s="12">
        <f t="shared" si="28"/>
        <v>4343.215990603464</v>
      </c>
      <c r="H83" s="12">
        <f t="shared" si="39"/>
        <v>1133.5</v>
      </c>
      <c r="I83" s="12">
        <f t="shared" si="29"/>
        <v>374.05500000000001</v>
      </c>
      <c r="J83" s="5">
        <f t="shared" si="40"/>
        <v>29419.992500000004</v>
      </c>
      <c r="K83" s="5">
        <f t="shared" si="41"/>
        <v>92947</v>
      </c>
      <c r="L83" s="5">
        <f t="shared" si="30"/>
        <v>227847.93429727849</v>
      </c>
      <c r="M83" s="5">
        <f t="shared" si="31"/>
        <v>320794.93429727847</v>
      </c>
      <c r="N83" s="3">
        <f t="shared" si="24"/>
        <v>7.7446632352907114</v>
      </c>
      <c r="P83" s="7">
        <v>32233</v>
      </c>
      <c r="S83">
        <v>1.37740724717E-2</v>
      </c>
      <c r="V83" s="3">
        <v>11335</v>
      </c>
      <c r="W83" s="2">
        <v>3.3000000000000002E-2</v>
      </c>
      <c r="Y83" s="12">
        <f t="shared" si="32"/>
        <v>2.7521554706829279</v>
      </c>
      <c r="Z83" s="7">
        <v>32233</v>
      </c>
      <c r="AA83">
        <v>4118.59</v>
      </c>
      <c r="AB83" s="13">
        <f t="shared" si="33"/>
        <v>7.1432195241575398</v>
      </c>
      <c r="AC83" s="13">
        <f t="shared" si="34"/>
        <v>22.567674859600007</v>
      </c>
      <c r="AD83" s="13">
        <f t="shared" si="35"/>
        <v>55.321829630353712</v>
      </c>
      <c r="AE83" s="13">
        <f t="shared" si="36"/>
        <v>77.889504489953708</v>
      </c>
      <c r="AF83" s="3">
        <f t="shared" si="37"/>
        <v>7.7446632352907114</v>
      </c>
    </row>
    <row r="84" spans="1:32" x14ac:dyDescent="0.25">
      <c r="A84" t="str">
        <f t="shared" si="43"/>
        <v/>
      </c>
      <c r="B84">
        <f t="shared" ref="B84:B147" si="44">B83+1</f>
        <v>82</v>
      </c>
      <c r="C84" s="9">
        <f t="shared" si="25"/>
        <v>11335</v>
      </c>
      <c r="D84" s="1">
        <f t="shared" ref="D84:D147" si="45">D83</f>
        <v>0.1</v>
      </c>
      <c r="E84" s="11">
        <f t="shared" si="26"/>
        <v>3.3000000000000002E-2</v>
      </c>
      <c r="F84" s="11">
        <f t="shared" si="27"/>
        <v>8.4774108718499996E-3</v>
      </c>
      <c r="G84" s="12">
        <f t="shared" si="28"/>
        <v>2719.5104636461547</v>
      </c>
      <c r="H84" s="12">
        <f t="shared" si="39"/>
        <v>1133.5</v>
      </c>
      <c r="I84" s="12">
        <f t="shared" si="29"/>
        <v>374.05500000000001</v>
      </c>
      <c r="J84" s="5">
        <f t="shared" si="40"/>
        <v>29794.047500000004</v>
      </c>
      <c r="K84" s="5">
        <f t="shared" si="41"/>
        <v>94080.5</v>
      </c>
      <c r="L84" s="5">
        <f t="shared" si="30"/>
        <v>230567.44476092464</v>
      </c>
      <c r="M84" s="5">
        <f t="shared" si="31"/>
        <v>324647.94476092461</v>
      </c>
      <c r="N84" s="3">
        <f t="shared" si="24"/>
        <v>7.7387083698824277</v>
      </c>
      <c r="P84" s="7">
        <v>32263</v>
      </c>
      <c r="S84">
        <v>8.4774108718499996E-3</v>
      </c>
      <c r="V84" s="3">
        <v>11335</v>
      </c>
      <c r="W84" s="2">
        <v>3.3000000000000002E-2</v>
      </c>
      <c r="Y84" s="12">
        <f t="shared" si="32"/>
        <v>2.7129816230499322</v>
      </c>
      <c r="Z84" s="7">
        <v>32263</v>
      </c>
      <c r="AA84">
        <v>4178.0600000000004</v>
      </c>
      <c r="AB84" s="13">
        <f t="shared" si="33"/>
        <v>7.1310721961867474</v>
      </c>
      <c r="AC84" s="13">
        <f t="shared" si="34"/>
        <v>22.517747471314436</v>
      </c>
      <c r="AD84" s="13">
        <f t="shared" si="35"/>
        <v>55.185288090866244</v>
      </c>
      <c r="AE84" s="13">
        <f t="shared" si="36"/>
        <v>77.703035562180673</v>
      </c>
      <c r="AF84" s="3">
        <f t="shared" si="37"/>
        <v>7.7387083698824268</v>
      </c>
    </row>
    <row r="85" spans="1:32" x14ac:dyDescent="0.25">
      <c r="A85" t="str">
        <f t="shared" si="43"/>
        <v/>
      </c>
      <c r="B85">
        <f t="shared" si="44"/>
        <v>83</v>
      </c>
      <c r="C85" s="9">
        <f t="shared" si="25"/>
        <v>11335</v>
      </c>
      <c r="D85" s="1">
        <f t="shared" si="45"/>
        <v>0.1</v>
      </c>
      <c r="E85" s="11">
        <f t="shared" si="26"/>
        <v>3.3000000000000002E-2</v>
      </c>
      <c r="F85" s="11">
        <f t="shared" si="27"/>
        <v>8.8407520929599994E-3</v>
      </c>
      <c r="G85" s="12">
        <f t="shared" si="28"/>
        <v>2870.1319971203066</v>
      </c>
      <c r="H85" s="12">
        <f t="shared" si="39"/>
        <v>1133.5</v>
      </c>
      <c r="I85" s="12">
        <f t="shared" si="29"/>
        <v>374.05500000000001</v>
      </c>
      <c r="J85" s="5">
        <f t="shared" si="40"/>
        <v>30168.102500000005</v>
      </c>
      <c r="K85" s="5">
        <f t="shared" si="41"/>
        <v>95214</v>
      </c>
      <c r="L85" s="5">
        <f t="shared" si="30"/>
        <v>233437.57675804495</v>
      </c>
      <c r="M85" s="5">
        <f t="shared" si="31"/>
        <v>328651.57675804495</v>
      </c>
      <c r="N85" s="3">
        <f t="shared" si="24"/>
        <v>7.7378939148739931</v>
      </c>
      <c r="P85" s="7">
        <v>32294</v>
      </c>
      <c r="S85">
        <v>8.8407520929599994E-3</v>
      </c>
      <c r="V85" s="3">
        <v>11335</v>
      </c>
      <c r="W85" s="2">
        <v>3.3000000000000002E-2</v>
      </c>
      <c r="Y85" s="12">
        <f t="shared" si="32"/>
        <v>2.6824973849496159</v>
      </c>
      <c r="Z85" s="7">
        <v>32294</v>
      </c>
      <c r="AA85">
        <v>4225.54</v>
      </c>
      <c r="AB85" s="13">
        <f t="shared" si="33"/>
        <v>7.1394667900434037</v>
      </c>
      <c r="AC85" s="13">
        <f t="shared" si="34"/>
        <v>22.532978033576775</v>
      </c>
      <c r="AD85" s="13">
        <f t="shared" si="35"/>
        <v>55.244436630121818</v>
      </c>
      <c r="AE85" s="13">
        <f t="shared" si="36"/>
        <v>77.777414663698593</v>
      </c>
      <c r="AF85" s="3">
        <f t="shared" si="37"/>
        <v>7.737893914873994</v>
      </c>
    </row>
    <row r="86" spans="1:32" x14ac:dyDescent="0.25">
      <c r="A86">
        <f t="shared" si="43"/>
        <v>1988</v>
      </c>
      <c r="B86">
        <f t="shared" si="44"/>
        <v>84</v>
      </c>
      <c r="C86" s="9">
        <f t="shared" si="25"/>
        <v>11335</v>
      </c>
      <c r="D86" s="1">
        <f t="shared" si="45"/>
        <v>0.1</v>
      </c>
      <c r="E86" s="11">
        <f t="shared" si="26"/>
        <v>3.3000000000000002E-2</v>
      </c>
      <c r="F86" s="11">
        <f t="shared" si="27"/>
        <v>1.2821820902599999E-2</v>
      </c>
      <c r="G86" s="12">
        <f t="shared" si="28"/>
        <v>4213.9116565487484</v>
      </c>
      <c r="H86" s="12">
        <f t="shared" si="39"/>
        <v>1133.5</v>
      </c>
      <c r="I86" s="12">
        <f t="shared" si="29"/>
        <v>374.05500000000001</v>
      </c>
      <c r="J86" s="5">
        <f t="shared" si="40"/>
        <v>30542.157500000005</v>
      </c>
      <c r="K86" s="5">
        <f t="shared" si="41"/>
        <v>96347.5</v>
      </c>
      <c r="L86" s="5">
        <f t="shared" si="30"/>
        <v>237651.48841459368</v>
      </c>
      <c r="M86" s="5">
        <f t="shared" si="31"/>
        <v>333998.98841459368</v>
      </c>
      <c r="N86" s="3">
        <f t="shared" si="24"/>
        <v>7.7810969449225595</v>
      </c>
      <c r="P86" s="7">
        <v>32324</v>
      </c>
      <c r="S86">
        <v>1.2821820902599999E-2</v>
      </c>
      <c r="V86" s="3">
        <v>11335</v>
      </c>
      <c r="W86" s="2">
        <v>3.3000000000000002E-2</v>
      </c>
      <c r="Y86" s="12">
        <f t="shared" si="32"/>
        <v>2.6669772454019052</v>
      </c>
      <c r="Z86" s="7">
        <v>32324</v>
      </c>
      <c r="AA86">
        <v>4250.13</v>
      </c>
      <c r="AB86" s="13">
        <f t="shared" si="33"/>
        <v>7.1861701877354349</v>
      </c>
      <c r="AC86" s="13">
        <f t="shared" si="34"/>
        <v>22.669306585916196</v>
      </c>
      <c r="AD86" s="13">
        <f t="shared" si="35"/>
        <v>55.916286893481768</v>
      </c>
      <c r="AE86" s="13">
        <f t="shared" si="36"/>
        <v>78.585593479397971</v>
      </c>
      <c r="AF86" s="3">
        <f t="shared" si="37"/>
        <v>7.7810969449225595</v>
      </c>
    </row>
    <row r="87" spans="1:32" x14ac:dyDescent="0.25">
      <c r="A87" t="str">
        <f t="shared" si="43"/>
        <v/>
      </c>
      <c r="B87">
        <f t="shared" si="44"/>
        <v>85</v>
      </c>
      <c r="C87" s="9">
        <f t="shared" si="25"/>
        <v>11335</v>
      </c>
      <c r="D87" s="1">
        <f t="shared" si="45"/>
        <v>0.1</v>
      </c>
      <c r="E87" s="11">
        <f t="shared" si="26"/>
        <v>3.3000000000000002E-2</v>
      </c>
      <c r="F87" s="11">
        <f t="shared" si="27"/>
        <v>2.02037161406E-2</v>
      </c>
      <c r="G87" s="12">
        <f t="shared" si="28"/>
        <v>6748.0207531759988</v>
      </c>
      <c r="H87" s="12">
        <f t="shared" si="39"/>
        <v>1133.5</v>
      </c>
      <c r="I87" s="12">
        <f t="shared" si="29"/>
        <v>374.05500000000001</v>
      </c>
      <c r="J87" s="5">
        <f t="shared" si="40"/>
        <v>30916.212500000005</v>
      </c>
      <c r="K87" s="5">
        <f t="shared" si="41"/>
        <v>97481</v>
      </c>
      <c r="L87" s="5">
        <f t="shared" si="30"/>
        <v>244399.50916776969</v>
      </c>
      <c r="M87" s="5">
        <f t="shared" si="31"/>
        <v>341880.50916776969</v>
      </c>
      <c r="N87" s="3">
        <f t="shared" si="24"/>
        <v>7.9052215457430188</v>
      </c>
      <c r="P87" s="7">
        <v>32355</v>
      </c>
      <c r="S87">
        <v>2.02037161406E-2</v>
      </c>
      <c r="V87" s="3">
        <v>11335</v>
      </c>
      <c r="W87" s="2">
        <v>3.3000000000000002E-2</v>
      </c>
      <c r="Y87" s="12">
        <f t="shared" si="32"/>
        <v>2.6517038981333974</v>
      </c>
      <c r="Z87" s="7">
        <v>32355</v>
      </c>
      <c r="AA87">
        <v>4274.6099999999997</v>
      </c>
      <c r="AB87" s="13">
        <f t="shared" si="33"/>
        <v>7.2325223821588418</v>
      </c>
      <c r="AC87" s="13">
        <f t="shared" si="34"/>
        <v>22.804653523947216</v>
      </c>
      <c r="AD87" s="13">
        <f t="shared" si="35"/>
        <v>57.174691765510701</v>
      </c>
      <c r="AE87" s="13">
        <f t="shared" si="36"/>
        <v>79.979345289457925</v>
      </c>
      <c r="AF87" s="3">
        <f t="shared" si="37"/>
        <v>7.9052215457430188</v>
      </c>
    </row>
    <row r="88" spans="1:32" x14ac:dyDescent="0.25">
      <c r="A88" t="str">
        <f t="shared" si="43"/>
        <v/>
      </c>
      <c r="B88">
        <f t="shared" si="44"/>
        <v>86</v>
      </c>
      <c r="C88" s="9">
        <f t="shared" si="25"/>
        <v>11335</v>
      </c>
      <c r="D88" s="1">
        <f t="shared" si="45"/>
        <v>0.1</v>
      </c>
      <c r="E88" s="11">
        <f t="shared" si="26"/>
        <v>3.3000000000000002E-2</v>
      </c>
      <c r="F88" s="11">
        <f t="shared" si="27"/>
        <v>8.1518459597299999E-3</v>
      </c>
      <c r="G88" s="12">
        <f t="shared" si="28"/>
        <v>2786.9572473697185</v>
      </c>
      <c r="H88" s="12">
        <f t="shared" si="39"/>
        <v>1133.5</v>
      </c>
      <c r="I88" s="12">
        <f t="shared" si="29"/>
        <v>374.05500000000001</v>
      </c>
      <c r="J88" s="5">
        <f t="shared" si="40"/>
        <v>31290.267500000005</v>
      </c>
      <c r="K88" s="5">
        <f t="shared" si="41"/>
        <v>98614.5</v>
      </c>
      <c r="L88" s="5">
        <f t="shared" si="30"/>
        <v>247186.46641513941</v>
      </c>
      <c r="M88" s="5">
        <f t="shared" si="31"/>
        <v>345800.96641513938</v>
      </c>
      <c r="N88" s="3">
        <f t="shared" si="24"/>
        <v>7.8997875750068092</v>
      </c>
      <c r="P88" s="7">
        <v>32386</v>
      </c>
      <c r="S88">
        <v>8.1518459597299999E-3</v>
      </c>
      <c r="V88" s="3">
        <v>11335</v>
      </c>
      <c r="W88" s="2">
        <v>3.3000000000000002E-2</v>
      </c>
      <c r="Y88" s="12">
        <f t="shared" si="32"/>
        <v>2.6452248266076714</v>
      </c>
      <c r="Z88" s="7">
        <v>32386</v>
      </c>
      <c r="AA88">
        <v>4285.08</v>
      </c>
      <c r="AB88" s="13">
        <f t="shared" si="33"/>
        <v>7.3021431338504783</v>
      </c>
      <c r="AC88" s="13">
        <f t="shared" si="34"/>
        <v>23.01345599148674</v>
      </c>
      <c r="AD88" s="13">
        <f t="shared" si="35"/>
        <v>57.685379599713286</v>
      </c>
      <c r="AE88" s="13">
        <f t="shared" si="36"/>
        <v>80.698835591200023</v>
      </c>
      <c r="AF88" s="3">
        <f t="shared" si="37"/>
        <v>7.8997875750068083</v>
      </c>
    </row>
    <row r="89" spans="1:32" x14ac:dyDescent="0.25">
      <c r="A89" t="str">
        <f t="shared" si="43"/>
        <v/>
      </c>
      <c r="B89">
        <f t="shared" si="44"/>
        <v>87</v>
      </c>
      <c r="C89" s="9">
        <f t="shared" si="25"/>
        <v>11335</v>
      </c>
      <c r="D89" s="1">
        <f t="shared" si="45"/>
        <v>0.1</v>
      </c>
      <c r="E89" s="11">
        <f t="shared" si="26"/>
        <v>3.3000000000000002E-2</v>
      </c>
      <c r="F89" s="11">
        <f t="shared" si="27"/>
        <v>5.5828835103600002E-3</v>
      </c>
      <c r="G89" s="12">
        <f t="shared" si="28"/>
        <v>1930.5665132656338</v>
      </c>
      <c r="H89" s="12">
        <f t="shared" si="39"/>
        <v>1133.5</v>
      </c>
      <c r="I89" s="12">
        <f t="shared" si="29"/>
        <v>374.05500000000001</v>
      </c>
      <c r="J89" s="5">
        <f t="shared" si="40"/>
        <v>31664.322500000006</v>
      </c>
      <c r="K89" s="5">
        <f t="shared" si="41"/>
        <v>99748</v>
      </c>
      <c r="L89" s="5">
        <f t="shared" si="30"/>
        <v>249117.03292840504</v>
      </c>
      <c r="M89" s="5">
        <f t="shared" si="31"/>
        <v>348865.03292840504</v>
      </c>
      <c r="N89" s="3">
        <f t="shared" si="24"/>
        <v>7.8674360687301927</v>
      </c>
      <c r="P89" s="7">
        <v>32416</v>
      </c>
      <c r="S89">
        <v>5.5828835103600002E-3</v>
      </c>
      <c r="V89" s="3">
        <v>11335</v>
      </c>
      <c r="W89" s="2">
        <v>3.3000000000000002E-2</v>
      </c>
      <c r="Y89" s="12">
        <f t="shared" si="32"/>
        <v>2.6297534504638898</v>
      </c>
      <c r="Z89" s="7">
        <v>32416</v>
      </c>
      <c r="AA89">
        <v>4310.29</v>
      </c>
      <c r="AB89" s="13">
        <f t="shared" si="33"/>
        <v>7.3462162638708781</v>
      </c>
      <c r="AC89" s="13">
        <f t="shared" si="34"/>
        <v>23.141830364082232</v>
      </c>
      <c r="AD89" s="13">
        <f t="shared" si="35"/>
        <v>57.795886803070104</v>
      </c>
      <c r="AE89" s="13">
        <f t="shared" si="36"/>
        <v>80.937717167152343</v>
      </c>
      <c r="AF89" s="3">
        <f t="shared" si="37"/>
        <v>7.8674360687301927</v>
      </c>
    </row>
    <row r="90" spans="1:32" x14ac:dyDescent="0.25">
      <c r="A90" t="str">
        <f t="shared" si="43"/>
        <v/>
      </c>
      <c r="B90">
        <f t="shared" si="44"/>
        <v>88</v>
      </c>
      <c r="C90" s="9">
        <f t="shared" si="25"/>
        <v>11335</v>
      </c>
      <c r="D90" s="1">
        <f t="shared" si="45"/>
        <v>0.1</v>
      </c>
      <c r="E90" s="11">
        <f t="shared" si="26"/>
        <v>3.3000000000000002E-2</v>
      </c>
      <c r="F90" s="11">
        <f t="shared" si="27"/>
        <v>7.3808725013800001E-3</v>
      </c>
      <c r="G90" s="12">
        <f t="shared" si="28"/>
        <v>2574.9283282342931</v>
      </c>
      <c r="H90" s="12">
        <f t="shared" si="39"/>
        <v>1133.5</v>
      </c>
      <c r="I90" s="12">
        <f t="shared" si="29"/>
        <v>374.05500000000001</v>
      </c>
      <c r="J90" s="5">
        <f t="shared" si="40"/>
        <v>32038.377500000006</v>
      </c>
      <c r="K90" s="5">
        <f t="shared" si="41"/>
        <v>100881.5</v>
      </c>
      <c r="L90" s="5">
        <f t="shared" si="30"/>
        <v>251691.96125663933</v>
      </c>
      <c r="M90" s="5">
        <f t="shared" si="31"/>
        <v>352573.46125663933</v>
      </c>
      <c r="N90" s="3">
        <f t="shared" si="24"/>
        <v>7.8559521703818893</v>
      </c>
      <c r="P90" s="7">
        <v>32447</v>
      </c>
      <c r="S90">
        <v>7.3808725013800001E-3</v>
      </c>
      <c r="V90" s="3">
        <v>11335</v>
      </c>
      <c r="W90" s="2">
        <v>3.3000000000000002E-2</v>
      </c>
      <c r="Y90" s="12">
        <f t="shared" si="32"/>
        <v>2.6068437986555262</v>
      </c>
      <c r="Z90" s="7">
        <v>32447</v>
      </c>
      <c r="AA90">
        <v>4348.17</v>
      </c>
      <c r="AB90" s="13">
        <f t="shared" si="33"/>
        <v>7.3682439968998468</v>
      </c>
      <c r="AC90" s="13">
        <f t="shared" si="34"/>
        <v>23.200909808034183</v>
      </c>
      <c r="AD90" s="13">
        <f t="shared" si="35"/>
        <v>57.884572419348672</v>
      </c>
      <c r="AE90" s="13">
        <f t="shared" si="36"/>
        <v>81.085482227382855</v>
      </c>
      <c r="AF90" s="3">
        <f t="shared" si="37"/>
        <v>7.8559521703818884</v>
      </c>
    </row>
    <row r="91" spans="1:32" x14ac:dyDescent="0.25">
      <c r="A91" t="str">
        <f t="shared" si="43"/>
        <v/>
      </c>
      <c r="B91">
        <f t="shared" si="44"/>
        <v>89</v>
      </c>
      <c r="C91" s="9">
        <f t="shared" si="25"/>
        <v>11335</v>
      </c>
      <c r="D91" s="1">
        <f t="shared" si="45"/>
        <v>0.1</v>
      </c>
      <c r="E91" s="11">
        <f t="shared" si="26"/>
        <v>3.3000000000000002E-2</v>
      </c>
      <c r="F91" s="11">
        <f t="shared" si="27"/>
        <v>9.2068369089999998E-3</v>
      </c>
      <c r="G91" s="12">
        <f t="shared" si="28"/>
        <v>3246.0863562315085</v>
      </c>
      <c r="H91" s="12">
        <f t="shared" si="39"/>
        <v>1133.5</v>
      </c>
      <c r="I91" s="12">
        <f t="shared" si="29"/>
        <v>374.05500000000001</v>
      </c>
      <c r="J91" s="5">
        <f t="shared" si="40"/>
        <v>32412.432500000006</v>
      </c>
      <c r="K91" s="5">
        <f t="shared" si="41"/>
        <v>102015</v>
      </c>
      <c r="L91" s="5">
        <f t="shared" si="30"/>
        <v>254938.04761287084</v>
      </c>
      <c r="M91" s="5">
        <f t="shared" si="31"/>
        <v>356953.04761287087</v>
      </c>
      <c r="N91" s="3">
        <f t="shared" si="24"/>
        <v>7.8654401397633702</v>
      </c>
      <c r="P91" s="7">
        <v>32477</v>
      </c>
      <c r="S91">
        <v>9.2068369089999998E-3</v>
      </c>
      <c r="V91" s="3">
        <v>11335</v>
      </c>
      <c r="W91" s="2">
        <v>3.3000000000000002E-2</v>
      </c>
      <c r="Y91" s="12">
        <f t="shared" si="32"/>
        <v>2.5731129559131656</v>
      </c>
      <c r="Z91" s="7">
        <v>32477</v>
      </c>
      <c r="AA91">
        <v>4405.17</v>
      </c>
      <c r="AB91" s="13">
        <f t="shared" si="33"/>
        <v>7.3578164974336984</v>
      </c>
      <c r="AC91" s="13">
        <f t="shared" si="34"/>
        <v>23.158016603218492</v>
      </c>
      <c r="AD91" s="13">
        <f t="shared" si="35"/>
        <v>57.872465219928138</v>
      </c>
      <c r="AE91" s="13">
        <f t="shared" si="36"/>
        <v>81.03048182314663</v>
      </c>
      <c r="AF91" s="3">
        <f t="shared" si="37"/>
        <v>7.8654401397633702</v>
      </c>
    </row>
    <row r="92" spans="1:32" x14ac:dyDescent="0.25">
      <c r="A92" t="str">
        <f t="shared" si="43"/>
        <v/>
      </c>
      <c r="B92">
        <f t="shared" si="44"/>
        <v>90</v>
      </c>
      <c r="C92" s="9">
        <f t="shared" si="25"/>
        <v>11335</v>
      </c>
      <c r="D92" s="1">
        <f t="shared" si="45"/>
        <v>0.1</v>
      </c>
      <c r="E92" s="11">
        <f t="shared" si="26"/>
        <v>3.3000000000000002E-2</v>
      </c>
      <c r="F92" s="11">
        <f t="shared" si="27"/>
        <v>1.9469874387899998E-2</v>
      </c>
      <c r="G92" s="12">
        <f t="shared" si="28"/>
        <v>6949.8309994006831</v>
      </c>
      <c r="H92" s="12">
        <f t="shared" si="39"/>
        <v>1133.5</v>
      </c>
      <c r="I92" s="12">
        <f t="shared" si="29"/>
        <v>374.05500000000001</v>
      </c>
      <c r="J92" s="5">
        <f t="shared" si="40"/>
        <v>32786.487500000003</v>
      </c>
      <c r="K92" s="5">
        <f t="shared" si="41"/>
        <v>103148.5</v>
      </c>
      <c r="L92" s="5">
        <f t="shared" si="30"/>
        <v>261887.87861227151</v>
      </c>
      <c r="M92" s="5">
        <f t="shared" si="31"/>
        <v>365036.37861227157</v>
      </c>
      <c r="N92" s="3">
        <f t="shared" si="24"/>
        <v>7.9876771981832908</v>
      </c>
      <c r="P92" s="7">
        <v>32508</v>
      </c>
      <c r="S92">
        <v>1.9469874387899998E-2</v>
      </c>
      <c r="V92" s="3">
        <v>11335</v>
      </c>
      <c r="W92" s="2">
        <v>3.3000000000000002E-2</v>
      </c>
      <c r="Y92" s="12">
        <f t="shared" si="32"/>
        <v>2.5276570503457547</v>
      </c>
      <c r="Z92" s="7">
        <v>32508</v>
      </c>
      <c r="AA92">
        <v>4484.3900000000003</v>
      </c>
      <c r="AB92" s="13">
        <f t="shared" si="33"/>
        <v>7.3112480181250961</v>
      </c>
      <c r="AC92" s="13">
        <f t="shared" si="34"/>
        <v>23.00167915814637</v>
      </c>
      <c r="AD92" s="13">
        <f t="shared" si="35"/>
        <v>58.399889084640606</v>
      </c>
      <c r="AE92" s="13">
        <f t="shared" si="36"/>
        <v>81.401568242786993</v>
      </c>
      <c r="AF92" s="3">
        <f t="shared" si="37"/>
        <v>7.9876771981832908</v>
      </c>
    </row>
    <row r="93" spans="1:32" x14ac:dyDescent="0.25">
      <c r="A93" t="str">
        <f t="shared" si="43"/>
        <v/>
      </c>
      <c r="B93">
        <f t="shared" si="44"/>
        <v>91</v>
      </c>
      <c r="C93" s="9">
        <f t="shared" si="25"/>
        <v>15488</v>
      </c>
      <c r="D93" s="1">
        <f t="shared" si="45"/>
        <v>0.1</v>
      </c>
      <c r="E93" s="11">
        <f t="shared" si="26"/>
        <v>3.3000000000000002E-2</v>
      </c>
      <c r="F93" s="11">
        <f t="shared" si="27"/>
        <v>2.2387202539399999E-2</v>
      </c>
      <c r="G93" s="12">
        <f t="shared" si="28"/>
        <v>8172.143342242025</v>
      </c>
      <c r="H93" s="12">
        <f t="shared" si="39"/>
        <v>1548.8000000000002</v>
      </c>
      <c r="I93" s="12">
        <f t="shared" si="29"/>
        <v>511.10400000000004</v>
      </c>
      <c r="J93" s="5">
        <f t="shared" si="40"/>
        <v>33297.591500000002</v>
      </c>
      <c r="K93" s="5">
        <f t="shared" si="41"/>
        <v>104697.3</v>
      </c>
      <c r="L93" s="5">
        <f t="shared" si="30"/>
        <v>270060.02195451356</v>
      </c>
      <c r="M93" s="5">
        <f t="shared" si="31"/>
        <v>374757.32195451361</v>
      </c>
      <c r="N93" s="3">
        <f t="shared" si="24"/>
        <v>8.1104971797889203</v>
      </c>
      <c r="P93" s="7">
        <v>32539</v>
      </c>
      <c r="S93">
        <v>2.2387202539399999E-2</v>
      </c>
      <c r="V93" s="3">
        <v>15488</v>
      </c>
      <c r="W93" s="2">
        <v>3.3000000000000002E-2</v>
      </c>
      <c r="Y93" s="12">
        <f t="shared" si="32"/>
        <v>3.3893631594957094</v>
      </c>
      <c r="Z93" s="7">
        <v>32539</v>
      </c>
      <c r="AA93">
        <v>4569.59</v>
      </c>
      <c r="AB93" s="13">
        <f t="shared" si="33"/>
        <v>7.2867787919703959</v>
      </c>
      <c r="AC93" s="13">
        <f t="shared" si="34"/>
        <v>22.911749194129012</v>
      </c>
      <c r="AD93" s="13">
        <f t="shared" si="35"/>
        <v>59.099398842021614</v>
      </c>
      <c r="AE93" s="13">
        <f t="shared" si="36"/>
        <v>82.011148036150644</v>
      </c>
      <c r="AF93" s="3">
        <f t="shared" si="37"/>
        <v>8.1104971797889203</v>
      </c>
    </row>
    <row r="94" spans="1:32" x14ac:dyDescent="0.25">
      <c r="A94" t="str">
        <f t="shared" si="43"/>
        <v/>
      </c>
      <c r="B94">
        <f t="shared" si="44"/>
        <v>92</v>
      </c>
      <c r="C94" s="9">
        <f t="shared" si="25"/>
        <v>15488</v>
      </c>
      <c r="D94" s="1">
        <f t="shared" si="45"/>
        <v>0.1</v>
      </c>
      <c r="E94" s="11">
        <f t="shared" si="26"/>
        <v>3.3000000000000002E-2</v>
      </c>
      <c r="F94" s="11">
        <f t="shared" si="27"/>
        <v>3.0322837621199999E-2</v>
      </c>
      <c r="G94" s="12">
        <f t="shared" si="28"/>
        <v>11363.705420982486</v>
      </c>
      <c r="H94" s="12">
        <f t="shared" si="39"/>
        <v>1548.8000000000002</v>
      </c>
      <c r="I94" s="12">
        <f t="shared" si="29"/>
        <v>511.10400000000004</v>
      </c>
      <c r="J94" s="5">
        <f t="shared" si="40"/>
        <v>33808.695500000002</v>
      </c>
      <c r="K94" s="5">
        <f t="shared" si="41"/>
        <v>106246.1</v>
      </c>
      <c r="L94" s="5">
        <f t="shared" si="30"/>
        <v>281423.72737549606</v>
      </c>
      <c r="M94" s="5">
        <f t="shared" si="31"/>
        <v>387669.8273754961</v>
      </c>
      <c r="N94" s="3">
        <f t="shared" si="24"/>
        <v>8.3240043194064093</v>
      </c>
      <c r="P94" s="7">
        <v>32567</v>
      </c>
      <c r="S94">
        <v>3.0322837621199999E-2</v>
      </c>
      <c r="V94" s="3">
        <v>15488</v>
      </c>
      <c r="W94" s="2">
        <v>3.3000000000000002E-2</v>
      </c>
      <c r="Y94" s="12">
        <f t="shared" si="32"/>
        <v>3.3459570046253191</v>
      </c>
      <c r="Z94" s="7">
        <v>32567</v>
      </c>
      <c r="AA94">
        <v>4628.87</v>
      </c>
      <c r="AB94" s="13">
        <f t="shared" si="33"/>
        <v>7.3038766480804176</v>
      </c>
      <c r="AC94" s="13">
        <f t="shared" si="34"/>
        <v>22.952923715723276</v>
      </c>
      <c r="AD94" s="13">
        <f t="shared" si="35"/>
        <v>60.797500767033007</v>
      </c>
      <c r="AE94" s="13">
        <f t="shared" si="36"/>
        <v>83.750424482756287</v>
      </c>
      <c r="AF94" s="3">
        <f t="shared" si="37"/>
        <v>8.3240043194064093</v>
      </c>
    </row>
    <row r="95" spans="1:32" x14ac:dyDescent="0.25">
      <c r="A95" t="str">
        <f t="shared" si="43"/>
        <v/>
      </c>
      <c r="B95">
        <f t="shared" si="44"/>
        <v>93</v>
      </c>
      <c r="C95" s="9">
        <f t="shared" si="25"/>
        <v>15488</v>
      </c>
      <c r="D95" s="1">
        <f t="shared" si="45"/>
        <v>0.1</v>
      </c>
      <c r="E95" s="11">
        <f t="shared" si="26"/>
        <v>3.3000000000000002E-2</v>
      </c>
      <c r="F95" s="11">
        <f t="shared" si="27"/>
        <v>3.13038996055E-2</v>
      </c>
      <c r="G95" s="12">
        <f t="shared" si="28"/>
        <v>12135.577356244046</v>
      </c>
      <c r="H95" s="12">
        <f t="shared" si="39"/>
        <v>1548.8000000000002</v>
      </c>
      <c r="I95" s="12">
        <f t="shared" si="29"/>
        <v>511.10400000000004</v>
      </c>
      <c r="J95" s="5">
        <f t="shared" si="40"/>
        <v>34319.799500000001</v>
      </c>
      <c r="K95" s="5">
        <f t="shared" si="41"/>
        <v>107794.90000000001</v>
      </c>
      <c r="L95" s="5">
        <f t="shared" si="30"/>
        <v>293559.30473174009</v>
      </c>
      <c r="M95" s="5">
        <f t="shared" si="31"/>
        <v>401354.20473174017</v>
      </c>
      <c r="N95" s="3">
        <f t="shared" si="24"/>
        <v>8.5536427662329455</v>
      </c>
      <c r="P95" s="7">
        <v>32598</v>
      </c>
      <c r="S95">
        <v>3.13038996055E-2</v>
      </c>
      <c r="V95" s="3">
        <v>15488</v>
      </c>
      <c r="W95" s="2">
        <v>3.3000000000000002E-2</v>
      </c>
      <c r="Y95" s="12">
        <f t="shared" si="32"/>
        <v>3.331848973963476</v>
      </c>
      <c r="Z95" s="7">
        <v>32598</v>
      </c>
      <c r="AA95">
        <v>4648.47</v>
      </c>
      <c r="AB95" s="13">
        <f t="shared" si="33"/>
        <v>7.3830312984702493</v>
      </c>
      <c r="AC95" s="13">
        <f t="shared" si="34"/>
        <v>23.189328962002552</v>
      </c>
      <c r="AD95" s="13">
        <f t="shared" si="35"/>
        <v>63.15181225903148</v>
      </c>
      <c r="AE95" s="13">
        <f t="shared" si="36"/>
        <v>86.34114122103405</v>
      </c>
      <c r="AF95" s="3">
        <f t="shared" si="37"/>
        <v>8.5536427662329455</v>
      </c>
    </row>
    <row r="96" spans="1:32" x14ac:dyDescent="0.25">
      <c r="A96" t="str">
        <f t="shared" si="43"/>
        <v/>
      </c>
      <c r="B96">
        <f t="shared" si="44"/>
        <v>94</v>
      </c>
      <c r="C96" s="9">
        <f t="shared" si="25"/>
        <v>15488</v>
      </c>
      <c r="D96" s="1">
        <f t="shared" si="45"/>
        <v>0.1</v>
      </c>
      <c r="E96" s="11">
        <f t="shared" si="26"/>
        <v>3.3000000000000002E-2</v>
      </c>
      <c r="F96" s="11">
        <f t="shared" si="27"/>
        <v>1.22164552095E-2</v>
      </c>
      <c r="G96" s="12">
        <f t="shared" si="28"/>
        <v>4903.1256652497968</v>
      </c>
      <c r="H96" s="12">
        <f t="shared" si="39"/>
        <v>1548.8000000000002</v>
      </c>
      <c r="I96" s="12">
        <f t="shared" si="29"/>
        <v>511.10400000000004</v>
      </c>
      <c r="J96" s="5">
        <f t="shared" si="40"/>
        <v>34830.9035</v>
      </c>
      <c r="K96" s="5">
        <f t="shared" si="41"/>
        <v>109343.70000000001</v>
      </c>
      <c r="L96" s="5">
        <f t="shared" si="30"/>
        <v>298462.43039698986</v>
      </c>
      <c r="M96" s="5">
        <f t="shared" si="31"/>
        <v>407806.13039698999</v>
      </c>
      <c r="N96" s="3">
        <f t="shared" si="24"/>
        <v>8.5688971690610849</v>
      </c>
      <c r="P96" s="7">
        <v>32628</v>
      </c>
      <c r="S96">
        <v>1.22164552095E-2</v>
      </c>
      <c r="V96" s="3">
        <v>15488</v>
      </c>
      <c r="W96" s="2">
        <v>3.3000000000000002E-2</v>
      </c>
      <c r="Y96" s="12">
        <f t="shared" si="32"/>
        <v>3.287282791643408</v>
      </c>
      <c r="Z96" s="7">
        <v>32628</v>
      </c>
      <c r="AA96">
        <v>4711.49</v>
      </c>
      <c r="AB96" s="13">
        <f t="shared" si="33"/>
        <v>7.3927575989761207</v>
      </c>
      <c r="AC96" s="13">
        <f t="shared" si="34"/>
        <v>23.20788115861437</v>
      </c>
      <c r="AD96" s="13">
        <f t="shared" si="35"/>
        <v>63.347779661421306</v>
      </c>
      <c r="AE96" s="13">
        <f t="shared" si="36"/>
        <v>86.555660820035698</v>
      </c>
      <c r="AF96" s="3">
        <f t="shared" si="37"/>
        <v>8.5688971690610849</v>
      </c>
    </row>
    <row r="97" spans="1:32" x14ac:dyDescent="0.25">
      <c r="A97" t="str">
        <f t="shared" si="43"/>
        <v/>
      </c>
      <c r="B97">
        <f t="shared" si="44"/>
        <v>95</v>
      </c>
      <c r="C97" s="9">
        <f t="shared" si="25"/>
        <v>15488</v>
      </c>
      <c r="D97" s="1">
        <f t="shared" si="45"/>
        <v>0.1</v>
      </c>
      <c r="E97" s="11">
        <f t="shared" si="26"/>
        <v>3.3000000000000002E-2</v>
      </c>
      <c r="F97" s="11">
        <f t="shared" si="27"/>
        <v>2.6312540950100001E-2</v>
      </c>
      <c r="G97" s="12">
        <f t="shared" si="28"/>
        <v>10730.41550577262</v>
      </c>
      <c r="H97" s="12">
        <f t="shared" si="39"/>
        <v>1548.8000000000002</v>
      </c>
      <c r="I97" s="12">
        <f t="shared" si="29"/>
        <v>511.10400000000004</v>
      </c>
      <c r="J97" s="5">
        <f t="shared" si="40"/>
        <v>35342.0075</v>
      </c>
      <c r="K97" s="5">
        <f t="shared" si="41"/>
        <v>110892.50000000001</v>
      </c>
      <c r="L97" s="5">
        <f t="shared" si="30"/>
        <v>309192.84590276249</v>
      </c>
      <c r="M97" s="5">
        <f t="shared" si="31"/>
        <v>420085.34590276261</v>
      </c>
      <c r="N97" s="3">
        <f t="shared" si="24"/>
        <v>8.7485931834167179</v>
      </c>
      <c r="P97" s="7">
        <v>32659</v>
      </c>
      <c r="S97">
        <v>2.6312540950100001E-2</v>
      </c>
      <c r="V97" s="3">
        <v>15488</v>
      </c>
      <c r="W97" s="2">
        <v>3.3000000000000002E-2</v>
      </c>
      <c r="Y97" s="12">
        <f t="shared" si="32"/>
        <v>3.2457693718237546</v>
      </c>
      <c r="Z97" s="7">
        <v>32659</v>
      </c>
      <c r="AA97">
        <v>4771.75</v>
      </c>
      <c r="AB97" s="13">
        <f t="shared" si="33"/>
        <v>7.4065086184313929</v>
      </c>
      <c r="AC97" s="13">
        <f t="shared" si="34"/>
        <v>23.239377586839215</v>
      </c>
      <c r="AD97" s="13">
        <f t="shared" si="35"/>
        <v>64.796530812126051</v>
      </c>
      <c r="AE97" s="13">
        <f t="shared" si="36"/>
        <v>88.03590839896529</v>
      </c>
      <c r="AF97" s="3">
        <f t="shared" si="37"/>
        <v>8.7485931834167179</v>
      </c>
    </row>
    <row r="98" spans="1:32" x14ac:dyDescent="0.25">
      <c r="A98">
        <f t="shared" si="43"/>
        <v>1989</v>
      </c>
      <c r="B98">
        <f t="shared" si="44"/>
        <v>96</v>
      </c>
      <c r="C98" s="9">
        <f t="shared" si="25"/>
        <v>18000</v>
      </c>
      <c r="D98" s="1">
        <f t="shared" si="45"/>
        <v>0.1</v>
      </c>
      <c r="E98" s="11">
        <f t="shared" si="26"/>
        <v>3.2500000000000001E-2</v>
      </c>
      <c r="F98" s="11">
        <f t="shared" si="27"/>
        <v>3.2345811513500002E-2</v>
      </c>
      <c r="G98" s="12">
        <f t="shared" si="28"/>
        <v>13588.00141815421</v>
      </c>
      <c r="H98" s="12">
        <f t="shared" si="39"/>
        <v>1800</v>
      </c>
      <c r="I98" s="12">
        <f t="shared" si="29"/>
        <v>585</v>
      </c>
      <c r="J98" s="5">
        <f t="shared" si="40"/>
        <v>35927.0075</v>
      </c>
      <c r="K98" s="5">
        <f t="shared" si="41"/>
        <v>112692.50000000001</v>
      </c>
      <c r="L98" s="5">
        <f t="shared" si="30"/>
        <v>322780.84732091671</v>
      </c>
      <c r="M98" s="5">
        <f t="shared" si="31"/>
        <v>435473.34732091683</v>
      </c>
      <c r="N98" s="3">
        <f t="shared" si="24"/>
        <v>8.984351043457119</v>
      </c>
      <c r="P98" s="7">
        <v>32689</v>
      </c>
      <c r="S98">
        <v>3.2345811513500002E-2</v>
      </c>
      <c r="V98" s="3">
        <v>18000</v>
      </c>
      <c r="W98" s="2">
        <v>3.2500000000000001E-2</v>
      </c>
      <c r="Y98" s="12">
        <f t="shared" si="32"/>
        <v>3.7095427988500416</v>
      </c>
      <c r="Z98" s="7">
        <v>32689</v>
      </c>
      <c r="AA98">
        <v>4852.3500000000004</v>
      </c>
      <c r="AB98" s="13">
        <f t="shared" si="33"/>
        <v>7.4040428864364687</v>
      </c>
      <c r="AC98" s="13">
        <f t="shared" si="34"/>
        <v>23.224313992189352</v>
      </c>
      <c r="AD98" s="13">
        <f t="shared" si="35"/>
        <v>66.520520432556737</v>
      </c>
      <c r="AE98" s="13">
        <f t="shared" si="36"/>
        <v>89.744834424746116</v>
      </c>
      <c r="AF98" s="3">
        <f t="shared" si="37"/>
        <v>8.9843510434571172</v>
      </c>
    </row>
    <row r="99" spans="1:32" x14ac:dyDescent="0.25">
      <c r="A99" t="str">
        <f t="shared" si="43"/>
        <v/>
      </c>
      <c r="B99">
        <f t="shared" si="44"/>
        <v>97</v>
      </c>
      <c r="C99" s="9">
        <f t="shared" si="25"/>
        <v>18000</v>
      </c>
      <c r="D99" s="1">
        <f t="shared" si="45"/>
        <v>0.1</v>
      </c>
      <c r="E99" s="11">
        <f t="shared" si="26"/>
        <v>3.2500000000000001E-2</v>
      </c>
      <c r="F99" s="11">
        <f t="shared" si="27"/>
        <v>5.7986341393499998E-3</v>
      </c>
      <c r="G99" s="12">
        <f t="shared" si="28"/>
        <v>2525.150618552088</v>
      </c>
      <c r="H99" s="12">
        <f t="shared" si="39"/>
        <v>1800</v>
      </c>
      <c r="I99" s="12">
        <f t="shared" si="29"/>
        <v>585</v>
      </c>
      <c r="J99" s="5">
        <f t="shared" si="40"/>
        <v>36512.0075</v>
      </c>
      <c r="K99" s="5">
        <f t="shared" si="41"/>
        <v>114492.50000000001</v>
      </c>
      <c r="L99" s="5">
        <f t="shared" si="30"/>
        <v>325305.99793946883</v>
      </c>
      <c r="M99" s="5">
        <f t="shared" si="31"/>
        <v>439798.49793946894</v>
      </c>
      <c r="N99" s="3">
        <f t="shared" si="24"/>
        <v>8.9095620924012149</v>
      </c>
      <c r="P99" s="7">
        <v>32720</v>
      </c>
      <c r="S99">
        <v>5.7986341393499998E-3</v>
      </c>
      <c r="V99" s="3">
        <v>18000</v>
      </c>
      <c r="W99" s="2">
        <v>3.2500000000000001E-2</v>
      </c>
      <c r="Y99" s="12">
        <f t="shared" si="32"/>
        <v>3.6411817657708685</v>
      </c>
      <c r="Z99" s="7">
        <v>32720</v>
      </c>
      <c r="AA99">
        <v>4943.45</v>
      </c>
      <c r="AB99" s="13">
        <f t="shared" si="33"/>
        <v>7.3859364411493997</v>
      </c>
      <c r="AC99" s="13">
        <f t="shared" si="34"/>
        <v>23.160444628751179</v>
      </c>
      <c r="AD99" s="13">
        <f t="shared" si="35"/>
        <v>65.805459332949425</v>
      </c>
      <c r="AE99" s="13">
        <f t="shared" si="36"/>
        <v>88.965903961700633</v>
      </c>
      <c r="AF99" s="3">
        <f t="shared" si="37"/>
        <v>8.9095620924012149</v>
      </c>
    </row>
    <row r="100" spans="1:32" x14ac:dyDescent="0.25">
      <c r="A100" t="str">
        <f t="shared" si="43"/>
        <v/>
      </c>
      <c r="B100">
        <f t="shared" si="44"/>
        <v>98</v>
      </c>
      <c r="C100" s="9">
        <f t="shared" si="25"/>
        <v>18000</v>
      </c>
      <c r="D100" s="1">
        <f t="shared" si="45"/>
        <v>0.1</v>
      </c>
      <c r="E100" s="11">
        <f t="shared" si="26"/>
        <v>3.2500000000000001E-2</v>
      </c>
      <c r="F100" s="11">
        <f t="shared" si="27"/>
        <v>1.3383827133000001E-2</v>
      </c>
      <c r="G100" s="12">
        <f t="shared" si="28"/>
        <v>5886.1870697749091</v>
      </c>
      <c r="H100" s="12">
        <f t="shared" si="39"/>
        <v>1800</v>
      </c>
      <c r="I100" s="12">
        <f t="shared" si="29"/>
        <v>585</v>
      </c>
      <c r="J100" s="5">
        <f t="shared" si="40"/>
        <v>37097.0075</v>
      </c>
      <c r="K100" s="5">
        <f t="shared" si="41"/>
        <v>116292.50000000001</v>
      </c>
      <c r="L100" s="5">
        <f t="shared" si="30"/>
        <v>331192.18500924372</v>
      </c>
      <c r="M100" s="5">
        <f t="shared" si="31"/>
        <v>447484.68500924384</v>
      </c>
      <c r="N100" s="3">
        <f t="shared" si="24"/>
        <v>8.9277331873532848</v>
      </c>
      <c r="P100" s="7">
        <v>32751</v>
      </c>
      <c r="S100">
        <v>1.3383827133000001E-2</v>
      </c>
      <c r="V100" s="3">
        <v>18000</v>
      </c>
      <c r="W100" s="2">
        <v>3.2500000000000001E-2</v>
      </c>
      <c r="Y100" s="12">
        <f t="shared" si="32"/>
        <v>3.5768008695600333</v>
      </c>
      <c r="Z100" s="7">
        <v>32751</v>
      </c>
      <c r="AA100">
        <v>5032.43</v>
      </c>
      <c r="AB100" s="13">
        <f t="shared" si="33"/>
        <v>7.371589371337504</v>
      </c>
      <c r="AC100" s="13">
        <f t="shared" si="34"/>
        <v>23.108617506850567</v>
      </c>
      <c r="AD100" s="13">
        <f t="shared" si="35"/>
        <v>65.81158307403058</v>
      </c>
      <c r="AE100" s="13">
        <f t="shared" si="36"/>
        <v>88.920200580881172</v>
      </c>
      <c r="AF100" s="3">
        <f t="shared" si="37"/>
        <v>8.9277331873532866</v>
      </c>
    </row>
    <row r="101" spans="1:32" x14ac:dyDescent="0.25">
      <c r="A101" t="str">
        <f t="shared" si="43"/>
        <v/>
      </c>
      <c r="B101">
        <f t="shared" si="44"/>
        <v>99</v>
      </c>
      <c r="C101" s="9">
        <f t="shared" si="25"/>
        <v>18000</v>
      </c>
      <c r="D101" s="1">
        <f t="shared" si="45"/>
        <v>0.1</v>
      </c>
      <c r="E101" s="11">
        <f t="shared" si="26"/>
        <v>3.2500000000000001E-2</v>
      </c>
      <c r="F101" s="11">
        <f t="shared" si="27"/>
        <v>1.7665110308000002E-2</v>
      </c>
      <c r="G101" s="12">
        <f t="shared" si="28"/>
        <v>7904.8663218289275</v>
      </c>
      <c r="H101" s="12">
        <f t="shared" si="39"/>
        <v>1800</v>
      </c>
      <c r="I101" s="12">
        <f t="shared" si="29"/>
        <v>585</v>
      </c>
      <c r="J101" s="5">
        <f t="shared" si="40"/>
        <v>37682.0075</v>
      </c>
      <c r="K101" s="5">
        <f t="shared" si="41"/>
        <v>118092.50000000001</v>
      </c>
      <c r="L101" s="5">
        <f t="shared" si="30"/>
        <v>339097.05133107264</v>
      </c>
      <c r="M101" s="5">
        <f t="shared" si="31"/>
        <v>457189.55133107275</v>
      </c>
      <c r="N101" s="3">
        <f t="shared" si="24"/>
        <v>8.9989115184766266</v>
      </c>
      <c r="P101" s="7">
        <v>32781</v>
      </c>
      <c r="S101">
        <v>1.7665110308000002E-2</v>
      </c>
      <c r="V101" s="3">
        <v>18000</v>
      </c>
      <c r="W101" s="2">
        <v>3.2500000000000001E-2</v>
      </c>
      <c r="Y101" s="12">
        <f t="shared" si="32"/>
        <v>3.5336243992838519</v>
      </c>
      <c r="Z101" s="7">
        <v>32781</v>
      </c>
      <c r="AA101">
        <v>5093.92</v>
      </c>
      <c r="AB101" s="13">
        <f t="shared" si="33"/>
        <v>7.3974478397776169</v>
      </c>
      <c r="AC101" s="13">
        <f t="shared" si="34"/>
        <v>23.18302996513491</v>
      </c>
      <c r="AD101" s="13">
        <f t="shared" si="35"/>
        <v>66.568978572704836</v>
      </c>
      <c r="AE101" s="13">
        <f t="shared" si="36"/>
        <v>89.752008537839771</v>
      </c>
      <c r="AF101" s="3">
        <f t="shared" si="37"/>
        <v>8.9989115184766266</v>
      </c>
    </row>
    <row r="102" spans="1:32" x14ac:dyDescent="0.25">
      <c r="A102" t="str">
        <f t="shared" si="43"/>
        <v/>
      </c>
      <c r="B102">
        <f t="shared" si="44"/>
        <v>100</v>
      </c>
      <c r="C102" s="9">
        <f t="shared" si="25"/>
        <v>18000</v>
      </c>
      <c r="D102" s="1">
        <f t="shared" si="45"/>
        <v>0.1</v>
      </c>
      <c r="E102" s="11">
        <f t="shared" si="26"/>
        <v>3.1E-2</v>
      </c>
      <c r="F102" s="11">
        <f t="shared" si="27"/>
        <v>4.2164927075400002E-3</v>
      </c>
      <c r="G102" s="12">
        <f t="shared" si="28"/>
        <v>1927.7364091509528</v>
      </c>
      <c r="H102" s="12">
        <f t="shared" si="39"/>
        <v>1800</v>
      </c>
      <c r="I102" s="12">
        <f t="shared" si="29"/>
        <v>558</v>
      </c>
      <c r="J102" s="5">
        <f t="shared" si="40"/>
        <v>38240.0075</v>
      </c>
      <c r="K102" s="5">
        <f t="shared" si="41"/>
        <v>119892.50000000001</v>
      </c>
      <c r="L102" s="5">
        <f t="shared" si="30"/>
        <v>341024.78774022358</v>
      </c>
      <c r="M102" s="5">
        <f t="shared" si="31"/>
        <v>460917.28774022369</v>
      </c>
      <c r="N102" s="3">
        <f t="shared" si="24"/>
        <v>8.9180104826136226</v>
      </c>
      <c r="P102" s="7">
        <v>32812</v>
      </c>
      <c r="S102">
        <v>4.2164927075400002E-3</v>
      </c>
      <c r="V102" s="3">
        <v>18000</v>
      </c>
      <c r="W102" s="2">
        <v>3.1E-2</v>
      </c>
      <c r="Y102" s="12">
        <f t="shared" si="32"/>
        <v>3.4715123836561195</v>
      </c>
      <c r="Z102" s="7">
        <v>32812</v>
      </c>
      <c r="AA102">
        <v>5185.0600000000004</v>
      </c>
      <c r="AB102" s="13">
        <f t="shared" si="33"/>
        <v>7.3750366437418267</v>
      </c>
      <c r="AC102" s="13">
        <f t="shared" si="34"/>
        <v>23.12268324763841</v>
      </c>
      <c r="AD102" s="13">
        <f t="shared" si="35"/>
        <v>65.770654098549201</v>
      </c>
      <c r="AE102" s="13">
        <f t="shared" si="36"/>
        <v>88.893337346187636</v>
      </c>
      <c r="AF102" s="3">
        <f t="shared" si="37"/>
        <v>8.9180104826136226</v>
      </c>
    </row>
    <row r="103" spans="1:32" x14ac:dyDescent="0.25">
      <c r="A103" t="str">
        <f t="shared" si="43"/>
        <v/>
      </c>
      <c r="B103">
        <f t="shared" si="44"/>
        <v>101</v>
      </c>
      <c r="C103" s="9">
        <f t="shared" si="25"/>
        <v>18000</v>
      </c>
      <c r="D103" s="1">
        <f t="shared" si="45"/>
        <v>0.1</v>
      </c>
      <c r="E103" s="11">
        <f t="shared" si="26"/>
        <v>3.1E-2</v>
      </c>
      <c r="F103" s="11">
        <f t="shared" si="27"/>
        <v>3.7169603524199998E-2</v>
      </c>
      <c r="G103" s="12">
        <f t="shared" si="28"/>
        <v>17132.112842753722</v>
      </c>
      <c r="H103" s="12">
        <f t="shared" si="39"/>
        <v>1800</v>
      </c>
      <c r="I103" s="12">
        <f t="shared" si="29"/>
        <v>558</v>
      </c>
      <c r="J103" s="5">
        <f t="shared" si="40"/>
        <v>38798.0075</v>
      </c>
      <c r="K103" s="5">
        <f t="shared" si="41"/>
        <v>121692.50000000001</v>
      </c>
      <c r="L103" s="5">
        <f t="shared" si="30"/>
        <v>358156.90058297728</v>
      </c>
      <c r="M103" s="5">
        <f t="shared" si="31"/>
        <v>479849.4005829774</v>
      </c>
      <c r="N103" s="3">
        <f t="shared" si="24"/>
        <v>9.2313220101052167</v>
      </c>
      <c r="P103" s="7">
        <v>32842</v>
      </c>
      <c r="S103">
        <v>3.7169603524199998E-2</v>
      </c>
      <c r="V103" s="3">
        <v>18000</v>
      </c>
      <c r="W103" s="2">
        <v>3.1E-2</v>
      </c>
      <c r="Y103" s="12">
        <f t="shared" si="32"/>
        <v>3.3822634106744234</v>
      </c>
      <c r="Z103" s="7">
        <v>32842</v>
      </c>
      <c r="AA103">
        <v>5321.88</v>
      </c>
      <c r="AB103" s="13">
        <f t="shared" si="33"/>
        <v>7.2902822874623254</v>
      </c>
      <c r="AC103" s="13">
        <f t="shared" si="34"/>
        <v>22.866449450194295</v>
      </c>
      <c r="AD103" s="13">
        <f t="shared" si="35"/>
        <v>67.298943340131174</v>
      </c>
      <c r="AE103" s="13">
        <f t="shared" si="36"/>
        <v>90.165392790325484</v>
      </c>
      <c r="AF103" s="3">
        <f t="shared" si="37"/>
        <v>9.2313220101052167</v>
      </c>
    </row>
    <row r="104" spans="1:32" x14ac:dyDescent="0.25">
      <c r="A104" t="str">
        <f t="shared" si="43"/>
        <v/>
      </c>
      <c r="B104">
        <f t="shared" si="44"/>
        <v>102</v>
      </c>
      <c r="C104" s="9">
        <f t="shared" si="25"/>
        <v>18000</v>
      </c>
      <c r="D104" s="1">
        <f t="shared" si="45"/>
        <v>0.1</v>
      </c>
      <c r="E104" s="11">
        <f t="shared" si="26"/>
        <v>3.1E-2</v>
      </c>
      <c r="F104" s="11">
        <f t="shared" si="27"/>
        <v>2.6546323334200001E-2</v>
      </c>
      <c r="G104" s="12">
        <f t="shared" si="28"/>
        <v>12738.237339597776</v>
      </c>
      <c r="H104" s="12">
        <f t="shared" si="39"/>
        <v>1800</v>
      </c>
      <c r="I104" s="12">
        <f t="shared" si="29"/>
        <v>558</v>
      </c>
      <c r="J104" s="5">
        <f t="shared" si="40"/>
        <v>39356.0075</v>
      </c>
      <c r="K104" s="5">
        <f t="shared" si="41"/>
        <v>123492.50000000001</v>
      </c>
      <c r="L104" s="5">
        <f t="shared" si="30"/>
        <v>370895.13792257506</v>
      </c>
      <c r="M104" s="5">
        <f t="shared" si="31"/>
        <v>494387.63792257517</v>
      </c>
      <c r="N104" s="3">
        <f t="shared" si="24"/>
        <v>9.4241047678064156</v>
      </c>
      <c r="P104" s="7">
        <v>32873</v>
      </c>
      <c r="S104">
        <v>2.6546323334200001E-2</v>
      </c>
      <c r="V104" s="3">
        <v>18000</v>
      </c>
      <c r="W104" s="2">
        <v>3.1E-2</v>
      </c>
      <c r="Y104" s="12">
        <f t="shared" si="32"/>
        <v>3.3135014137606036</v>
      </c>
      <c r="Z104" s="7">
        <v>32873</v>
      </c>
      <c r="AA104">
        <v>5432.32</v>
      </c>
      <c r="AB104" s="13">
        <f t="shared" si="33"/>
        <v>7.2447881384012724</v>
      </c>
      <c r="AC104" s="13">
        <f t="shared" si="34"/>
        <v>22.732920741046186</v>
      </c>
      <c r="AD104" s="13">
        <f t="shared" si="35"/>
        <v>68.275642436854795</v>
      </c>
      <c r="AE104" s="13">
        <f t="shared" si="36"/>
        <v>91.00856317790101</v>
      </c>
      <c r="AF104" s="3">
        <f t="shared" si="37"/>
        <v>9.4241047678064156</v>
      </c>
    </row>
    <row r="105" spans="1:32" x14ac:dyDescent="0.25">
      <c r="A105" t="str">
        <f t="shared" si="43"/>
        <v/>
      </c>
      <c r="B105">
        <f t="shared" si="44"/>
        <v>103</v>
      </c>
      <c r="C105" s="9">
        <f t="shared" si="25"/>
        <v>18000</v>
      </c>
      <c r="D105" s="1">
        <f t="shared" si="45"/>
        <v>0.1</v>
      </c>
      <c r="E105" s="11">
        <f t="shared" si="26"/>
        <v>3.1E-2</v>
      </c>
      <c r="F105" s="11">
        <f t="shared" si="27"/>
        <v>2.6255818463899998E-2</v>
      </c>
      <c r="G105" s="12">
        <f t="shared" si="28"/>
        <v>12980.552072091456</v>
      </c>
      <c r="H105" s="12">
        <f t="shared" si="39"/>
        <v>1800</v>
      </c>
      <c r="I105" s="12">
        <f t="shared" si="29"/>
        <v>558</v>
      </c>
      <c r="J105" s="5">
        <f t="shared" si="40"/>
        <v>39914.0075</v>
      </c>
      <c r="K105" s="5">
        <f t="shared" si="41"/>
        <v>125292.50000000001</v>
      </c>
      <c r="L105" s="5">
        <f t="shared" si="30"/>
        <v>383875.68999466649</v>
      </c>
      <c r="M105" s="5">
        <f t="shared" si="31"/>
        <v>509168.18999466661</v>
      </c>
      <c r="N105" s="3">
        <f t="shared" si="24"/>
        <v>9.6175682182418409</v>
      </c>
      <c r="P105" s="7">
        <v>32904</v>
      </c>
      <c r="S105">
        <v>2.6255818463899998E-2</v>
      </c>
      <c r="V105" s="3">
        <v>18000</v>
      </c>
      <c r="W105" s="2">
        <v>3.1E-2</v>
      </c>
      <c r="Y105" s="12">
        <f t="shared" si="32"/>
        <v>3.2490505552266393</v>
      </c>
      <c r="Z105" s="7">
        <v>32904</v>
      </c>
      <c r="AA105">
        <v>5540.08</v>
      </c>
      <c r="AB105" s="13">
        <f t="shared" si="33"/>
        <v>7.2045904571775141</v>
      </c>
      <c r="AC105" s="13">
        <f t="shared" si="34"/>
        <v>22.61564814948521</v>
      </c>
      <c r="AD105" s="13">
        <f t="shared" si="35"/>
        <v>69.290640206398919</v>
      </c>
      <c r="AE105" s="13">
        <f t="shared" si="36"/>
        <v>91.906288355884143</v>
      </c>
      <c r="AF105" s="3">
        <f t="shared" si="37"/>
        <v>9.6175682182418409</v>
      </c>
    </row>
    <row r="106" spans="1:32" x14ac:dyDescent="0.25">
      <c r="A106" t="str">
        <f t="shared" si="43"/>
        <v/>
      </c>
      <c r="B106">
        <f t="shared" si="44"/>
        <v>104</v>
      </c>
      <c r="C106" s="9">
        <f t="shared" si="25"/>
        <v>18000</v>
      </c>
      <c r="D106" s="1">
        <f t="shared" si="45"/>
        <v>0.1</v>
      </c>
      <c r="E106" s="11">
        <f t="shared" si="26"/>
        <v>3.1E-2</v>
      </c>
      <c r="F106" s="11">
        <f t="shared" si="27"/>
        <v>2.4017071807099998E-3</v>
      </c>
      <c r="G106" s="12">
        <f t="shared" si="28"/>
        <v>1222.8728980993042</v>
      </c>
      <c r="H106" s="12">
        <f t="shared" si="39"/>
        <v>1800</v>
      </c>
      <c r="I106" s="12">
        <f t="shared" si="29"/>
        <v>558</v>
      </c>
      <c r="J106" s="5">
        <f t="shared" si="40"/>
        <v>40472.0075</v>
      </c>
      <c r="K106" s="5">
        <f t="shared" si="41"/>
        <v>127092.50000000001</v>
      </c>
      <c r="L106" s="5">
        <f t="shared" si="30"/>
        <v>385098.5628927658</v>
      </c>
      <c r="M106" s="5">
        <f t="shared" si="31"/>
        <v>512191.06289276591</v>
      </c>
      <c r="N106" s="3">
        <f t="shared" si="24"/>
        <v>9.5151831273199328</v>
      </c>
      <c r="P106" s="7">
        <v>32932</v>
      </c>
      <c r="S106">
        <v>2.4017071807099998E-3</v>
      </c>
      <c r="V106" s="3">
        <v>18000</v>
      </c>
      <c r="W106" s="2">
        <v>3.1E-2</v>
      </c>
      <c r="Y106" s="12">
        <f t="shared" si="32"/>
        <v>3.1758410244557402</v>
      </c>
      <c r="Z106" s="7">
        <v>32932</v>
      </c>
      <c r="AA106">
        <v>5667.79</v>
      </c>
      <c r="AB106" s="13">
        <f t="shared" si="33"/>
        <v>7.1407034311433559</v>
      </c>
      <c r="AC106" s="13">
        <f t="shared" si="34"/>
        <v>22.423643077813402</v>
      </c>
      <c r="AD106" s="13">
        <f t="shared" si="35"/>
        <v>67.945100805210814</v>
      </c>
      <c r="AE106" s="13">
        <f t="shared" si="36"/>
        <v>90.368743883024237</v>
      </c>
      <c r="AF106" s="3">
        <f t="shared" si="37"/>
        <v>9.5151831273199328</v>
      </c>
    </row>
    <row r="107" spans="1:32" x14ac:dyDescent="0.25">
      <c r="A107" t="str">
        <f t="shared" si="43"/>
        <v/>
      </c>
      <c r="B107">
        <f t="shared" si="44"/>
        <v>105</v>
      </c>
      <c r="C107" s="9">
        <f t="shared" si="25"/>
        <v>18000</v>
      </c>
      <c r="D107" s="1">
        <f t="shared" si="45"/>
        <v>0.1</v>
      </c>
      <c r="E107" s="11">
        <f t="shared" si="26"/>
        <v>2.9499999999999998E-2</v>
      </c>
      <c r="F107" s="11">
        <f t="shared" si="27"/>
        <v>3.5554368489699999E-2</v>
      </c>
      <c r="G107" s="12">
        <f t="shared" si="28"/>
        <v>18210.629787220507</v>
      </c>
      <c r="H107" s="12">
        <f t="shared" si="39"/>
        <v>1800</v>
      </c>
      <c r="I107" s="12">
        <f t="shared" si="29"/>
        <v>531</v>
      </c>
      <c r="J107" s="5">
        <f t="shared" si="40"/>
        <v>41003.0075</v>
      </c>
      <c r="K107" s="5">
        <f t="shared" si="41"/>
        <v>128892.50000000001</v>
      </c>
      <c r="L107" s="5">
        <f t="shared" si="30"/>
        <v>403309.1926799863</v>
      </c>
      <c r="M107" s="5">
        <f t="shared" si="31"/>
        <v>532201.69267998647</v>
      </c>
      <c r="N107" s="3">
        <f t="shared" si="24"/>
        <v>9.8360880645154207</v>
      </c>
      <c r="P107" s="7">
        <v>32963</v>
      </c>
      <c r="S107">
        <v>3.5554368489699999E-2</v>
      </c>
      <c r="V107" s="3">
        <v>18000</v>
      </c>
      <c r="W107" s="2">
        <v>2.9499999999999998E-2</v>
      </c>
      <c r="Y107" s="12">
        <f t="shared" si="32"/>
        <v>3.1440443939068423</v>
      </c>
      <c r="Z107" s="7">
        <v>32963</v>
      </c>
      <c r="AA107">
        <v>5725.11</v>
      </c>
      <c r="AB107" s="13">
        <f t="shared" si="33"/>
        <v>7.1619597702052893</v>
      </c>
      <c r="AC107" s="13">
        <f t="shared" si="34"/>
        <v>22.513541224535427</v>
      </c>
      <c r="AD107" s="13">
        <f t="shared" si="35"/>
        <v>70.445667014255847</v>
      </c>
      <c r="AE107" s="13">
        <f t="shared" si="36"/>
        <v>92.959208238791305</v>
      </c>
      <c r="AF107" s="3">
        <f t="shared" si="37"/>
        <v>9.8360880645154207</v>
      </c>
    </row>
    <row r="108" spans="1:32" x14ac:dyDescent="0.25">
      <c r="A108" t="str">
        <f t="shared" si="43"/>
        <v/>
      </c>
      <c r="B108">
        <f t="shared" si="44"/>
        <v>106</v>
      </c>
      <c r="C108" s="9">
        <f t="shared" si="25"/>
        <v>18000</v>
      </c>
      <c r="D108" s="1">
        <f t="shared" si="45"/>
        <v>0.1</v>
      </c>
      <c r="E108" s="11">
        <f t="shared" si="26"/>
        <v>2.9499999999999998E-2</v>
      </c>
      <c r="F108" s="11">
        <f t="shared" si="27"/>
        <v>2.5336812720000001E-2</v>
      </c>
      <c r="G108" s="12">
        <f t="shared" si="28"/>
        <v>13484.294616699812</v>
      </c>
      <c r="H108" s="12">
        <f t="shared" si="39"/>
        <v>1800</v>
      </c>
      <c r="I108" s="12">
        <f t="shared" si="29"/>
        <v>531</v>
      </c>
      <c r="J108" s="5">
        <f t="shared" si="40"/>
        <v>41534.0075</v>
      </c>
      <c r="K108" s="5">
        <f t="shared" si="41"/>
        <v>130692.50000000001</v>
      </c>
      <c r="L108" s="5">
        <f t="shared" si="30"/>
        <v>416793.4872966861</v>
      </c>
      <c r="M108" s="5">
        <f t="shared" si="31"/>
        <v>547485.98729668627</v>
      </c>
      <c r="N108" s="3">
        <f t="shared" si="24"/>
        <v>10.034993307512792</v>
      </c>
      <c r="P108" s="7">
        <v>32993</v>
      </c>
      <c r="S108">
        <v>2.5336812720000001E-2</v>
      </c>
      <c r="V108" s="3">
        <v>18000</v>
      </c>
      <c r="W108" s="2">
        <v>2.9499999999999998E-2</v>
      </c>
      <c r="Y108" s="12">
        <f t="shared" si="32"/>
        <v>3.0895930491022154</v>
      </c>
      <c r="Z108" s="7">
        <v>32993</v>
      </c>
      <c r="AA108">
        <v>5826.01</v>
      </c>
      <c r="AB108" s="13">
        <f t="shared" si="33"/>
        <v>7.1290656040755165</v>
      </c>
      <c r="AC108" s="13">
        <f t="shared" si="34"/>
        <v>22.432591087210632</v>
      </c>
      <c r="AD108" s="13">
        <f t="shared" si="35"/>
        <v>71.540125625717437</v>
      </c>
      <c r="AE108" s="13">
        <f t="shared" si="36"/>
        <v>93.972716712928104</v>
      </c>
      <c r="AF108" s="3">
        <f t="shared" si="37"/>
        <v>10.03499330751279</v>
      </c>
    </row>
    <row r="109" spans="1:32" x14ac:dyDescent="0.25">
      <c r="A109" t="str">
        <f t="shared" si="43"/>
        <v/>
      </c>
      <c r="B109">
        <f t="shared" si="44"/>
        <v>107</v>
      </c>
      <c r="C109" s="9">
        <f t="shared" si="25"/>
        <v>18000</v>
      </c>
      <c r="D109" s="1">
        <f t="shared" si="45"/>
        <v>0.1</v>
      </c>
      <c r="E109" s="11">
        <f t="shared" si="26"/>
        <v>2.9499999999999998E-2</v>
      </c>
      <c r="F109" s="11">
        <f t="shared" si="27"/>
        <v>2.1529401319899999E-2</v>
      </c>
      <c r="G109" s="12">
        <f t="shared" si="28"/>
        <v>11787.045537532031</v>
      </c>
      <c r="H109" s="12">
        <f t="shared" si="39"/>
        <v>1800</v>
      </c>
      <c r="I109" s="12">
        <f t="shared" si="29"/>
        <v>531</v>
      </c>
      <c r="J109" s="5">
        <f t="shared" si="40"/>
        <v>42065.0075</v>
      </c>
      <c r="K109" s="5">
        <f t="shared" si="41"/>
        <v>132492.5</v>
      </c>
      <c r="L109" s="5">
        <f t="shared" si="30"/>
        <v>428580.53283421812</v>
      </c>
      <c r="M109" s="5">
        <f t="shared" si="31"/>
        <v>561073.03283421835</v>
      </c>
      <c r="N109" s="3">
        <f t="shared" si="24"/>
        <v>10.188528620474349</v>
      </c>
      <c r="P109" s="7">
        <v>33024</v>
      </c>
      <c r="S109">
        <v>2.1529401319899999E-2</v>
      </c>
      <c r="V109" s="3">
        <v>18000</v>
      </c>
      <c r="W109" s="2">
        <v>2.9499999999999998E-2</v>
      </c>
      <c r="Y109" s="12">
        <f t="shared" si="32"/>
        <v>3.0290944522135108</v>
      </c>
      <c r="Z109" s="7">
        <v>33024</v>
      </c>
      <c r="AA109">
        <v>5942.37</v>
      </c>
      <c r="AB109" s="13">
        <f t="shared" si="33"/>
        <v>7.0788267139205399</v>
      </c>
      <c r="AC109" s="13">
        <f t="shared" si="34"/>
        <v>22.296238706105477</v>
      </c>
      <c r="AD109" s="13">
        <f t="shared" si="35"/>
        <v>72.122828574157808</v>
      </c>
      <c r="AE109" s="13">
        <f t="shared" si="36"/>
        <v>94.41906728026332</v>
      </c>
      <c r="AF109" s="3">
        <f t="shared" si="37"/>
        <v>10.188528620474349</v>
      </c>
    </row>
    <row r="110" spans="1:32" x14ac:dyDescent="0.25">
      <c r="A110">
        <f t="shared" si="43"/>
        <v>1990</v>
      </c>
      <c r="B110">
        <f t="shared" si="44"/>
        <v>108</v>
      </c>
      <c r="C110" s="9">
        <f t="shared" si="25"/>
        <v>26000</v>
      </c>
      <c r="D110" s="1">
        <f t="shared" si="45"/>
        <v>0.1</v>
      </c>
      <c r="E110" s="11">
        <f t="shared" si="26"/>
        <v>2.9499999999999998E-2</v>
      </c>
      <c r="F110" s="11">
        <f t="shared" si="27"/>
        <v>2.8137085910500001E-2</v>
      </c>
      <c r="G110" s="12">
        <f t="shared" si="28"/>
        <v>15786.960126921189</v>
      </c>
      <c r="H110" s="12">
        <f t="shared" si="39"/>
        <v>2600</v>
      </c>
      <c r="I110" s="12">
        <f t="shared" si="29"/>
        <v>767</v>
      </c>
      <c r="J110" s="5">
        <f t="shared" si="40"/>
        <v>42832.0075</v>
      </c>
      <c r="K110" s="5">
        <f t="shared" si="41"/>
        <v>135092.5</v>
      </c>
      <c r="L110" s="5">
        <f t="shared" si="30"/>
        <v>444367.4929611393</v>
      </c>
      <c r="M110" s="5">
        <f t="shared" si="31"/>
        <v>579459.99296113953</v>
      </c>
      <c r="N110" s="3">
        <f t="shared" si="24"/>
        <v>10.374659487093602</v>
      </c>
      <c r="P110" s="7">
        <v>33054</v>
      </c>
      <c r="S110">
        <v>2.8137085910500001E-2</v>
      </c>
      <c r="V110" s="3">
        <v>26000</v>
      </c>
      <c r="W110" s="2">
        <v>2.9499999999999998E-2</v>
      </c>
      <c r="Y110" s="12">
        <f t="shared" si="32"/>
        <v>4.3076239974419339</v>
      </c>
      <c r="Z110" s="7">
        <v>33054</v>
      </c>
      <c r="AA110">
        <v>6035.81</v>
      </c>
      <c r="AB110" s="13">
        <f t="shared" si="33"/>
        <v>7.0963147448312647</v>
      </c>
      <c r="AC110" s="13">
        <f t="shared" si="34"/>
        <v>22.381834418247095</v>
      </c>
      <c r="AD110" s="13">
        <f t="shared" si="35"/>
        <v>73.621849090865894</v>
      </c>
      <c r="AE110" s="13">
        <f t="shared" si="36"/>
        <v>96.003683509113031</v>
      </c>
      <c r="AF110" s="3">
        <f t="shared" si="37"/>
        <v>10.374659487093602</v>
      </c>
    </row>
    <row r="111" spans="1:32" x14ac:dyDescent="0.25">
      <c r="A111" t="str">
        <f t="shared" si="43"/>
        <v/>
      </c>
      <c r="B111">
        <f t="shared" si="44"/>
        <v>109</v>
      </c>
      <c r="C111" s="9">
        <f t="shared" si="25"/>
        <v>26000</v>
      </c>
      <c r="D111" s="1">
        <f t="shared" si="45"/>
        <v>0.1</v>
      </c>
      <c r="E111" s="11">
        <f t="shared" si="26"/>
        <v>2.9499999999999998E-2</v>
      </c>
      <c r="F111" s="11">
        <f t="shared" si="27"/>
        <v>3.3735092526699997E-2</v>
      </c>
      <c r="G111" s="12">
        <f t="shared" si="28"/>
        <v>19548.136478064971</v>
      </c>
      <c r="H111" s="12">
        <f t="shared" si="39"/>
        <v>2600</v>
      </c>
      <c r="I111" s="12">
        <f t="shared" si="29"/>
        <v>767</v>
      </c>
      <c r="J111" s="5">
        <f t="shared" si="40"/>
        <v>43599.0075</v>
      </c>
      <c r="K111" s="5">
        <f t="shared" si="41"/>
        <v>137692.5</v>
      </c>
      <c r="L111" s="5">
        <f t="shared" si="30"/>
        <v>463915.62943920429</v>
      </c>
      <c r="M111" s="5">
        <f t="shared" si="31"/>
        <v>601608.12943920447</v>
      </c>
      <c r="N111" s="3">
        <f t="shared" si="24"/>
        <v>10.640508948264575</v>
      </c>
      <c r="P111" s="7">
        <v>33085</v>
      </c>
      <c r="S111">
        <v>3.3735092526699997E-2</v>
      </c>
      <c r="V111" s="3">
        <v>26000</v>
      </c>
      <c r="W111" s="2">
        <v>2.9499999999999998E-2</v>
      </c>
      <c r="Y111" s="12">
        <f t="shared" si="32"/>
        <v>4.222705487405781</v>
      </c>
      <c r="Z111" s="7">
        <v>33085</v>
      </c>
      <c r="AA111">
        <v>6157.19</v>
      </c>
      <c r="AB111" s="13">
        <f t="shared" si="33"/>
        <v>7.0809910852190692</v>
      </c>
      <c r="AC111" s="13">
        <f t="shared" si="34"/>
        <v>22.362879820177714</v>
      </c>
      <c r="AD111" s="13">
        <f t="shared" si="35"/>
        <v>75.345349004855194</v>
      </c>
      <c r="AE111" s="13">
        <f t="shared" si="36"/>
        <v>97.708228825032933</v>
      </c>
      <c r="AF111" s="3">
        <f t="shared" si="37"/>
        <v>10.640508948264575</v>
      </c>
    </row>
    <row r="112" spans="1:32" x14ac:dyDescent="0.25">
      <c r="A112" t="str">
        <f t="shared" si="43"/>
        <v/>
      </c>
      <c r="B112">
        <f t="shared" si="44"/>
        <v>110</v>
      </c>
      <c r="C112" s="9">
        <f t="shared" si="25"/>
        <v>26000</v>
      </c>
      <c r="D112" s="1">
        <f t="shared" si="45"/>
        <v>0.1</v>
      </c>
      <c r="E112" s="11">
        <f t="shared" si="26"/>
        <v>2.9499999999999998E-2</v>
      </c>
      <c r="F112" s="11">
        <f t="shared" si="27"/>
        <v>4.30602120642E-2</v>
      </c>
      <c r="G112" s="12">
        <f t="shared" si="28"/>
        <v>25905.373633198826</v>
      </c>
      <c r="H112" s="12">
        <f t="shared" si="39"/>
        <v>2600</v>
      </c>
      <c r="I112" s="12">
        <f t="shared" si="29"/>
        <v>767</v>
      </c>
      <c r="J112" s="5">
        <f t="shared" si="40"/>
        <v>44366.0075</v>
      </c>
      <c r="K112" s="5">
        <f t="shared" si="41"/>
        <v>140292.5</v>
      </c>
      <c r="L112" s="5">
        <f t="shared" si="30"/>
        <v>489821.00307240314</v>
      </c>
      <c r="M112" s="5">
        <f t="shared" si="31"/>
        <v>630113.50307240325</v>
      </c>
      <c r="N112" s="3">
        <f t="shared" si="24"/>
        <v>11.040457112856124</v>
      </c>
      <c r="P112" s="7">
        <v>33116</v>
      </c>
      <c r="S112">
        <v>4.30602120642E-2</v>
      </c>
      <c r="V112" s="3">
        <v>26000</v>
      </c>
      <c r="W112" s="2">
        <v>2.9499999999999998E-2</v>
      </c>
      <c r="Y112" s="12">
        <f t="shared" si="32"/>
        <v>4.1462146654802119</v>
      </c>
      <c r="Z112" s="7">
        <v>33116</v>
      </c>
      <c r="AA112">
        <v>6270.78</v>
      </c>
      <c r="AB112" s="13">
        <f t="shared" si="33"/>
        <v>7.0750381132809634</v>
      </c>
      <c r="AC112" s="13">
        <f t="shared" si="34"/>
        <v>22.372416190649329</v>
      </c>
      <c r="AD112" s="13">
        <f t="shared" si="35"/>
        <v>78.11165486150098</v>
      </c>
      <c r="AE112" s="13">
        <f t="shared" si="36"/>
        <v>100.48407105215034</v>
      </c>
      <c r="AF112" s="3">
        <f t="shared" si="37"/>
        <v>11.040457112856123</v>
      </c>
    </row>
    <row r="113" spans="1:32" x14ac:dyDescent="0.25">
      <c r="A113" t="str">
        <f t="shared" si="43"/>
        <v/>
      </c>
      <c r="B113">
        <f t="shared" si="44"/>
        <v>111</v>
      </c>
      <c r="C113" s="9">
        <f t="shared" si="25"/>
        <v>26000</v>
      </c>
      <c r="D113" s="1">
        <f t="shared" si="45"/>
        <v>0.1</v>
      </c>
      <c r="E113" s="11">
        <f t="shared" si="26"/>
        <v>2.9499999999999998E-2</v>
      </c>
      <c r="F113" s="11">
        <f t="shared" si="27"/>
        <v>3.7872304285100002E-2</v>
      </c>
      <c r="G113" s="12">
        <f t="shared" si="28"/>
        <v>23863.850322508351</v>
      </c>
      <c r="H113" s="12">
        <f t="shared" si="39"/>
        <v>2600</v>
      </c>
      <c r="I113" s="12">
        <f t="shared" si="29"/>
        <v>767</v>
      </c>
      <c r="J113" s="5">
        <f t="shared" si="40"/>
        <v>45133.0075</v>
      </c>
      <c r="K113" s="5">
        <f t="shared" si="41"/>
        <v>142892.5</v>
      </c>
      <c r="L113" s="5">
        <f t="shared" si="30"/>
        <v>513684.85339491151</v>
      </c>
      <c r="M113" s="5">
        <f t="shared" si="31"/>
        <v>656577.35339491162</v>
      </c>
      <c r="N113" s="3">
        <f t="shared" si="24"/>
        <v>11.381578180778481</v>
      </c>
      <c r="P113" s="7">
        <v>33146</v>
      </c>
      <c r="S113">
        <v>3.7872304285100002E-2</v>
      </c>
      <c r="V113" s="3">
        <v>26000</v>
      </c>
      <c r="W113" s="2">
        <v>2.9499999999999998E-2</v>
      </c>
      <c r="Y113" s="12">
        <f t="shared" si="32"/>
        <v>4.0691696233357488</v>
      </c>
      <c r="Z113" s="7">
        <v>33146</v>
      </c>
      <c r="AA113">
        <v>6389.51</v>
      </c>
      <c r="AB113" s="13">
        <f t="shared" si="33"/>
        <v>7.0636101203378656</v>
      </c>
      <c r="AC113" s="13">
        <f t="shared" si="34"/>
        <v>22.363608477019365</v>
      </c>
      <c r="AD113" s="13">
        <f t="shared" si="35"/>
        <v>80.395030823163509</v>
      </c>
      <c r="AE113" s="13">
        <f t="shared" si="36"/>
        <v>102.75863930018289</v>
      </c>
      <c r="AF113" s="3">
        <f t="shared" si="37"/>
        <v>11.381578180778481</v>
      </c>
    </row>
    <row r="114" spans="1:32" x14ac:dyDescent="0.25">
      <c r="A114" t="str">
        <f t="shared" si="43"/>
        <v/>
      </c>
      <c r="B114">
        <f t="shared" si="44"/>
        <v>112</v>
      </c>
      <c r="C114" s="9">
        <f t="shared" si="25"/>
        <v>26000</v>
      </c>
      <c r="D114" s="1">
        <f t="shared" si="45"/>
        <v>0.1</v>
      </c>
      <c r="E114" s="11">
        <f t="shared" si="26"/>
        <v>2.9499999999999998E-2</v>
      </c>
      <c r="F114" s="11">
        <f t="shared" si="27"/>
        <v>3.27386947326E-2</v>
      </c>
      <c r="G114" s="12">
        <f t="shared" si="28"/>
        <v>21495.485541134443</v>
      </c>
      <c r="H114" s="12">
        <f t="shared" si="39"/>
        <v>2600</v>
      </c>
      <c r="I114" s="12">
        <f t="shared" si="29"/>
        <v>767</v>
      </c>
      <c r="J114" s="5">
        <f t="shared" si="40"/>
        <v>45900.0075</v>
      </c>
      <c r="K114" s="5">
        <f t="shared" si="41"/>
        <v>145492.5</v>
      </c>
      <c r="L114" s="5">
        <f t="shared" si="30"/>
        <v>535180.338936046</v>
      </c>
      <c r="M114" s="5">
        <f t="shared" si="31"/>
        <v>680672.83893604612</v>
      </c>
      <c r="N114" s="3">
        <f t="shared" si="24"/>
        <v>11.65970046815452</v>
      </c>
      <c r="P114" s="7">
        <v>33177</v>
      </c>
      <c r="S114">
        <v>3.27386947326E-2</v>
      </c>
      <c r="V114" s="3">
        <v>26000</v>
      </c>
      <c r="W114" s="2">
        <v>2.9499999999999998E-2</v>
      </c>
      <c r="Y114" s="12">
        <f t="shared" si="32"/>
        <v>3.9100449053618749</v>
      </c>
      <c r="Z114" s="7">
        <v>33177</v>
      </c>
      <c r="AA114">
        <v>6649.54</v>
      </c>
      <c r="AB114" s="13">
        <f t="shared" si="33"/>
        <v>6.902734249286417</v>
      </c>
      <c r="AC114" s="13">
        <f t="shared" si="34"/>
        <v>21.880084938206252</v>
      </c>
      <c r="AD114" s="13">
        <f t="shared" si="35"/>
        <v>80.483813757951083</v>
      </c>
      <c r="AE114" s="13">
        <f t="shared" si="36"/>
        <v>102.36389869615735</v>
      </c>
      <c r="AF114" s="3">
        <f t="shared" si="37"/>
        <v>11.65970046815452</v>
      </c>
    </row>
    <row r="115" spans="1:32" x14ac:dyDescent="0.25">
      <c r="A115" t="str">
        <f t="shared" si="43"/>
        <v/>
      </c>
      <c r="B115">
        <f t="shared" si="44"/>
        <v>113</v>
      </c>
      <c r="C115" s="9">
        <f t="shared" si="25"/>
        <v>26000</v>
      </c>
      <c r="D115" s="1">
        <f t="shared" si="45"/>
        <v>0.1</v>
      </c>
      <c r="E115" s="11">
        <f t="shared" si="26"/>
        <v>2.9499999999999998E-2</v>
      </c>
      <c r="F115" s="11">
        <f t="shared" si="27"/>
        <v>3.8119038186099997E-2</v>
      </c>
      <c r="G115" s="12">
        <f t="shared" si="28"/>
        <v>25946.593939644234</v>
      </c>
      <c r="H115" s="12">
        <f t="shared" si="39"/>
        <v>2600</v>
      </c>
      <c r="I115" s="12">
        <f t="shared" si="29"/>
        <v>767</v>
      </c>
      <c r="J115" s="5">
        <f t="shared" si="40"/>
        <v>46667.0075</v>
      </c>
      <c r="K115" s="5">
        <f t="shared" si="41"/>
        <v>148092.5</v>
      </c>
      <c r="L115" s="5">
        <f t="shared" si="30"/>
        <v>561126.93287569028</v>
      </c>
      <c r="M115" s="5">
        <f t="shared" si="31"/>
        <v>709219.4328756904</v>
      </c>
      <c r="N115" s="3">
        <f t="shared" si="24"/>
        <v>12.024060743035436</v>
      </c>
      <c r="P115" s="7">
        <v>33207</v>
      </c>
      <c r="S115">
        <v>3.8119038186099997E-2</v>
      </c>
      <c r="V115" s="3">
        <v>26000</v>
      </c>
      <c r="W115" s="2">
        <v>2.9499999999999998E-2</v>
      </c>
      <c r="Y115" s="12">
        <f t="shared" si="32"/>
        <v>3.7567476968246813</v>
      </c>
      <c r="Z115" s="7">
        <v>33207</v>
      </c>
      <c r="AA115">
        <v>6920.88</v>
      </c>
      <c r="AB115" s="13">
        <f t="shared" si="33"/>
        <v>6.7429297285894281</v>
      </c>
      <c r="AC115" s="13">
        <f t="shared" si="34"/>
        <v>21.397929165077272</v>
      </c>
      <c r="AD115" s="13">
        <f t="shared" si="35"/>
        <v>81.077396642578734</v>
      </c>
      <c r="AE115" s="13">
        <f t="shared" si="36"/>
        <v>102.47532580765602</v>
      </c>
      <c r="AF115" s="3">
        <f t="shared" si="37"/>
        <v>12.024060743035436</v>
      </c>
    </row>
    <row r="116" spans="1:32" x14ac:dyDescent="0.25">
      <c r="A116" t="str">
        <f t="shared" si="43"/>
        <v/>
      </c>
      <c r="B116">
        <f t="shared" si="44"/>
        <v>114</v>
      </c>
      <c r="C116" s="9">
        <f t="shared" si="25"/>
        <v>26000</v>
      </c>
      <c r="D116" s="1">
        <f t="shared" si="45"/>
        <v>0.1</v>
      </c>
      <c r="E116" s="11">
        <f t="shared" si="26"/>
        <v>2.9499999999999998E-2</v>
      </c>
      <c r="F116" s="11">
        <f t="shared" si="27"/>
        <v>7.2246783975999998E-2</v>
      </c>
      <c r="G116" s="12">
        <f t="shared" si="28"/>
        <v>51238.823158551233</v>
      </c>
      <c r="H116" s="12">
        <f t="shared" si="39"/>
        <v>2600</v>
      </c>
      <c r="I116" s="12">
        <f t="shared" si="29"/>
        <v>767</v>
      </c>
      <c r="J116" s="5">
        <f t="shared" si="40"/>
        <v>47434.0075</v>
      </c>
      <c r="K116" s="5">
        <f t="shared" si="41"/>
        <v>150692.5</v>
      </c>
      <c r="L116" s="5">
        <f t="shared" si="30"/>
        <v>612365.75603424152</v>
      </c>
      <c r="M116" s="5">
        <f t="shared" si="31"/>
        <v>763058.25603424164</v>
      </c>
      <c r="N116" s="3">
        <f t="shared" si="24"/>
        <v>12.909846506944232</v>
      </c>
      <c r="P116" s="7">
        <v>33238</v>
      </c>
      <c r="S116">
        <v>7.2246783975999998E-2</v>
      </c>
      <c r="V116" s="3">
        <v>26000</v>
      </c>
      <c r="W116" s="2">
        <v>2.9499999999999998E-2</v>
      </c>
      <c r="Y116" s="12">
        <f t="shared" si="32"/>
        <v>3.6914042811771033</v>
      </c>
      <c r="Z116" s="7">
        <v>33238</v>
      </c>
      <c r="AA116">
        <v>7043.39</v>
      </c>
      <c r="AB116" s="13">
        <f t="shared" si="33"/>
        <v>6.7345422445725704</v>
      </c>
      <c r="AC116" s="13">
        <f t="shared" si="34"/>
        <v>21.39488229389541</v>
      </c>
      <c r="AD116" s="13">
        <f t="shared" si="35"/>
        <v>86.941906671963565</v>
      </c>
      <c r="AE116" s="13">
        <f t="shared" si="36"/>
        <v>108.336788965859</v>
      </c>
      <c r="AF116" s="3">
        <f t="shared" si="37"/>
        <v>12.909846506944232</v>
      </c>
    </row>
    <row r="117" spans="1:32" x14ac:dyDescent="0.25">
      <c r="A117" t="str">
        <f t="shared" si="43"/>
        <v/>
      </c>
      <c r="B117">
        <f t="shared" si="44"/>
        <v>115</v>
      </c>
      <c r="C117" s="9">
        <f t="shared" si="25"/>
        <v>26000</v>
      </c>
      <c r="D117" s="1">
        <f t="shared" si="45"/>
        <v>0.1</v>
      </c>
      <c r="E117" s="11">
        <f t="shared" si="26"/>
        <v>2.9499999999999998E-2</v>
      </c>
      <c r="F117" s="11">
        <f t="shared" si="27"/>
        <v>4.8838049763399997E-2</v>
      </c>
      <c r="G117" s="12">
        <f t="shared" si="28"/>
        <v>37266.277080573513</v>
      </c>
      <c r="H117" s="12">
        <f t="shared" si="39"/>
        <v>2600</v>
      </c>
      <c r="I117" s="12">
        <f t="shared" si="29"/>
        <v>767</v>
      </c>
      <c r="J117" s="5">
        <f t="shared" si="40"/>
        <v>48201.0075</v>
      </c>
      <c r="K117" s="5">
        <f t="shared" si="41"/>
        <v>153292.5</v>
      </c>
      <c r="L117" s="5">
        <f t="shared" si="30"/>
        <v>649632.03311481501</v>
      </c>
      <c r="M117" s="5">
        <f t="shared" si="31"/>
        <v>802924.53311481513</v>
      </c>
      <c r="N117" s="3">
        <f t="shared" si="24"/>
        <v>13.477561296095626</v>
      </c>
      <c r="P117" s="7">
        <v>33269</v>
      </c>
      <c r="S117">
        <v>4.8838049763399997E-2</v>
      </c>
      <c r="V117" s="3">
        <v>26000</v>
      </c>
      <c r="W117" s="2">
        <v>2.9499999999999998E-2</v>
      </c>
      <c r="Y117" s="12">
        <f t="shared" si="32"/>
        <v>3.6688030388977788</v>
      </c>
      <c r="Z117" s="7">
        <v>33269</v>
      </c>
      <c r="AA117">
        <v>7086.78</v>
      </c>
      <c r="AB117" s="13">
        <f t="shared" si="33"/>
        <v>6.8015385689974854</v>
      </c>
      <c r="AC117" s="13">
        <f t="shared" si="34"/>
        <v>21.630768840009143</v>
      </c>
      <c r="AD117" s="13">
        <f t="shared" si="35"/>
        <v>91.668152971422145</v>
      </c>
      <c r="AE117" s="13">
        <f t="shared" si="36"/>
        <v>113.29892181143131</v>
      </c>
      <c r="AF117" s="3">
        <f t="shared" si="37"/>
        <v>13.477561296095628</v>
      </c>
    </row>
    <row r="118" spans="1:32" x14ac:dyDescent="0.25">
      <c r="A118" t="str">
        <f t="shared" si="43"/>
        <v/>
      </c>
      <c r="B118">
        <f t="shared" si="44"/>
        <v>116</v>
      </c>
      <c r="C118" s="9">
        <f t="shared" si="25"/>
        <v>26000</v>
      </c>
      <c r="D118" s="1">
        <f t="shared" si="45"/>
        <v>0.1</v>
      </c>
      <c r="E118" s="11">
        <f t="shared" si="26"/>
        <v>2.9499999999999998E-2</v>
      </c>
      <c r="F118" s="11">
        <f t="shared" si="27"/>
        <v>3.7490276334800003E-2</v>
      </c>
      <c r="G118" s="12">
        <f t="shared" si="28"/>
        <v>30101.862622464694</v>
      </c>
      <c r="H118" s="12">
        <f t="shared" si="39"/>
        <v>2600</v>
      </c>
      <c r="I118" s="12">
        <f t="shared" si="29"/>
        <v>767</v>
      </c>
      <c r="J118" s="5">
        <f t="shared" si="40"/>
        <v>48968.0075</v>
      </c>
      <c r="K118" s="5">
        <f t="shared" si="41"/>
        <v>155892.5</v>
      </c>
      <c r="L118" s="5">
        <f t="shared" si="30"/>
        <v>679733.89573727967</v>
      </c>
      <c r="M118" s="5">
        <f t="shared" si="31"/>
        <v>835626.39573727979</v>
      </c>
      <c r="N118" s="3">
        <f t="shared" si="24"/>
        <v>13.881183459165245</v>
      </c>
      <c r="P118" s="7">
        <v>33297</v>
      </c>
      <c r="S118">
        <v>3.7490276334800003E-2</v>
      </c>
      <c r="V118" s="3">
        <v>26000</v>
      </c>
      <c r="W118" s="2">
        <v>2.9499999999999998E-2</v>
      </c>
      <c r="Y118" s="12">
        <f t="shared" si="32"/>
        <v>3.6535840254064613</v>
      </c>
      <c r="Z118" s="7">
        <v>33297</v>
      </c>
      <c r="AA118">
        <v>7116.3</v>
      </c>
      <c r="AB118" s="13">
        <f t="shared" si="33"/>
        <v>6.8811049983839911</v>
      </c>
      <c r="AC118" s="13">
        <f t="shared" si="34"/>
        <v>21.906397987718336</v>
      </c>
      <c r="AD118" s="13">
        <f t="shared" si="35"/>
        <v>95.51788088434715</v>
      </c>
      <c r="AE118" s="13">
        <f t="shared" si="36"/>
        <v>117.4242788720655</v>
      </c>
      <c r="AF118" s="3">
        <f t="shared" si="37"/>
        <v>13.881183459165245</v>
      </c>
    </row>
    <row r="119" spans="1:32" x14ac:dyDescent="0.25">
      <c r="A119" t="str">
        <f t="shared" si="43"/>
        <v/>
      </c>
      <c r="B119">
        <f t="shared" si="44"/>
        <v>117</v>
      </c>
      <c r="C119" s="9">
        <f t="shared" si="25"/>
        <v>26000</v>
      </c>
      <c r="D119" s="1">
        <f t="shared" si="45"/>
        <v>0.1</v>
      </c>
      <c r="E119" s="11">
        <f t="shared" si="26"/>
        <v>2.9499999999999998E-2</v>
      </c>
      <c r="F119" s="11">
        <f t="shared" si="27"/>
        <v>5.30887059439E-2</v>
      </c>
      <c r="G119" s="12">
        <f t="shared" si="28"/>
        <v>44362.324002257461</v>
      </c>
      <c r="H119" s="12">
        <f t="shared" si="39"/>
        <v>2600</v>
      </c>
      <c r="I119" s="12">
        <f t="shared" si="29"/>
        <v>767</v>
      </c>
      <c r="J119" s="5">
        <f t="shared" si="40"/>
        <v>49735.0075</v>
      </c>
      <c r="K119" s="5">
        <f t="shared" si="41"/>
        <v>158492.5</v>
      </c>
      <c r="L119" s="5">
        <f t="shared" si="30"/>
        <v>724096.2197395371</v>
      </c>
      <c r="M119" s="5">
        <f t="shared" si="31"/>
        <v>882588.71973953722</v>
      </c>
      <c r="N119" s="3">
        <f t="shared" si="24"/>
        <v>14.559085363353713</v>
      </c>
      <c r="P119" s="7">
        <v>33328</v>
      </c>
      <c r="S119">
        <v>5.30887059439E-2</v>
      </c>
      <c r="V119" s="3">
        <v>26000</v>
      </c>
      <c r="W119" s="2">
        <v>2.9499999999999998E-2</v>
      </c>
      <c r="Y119" s="12">
        <f t="shared" si="32"/>
        <v>3.6463081130355515</v>
      </c>
      <c r="Z119" s="7">
        <v>33328</v>
      </c>
      <c r="AA119">
        <v>7130.5</v>
      </c>
      <c r="AB119" s="13">
        <f t="shared" si="33"/>
        <v>6.9749677441974614</v>
      </c>
      <c r="AC119" s="13">
        <f t="shared" si="34"/>
        <v>22.227403407895661</v>
      </c>
      <c r="AD119" s="13">
        <f t="shared" si="35"/>
        <v>101.54915079440953</v>
      </c>
      <c r="AE119" s="13">
        <f t="shared" si="36"/>
        <v>123.77655420230519</v>
      </c>
      <c r="AF119" s="3">
        <f t="shared" si="37"/>
        <v>14.559085363353713</v>
      </c>
    </row>
    <row r="120" spans="1:32" x14ac:dyDescent="0.25">
      <c r="A120" t="str">
        <f t="shared" si="43"/>
        <v/>
      </c>
      <c r="B120">
        <f t="shared" si="44"/>
        <v>118</v>
      </c>
      <c r="C120" s="9">
        <f t="shared" si="25"/>
        <v>26000</v>
      </c>
      <c r="D120" s="1">
        <f t="shared" si="45"/>
        <v>0.1</v>
      </c>
      <c r="E120" s="11">
        <f t="shared" si="26"/>
        <v>2.9499999999999998E-2</v>
      </c>
      <c r="F120" s="11">
        <f t="shared" si="27"/>
        <v>1.94051817235E-2</v>
      </c>
      <c r="G120" s="12">
        <f t="shared" si="28"/>
        <v>17126.794493656933</v>
      </c>
      <c r="H120" s="12">
        <f t="shared" si="39"/>
        <v>2600</v>
      </c>
      <c r="I120" s="12">
        <f t="shared" si="29"/>
        <v>767</v>
      </c>
      <c r="J120" s="5">
        <f t="shared" si="40"/>
        <v>50502.0075</v>
      </c>
      <c r="K120" s="5">
        <f t="shared" si="41"/>
        <v>161092.5</v>
      </c>
      <c r="L120" s="5">
        <f t="shared" si="30"/>
        <v>741223.01423319406</v>
      </c>
      <c r="M120" s="5">
        <f t="shared" si="31"/>
        <v>902315.51423319418</v>
      </c>
      <c r="N120" s="3">
        <f t="shared" si="24"/>
        <v>14.677099999107838</v>
      </c>
      <c r="P120" s="7">
        <v>33358</v>
      </c>
      <c r="S120">
        <v>1.94051817235E-2</v>
      </c>
      <c r="V120" s="3">
        <v>26000</v>
      </c>
      <c r="W120" s="2">
        <v>2.9499999999999998E-2</v>
      </c>
      <c r="Y120" s="12">
        <f t="shared" si="32"/>
        <v>3.6149369193507574</v>
      </c>
      <c r="Z120" s="7">
        <v>33358</v>
      </c>
      <c r="AA120">
        <v>7192.38</v>
      </c>
      <c r="AB120" s="13">
        <f t="shared" si="33"/>
        <v>7.0215989005030321</v>
      </c>
      <c r="AC120" s="13">
        <f t="shared" si="34"/>
        <v>22.397662526173534</v>
      </c>
      <c r="AD120" s="13">
        <f t="shared" si="35"/>
        <v>103.05670921630866</v>
      </c>
      <c r="AE120" s="13">
        <f t="shared" si="36"/>
        <v>125.45437174248221</v>
      </c>
      <c r="AF120" s="3">
        <f t="shared" si="37"/>
        <v>14.67709999910784</v>
      </c>
    </row>
    <row r="121" spans="1:32" x14ac:dyDescent="0.25">
      <c r="A121" t="str">
        <f t="shared" si="43"/>
        <v/>
      </c>
      <c r="B121">
        <f t="shared" si="44"/>
        <v>119</v>
      </c>
      <c r="C121" s="9">
        <f t="shared" si="25"/>
        <v>26000</v>
      </c>
      <c r="D121" s="1">
        <f t="shared" si="45"/>
        <v>0.1</v>
      </c>
      <c r="E121" s="11">
        <f t="shared" si="26"/>
        <v>2.9499999999999998E-2</v>
      </c>
      <c r="F121" s="11">
        <f t="shared" si="27"/>
        <v>2.1890453980800001E-2</v>
      </c>
      <c r="G121" s="12">
        <f t="shared" si="28"/>
        <v>19752.096240483625</v>
      </c>
      <c r="H121" s="12">
        <f t="shared" si="39"/>
        <v>2600</v>
      </c>
      <c r="I121" s="12">
        <f t="shared" si="29"/>
        <v>767</v>
      </c>
      <c r="J121" s="5">
        <f t="shared" si="40"/>
        <v>51269.0075</v>
      </c>
      <c r="K121" s="5">
        <f t="shared" si="41"/>
        <v>163692.5</v>
      </c>
      <c r="L121" s="5">
        <f t="shared" si="30"/>
        <v>760975.11047367763</v>
      </c>
      <c r="M121" s="5">
        <f t="shared" si="31"/>
        <v>924667.61047367775</v>
      </c>
      <c r="N121" s="3">
        <f t="shared" si="24"/>
        <v>14.842789973526942</v>
      </c>
      <c r="P121" s="7">
        <v>33389</v>
      </c>
      <c r="S121">
        <v>2.1890453980800001E-2</v>
      </c>
      <c r="V121" s="3">
        <v>26000</v>
      </c>
      <c r="W121" s="2">
        <v>2.9499999999999998E-2</v>
      </c>
      <c r="Y121" s="12">
        <f t="shared" si="32"/>
        <v>3.5567082938333519</v>
      </c>
      <c r="Z121" s="7">
        <v>33389</v>
      </c>
      <c r="AA121">
        <v>7310.13</v>
      </c>
      <c r="AB121" s="13">
        <f t="shared" si="33"/>
        <v>7.0134193919943968</v>
      </c>
      <c r="AC121" s="13">
        <f t="shared" si="34"/>
        <v>22.392556630319845</v>
      </c>
      <c r="AD121" s="13">
        <f t="shared" si="35"/>
        <v>104.09871103163385</v>
      </c>
      <c r="AE121" s="13">
        <f t="shared" si="36"/>
        <v>126.49126766195371</v>
      </c>
      <c r="AF121" s="3">
        <f t="shared" si="37"/>
        <v>14.842789973526942</v>
      </c>
    </row>
    <row r="122" spans="1:32" x14ac:dyDescent="0.25">
      <c r="A122">
        <f t="shared" si="43"/>
        <v>1991</v>
      </c>
      <c r="B122">
        <f t="shared" si="44"/>
        <v>120</v>
      </c>
      <c r="C122" s="9">
        <f t="shared" si="25"/>
        <v>33000</v>
      </c>
      <c r="D122" s="1">
        <f t="shared" si="45"/>
        <v>0.1</v>
      </c>
      <c r="E122" s="11">
        <f t="shared" si="26"/>
        <v>2.9499999999999998E-2</v>
      </c>
      <c r="F122" s="11">
        <f t="shared" si="27"/>
        <v>3.2315772574E-2</v>
      </c>
      <c r="G122" s="12">
        <f t="shared" si="28"/>
        <v>29881.34820661139</v>
      </c>
      <c r="H122" s="12">
        <f t="shared" si="39"/>
        <v>3300</v>
      </c>
      <c r="I122" s="12">
        <f t="shared" si="29"/>
        <v>973.5</v>
      </c>
      <c r="J122" s="5">
        <f t="shared" si="40"/>
        <v>52242.5075</v>
      </c>
      <c r="K122" s="5">
        <f t="shared" si="41"/>
        <v>166992.5</v>
      </c>
      <c r="L122" s="5">
        <f t="shared" si="30"/>
        <v>790856.45868028898</v>
      </c>
      <c r="M122" s="5">
        <f t="shared" si="31"/>
        <v>957848.9586802891</v>
      </c>
      <c r="N122" s="3">
        <f t="shared" si="24"/>
        <v>15.138179550058714</v>
      </c>
      <c r="P122" s="7">
        <v>33419</v>
      </c>
      <c r="S122">
        <v>3.2315772574E-2</v>
      </c>
      <c r="V122" s="3">
        <v>33000</v>
      </c>
      <c r="W122" s="2">
        <v>2.9499999999999998E-2</v>
      </c>
      <c r="Y122" s="12">
        <f t="shared" si="32"/>
        <v>4.4140071159145018</v>
      </c>
      <c r="Z122" s="7">
        <v>33419</v>
      </c>
      <c r="AA122">
        <v>7476.2</v>
      </c>
      <c r="AB122" s="13">
        <f t="shared" si="33"/>
        <v>6.9878424199459621</v>
      </c>
      <c r="AC122" s="13">
        <f t="shared" si="34"/>
        <v>22.336547978919771</v>
      </c>
      <c r="AD122" s="13">
        <f t="shared" si="35"/>
        <v>105.78321322065875</v>
      </c>
      <c r="AE122" s="13">
        <f t="shared" si="36"/>
        <v>128.11976119957853</v>
      </c>
      <c r="AF122" s="3">
        <f t="shared" si="37"/>
        <v>15.138179550058712</v>
      </c>
    </row>
    <row r="123" spans="1:32" x14ac:dyDescent="0.25">
      <c r="A123" t="str">
        <f t="shared" si="43"/>
        <v/>
      </c>
      <c r="B123">
        <f t="shared" si="44"/>
        <v>121</v>
      </c>
      <c r="C123" s="9">
        <f t="shared" si="25"/>
        <v>33000</v>
      </c>
      <c r="D123" s="1">
        <f t="shared" si="45"/>
        <v>0.1</v>
      </c>
      <c r="E123" s="11">
        <f t="shared" si="26"/>
        <v>2.9499999999999998E-2</v>
      </c>
      <c r="F123" s="11">
        <f t="shared" si="27"/>
        <v>6.0479893356999999E-2</v>
      </c>
      <c r="G123" s="12">
        <f t="shared" si="28"/>
        <v>57930.602873097385</v>
      </c>
      <c r="H123" s="12">
        <f t="shared" si="39"/>
        <v>3300</v>
      </c>
      <c r="I123" s="12">
        <f t="shared" si="29"/>
        <v>973.5</v>
      </c>
      <c r="J123" s="5">
        <f t="shared" si="40"/>
        <v>53216.0075</v>
      </c>
      <c r="K123" s="5">
        <f t="shared" si="41"/>
        <v>170292.5</v>
      </c>
      <c r="L123" s="5">
        <f t="shared" si="30"/>
        <v>848787.06155338639</v>
      </c>
      <c r="M123" s="5">
        <f t="shared" si="31"/>
        <v>1019079.5615533865</v>
      </c>
      <c r="N123" s="3">
        <f t="shared" si="24"/>
        <v>15.949844819782589</v>
      </c>
      <c r="P123" s="7">
        <v>33450</v>
      </c>
      <c r="S123">
        <v>6.0479893356999999E-2</v>
      </c>
      <c r="V123" s="3">
        <v>33000</v>
      </c>
      <c r="W123" s="2">
        <v>2.9499999999999998E-2</v>
      </c>
      <c r="Y123" s="12">
        <f t="shared" si="32"/>
        <v>4.3263085444593754</v>
      </c>
      <c r="Z123" s="7">
        <v>33450</v>
      </c>
      <c r="AA123">
        <v>7627.75</v>
      </c>
      <c r="AB123" s="13">
        <f t="shared" si="33"/>
        <v>6.9766323620989148</v>
      </c>
      <c r="AC123" s="13">
        <f t="shared" si="34"/>
        <v>22.325390842646915</v>
      </c>
      <c r="AD123" s="13">
        <f t="shared" si="35"/>
        <v>111.27620354015095</v>
      </c>
      <c r="AE123" s="13">
        <f t="shared" si="36"/>
        <v>133.60159438279788</v>
      </c>
      <c r="AF123" s="3">
        <f t="shared" si="37"/>
        <v>15.949844819782589</v>
      </c>
    </row>
    <row r="124" spans="1:32" x14ac:dyDescent="0.25">
      <c r="A124" t="str">
        <f t="shared" si="43"/>
        <v/>
      </c>
      <c r="B124">
        <f t="shared" si="44"/>
        <v>122</v>
      </c>
      <c r="C124" s="9">
        <f t="shared" si="25"/>
        <v>33000</v>
      </c>
      <c r="D124" s="1">
        <f t="shared" si="45"/>
        <v>0.1</v>
      </c>
      <c r="E124" s="11">
        <f t="shared" si="26"/>
        <v>2.9499999999999998E-2</v>
      </c>
      <c r="F124" s="11">
        <f t="shared" si="27"/>
        <v>6.4023866488500003E-2</v>
      </c>
      <c r="G124" s="12">
        <f t="shared" si="28"/>
        <v>65245.413790053135</v>
      </c>
      <c r="H124" s="12">
        <f t="shared" si="39"/>
        <v>3300</v>
      </c>
      <c r="I124" s="12">
        <f t="shared" si="29"/>
        <v>973.5</v>
      </c>
      <c r="J124" s="5">
        <f t="shared" si="40"/>
        <v>54189.5075</v>
      </c>
      <c r="K124" s="5">
        <f t="shared" si="41"/>
        <v>173592.5</v>
      </c>
      <c r="L124" s="5">
        <f t="shared" si="30"/>
        <v>914032.4753434395</v>
      </c>
      <c r="M124" s="5">
        <f t="shared" si="31"/>
        <v>1087624.9753434397</v>
      </c>
      <c r="N124" s="3">
        <f t="shared" si="24"/>
        <v>16.86733313351186</v>
      </c>
      <c r="P124" s="7">
        <v>33481</v>
      </c>
      <c r="S124">
        <v>6.4023866488500003E-2</v>
      </c>
      <c r="V124" s="3">
        <v>33000</v>
      </c>
      <c r="W124" s="2">
        <v>2.9499999999999998E-2</v>
      </c>
      <c r="Y124" s="12">
        <f t="shared" si="32"/>
        <v>4.2498116560743329</v>
      </c>
      <c r="Z124" s="7">
        <v>33481</v>
      </c>
      <c r="AA124">
        <v>7765.05</v>
      </c>
      <c r="AB124" s="13">
        <f t="shared" si="33"/>
        <v>6.9786424427402265</v>
      </c>
      <c r="AC124" s="13">
        <f t="shared" si="34"/>
        <v>22.355619088093444</v>
      </c>
      <c r="AD124" s="13">
        <f t="shared" si="35"/>
        <v>117.71108690136438</v>
      </c>
      <c r="AE124" s="13">
        <f t="shared" si="36"/>
        <v>140.06670598945786</v>
      </c>
      <c r="AF124" s="3">
        <f t="shared" si="37"/>
        <v>16.867333133511863</v>
      </c>
    </row>
    <row r="125" spans="1:32" x14ac:dyDescent="0.25">
      <c r="A125" t="str">
        <f t="shared" si="43"/>
        <v/>
      </c>
      <c r="B125">
        <f t="shared" si="44"/>
        <v>123</v>
      </c>
      <c r="C125" s="9">
        <f t="shared" si="25"/>
        <v>33000</v>
      </c>
      <c r="D125" s="1">
        <f t="shared" si="45"/>
        <v>0.1</v>
      </c>
      <c r="E125" s="11">
        <f t="shared" si="26"/>
        <v>2.9499999999999998E-2</v>
      </c>
      <c r="F125" s="11">
        <f t="shared" si="27"/>
        <v>3.1125340138100002E-2</v>
      </c>
      <c r="G125" s="12">
        <f t="shared" si="28"/>
        <v>33852.69730025719</v>
      </c>
      <c r="H125" s="12">
        <f t="shared" si="39"/>
        <v>3300</v>
      </c>
      <c r="I125" s="12">
        <f t="shared" si="29"/>
        <v>973.5</v>
      </c>
      <c r="J125" s="5">
        <f t="shared" si="40"/>
        <v>55163.0075</v>
      </c>
      <c r="K125" s="5">
        <f t="shared" si="41"/>
        <v>176892.5</v>
      </c>
      <c r="L125" s="5">
        <f t="shared" si="30"/>
        <v>947885.17264369666</v>
      </c>
      <c r="M125" s="5">
        <f t="shared" si="31"/>
        <v>1124777.6726436969</v>
      </c>
      <c r="N125" s="3">
        <f t="shared" si="24"/>
        <v>17.183348327113901</v>
      </c>
      <c r="P125" s="7">
        <v>33511</v>
      </c>
      <c r="S125">
        <v>3.1125340138100002E-2</v>
      </c>
      <c r="V125" s="3">
        <v>33000</v>
      </c>
      <c r="W125" s="2">
        <v>2.9499999999999998E-2</v>
      </c>
      <c r="Y125" s="12">
        <f t="shared" si="32"/>
        <v>4.1927016498916254</v>
      </c>
      <c r="Z125" s="7">
        <v>33511</v>
      </c>
      <c r="AA125">
        <v>7870.82</v>
      </c>
      <c r="AB125" s="13">
        <f t="shared" si="33"/>
        <v>7.0085464411586091</v>
      </c>
      <c r="AC125" s="13">
        <f t="shared" si="34"/>
        <v>22.474468987983464</v>
      </c>
      <c r="AD125" s="13">
        <f t="shared" si="35"/>
        <v>120.43029476518288</v>
      </c>
      <c r="AE125" s="13">
        <f t="shared" si="36"/>
        <v>142.90476375316638</v>
      </c>
      <c r="AF125" s="3">
        <f t="shared" si="37"/>
        <v>17.183348327113901</v>
      </c>
    </row>
    <row r="126" spans="1:32" x14ac:dyDescent="0.25">
      <c r="A126" t="str">
        <f t="shared" si="43"/>
        <v/>
      </c>
      <c r="B126">
        <f t="shared" si="44"/>
        <v>124</v>
      </c>
      <c r="C126" s="9">
        <f t="shared" si="25"/>
        <v>33000</v>
      </c>
      <c r="D126" s="1">
        <f t="shared" si="45"/>
        <v>0.1</v>
      </c>
      <c r="E126" s="11">
        <f t="shared" si="26"/>
        <v>2.9499999999999998E-2</v>
      </c>
      <c r="F126" s="11">
        <f t="shared" si="27"/>
        <v>6.22696633505E-2</v>
      </c>
      <c r="G126" s="12">
        <f t="shared" si="28"/>
        <v>70039.527019681904</v>
      </c>
      <c r="H126" s="12">
        <f t="shared" si="39"/>
        <v>3300</v>
      </c>
      <c r="I126" s="12">
        <f t="shared" si="29"/>
        <v>973.5</v>
      </c>
      <c r="J126" s="5">
        <f t="shared" si="40"/>
        <v>56136.5075</v>
      </c>
      <c r="K126" s="5">
        <f t="shared" si="41"/>
        <v>180192.5</v>
      </c>
      <c r="L126" s="5">
        <f t="shared" si="30"/>
        <v>1017924.6996633785</v>
      </c>
      <c r="M126" s="5">
        <f t="shared" si="31"/>
        <v>1198117.1996633788</v>
      </c>
      <c r="N126" s="3">
        <f t="shared" si="24"/>
        <v>18.133025102485732</v>
      </c>
      <c r="P126" s="7">
        <v>33542</v>
      </c>
      <c r="S126">
        <v>6.22696633505E-2</v>
      </c>
      <c r="V126" s="3">
        <v>33000</v>
      </c>
      <c r="W126" s="2">
        <v>2.9499999999999998E-2</v>
      </c>
      <c r="Y126" s="12">
        <f t="shared" si="32"/>
        <v>4.1396076404612776</v>
      </c>
      <c r="Z126" s="7">
        <v>33542</v>
      </c>
      <c r="AA126">
        <v>7971.77</v>
      </c>
      <c r="AB126" s="13">
        <f t="shared" si="33"/>
        <v>7.0419125865397518</v>
      </c>
      <c r="AC126" s="13">
        <f t="shared" si="34"/>
        <v>22.603825750115721</v>
      </c>
      <c r="AD126" s="13">
        <f t="shared" si="35"/>
        <v>127.69117770123555</v>
      </c>
      <c r="AE126" s="13">
        <f t="shared" si="36"/>
        <v>150.29500345135131</v>
      </c>
      <c r="AF126" s="3">
        <f t="shared" si="37"/>
        <v>18.133025102485732</v>
      </c>
    </row>
    <row r="127" spans="1:32" x14ac:dyDescent="0.25">
      <c r="A127" t="str">
        <f t="shared" si="43"/>
        <v/>
      </c>
      <c r="B127">
        <f t="shared" si="44"/>
        <v>125</v>
      </c>
      <c r="C127" s="9">
        <f t="shared" si="25"/>
        <v>33000</v>
      </c>
      <c r="D127" s="1">
        <f t="shared" si="45"/>
        <v>0.1</v>
      </c>
      <c r="E127" s="11">
        <f t="shared" si="26"/>
        <v>2.9499999999999998E-2</v>
      </c>
      <c r="F127" s="11">
        <f t="shared" si="27"/>
        <v>1.5948229372600001E-2</v>
      </c>
      <c r="G127" s="12">
        <f t="shared" si="28"/>
        <v>19107.847915488757</v>
      </c>
      <c r="H127" s="12">
        <f t="shared" si="39"/>
        <v>3300</v>
      </c>
      <c r="I127" s="12">
        <f t="shared" si="29"/>
        <v>973.5</v>
      </c>
      <c r="J127" s="5">
        <f t="shared" si="40"/>
        <v>57110.0075</v>
      </c>
      <c r="K127" s="5">
        <f t="shared" si="41"/>
        <v>183492.5</v>
      </c>
      <c r="L127" s="5">
        <f t="shared" si="30"/>
        <v>1037032.5475788673</v>
      </c>
      <c r="M127" s="5">
        <f t="shared" si="31"/>
        <v>1220525.0475788675</v>
      </c>
      <c r="N127" s="3">
        <f t="shared" si="24"/>
        <v>18.15850834162239</v>
      </c>
      <c r="P127" s="7">
        <v>33572</v>
      </c>
      <c r="S127">
        <v>1.5948229372600001E-2</v>
      </c>
      <c r="V127" s="3">
        <v>33000</v>
      </c>
      <c r="W127" s="2">
        <v>2.9499999999999998E-2</v>
      </c>
      <c r="Y127" s="12">
        <f t="shared" si="32"/>
        <v>4.0424035886744099</v>
      </c>
      <c r="Z127" s="7">
        <v>33572</v>
      </c>
      <c r="AA127">
        <v>8163.46</v>
      </c>
      <c r="AB127" s="13">
        <f t="shared" si="33"/>
        <v>6.9958090687037116</v>
      </c>
      <c r="AC127" s="13">
        <f t="shared" si="34"/>
        <v>22.477295166510277</v>
      </c>
      <c r="AD127" s="13">
        <f t="shared" si="35"/>
        <v>127.03345733045391</v>
      </c>
      <c r="AE127" s="13">
        <f t="shared" si="36"/>
        <v>149.51075249696422</v>
      </c>
      <c r="AF127" s="3">
        <f t="shared" si="37"/>
        <v>18.15850834162239</v>
      </c>
    </row>
    <row r="128" spans="1:32" x14ac:dyDescent="0.25">
      <c r="A128" t="str">
        <f t="shared" si="43"/>
        <v/>
      </c>
      <c r="B128">
        <f t="shared" si="44"/>
        <v>126</v>
      </c>
      <c r="C128" s="9">
        <f t="shared" si="25"/>
        <v>33000</v>
      </c>
      <c r="D128" s="1">
        <f t="shared" si="45"/>
        <v>0.1</v>
      </c>
      <c r="E128" s="11">
        <f t="shared" si="26"/>
        <v>2.9499999999999998E-2</v>
      </c>
      <c r="F128" s="11">
        <f t="shared" si="27"/>
        <v>9.3458274649100004E-3</v>
      </c>
      <c r="G128" s="12">
        <f t="shared" si="28"/>
        <v>11406.816511273166</v>
      </c>
      <c r="H128" s="12">
        <f t="shared" si="39"/>
        <v>3300</v>
      </c>
      <c r="I128" s="12">
        <f t="shared" si="29"/>
        <v>973.5</v>
      </c>
      <c r="J128" s="5">
        <f t="shared" si="40"/>
        <v>58083.5075</v>
      </c>
      <c r="K128" s="5">
        <f t="shared" si="41"/>
        <v>186792.5</v>
      </c>
      <c r="L128" s="5">
        <f t="shared" si="30"/>
        <v>1048439.3640901404</v>
      </c>
      <c r="M128" s="5">
        <f t="shared" si="31"/>
        <v>1235231.8640901407</v>
      </c>
      <c r="N128" s="3">
        <f t="shared" si="24"/>
        <v>18.050551855707756</v>
      </c>
      <c r="P128" s="7">
        <v>33603</v>
      </c>
      <c r="S128">
        <v>9.3458274649100004E-3</v>
      </c>
      <c r="V128" s="3">
        <v>33000</v>
      </c>
      <c r="W128" s="2">
        <v>2.9499999999999998E-2</v>
      </c>
      <c r="Y128" s="12">
        <f t="shared" si="32"/>
        <v>3.9824819068606092</v>
      </c>
      <c r="Z128" s="7">
        <v>33603</v>
      </c>
      <c r="AA128">
        <v>8286.2900000000009</v>
      </c>
      <c r="AB128" s="13">
        <f t="shared" si="33"/>
        <v>7.009591445628863</v>
      </c>
      <c r="AC128" s="13">
        <f t="shared" si="34"/>
        <v>22.542356108704858</v>
      </c>
      <c r="AD128" s="13">
        <f t="shared" si="35"/>
        <v>126.5269938766493</v>
      </c>
      <c r="AE128" s="13">
        <f t="shared" si="36"/>
        <v>149.06934998535419</v>
      </c>
      <c r="AF128" s="3">
        <f t="shared" si="37"/>
        <v>18.050551855707759</v>
      </c>
    </row>
    <row r="129" spans="1:32" x14ac:dyDescent="0.25">
      <c r="A129" t="str">
        <f t="shared" si="43"/>
        <v/>
      </c>
      <c r="B129">
        <f t="shared" si="44"/>
        <v>127</v>
      </c>
      <c r="C129" s="9">
        <f t="shared" si="25"/>
        <v>33000</v>
      </c>
      <c r="D129" s="1">
        <f t="shared" si="45"/>
        <v>0.1</v>
      </c>
      <c r="E129" s="11">
        <f t="shared" si="26"/>
        <v>2.9499999999999998E-2</v>
      </c>
      <c r="F129" s="11">
        <f t="shared" si="27"/>
        <v>2.4664565416300001E-2</v>
      </c>
      <c r="G129" s="12">
        <f t="shared" si="28"/>
        <v>30466.457116149468</v>
      </c>
      <c r="H129" s="12">
        <f t="shared" si="39"/>
        <v>3300</v>
      </c>
      <c r="I129" s="12">
        <f t="shared" si="29"/>
        <v>973.5</v>
      </c>
      <c r="J129" s="5">
        <f t="shared" si="40"/>
        <v>59057.0075</v>
      </c>
      <c r="K129" s="5">
        <f t="shared" si="41"/>
        <v>190092.5</v>
      </c>
      <c r="L129" s="5">
        <f t="shared" si="30"/>
        <v>1078905.8212062898</v>
      </c>
      <c r="M129" s="5">
        <f t="shared" si="31"/>
        <v>1268998.32120629</v>
      </c>
      <c r="N129" s="3">
        <f t="shared" si="24"/>
        <v>18.26888741706545</v>
      </c>
      <c r="P129" s="7">
        <v>33634</v>
      </c>
      <c r="S129">
        <v>2.4664565416300001E-2</v>
      </c>
      <c r="V129" s="3">
        <v>33000</v>
      </c>
      <c r="W129" s="2">
        <v>2.9499999999999998E-2</v>
      </c>
      <c r="Y129" s="12">
        <f t="shared" si="32"/>
        <v>3.9386525034314017</v>
      </c>
      <c r="Z129" s="7">
        <v>33634</v>
      </c>
      <c r="AA129">
        <v>8378.5</v>
      </c>
      <c r="AB129" s="13">
        <f t="shared" si="33"/>
        <v>7.0486372859103659</v>
      </c>
      <c r="AC129" s="13">
        <f t="shared" si="34"/>
        <v>22.688130333591932</v>
      </c>
      <c r="AD129" s="13">
        <f t="shared" si="35"/>
        <v>128.77076102002624</v>
      </c>
      <c r="AE129" s="13">
        <f t="shared" si="36"/>
        <v>151.45889135361818</v>
      </c>
      <c r="AF129" s="3">
        <f t="shared" si="37"/>
        <v>18.26888741706545</v>
      </c>
    </row>
    <row r="130" spans="1:32" x14ac:dyDescent="0.25">
      <c r="A130" t="str">
        <f t="shared" si="43"/>
        <v/>
      </c>
      <c r="B130">
        <f t="shared" si="44"/>
        <v>128</v>
      </c>
      <c r="C130" s="9">
        <f t="shared" si="25"/>
        <v>33000</v>
      </c>
      <c r="D130" s="1">
        <f t="shared" si="45"/>
        <v>0.1</v>
      </c>
      <c r="E130" s="11">
        <f t="shared" si="26"/>
        <v>2.9499999999999998E-2</v>
      </c>
      <c r="F130" s="11">
        <f t="shared" si="27"/>
        <v>-3.9998357638E-3</v>
      </c>
      <c r="G130" s="12">
        <f t="shared" si="28"/>
        <v>-5075.7848693630785</v>
      </c>
      <c r="H130" s="12">
        <f t="shared" si="39"/>
        <v>3300</v>
      </c>
      <c r="I130" s="12">
        <f t="shared" si="29"/>
        <v>973.5</v>
      </c>
      <c r="J130" s="5">
        <f t="shared" si="40"/>
        <v>60030.5075</v>
      </c>
      <c r="K130" s="5">
        <f t="shared" si="41"/>
        <v>193392.5</v>
      </c>
      <c r="L130" s="5">
        <f t="shared" si="30"/>
        <v>1073830.0363369267</v>
      </c>
      <c r="M130" s="5">
        <f t="shared" si="31"/>
        <v>1267222.536336927</v>
      </c>
      <c r="N130" s="3">
        <f t="shared" ref="N130:N193" si="46">L130/J130</f>
        <v>17.888071933040493</v>
      </c>
      <c r="P130" s="7">
        <v>33663</v>
      </c>
      <c r="S130">
        <v>-3.9998357638E-3</v>
      </c>
      <c r="V130" s="3">
        <v>33000</v>
      </c>
      <c r="W130" s="2">
        <v>2.9499999999999998E-2</v>
      </c>
      <c r="Y130" s="12">
        <f t="shared" si="32"/>
        <v>3.8955381922105765</v>
      </c>
      <c r="Z130" s="7">
        <v>33663</v>
      </c>
      <c r="AA130">
        <v>8471.23</v>
      </c>
      <c r="AB130" s="13">
        <f t="shared" si="33"/>
        <v>7.0863980201222256</v>
      </c>
      <c r="AC130" s="13">
        <f t="shared" si="34"/>
        <v>22.829329389002542</v>
      </c>
      <c r="AD130" s="13">
        <f t="shared" si="35"/>
        <v>126.76199753010209</v>
      </c>
      <c r="AE130" s="13">
        <f t="shared" si="36"/>
        <v>149.59132691910466</v>
      </c>
      <c r="AF130" s="3">
        <f t="shared" si="37"/>
        <v>17.888071933040493</v>
      </c>
    </row>
    <row r="131" spans="1:32" x14ac:dyDescent="0.25">
      <c r="A131" t="str">
        <f t="shared" si="43"/>
        <v/>
      </c>
      <c r="B131">
        <f t="shared" si="44"/>
        <v>129</v>
      </c>
      <c r="C131" s="9">
        <f t="shared" ref="C131:C194" si="47">V131</f>
        <v>33000</v>
      </c>
      <c r="D131" s="1">
        <f t="shared" si="45"/>
        <v>0.1</v>
      </c>
      <c r="E131" s="11">
        <f t="shared" ref="E131:E194" si="48">W131</f>
        <v>2.9499999999999998E-2</v>
      </c>
      <c r="F131" s="11">
        <f t="shared" ref="F131:F194" si="49">S131</f>
        <v>4.1629307472199999E-2</v>
      </c>
      <c r="G131" s="12">
        <f t="shared" ref="G131:G194" si="50">M130*F131</f>
        <v>52753.596600871067</v>
      </c>
      <c r="H131" s="12">
        <f t="shared" si="39"/>
        <v>3300</v>
      </c>
      <c r="I131" s="12">
        <f t="shared" ref="I131:I194" si="51">$C131*E131</f>
        <v>973.5</v>
      </c>
      <c r="J131" s="5">
        <f t="shared" si="40"/>
        <v>61004.0075</v>
      </c>
      <c r="K131" s="5">
        <f t="shared" si="41"/>
        <v>196692.5</v>
      </c>
      <c r="L131" s="5">
        <f t="shared" ref="L131:L194" si="52">G131+L130</f>
        <v>1126583.6329377978</v>
      </c>
      <c r="M131" s="5">
        <f t="shared" ref="M131:M194" si="53">H131+G131+M130</f>
        <v>1323276.132937798</v>
      </c>
      <c r="N131" s="3">
        <f t="shared" si="46"/>
        <v>18.46737090080185</v>
      </c>
      <c r="P131" s="7">
        <v>33694</v>
      </c>
      <c r="S131">
        <v>4.1629307472199999E-2</v>
      </c>
      <c r="V131" s="3">
        <v>33000</v>
      </c>
      <c r="W131" s="2">
        <v>2.9499999999999998E-2</v>
      </c>
      <c r="Y131" s="12">
        <f t="shared" ref="Y131:Y194" si="54">V131/AA131</f>
        <v>3.8989533082618824</v>
      </c>
      <c r="Z131" s="7">
        <v>33694</v>
      </c>
      <c r="AA131">
        <v>8463.81</v>
      </c>
      <c r="AB131" s="13">
        <f t="shared" ref="AB131:AB194" si="55">J131/$AA131</f>
        <v>7.2076296017987174</v>
      </c>
      <c r="AC131" s="13">
        <f t="shared" ref="AC131:AC194" si="56">K131/$AA131</f>
        <v>23.239238593493948</v>
      </c>
      <c r="AD131" s="13">
        <f t="shared" ref="AD131:AD194" si="57">L131/$AA131</f>
        <v>133.10596917201565</v>
      </c>
      <c r="AE131" s="13">
        <f t="shared" ref="AE131:AE194" si="58">M131/$AA131</f>
        <v>156.34520776550963</v>
      </c>
      <c r="AF131" s="3">
        <f t="shared" ref="AF131:AF194" si="59">AD131/AB131</f>
        <v>18.46737090080185</v>
      </c>
    </row>
    <row r="132" spans="1:32" x14ac:dyDescent="0.25">
      <c r="A132" t="str">
        <f t="shared" si="43"/>
        <v/>
      </c>
      <c r="B132">
        <f t="shared" si="44"/>
        <v>130</v>
      </c>
      <c r="C132" s="9">
        <f t="shared" si="47"/>
        <v>33000</v>
      </c>
      <c r="D132" s="1">
        <f t="shared" si="45"/>
        <v>0.1</v>
      </c>
      <c r="E132" s="11">
        <f t="shared" si="48"/>
        <v>2.9499999999999998E-2</v>
      </c>
      <c r="F132" s="11">
        <f t="shared" si="49"/>
        <v>3.8685931579000001E-2</v>
      </c>
      <c r="G132" s="12">
        <f t="shared" si="50"/>
        <v>51192.169938955361</v>
      </c>
      <c r="H132" s="12">
        <f t="shared" ref="H132:H195" si="60">$D132*C132</f>
        <v>3300</v>
      </c>
      <c r="I132" s="12">
        <f t="shared" si="51"/>
        <v>973.5</v>
      </c>
      <c r="J132" s="5">
        <f t="shared" ref="J132:J195" si="61">I132+J131</f>
        <v>61977.5075</v>
      </c>
      <c r="K132" s="5">
        <f t="shared" ref="K132:K195" si="62">H132+K131</f>
        <v>199992.5</v>
      </c>
      <c r="L132" s="5">
        <f t="shared" si="52"/>
        <v>1177775.8028767533</v>
      </c>
      <c r="M132" s="5">
        <f t="shared" si="53"/>
        <v>1377768.3028767535</v>
      </c>
      <c r="N132" s="3">
        <f t="shared" si="46"/>
        <v>19.003277969459376</v>
      </c>
      <c r="P132" s="7">
        <v>33724</v>
      </c>
      <c r="S132">
        <v>3.8685931579000001E-2</v>
      </c>
      <c r="V132" s="3">
        <v>33000</v>
      </c>
      <c r="W132" s="2">
        <v>2.9499999999999998E-2</v>
      </c>
      <c r="Y132" s="12">
        <f t="shared" si="54"/>
        <v>3.8867426740789601</v>
      </c>
      <c r="Z132" s="7">
        <v>33724</v>
      </c>
      <c r="AA132">
        <v>8490.4</v>
      </c>
      <c r="AB132" s="13">
        <f t="shared" si="55"/>
        <v>7.299715855554509</v>
      </c>
      <c r="AC132" s="13">
        <f t="shared" si="56"/>
        <v>23.555132855931404</v>
      </c>
      <c r="AD132" s="13">
        <f t="shared" si="57"/>
        <v>138.7185295011723</v>
      </c>
      <c r="AE132" s="13">
        <f t="shared" si="58"/>
        <v>162.27366235710375</v>
      </c>
      <c r="AF132" s="3">
        <f t="shared" si="59"/>
        <v>19.003277969459376</v>
      </c>
    </row>
    <row r="133" spans="1:32" x14ac:dyDescent="0.25">
      <c r="A133" t="str">
        <f t="shared" si="43"/>
        <v/>
      </c>
      <c r="B133">
        <f t="shared" si="44"/>
        <v>131</v>
      </c>
      <c r="C133" s="9">
        <f t="shared" si="47"/>
        <v>33000</v>
      </c>
      <c r="D133" s="1">
        <f t="shared" si="45"/>
        <v>0.1</v>
      </c>
      <c r="E133" s="11">
        <f t="shared" si="48"/>
        <v>2.9499999999999998E-2</v>
      </c>
      <c r="F133" s="11">
        <f t="shared" si="49"/>
        <v>8.5730343143599995E-5</v>
      </c>
      <c r="G133" s="12">
        <f t="shared" si="50"/>
        <v>118.11654937799949</v>
      </c>
      <c r="H133" s="12">
        <f t="shared" si="60"/>
        <v>3300</v>
      </c>
      <c r="I133" s="12">
        <f t="shared" si="51"/>
        <v>973.5</v>
      </c>
      <c r="J133" s="5">
        <f t="shared" si="61"/>
        <v>62951.0075</v>
      </c>
      <c r="K133" s="5">
        <f t="shared" si="62"/>
        <v>203292.5</v>
      </c>
      <c r="L133" s="5">
        <f t="shared" si="52"/>
        <v>1177893.9194261313</v>
      </c>
      <c r="M133" s="5">
        <f t="shared" si="53"/>
        <v>1381186.4194261315</v>
      </c>
      <c r="N133" s="3">
        <f t="shared" si="46"/>
        <v>18.71127986992315</v>
      </c>
      <c r="P133" s="7">
        <v>33755</v>
      </c>
      <c r="S133">
        <v>8.5730343143599995E-5</v>
      </c>
      <c r="V133" s="3">
        <v>33000</v>
      </c>
      <c r="W133" s="2">
        <v>2.9499999999999998E-2</v>
      </c>
      <c r="Y133" s="12">
        <f t="shared" si="54"/>
        <v>3.8432288712669727</v>
      </c>
      <c r="Z133" s="7">
        <v>33755</v>
      </c>
      <c r="AA133">
        <v>8586.5300000000007</v>
      </c>
      <c r="AB133" s="13">
        <f t="shared" si="55"/>
        <v>7.3313675605861732</v>
      </c>
      <c r="AC133" s="13">
        <f t="shared" si="56"/>
        <v>23.675745615516394</v>
      </c>
      <c r="AD133" s="13">
        <f t="shared" si="57"/>
        <v>137.17927025540365</v>
      </c>
      <c r="AE133" s="13">
        <f t="shared" si="58"/>
        <v>160.85501587092008</v>
      </c>
      <c r="AF133" s="3">
        <f t="shared" si="59"/>
        <v>18.71127986992315</v>
      </c>
    </row>
    <row r="134" spans="1:32" x14ac:dyDescent="0.25">
      <c r="A134">
        <f t="shared" si="43"/>
        <v>1992</v>
      </c>
      <c r="B134">
        <f t="shared" si="44"/>
        <v>132</v>
      </c>
      <c r="C134" s="9">
        <f t="shared" si="47"/>
        <v>38600</v>
      </c>
      <c r="D134" s="1">
        <f t="shared" si="45"/>
        <v>0.1</v>
      </c>
      <c r="E134" s="11">
        <f t="shared" si="48"/>
        <v>2.9499999999999998E-2</v>
      </c>
      <c r="F134" s="11">
        <f t="shared" si="49"/>
        <v>2.5735947778799999E-2</v>
      </c>
      <c r="G134" s="12">
        <f t="shared" si="50"/>
        <v>35546.14156313867</v>
      </c>
      <c r="H134" s="12">
        <f t="shared" si="60"/>
        <v>3860</v>
      </c>
      <c r="I134" s="12">
        <f t="shared" si="51"/>
        <v>1138.7</v>
      </c>
      <c r="J134" s="5">
        <f t="shared" si="61"/>
        <v>64089.707499999997</v>
      </c>
      <c r="K134" s="5">
        <f t="shared" si="62"/>
        <v>207152.5</v>
      </c>
      <c r="L134" s="5">
        <f t="shared" si="52"/>
        <v>1213440.06098927</v>
      </c>
      <c r="M134" s="5">
        <f t="shared" si="53"/>
        <v>1420592.5609892702</v>
      </c>
      <c r="N134" s="3">
        <f t="shared" si="46"/>
        <v>18.933462303432577</v>
      </c>
      <c r="P134" s="7">
        <v>33785</v>
      </c>
      <c r="S134">
        <v>2.5735947778799999E-2</v>
      </c>
      <c r="V134" s="3">
        <v>38600</v>
      </c>
      <c r="W134" s="2">
        <v>2.9499999999999998E-2</v>
      </c>
      <c r="Y134" s="12">
        <f t="shared" si="54"/>
        <v>4.4444188576922414</v>
      </c>
      <c r="Z134" s="7">
        <v>33785</v>
      </c>
      <c r="AA134">
        <v>8685.0499999999993</v>
      </c>
      <c r="AB134" s="13">
        <f t="shared" si="55"/>
        <v>7.3793135905953333</v>
      </c>
      <c r="AC134" s="13">
        <f t="shared" si="56"/>
        <v>23.851618585960935</v>
      </c>
      <c r="AD134" s="13">
        <f t="shared" si="57"/>
        <v>139.71595569274444</v>
      </c>
      <c r="AE134" s="13">
        <f t="shared" si="58"/>
        <v>163.56757427870539</v>
      </c>
      <c r="AF134" s="3">
        <f t="shared" si="59"/>
        <v>18.933462303432577</v>
      </c>
    </row>
    <row r="135" spans="1:32" x14ac:dyDescent="0.25">
      <c r="A135" t="str">
        <f t="shared" si="43"/>
        <v/>
      </c>
      <c r="B135">
        <f t="shared" si="44"/>
        <v>133</v>
      </c>
      <c r="C135" s="9">
        <f t="shared" si="47"/>
        <v>38600</v>
      </c>
      <c r="D135" s="1">
        <f t="shared" si="45"/>
        <v>0.1</v>
      </c>
      <c r="E135" s="11">
        <f t="shared" si="48"/>
        <v>2.92E-2</v>
      </c>
      <c r="F135" s="11">
        <f t="shared" si="49"/>
        <v>1.89770764593E-2</v>
      </c>
      <c r="G135" s="12">
        <f t="shared" si="50"/>
        <v>26958.69364740618</v>
      </c>
      <c r="H135" s="12">
        <f t="shared" si="60"/>
        <v>3860</v>
      </c>
      <c r="I135" s="12">
        <f t="shared" si="51"/>
        <v>1127.1200000000001</v>
      </c>
      <c r="J135" s="5">
        <f t="shared" si="61"/>
        <v>65216.827499999999</v>
      </c>
      <c r="K135" s="5">
        <f t="shared" si="62"/>
        <v>211012.5</v>
      </c>
      <c r="L135" s="5">
        <f t="shared" si="52"/>
        <v>1240398.7546366761</v>
      </c>
      <c r="M135" s="5">
        <f t="shared" si="53"/>
        <v>1451411.2546366765</v>
      </c>
      <c r="N135" s="3">
        <f t="shared" si="46"/>
        <v>19.019611995641402</v>
      </c>
      <c r="P135" s="7">
        <v>33816</v>
      </c>
      <c r="S135">
        <v>1.89770764593E-2</v>
      </c>
      <c r="V135" s="3">
        <v>38600</v>
      </c>
      <c r="W135" s="2">
        <v>2.92E-2</v>
      </c>
      <c r="Y135" s="12">
        <f t="shared" si="54"/>
        <v>4.4079827883117657</v>
      </c>
      <c r="Z135" s="7">
        <v>33816</v>
      </c>
      <c r="AA135">
        <v>8756.84</v>
      </c>
      <c r="AB135" s="13">
        <f t="shared" si="55"/>
        <v>7.4475298737900886</v>
      </c>
      <c r="AC135" s="13">
        <f t="shared" si="56"/>
        <v>24.096877412399905</v>
      </c>
      <c r="AD135" s="13">
        <f t="shared" si="57"/>
        <v>141.64912852543566</v>
      </c>
      <c r="AE135" s="13">
        <f t="shared" si="58"/>
        <v>165.74600593783563</v>
      </c>
      <c r="AF135" s="3">
        <f t="shared" si="59"/>
        <v>19.019611995641402</v>
      </c>
    </row>
    <row r="136" spans="1:32" x14ac:dyDescent="0.25">
      <c r="A136" t="str">
        <f t="shared" si="43"/>
        <v/>
      </c>
      <c r="B136">
        <f t="shared" si="44"/>
        <v>134</v>
      </c>
      <c r="C136" s="9">
        <f t="shared" si="47"/>
        <v>38600</v>
      </c>
      <c r="D136" s="1">
        <f t="shared" si="45"/>
        <v>0.1</v>
      </c>
      <c r="E136" s="11">
        <f t="shared" si="48"/>
        <v>2.92E-2</v>
      </c>
      <c r="F136" s="11">
        <f t="shared" si="49"/>
        <v>1.00757886423E-2</v>
      </c>
      <c r="G136" s="12">
        <f t="shared" si="50"/>
        <v>14624.113034774618</v>
      </c>
      <c r="H136" s="12">
        <f t="shared" si="60"/>
        <v>3860</v>
      </c>
      <c r="I136" s="12">
        <f t="shared" si="51"/>
        <v>1127.1200000000001</v>
      </c>
      <c r="J136" s="5">
        <f t="shared" si="61"/>
        <v>66343.947499999995</v>
      </c>
      <c r="K136" s="5">
        <f t="shared" si="62"/>
        <v>214872.5</v>
      </c>
      <c r="L136" s="5">
        <f t="shared" si="52"/>
        <v>1255022.8676714506</v>
      </c>
      <c r="M136" s="5">
        <f t="shared" si="53"/>
        <v>1469895.3676714511</v>
      </c>
      <c r="N136" s="3">
        <f t="shared" si="46"/>
        <v>18.916915784540116</v>
      </c>
      <c r="P136" s="7">
        <v>33847</v>
      </c>
      <c r="S136">
        <v>1.00757886423E-2</v>
      </c>
      <c r="V136" s="3">
        <v>38600</v>
      </c>
      <c r="W136" s="2">
        <v>2.92E-2</v>
      </c>
      <c r="Y136" s="12">
        <f t="shared" si="54"/>
        <v>4.3650394267097443</v>
      </c>
      <c r="Z136" s="7">
        <v>33847</v>
      </c>
      <c r="AA136">
        <v>8842.99</v>
      </c>
      <c r="AB136" s="13">
        <f t="shared" si="55"/>
        <v>7.5024338487321591</v>
      </c>
      <c r="AC136" s="13">
        <f t="shared" si="56"/>
        <v>24.298625238748432</v>
      </c>
      <c r="AD136" s="13">
        <f t="shared" si="57"/>
        <v>141.92290929554943</v>
      </c>
      <c r="AE136" s="13">
        <f t="shared" si="58"/>
        <v>166.22153453429792</v>
      </c>
      <c r="AF136" s="3">
        <f t="shared" si="59"/>
        <v>18.916915784540116</v>
      </c>
    </row>
    <row r="137" spans="1:32" x14ac:dyDescent="0.25">
      <c r="A137" t="str">
        <f t="shared" si="43"/>
        <v/>
      </c>
      <c r="B137">
        <f t="shared" si="44"/>
        <v>135</v>
      </c>
      <c r="C137" s="9">
        <f t="shared" si="47"/>
        <v>38600</v>
      </c>
      <c r="D137" s="1">
        <f t="shared" si="45"/>
        <v>0.1</v>
      </c>
      <c r="E137" s="11">
        <f t="shared" si="48"/>
        <v>2.92E-2</v>
      </c>
      <c r="F137" s="11">
        <f t="shared" si="49"/>
        <v>-1.4344915524400001E-2</v>
      </c>
      <c r="G137" s="12">
        <f t="shared" si="50"/>
        <v>-21085.524878953845</v>
      </c>
      <c r="H137" s="12">
        <f t="shared" si="60"/>
        <v>3860</v>
      </c>
      <c r="I137" s="12">
        <f t="shared" si="51"/>
        <v>1127.1200000000001</v>
      </c>
      <c r="J137" s="5">
        <f t="shared" si="61"/>
        <v>67471.06749999999</v>
      </c>
      <c r="K137" s="5">
        <f t="shared" si="62"/>
        <v>218732.5</v>
      </c>
      <c r="L137" s="5">
        <f t="shared" si="52"/>
        <v>1233937.3427924968</v>
      </c>
      <c r="M137" s="5">
        <f t="shared" si="53"/>
        <v>1452669.8427924972</v>
      </c>
      <c r="N137" s="3">
        <f t="shared" si="46"/>
        <v>18.288392173319281</v>
      </c>
      <c r="P137" s="7">
        <v>33877</v>
      </c>
      <c r="S137">
        <v>-1.4344915524400001E-2</v>
      </c>
      <c r="V137" s="3">
        <v>38600</v>
      </c>
      <c r="W137" s="2">
        <v>2.92E-2</v>
      </c>
      <c r="Y137" s="12">
        <f t="shared" si="54"/>
        <v>4.3090552675409812</v>
      </c>
      <c r="Z137" s="7">
        <v>33877</v>
      </c>
      <c r="AA137">
        <v>8957.8799999999992</v>
      </c>
      <c r="AB137" s="13">
        <f t="shared" si="55"/>
        <v>7.5320352025255968</v>
      </c>
      <c r="AC137" s="13">
        <f t="shared" si="56"/>
        <v>24.417886821435431</v>
      </c>
      <c r="AD137" s="13">
        <f t="shared" si="57"/>
        <v>137.74881364703444</v>
      </c>
      <c r="AE137" s="13">
        <f t="shared" si="58"/>
        <v>162.16670046846991</v>
      </c>
      <c r="AF137" s="3">
        <f t="shared" si="59"/>
        <v>18.288392173319281</v>
      </c>
    </row>
    <row r="138" spans="1:32" x14ac:dyDescent="0.25">
      <c r="A138" t="str">
        <f t="shared" si="43"/>
        <v/>
      </c>
      <c r="B138">
        <f t="shared" si="44"/>
        <v>136</v>
      </c>
      <c r="C138" s="9">
        <f t="shared" si="47"/>
        <v>38600</v>
      </c>
      <c r="D138" s="1">
        <f t="shared" si="45"/>
        <v>0.1</v>
      </c>
      <c r="E138" s="11">
        <f t="shared" si="48"/>
        <v>2.92E-2</v>
      </c>
      <c r="F138" s="11">
        <f t="shared" si="49"/>
        <v>-5.8885986965800004E-3</v>
      </c>
      <c r="G138" s="12">
        <f t="shared" si="50"/>
        <v>-8554.189742828974</v>
      </c>
      <c r="H138" s="12">
        <f t="shared" si="60"/>
        <v>3860</v>
      </c>
      <c r="I138" s="12">
        <f t="shared" si="51"/>
        <v>1127.1200000000001</v>
      </c>
      <c r="J138" s="5">
        <f t="shared" si="61"/>
        <v>68598.187499999985</v>
      </c>
      <c r="K138" s="5">
        <f t="shared" si="62"/>
        <v>222592.5</v>
      </c>
      <c r="L138" s="5">
        <f t="shared" si="52"/>
        <v>1225383.1530496678</v>
      </c>
      <c r="M138" s="5">
        <f t="shared" si="53"/>
        <v>1447975.6530496683</v>
      </c>
      <c r="N138" s="3">
        <f t="shared" si="46"/>
        <v>17.863200147229371</v>
      </c>
      <c r="P138" s="7">
        <v>33908</v>
      </c>
      <c r="S138">
        <v>-5.8885986965800004E-3</v>
      </c>
      <c r="V138" s="3">
        <v>38600</v>
      </c>
      <c r="W138" s="2">
        <v>2.92E-2</v>
      </c>
      <c r="Y138" s="12">
        <f t="shared" si="54"/>
        <v>4.2224278741497718</v>
      </c>
      <c r="Z138" s="7">
        <v>33908</v>
      </c>
      <c r="AA138">
        <v>9141.66</v>
      </c>
      <c r="AB138" s="13">
        <f t="shared" si="55"/>
        <v>7.5039093009365896</v>
      </c>
      <c r="AC138" s="13">
        <f t="shared" si="56"/>
        <v>24.349242916494379</v>
      </c>
      <c r="AD138" s="13">
        <f t="shared" si="57"/>
        <v>134.04383372928635</v>
      </c>
      <c r="AE138" s="13">
        <f t="shared" si="58"/>
        <v>158.39307664578078</v>
      </c>
      <c r="AF138" s="3">
        <f t="shared" si="59"/>
        <v>17.863200147229374</v>
      </c>
    </row>
    <row r="139" spans="1:32" x14ac:dyDescent="0.25">
      <c r="A139" t="str">
        <f t="shared" si="43"/>
        <v/>
      </c>
      <c r="B139">
        <f t="shared" si="44"/>
        <v>137</v>
      </c>
      <c r="C139" s="9">
        <f t="shared" si="47"/>
        <v>38600</v>
      </c>
      <c r="D139" s="1">
        <f t="shared" si="45"/>
        <v>0.1</v>
      </c>
      <c r="E139" s="11">
        <f t="shared" si="48"/>
        <v>2.92E-2</v>
      </c>
      <c r="F139" s="11">
        <f t="shared" si="49"/>
        <v>2.58024320028E-2</v>
      </c>
      <c r="G139" s="12">
        <f t="shared" si="50"/>
        <v>37361.293329523993</v>
      </c>
      <c r="H139" s="12">
        <f t="shared" si="60"/>
        <v>3860</v>
      </c>
      <c r="I139" s="12">
        <f t="shared" si="51"/>
        <v>1127.1200000000001</v>
      </c>
      <c r="J139" s="5">
        <f t="shared" si="61"/>
        <v>69725.307499999981</v>
      </c>
      <c r="K139" s="5">
        <f t="shared" si="62"/>
        <v>226452.5</v>
      </c>
      <c r="L139" s="5">
        <f t="shared" si="52"/>
        <v>1262744.4463791917</v>
      </c>
      <c r="M139" s="5">
        <f t="shared" si="53"/>
        <v>1489196.9463791922</v>
      </c>
      <c r="N139" s="3">
        <f t="shared" si="46"/>
        <v>18.11027432728342</v>
      </c>
      <c r="P139" s="7">
        <v>33938</v>
      </c>
      <c r="S139">
        <v>2.58024320028E-2</v>
      </c>
      <c r="V139" s="3">
        <v>38600</v>
      </c>
      <c r="W139" s="2">
        <v>2.92E-2</v>
      </c>
      <c r="Y139" s="12">
        <f t="shared" si="54"/>
        <v>4.1540216525688205</v>
      </c>
      <c r="Z139" s="7">
        <v>33938</v>
      </c>
      <c r="AA139">
        <v>9292.2000000000007</v>
      </c>
      <c r="AB139" s="13">
        <f t="shared" si="55"/>
        <v>7.5036382665030859</v>
      </c>
      <c r="AC139" s="13">
        <f t="shared" si="56"/>
        <v>24.370170680786035</v>
      </c>
      <c r="AD139" s="13">
        <f t="shared" si="57"/>
        <v>135.8929474590723</v>
      </c>
      <c r="AE139" s="13">
        <f t="shared" si="58"/>
        <v>160.26311813985839</v>
      </c>
      <c r="AF139" s="3">
        <f t="shared" si="59"/>
        <v>18.11027432728342</v>
      </c>
    </row>
    <row r="140" spans="1:32" x14ac:dyDescent="0.25">
      <c r="A140" t="str">
        <f t="shared" si="43"/>
        <v/>
      </c>
      <c r="B140">
        <f t="shared" si="44"/>
        <v>138</v>
      </c>
      <c r="C140" s="9">
        <f t="shared" si="47"/>
        <v>38600</v>
      </c>
      <c r="D140" s="1">
        <f t="shared" si="45"/>
        <v>0.1</v>
      </c>
      <c r="E140" s="11">
        <f t="shared" si="48"/>
        <v>2.92E-2</v>
      </c>
      <c r="F140" s="11">
        <f t="shared" si="49"/>
        <v>3.8267176097799998E-3</v>
      </c>
      <c r="G140" s="12">
        <f t="shared" si="50"/>
        <v>5698.7361791398571</v>
      </c>
      <c r="H140" s="12">
        <f t="shared" si="60"/>
        <v>3860</v>
      </c>
      <c r="I140" s="12">
        <f t="shared" si="51"/>
        <v>1127.1200000000001</v>
      </c>
      <c r="J140" s="5">
        <f t="shared" si="61"/>
        <v>70852.427499999976</v>
      </c>
      <c r="K140" s="5">
        <f t="shared" si="62"/>
        <v>230312.5</v>
      </c>
      <c r="L140" s="5">
        <f t="shared" si="52"/>
        <v>1268443.1825583316</v>
      </c>
      <c r="M140" s="5">
        <f t="shared" si="53"/>
        <v>1498755.6825583321</v>
      </c>
      <c r="N140" s="3">
        <f t="shared" si="46"/>
        <v>17.902607254470315</v>
      </c>
      <c r="P140" s="7">
        <v>33969</v>
      </c>
      <c r="S140">
        <v>3.8267176097799998E-3</v>
      </c>
      <c r="V140" s="3">
        <v>38600</v>
      </c>
      <c r="W140" s="2">
        <v>2.92E-2</v>
      </c>
      <c r="Y140" s="12">
        <f t="shared" si="54"/>
        <v>4.0961165419438093</v>
      </c>
      <c r="Z140" s="7">
        <v>33969</v>
      </c>
      <c r="AA140">
        <v>9423.56</v>
      </c>
      <c r="AB140" s="13">
        <f t="shared" si="55"/>
        <v>7.5186476766742061</v>
      </c>
      <c r="AC140" s="13">
        <f t="shared" si="56"/>
        <v>24.440073602757344</v>
      </c>
      <c r="AD140" s="13">
        <f t="shared" si="57"/>
        <v>134.60339644023401</v>
      </c>
      <c r="AE140" s="13">
        <f t="shared" si="58"/>
        <v>159.0434700429914</v>
      </c>
      <c r="AF140" s="3">
        <f t="shared" si="59"/>
        <v>17.902607254470315</v>
      </c>
    </row>
    <row r="141" spans="1:32" x14ac:dyDescent="0.25">
      <c r="A141" t="str">
        <f t="shared" si="43"/>
        <v/>
      </c>
      <c r="B141">
        <f t="shared" si="44"/>
        <v>139</v>
      </c>
      <c r="C141" s="9">
        <f t="shared" si="47"/>
        <v>38600</v>
      </c>
      <c r="D141" s="1">
        <f t="shared" si="45"/>
        <v>0.1</v>
      </c>
      <c r="E141" s="11">
        <f t="shared" si="48"/>
        <v>2.92E-2</v>
      </c>
      <c r="F141" s="11">
        <f t="shared" si="49"/>
        <v>1.20861499577E-2</v>
      </c>
      <c r="G141" s="12">
        <f t="shared" si="50"/>
        <v>18114.185929355019</v>
      </c>
      <c r="H141" s="12">
        <f t="shared" si="60"/>
        <v>3860</v>
      </c>
      <c r="I141" s="12">
        <f t="shared" si="51"/>
        <v>1127.1200000000001</v>
      </c>
      <c r="J141" s="5">
        <f t="shared" si="61"/>
        <v>71979.547499999971</v>
      </c>
      <c r="K141" s="5">
        <f t="shared" si="62"/>
        <v>234172.5</v>
      </c>
      <c r="L141" s="5">
        <f t="shared" si="52"/>
        <v>1286557.3684876866</v>
      </c>
      <c r="M141" s="5">
        <f t="shared" si="53"/>
        <v>1520729.8684876871</v>
      </c>
      <c r="N141" s="3">
        <f t="shared" si="46"/>
        <v>17.87392965324889</v>
      </c>
      <c r="P141" s="7">
        <v>34000</v>
      </c>
      <c r="S141">
        <v>1.20861499577E-2</v>
      </c>
      <c r="V141" s="3">
        <v>38600</v>
      </c>
      <c r="W141" s="2">
        <v>2.92E-2</v>
      </c>
      <c r="Y141" s="12">
        <f t="shared" si="54"/>
        <v>4.0767269585715828</v>
      </c>
      <c r="Z141" s="7">
        <v>34000</v>
      </c>
      <c r="AA141">
        <v>9468.3799999999992</v>
      </c>
      <c r="AB141" s="13">
        <f t="shared" si="55"/>
        <v>7.6020974548972449</v>
      </c>
      <c r="AC141" s="13">
        <f t="shared" si="56"/>
        <v>24.732055536427563</v>
      </c>
      <c r="AD141" s="13">
        <f t="shared" si="57"/>
        <v>135.87935512597579</v>
      </c>
      <c r="AE141" s="13">
        <f t="shared" si="58"/>
        <v>160.61141066240342</v>
      </c>
      <c r="AF141" s="3">
        <f t="shared" si="59"/>
        <v>17.87392965324889</v>
      </c>
    </row>
    <row r="142" spans="1:32" x14ac:dyDescent="0.25">
      <c r="A142" t="str">
        <f t="shared" si="43"/>
        <v/>
      </c>
      <c r="B142">
        <f t="shared" si="44"/>
        <v>140</v>
      </c>
      <c r="C142" s="9">
        <f t="shared" si="47"/>
        <v>38600</v>
      </c>
      <c r="D142" s="1">
        <f t="shared" si="45"/>
        <v>0.1</v>
      </c>
      <c r="E142" s="11">
        <f t="shared" si="48"/>
        <v>2.92E-2</v>
      </c>
      <c r="F142" s="11">
        <f t="shared" si="49"/>
        <v>2.8504283446700002E-2</v>
      </c>
      <c r="G142" s="12">
        <f t="shared" si="50"/>
        <v>43347.315217235846</v>
      </c>
      <c r="H142" s="12">
        <f t="shared" si="60"/>
        <v>3860</v>
      </c>
      <c r="I142" s="12">
        <f t="shared" si="51"/>
        <v>1127.1200000000001</v>
      </c>
      <c r="J142" s="5">
        <f t="shared" si="61"/>
        <v>73106.667499999967</v>
      </c>
      <c r="K142" s="5">
        <f t="shared" si="62"/>
        <v>238032.5</v>
      </c>
      <c r="L142" s="5">
        <f t="shared" si="52"/>
        <v>1329904.6837049224</v>
      </c>
      <c r="M142" s="5">
        <f t="shared" si="53"/>
        <v>1567937.1837049229</v>
      </c>
      <c r="N142" s="3">
        <f t="shared" si="46"/>
        <v>18.191291289606699</v>
      </c>
      <c r="P142" s="7">
        <v>34028</v>
      </c>
      <c r="S142">
        <v>2.8504283446700002E-2</v>
      </c>
      <c r="V142" s="3">
        <v>38600</v>
      </c>
      <c r="W142" s="2">
        <v>2.92E-2</v>
      </c>
      <c r="Y142" s="12">
        <f t="shared" si="54"/>
        <v>4.0700212358102821</v>
      </c>
      <c r="Z142" s="7">
        <v>34028</v>
      </c>
      <c r="AA142">
        <v>9483.98</v>
      </c>
      <c r="AB142" s="13">
        <f t="shared" si="55"/>
        <v>7.7084375441534005</v>
      </c>
      <c r="AC142" s="13">
        <f t="shared" si="56"/>
        <v>25.098376420026192</v>
      </c>
      <c r="AD142" s="13">
        <f t="shared" si="57"/>
        <v>140.22643275343501</v>
      </c>
      <c r="AE142" s="13">
        <f t="shared" si="58"/>
        <v>165.32480917346123</v>
      </c>
      <c r="AF142" s="3">
        <f t="shared" si="59"/>
        <v>18.191291289606699</v>
      </c>
    </row>
    <row r="143" spans="1:32" x14ac:dyDescent="0.25">
      <c r="A143" t="str">
        <f t="shared" ref="A143:A206" si="63">IF(ROUNDDOWN(B143/12,0)&gt;ROUNDDOWN(B142/12,0),ROUNDDOWN(B143/12,0)+$X$2,"")</f>
        <v/>
      </c>
      <c r="B143">
        <f t="shared" si="44"/>
        <v>141</v>
      </c>
      <c r="C143" s="9">
        <f t="shared" si="47"/>
        <v>38600</v>
      </c>
      <c r="D143" s="1">
        <f t="shared" si="45"/>
        <v>0.1</v>
      </c>
      <c r="E143" s="11">
        <f t="shared" si="48"/>
        <v>2.92E-2</v>
      </c>
      <c r="F143" s="11">
        <f t="shared" si="49"/>
        <v>9.7267797114900002E-3</v>
      </c>
      <c r="G143" s="12">
        <f t="shared" si="50"/>
        <v>15250.979587351814</v>
      </c>
      <c r="H143" s="12">
        <f t="shared" si="60"/>
        <v>3860</v>
      </c>
      <c r="I143" s="12">
        <f t="shared" si="51"/>
        <v>1127.1200000000001</v>
      </c>
      <c r="J143" s="5">
        <f t="shared" si="61"/>
        <v>74233.787499999962</v>
      </c>
      <c r="K143" s="5">
        <f t="shared" si="62"/>
        <v>241892.5</v>
      </c>
      <c r="L143" s="5">
        <f t="shared" si="52"/>
        <v>1345155.6632922743</v>
      </c>
      <c r="M143" s="5">
        <f t="shared" si="53"/>
        <v>1587048.1632922748</v>
      </c>
      <c r="N143" s="3">
        <f t="shared" si="46"/>
        <v>18.120531210835431</v>
      </c>
      <c r="P143" s="7">
        <v>34059</v>
      </c>
      <c r="S143">
        <v>9.7267797114900002E-3</v>
      </c>
      <c r="V143" s="3">
        <v>38600</v>
      </c>
      <c r="W143" s="2">
        <v>2.92E-2</v>
      </c>
      <c r="Y143" s="12">
        <f t="shared" si="54"/>
        <v>4.0559042302240522</v>
      </c>
      <c r="Z143" s="7">
        <v>34059</v>
      </c>
      <c r="AA143">
        <v>9516.99</v>
      </c>
      <c r="AB143" s="13">
        <f t="shared" si="55"/>
        <v>7.800132972715109</v>
      </c>
      <c r="AC143" s="13">
        <f t="shared" si="56"/>
        <v>25.416912280038122</v>
      </c>
      <c r="AD143" s="13">
        <f t="shared" si="57"/>
        <v>141.34255298075067</v>
      </c>
      <c r="AE143" s="13">
        <f t="shared" si="58"/>
        <v>166.75946526078886</v>
      </c>
      <c r="AF143" s="3">
        <f t="shared" si="59"/>
        <v>18.120531210835431</v>
      </c>
    </row>
    <row r="144" spans="1:32" x14ac:dyDescent="0.25">
      <c r="A144" t="str">
        <f t="shared" si="63"/>
        <v/>
      </c>
      <c r="B144">
        <f t="shared" si="44"/>
        <v>142</v>
      </c>
      <c r="C144" s="9">
        <f t="shared" si="47"/>
        <v>38600</v>
      </c>
      <c r="D144" s="1">
        <f t="shared" si="45"/>
        <v>0.1</v>
      </c>
      <c r="E144" s="11">
        <f t="shared" si="48"/>
        <v>2.92E-2</v>
      </c>
      <c r="F144" s="11">
        <f t="shared" si="49"/>
        <v>-9.0177206718499998E-4</v>
      </c>
      <c r="G144" s="12">
        <f t="shared" si="50"/>
        <v>-1431.1557029342321</v>
      </c>
      <c r="H144" s="12">
        <f t="shared" si="60"/>
        <v>3860</v>
      </c>
      <c r="I144" s="12">
        <f t="shared" si="51"/>
        <v>1127.1200000000001</v>
      </c>
      <c r="J144" s="5">
        <f t="shared" si="61"/>
        <v>75360.907499999958</v>
      </c>
      <c r="K144" s="5">
        <f t="shared" si="62"/>
        <v>245752.5</v>
      </c>
      <c r="L144" s="5">
        <f t="shared" si="52"/>
        <v>1343724.5075893402</v>
      </c>
      <c r="M144" s="5">
        <f t="shared" si="53"/>
        <v>1589477.0075893407</v>
      </c>
      <c r="N144" s="3">
        <f t="shared" si="46"/>
        <v>17.830524500907064</v>
      </c>
      <c r="P144" s="7">
        <v>34089</v>
      </c>
      <c r="S144">
        <v>-9.0177206718499998E-4</v>
      </c>
      <c r="V144" s="3">
        <v>38600</v>
      </c>
      <c r="W144" s="2">
        <v>2.92E-2</v>
      </c>
      <c r="Y144" s="12">
        <f t="shared" si="54"/>
        <v>4.0342767200285117</v>
      </c>
      <c r="Z144" s="7">
        <v>34089</v>
      </c>
      <c r="AA144">
        <v>9568.01</v>
      </c>
      <c r="AB144" s="13">
        <f t="shared" si="55"/>
        <v>7.8763407960484946</v>
      </c>
      <c r="AC144" s="13">
        <f t="shared" si="56"/>
        <v>25.684808021730746</v>
      </c>
      <c r="AD144" s="13">
        <f t="shared" si="57"/>
        <v>140.43928754143653</v>
      </c>
      <c r="AE144" s="13">
        <f t="shared" si="58"/>
        <v>166.12409556316732</v>
      </c>
      <c r="AF144" s="3">
        <f t="shared" si="59"/>
        <v>17.830524500907064</v>
      </c>
    </row>
    <row r="145" spans="1:32" x14ac:dyDescent="0.25">
      <c r="A145" t="str">
        <f t="shared" si="63"/>
        <v/>
      </c>
      <c r="B145">
        <f t="shared" si="44"/>
        <v>143</v>
      </c>
      <c r="C145" s="9">
        <f t="shared" si="47"/>
        <v>38600</v>
      </c>
      <c r="D145" s="1">
        <f t="shared" si="45"/>
        <v>0.1</v>
      </c>
      <c r="E145" s="11">
        <f t="shared" si="48"/>
        <v>2.8400000000000002E-2</v>
      </c>
      <c r="F145" s="11">
        <f t="shared" si="49"/>
        <v>-1.01697031968E-2</v>
      </c>
      <c r="G145" s="12">
        <f t="shared" si="50"/>
        <v>-16164.509405321416</v>
      </c>
      <c r="H145" s="12">
        <f t="shared" si="60"/>
        <v>3860</v>
      </c>
      <c r="I145" s="12">
        <f t="shared" si="51"/>
        <v>1096.24</v>
      </c>
      <c r="J145" s="5">
        <f t="shared" si="61"/>
        <v>76457.147499999963</v>
      </c>
      <c r="K145" s="5">
        <f t="shared" si="62"/>
        <v>249612.5</v>
      </c>
      <c r="L145" s="5">
        <f t="shared" si="52"/>
        <v>1327559.9981840188</v>
      </c>
      <c r="M145" s="5">
        <f t="shared" si="53"/>
        <v>1577172.4981840192</v>
      </c>
      <c r="N145" s="3">
        <f t="shared" si="46"/>
        <v>17.363451836651628</v>
      </c>
      <c r="P145" s="7">
        <v>34120</v>
      </c>
      <c r="S145">
        <v>-1.01697031968E-2</v>
      </c>
      <c r="V145" s="3">
        <v>38600</v>
      </c>
      <c r="W145" s="2">
        <v>2.8400000000000002E-2</v>
      </c>
      <c r="Y145" s="12">
        <f t="shared" si="54"/>
        <v>3.9875044420386274</v>
      </c>
      <c r="Z145" s="7">
        <v>34120</v>
      </c>
      <c r="AA145">
        <v>9680.24</v>
      </c>
      <c r="AB145" s="13">
        <f t="shared" si="55"/>
        <v>7.898269825954725</v>
      </c>
      <c r="AC145" s="13">
        <f t="shared" si="56"/>
        <v>25.785775972496552</v>
      </c>
      <c r="AD145" s="13">
        <f t="shared" si="57"/>
        <v>137.14122771584371</v>
      </c>
      <c r="AE145" s="13">
        <f t="shared" si="58"/>
        <v>162.92700368834031</v>
      </c>
      <c r="AF145" s="3">
        <f t="shared" si="59"/>
        <v>17.363451836651628</v>
      </c>
    </row>
    <row r="146" spans="1:32" x14ac:dyDescent="0.25">
      <c r="A146">
        <f t="shared" si="63"/>
        <v>1993</v>
      </c>
      <c r="B146">
        <f t="shared" si="44"/>
        <v>144</v>
      </c>
      <c r="C146" s="9">
        <f t="shared" si="47"/>
        <v>46000</v>
      </c>
      <c r="D146" s="1">
        <f t="shared" si="45"/>
        <v>0.1</v>
      </c>
      <c r="E146" s="11">
        <f t="shared" si="48"/>
        <v>2.8400000000000002E-2</v>
      </c>
      <c r="F146" s="11">
        <f t="shared" si="49"/>
        <v>1.13925066956E-2</v>
      </c>
      <c r="G146" s="12">
        <f t="shared" si="50"/>
        <v>17967.948245677617</v>
      </c>
      <c r="H146" s="12">
        <f t="shared" si="60"/>
        <v>4600</v>
      </c>
      <c r="I146" s="12">
        <f t="shared" si="51"/>
        <v>1306.4000000000001</v>
      </c>
      <c r="J146" s="5">
        <f t="shared" si="61"/>
        <v>77763.547499999957</v>
      </c>
      <c r="K146" s="5">
        <f t="shared" si="62"/>
        <v>254212.5</v>
      </c>
      <c r="L146" s="5">
        <f t="shared" si="52"/>
        <v>1345527.9464296964</v>
      </c>
      <c r="M146" s="5">
        <f t="shared" si="53"/>
        <v>1599740.4464296969</v>
      </c>
      <c r="N146" s="3">
        <f t="shared" si="46"/>
        <v>17.302810760140503</v>
      </c>
      <c r="P146" s="7">
        <v>34150</v>
      </c>
      <c r="S146">
        <v>1.13925066956E-2</v>
      </c>
      <c r="V146" s="3">
        <v>46000</v>
      </c>
      <c r="W146" s="2">
        <v>2.8400000000000002E-2</v>
      </c>
      <c r="Y146" s="12">
        <f t="shared" si="54"/>
        <v>4.6837358291536084</v>
      </c>
      <c r="Z146" s="7">
        <v>34150</v>
      </c>
      <c r="AA146">
        <v>9821.2199999999993</v>
      </c>
      <c r="AB146" s="13">
        <f t="shared" si="55"/>
        <v>7.9179111658225718</v>
      </c>
      <c r="AC146" s="13">
        <f t="shared" si="56"/>
        <v>25.884004227580689</v>
      </c>
      <c r="AD146" s="13">
        <f t="shared" si="57"/>
        <v>137.00211851783143</v>
      </c>
      <c r="AE146" s="13">
        <f t="shared" si="58"/>
        <v>162.88612274541217</v>
      </c>
      <c r="AF146" s="3">
        <f t="shared" si="59"/>
        <v>17.302810760140503</v>
      </c>
    </row>
    <row r="147" spans="1:32" x14ac:dyDescent="0.25">
      <c r="A147" t="str">
        <f t="shared" si="63"/>
        <v/>
      </c>
      <c r="B147">
        <f t="shared" si="44"/>
        <v>145</v>
      </c>
      <c r="C147" s="9">
        <f t="shared" si="47"/>
        <v>46000</v>
      </c>
      <c r="D147" s="1">
        <f t="shared" si="45"/>
        <v>0.1</v>
      </c>
      <c r="E147" s="11">
        <f t="shared" si="48"/>
        <v>2.8400000000000002E-2</v>
      </c>
      <c r="F147" s="11">
        <f t="shared" si="49"/>
        <v>4.7120730569799998E-2</v>
      </c>
      <c r="G147" s="12">
        <f t="shared" si="50"/>
        <v>75380.938557825313</v>
      </c>
      <c r="H147" s="12">
        <f t="shared" si="60"/>
        <v>4600</v>
      </c>
      <c r="I147" s="12">
        <f t="shared" si="51"/>
        <v>1306.4000000000001</v>
      </c>
      <c r="J147" s="5">
        <f t="shared" si="61"/>
        <v>79069.947499999951</v>
      </c>
      <c r="K147" s="5">
        <f t="shared" si="62"/>
        <v>258812.5</v>
      </c>
      <c r="L147" s="5">
        <f t="shared" si="52"/>
        <v>1420908.8849875217</v>
      </c>
      <c r="M147" s="5">
        <f t="shared" si="53"/>
        <v>1679721.3849875221</v>
      </c>
      <c r="N147" s="3">
        <f t="shared" si="46"/>
        <v>17.970277329291545</v>
      </c>
      <c r="P147" s="7">
        <v>34181</v>
      </c>
      <c r="S147">
        <v>4.7120730569799998E-2</v>
      </c>
      <c r="V147" s="3">
        <v>46000</v>
      </c>
      <c r="W147" s="2">
        <v>2.8400000000000002E-2</v>
      </c>
      <c r="Y147" s="12">
        <f t="shared" si="54"/>
        <v>4.6463895533001489</v>
      </c>
      <c r="Z147" s="7">
        <v>34181</v>
      </c>
      <c r="AA147">
        <v>9900.16</v>
      </c>
      <c r="AB147" s="13">
        <f t="shared" si="55"/>
        <v>7.986734305304152</v>
      </c>
      <c r="AC147" s="13">
        <f t="shared" si="56"/>
        <v>26.14225426659771</v>
      </c>
      <c r="AD147" s="13">
        <f t="shared" si="57"/>
        <v>143.52383042168225</v>
      </c>
      <c r="AE147" s="13">
        <f t="shared" si="58"/>
        <v>169.66608468827999</v>
      </c>
      <c r="AF147" s="3">
        <f t="shared" si="59"/>
        <v>17.970277329291545</v>
      </c>
    </row>
    <row r="148" spans="1:32" x14ac:dyDescent="0.25">
      <c r="A148" t="str">
        <f t="shared" si="63"/>
        <v/>
      </c>
      <c r="B148">
        <f t="shared" ref="B148:B211" si="64">B147+1</f>
        <v>146</v>
      </c>
      <c r="C148" s="9">
        <f t="shared" si="47"/>
        <v>46000</v>
      </c>
      <c r="D148" s="1">
        <f t="shared" ref="D148:D211" si="65">D147</f>
        <v>0.1</v>
      </c>
      <c r="E148" s="11">
        <f t="shared" si="48"/>
        <v>2.8400000000000002E-2</v>
      </c>
      <c r="F148" s="11">
        <f t="shared" si="49"/>
        <v>2.47961855355E-2</v>
      </c>
      <c r="G148" s="12">
        <f t="shared" si="50"/>
        <v>41650.683110097627</v>
      </c>
      <c r="H148" s="12">
        <f t="shared" si="60"/>
        <v>4600</v>
      </c>
      <c r="I148" s="12">
        <f t="shared" si="51"/>
        <v>1306.4000000000001</v>
      </c>
      <c r="J148" s="5">
        <f t="shared" si="61"/>
        <v>80376.347499999945</v>
      </c>
      <c r="K148" s="5">
        <f t="shared" si="62"/>
        <v>263412.5</v>
      </c>
      <c r="L148" s="5">
        <f t="shared" si="52"/>
        <v>1462559.5680976193</v>
      </c>
      <c r="M148" s="5">
        <f t="shared" si="53"/>
        <v>1725972.0680976198</v>
      </c>
      <c r="N148" s="3">
        <f t="shared" si="46"/>
        <v>18.19639251581593</v>
      </c>
      <c r="P148" s="7">
        <v>34212</v>
      </c>
      <c r="S148">
        <v>2.47961855355E-2</v>
      </c>
      <c r="V148" s="3">
        <v>46000</v>
      </c>
      <c r="W148" s="2">
        <v>2.8400000000000002E-2</v>
      </c>
      <c r="Y148" s="12">
        <f t="shared" si="54"/>
        <v>4.6070164861083427</v>
      </c>
      <c r="Z148" s="7">
        <v>34212</v>
      </c>
      <c r="AA148">
        <v>9984.77</v>
      </c>
      <c r="AB148" s="13">
        <f t="shared" si="55"/>
        <v>8.0498947396885399</v>
      </c>
      <c r="AC148" s="13">
        <f t="shared" si="56"/>
        <v>26.381428916239432</v>
      </c>
      <c r="AD148" s="13">
        <f t="shared" si="57"/>
        <v>146.47904439437457</v>
      </c>
      <c r="AE148" s="13">
        <f t="shared" si="58"/>
        <v>172.86047331061403</v>
      </c>
      <c r="AF148" s="3">
        <f t="shared" si="59"/>
        <v>18.19639251581593</v>
      </c>
    </row>
    <row r="149" spans="1:32" x14ac:dyDescent="0.25">
      <c r="A149" t="str">
        <f t="shared" si="63"/>
        <v/>
      </c>
      <c r="B149">
        <f t="shared" si="64"/>
        <v>147</v>
      </c>
      <c r="C149" s="9">
        <f t="shared" si="47"/>
        <v>46000</v>
      </c>
      <c r="D149" s="1">
        <f t="shared" si="65"/>
        <v>0.1</v>
      </c>
      <c r="E149" s="11">
        <f t="shared" si="48"/>
        <v>2.8400000000000002E-2</v>
      </c>
      <c r="F149" s="11">
        <f t="shared" si="49"/>
        <v>3.3995703970300002E-2</v>
      </c>
      <c r="G149" s="12">
        <f t="shared" si="50"/>
        <v>58675.635488053158</v>
      </c>
      <c r="H149" s="12">
        <f t="shared" si="60"/>
        <v>4600</v>
      </c>
      <c r="I149" s="12">
        <f t="shared" si="51"/>
        <v>1306.4000000000001</v>
      </c>
      <c r="J149" s="5">
        <f t="shared" si="61"/>
        <v>81682.747499999939</v>
      </c>
      <c r="K149" s="5">
        <f t="shared" si="62"/>
        <v>268012.5</v>
      </c>
      <c r="L149" s="5">
        <f t="shared" si="52"/>
        <v>1521235.2035856724</v>
      </c>
      <c r="M149" s="5">
        <f t="shared" si="53"/>
        <v>1789247.7035856729</v>
      </c>
      <c r="N149" s="3">
        <f t="shared" si="46"/>
        <v>18.62370268073651</v>
      </c>
      <c r="P149" s="7">
        <v>34242</v>
      </c>
      <c r="S149">
        <v>3.3995703970300002E-2</v>
      </c>
      <c r="V149" s="3">
        <v>46000</v>
      </c>
      <c r="W149" s="2">
        <v>2.8400000000000002E-2</v>
      </c>
      <c r="Y149" s="12">
        <f t="shared" si="54"/>
        <v>4.5273808117790644</v>
      </c>
      <c r="Z149" s="7">
        <v>34242</v>
      </c>
      <c r="AA149">
        <v>10160.4</v>
      </c>
      <c r="AB149" s="13">
        <f t="shared" si="55"/>
        <v>8.0393239931498695</v>
      </c>
      <c r="AC149" s="13">
        <f t="shared" si="56"/>
        <v>26.378144561237747</v>
      </c>
      <c r="AD149" s="13">
        <f t="shared" si="57"/>
        <v>149.72197980253461</v>
      </c>
      <c r="AE149" s="13">
        <f t="shared" si="58"/>
        <v>176.10012436377238</v>
      </c>
      <c r="AF149" s="3">
        <f t="shared" si="59"/>
        <v>18.623702680736514</v>
      </c>
    </row>
    <row r="150" spans="1:32" x14ac:dyDescent="0.25">
      <c r="A150" t="str">
        <f t="shared" si="63"/>
        <v/>
      </c>
      <c r="B150">
        <f t="shared" si="64"/>
        <v>148</v>
      </c>
      <c r="C150" s="9">
        <f t="shared" si="47"/>
        <v>46000</v>
      </c>
      <c r="D150" s="1">
        <f t="shared" si="65"/>
        <v>0.1</v>
      </c>
      <c r="E150" s="11">
        <f t="shared" si="48"/>
        <v>2.8400000000000002E-2</v>
      </c>
      <c r="F150" s="11">
        <f t="shared" si="49"/>
        <v>2.7742004721999999E-2</v>
      </c>
      <c r="G150" s="12">
        <f t="shared" si="50"/>
        <v>49637.318241701389</v>
      </c>
      <c r="H150" s="12">
        <f t="shared" si="60"/>
        <v>4600</v>
      </c>
      <c r="I150" s="12">
        <f t="shared" si="51"/>
        <v>1306.4000000000001</v>
      </c>
      <c r="J150" s="5">
        <f t="shared" si="61"/>
        <v>82989.147499999934</v>
      </c>
      <c r="K150" s="5">
        <f t="shared" si="62"/>
        <v>272612.5</v>
      </c>
      <c r="L150" s="5">
        <f t="shared" si="52"/>
        <v>1570872.5218273739</v>
      </c>
      <c r="M150" s="5">
        <f t="shared" si="53"/>
        <v>1843485.0218273744</v>
      </c>
      <c r="N150" s="3">
        <f t="shared" si="46"/>
        <v>18.928649939769233</v>
      </c>
      <c r="P150" s="7">
        <v>34273</v>
      </c>
      <c r="S150">
        <v>2.7742004721999999E-2</v>
      </c>
      <c r="V150" s="3">
        <v>46000</v>
      </c>
      <c r="W150" s="2">
        <v>2.8400000000000002E-2</v>
      </c>
      <c r="Y150" s="12">
        <f t="shared" si="54"/>
        <v>4.4613112181610282</v>
      </c>
      <c r="Z150" s="7">
        <v>34273</v>
      </c>
      <c r="AA150">
        <v>10310.870000000001</v>
      </c>
      <c r="AB150" s="13">
        <f t="shared" si="55"/>
        <v>8.0487046679863017</v>
      </c>
      <c r="AC150" s="13">
        <f t="shared" si="56"/>
        <v>26.4393305317592</v>
      </c>
      <c r="AD150" s="13">
        <f t="shared" si="57"/>
        <v>152.35111312889927</v>
      </c>
      <c r="AE150" s="13">
        <f t="shared" si="58"/>
        <v>178.79044366065853</v>
      </c>
      <c r="AF150" s="3">
        <f t="shared" si="59"/>
        <v>18.928649939769237</v>
      </c>
    </row>
    <row r="151" spans="1:32" x14ac:dyDescent="0.25">
      <c r="A151" t="str">
        <f t="shared" si="63"/>
        <v/>
      </c>
      <c r="B151">
        <f t="shared" si="64"/>
        <v>149</v>
      </c>
      <c r="C151" s="9">
        <f t="shared" si="47"/>
        <v>46000</v>
      </c>
      <c r="D151" s="1">
        <f t="shared" si="65"/>
        <v>0.1</v>
      </c>
      <c r="E151" s="11">
        <f t="shared" si="48"/>
        <v>2.8400000000000002E-2</v>
      </c>
      <c r="F151" s="11">
        <f t="shared" si="49"/>
        <v>3.3487231889599997E-2</v>
      </c>
      <c r="G151" s="12">
        <f t="shared" si="50"/>
        <v>61733.210410937594</v>
      </c>
      <c r="H151" s="12">
        <f t="shared" si="60"/>
        <v>4600</v>
      </c>
      <c r="I151" s="12">
        <f t="shared" si="51"/>
        <v>1306.4000000000001</v>
      </c>
      <c r="J151" s="5">
        <f t="shared" si="61"/>
        <v>84295.547499999928</v>
      </c>
      <c r="K151" s="5">
        <f t="shared" si="62"/>
        <v>277212.5</v>
      </c>
      <c r="L151" s="5">
        <f t="shared" si="52"/>
        <v>1632605.7322383116</v>
      </c>
      <c r="M151" s="5">
        <f t="shared" si="53"/>
        <v>1909818.232238312</v>
      </c>
      <c r="N151" s="3">
        <f t="shared" si="46"/>
        <v>19.367638987555221</v>
      </c>
      <c r="P151" s="7">
        <v>34303</v>
      </c>
      <c r="S151">
        <v>3.3487231889599997E-2</v>
      </c>
      <c r="V151" s="3">
        <v>46000</v>
      </c>
      <c r="W151" s="2">
        <v>2.8400000000000002E-2</v>
      </c>
      <c r="Y151" s="12">
        <f t="shared" si="54"/>
        <v>4.3667210291791898</v>
      </c>
      <c r="Z151" s="7">
        <v>34303</v>
      </c>
      <c r="AA151">
        <v>10534.22</v>
      </c>
      <c r="AB151" s="13">
        <f t="shared" si="55"/>
        <v>8.0020682594439769</v>
      </c>
      <c r="AC151" s="13">
        <f t="shared" si="56"/>
        <v>26.315427245681221</v>
      </c>
      <c r="AD151" s="13">
        <f t="shared" si="57"/>
        <v>154.98116920268532</v>
      </c>
      <c r="AE151" s="13">
        <f t="shared" si="58"/>
        <v>181.29659644836659</v>
      </c>
      <c r="AF151" s="3">
        <f t="shared" si="59"/>
        <v>19.367638987555221</v>
      </c>
    </row>
    <row r="152" spans="1:32" x14ac:dyDescent="0.25">
      <c r="A152" t="str">
        <f t="shared" si="63"/>
        <v/>
      </c>
      <c r="B152">
        <f t="shared" si="64"/>
        <v>150</v>
      </c>
      <c r="C152" s="9">
        <f t="shared" si="47"/>
        <v>46000</v>
      </c>
      <c r="D152" s="1">
        <f t="shared" si="65"/>
        <v>0.1</v>
      </c>
      <c r="E152" s="11">
        <f t="shared" si="48"/>
        <v>2.8400000000000002E-2</v>
      </c>
      <c r="F152" s="11">
        <f t="shared" si="49"/>
        <v>4.01123936086E-2</v>
      </c>
      <c r="G152" s="12">
        <f t="shared" si="50"/>
        <v>76607.380652423817</v>
      </c>
      <c r="H152" s="12">
        <f t="shared" si="60"/>
        <v>4600</v>
      </c>
      <c r="I152" s="12">
        <f t="shared" si="51"/>
        <v>1306.4000000000001</v>
      </c>
      <c r="J152" s="5">
        <f t="shared" si="61"/>
        <v>85601.947499999922</v>
      </c>
      <c r="K152" s="5">
        <f t="shared" si="62"/>
        <v>281812.5</v>
      </c>
      <c r="L152" s="5">
        <f t="shared" si="52"/>
        <v>1709213.1128907353</v>
      </c>
      <c r="M152" s="5">
        <f t="shared" si="53"/>
        <v>1991025.6128907357</v>
      </c>
      <c r="N152" s="3">
        <f t="shared" si="46"/>
        <v>19.966988635284693</v>
      </c>
      <c r="P152" s="7">
        <v>34334</v>
      </c>
      <c r="S152">
        <v>4.01123936086E-2</v>
      </c>
      <c r="V152" s="3">
        <v>46000</v>
      </c>
      <c r="W152" s="2">
        <v>2.8400000000000002E-2</v>
      </c>
      <c r="Y152" s="12">
        <f t="shared" si="54"/>
        <v>4.3301534945280036</v>
      </c>
      <c r="Z152" s="7">
        <v>34334</v>
      </c>
      <c r="AA152">
        <v>10623.18</v>
      </c>
      <c r="AB152" s="13">
        <f t="shared" si="55"/>
        <v>8.0580341762071175</v>
      </c>
      <c r="AC152" s="13">
        <f t="shared" si="56"/>
        <v>26.528073514710282</v>
      </c>
      <c r="AD152" s="13">
        <f t="shared" si="57"/>
        <v>160.89467681906314</v>
      </c>
      <c r="AE152" s="13">
        <f t="shared" si="58"/>
        <v>187.42275033377348</v>
      </c>
      <c r="AF152" s="3">
        <f t="shared" si="59"/>
        <v>19.966988635284689</v>
      </c>
    </row>
    <row r="153" spans="1:32" x14ac:dyDescent="0.25">
      <c r="A153" t="str">
        <f t="shared" si="63"/>
        <v/>
      </c>
      <c r="B153">
        <f t="shared" si="64"/>
        <v>151</v>
      </c>
      <c r="C153" s="9">
        <f t="shared" si="47"/>
        <v>46000</v>
      </c>
      <c r="D153" s="1">
        <f t="shared" si="65"/>
        <v>0.1</v>
      </c>
      <c r="E153" s="11">
        <f t="shared" si="48"/>
        <v>2.8400000000000002E-2</v>
      </c>
      <c r="F153" s="11">
        <f t="shared" si="49"/>
        <v>5.3555403417599998E-2</v>
      </c>
      <c r="G153" s="12">
        <f t="shared" si="50"/>
        <v>106630.17991313763</v>
      </c>
      <c r="H153" s="12">
        <f t="shared" si="60"/>
        <v>4600</v>
      </c>
      <c r="I153" s="12">
        <f t="shared" si="51"/>
        <v>1306.4000000000001</v>
      </c>
      <c r="J153" s="5">
        <f t="shared" si="61"/>
        <v>86908.347499999916</v>
      </c>
      <c r="K153" s="5">
        <f t="shared" si="62"/>
        <v>286412.5</v>
      </c>
      <c r="L153" s="5">
        <f t="shared" si="52"/>
        <v>1815843.2928038728</v>
      </c>
      <c r="M153" s="5">
        <f t="shared" si="53"/>
        <v>2102255.7928038733</v>
      </c>
      <c r="N153" s="3">
        <f t="shared" si="46"/>
        <v>20.89377309589133</v>
      </c>
      <c r="P153" s="7">
        <v>34365</v>
      </c>
      <c r="S153">
        <v>5.3555403417599998E-2</v>
      </c>
      <c r="V153" s="3">
        <v>46000</v>
      </c>
      <c r="W153" s="2">
        <v>2.8400000000000002E-2</v>
      </c>
      <c r="Y153" s="12">
        <f t="shared" si="54"/>
        <v>4.3227598002133183</v>
      </c>
      <c r="Z153" s="7">
        <v>34365</v>
      </c>
      <c r="AA153">
        <v>10641.35</v>
      </c>
      <c r="AB153" s="13">
        <f t="shared" si="55"/>
        <v>8.1670415407819412</v>
      </c>
      <c r="AC153" s="13">
        <f t="shared" si="56"/>
        <v>26.915053071273849</v>
      </c>
      <c r="AD153" s="13">
        <f t="shared" si="57"/>
        <v>170.64031281781661</v>
      </c>
      <c r="AE153" s="13">
        <f t="shared" si="58"/>
        <v>197.5553658890905</v>
      </c>
      <c r="AF153" s="3">
        <f t="shared" si="59"/>
        <v>20.89377309589133</v>
      </c>
    </row>
    <row r="154" spans="1:32" x14ac:dyDescent="0.25">
      <c r="A154" t="str">
        <f t="shared" si="63"/>
        <v/>
      </c>
      <c r="B154">
        <f t="shared" si="64"/>
        <v>152</v>
      </c>
      <c r="C154" s="9">
        <f t="shared" si="47"/>
        <v>46000</v>
      </c>
      <c r="D154" s="1">
        <f t="shared" si="65"/>
        <v>0.1</v>
      </c>
      <c r="E154" s="11">
        <f t="shared" si="48"/>
        <v>2.8400000000000002E-2</v>
      </c>
      <c r="F154" s="11">
        <f t="shared" si="49"/>
        <v>6.48239010693E-2</v>
      </c>
      <c r="G154" s="12">
        <f t="shared" si="50"/>
        <v>136276.42153508111</v>
      </c>
      <c r="H154" s="12">
        <f t="shared" si="60"/>
        <v>4600</v>
      </c>
      <c r="I154" s="12">
        <f t="shared" si="51"/>
        <v>1306.4000000000001</v>
      </c>
      <c r="J154" s="5">
        <f t="shared" si="61"/>
        <v>88214.74749999991</v>
      </c>
      <c r="K154" s="5">
        <f t="shared" si="62"/>
        <v>291012.5</v>
      </c>
      <c r="L154" s="5">
        <f t="shared" si="52"/>
        <v>1952119.7143389541</v>
      </c>
      <c r="M154" s="5">
        <f t="shared" si="53"/>
        <v>2243132.2143389545</v>
      </c>
      <c r="N154" s="3">
        <f t="shared" si="46"/>
        <v>22.12917646608869</v>
      </c>
      <c r="P154" s="7">
        <v>34393</v>
      </c>
      <c r="S154">
        <v>6.48239010693E-2</v>
      </c>
      <c r="V154" s="3">
        <v>46000</v>
      </c>
      <c r="W154" s="2">
        <v>2.8400000000000002E-2</v>
      </c>
      <c r="Y154" s="12">
        <f t="shared" si="54"/>
        <v>4.2911808770054272</v>
      </c>
      <c r="Z154" s="7">
        <v>34393</v>
      </c>
      <c r="AA154">
        <v>10719.66</v>
      </c>
      <c r="AB154" s="13">
        <f t="shared" si="55"/>
        <v>8.2292486422143902</v>
      </c>
      <c r="AC154" s="13">
        <f t="shared" si="56"/>
        <v>27.147549455859608</v>
      </c>
      <c r="AD154" s="13">
        <f t="shared" si="57"/>
        <v>182.10649538688298</v>
      </c>
      <c r="AE154" s="13">
        <f t="shared" si="58"/>
        <v>209.25404484274264</v>
      </c>
      <c r="AF154" s="3">
        <f t="shared" si="59"/>
        <v>22.12917646608869</v>
      </c>
    </row>
    <row r="155" spans="1:32" x14ac:dyDescent="0.25">
      <c r="A155" t="str">
        <f t="shared" si="63"/>
        <v/>
      </c>
      <c r="B155">
        <f t="shared" si="64"/>
        <v>153</v>
      </c>
      <c r="C155" s="9">
        <f t="shared" si="47"/>
        <v>46000</v>
      </c>
      <c r="D155" s="1">
        <f t="shared" si="65"/>
        <v>0.1</v>
      </c>
      <c r="E155" s="11">
        <f t="shared" si="48"/>
        <v>2.8400000000000002E-2</v>
      </c>
      <c r="F155" s="11">
        <f t="shared" si="49"/>
        <v>2.8939940912000001E-2</v>
      </c>
      <c r="G155" s="12">
        <f t="shared" si="50"/>
        <v>64916.113740773064</v>
      </c>
      <c r="H155" s="12">
        <f t="shared" si="60"/>
        <v>4600</v>
      </c>
      <c r="I155" s="12">
        <f t="shared" si="51"/>
        <v>1306.4000000000001</v>
      </c>
      <c r="J155" s="5">
        <f t="shared" si="61"/>
        <v>89521.147499999905</v>
      </c>
      <c r="K155" s="5">
        <f t="shared" si="62"/>
        <v>295612.5</v>
      </c>
      <c r="L155" s="5">
        <f t="shared" si="52"/>
        <v>2017035.8280797272</v>
      </c>
      <c r="M155" s="5">
        <f t="shared" si="53"/>
        <v>2312648.3280797275</v>
      </c>
      <c r="N155" s="3">
        <f t="shared" si="46"/>
        <v>22.531389335460979</v>
      </c>
      <c r="P155" s="7">
        <v>34424</v>
      </c>
      <c r="S155">
        <v>2.8939940912000001E-2</v>
      </c>
      <c r="V155" s="3">
        <v>46000</v>
      </c>
      <c r="W155" s="2">
        <v>2.8400000000000002E-2</v>
      </c>
      <c r="Y155" s="12">
        <f t="shared" si="54"/>
        <v>4.2683928294712112</v>
      </c>
      <c r="Z155" s="7">
        <v>34424</v>
      </c>
      <c r="AA155">
        <v>10776.89</v>
      </c>
      <c r="AB155" s="13">
        <f t="shared" si="55"/>
        <v>8.3067700885877009</v>
      </c>
      <c r="AC155" s="13">
        <f t="shared" si="56"/>
        <v>27.430223376131707</v>
      </c>
      <c r="AD155" s="13">
        <f t="shared" si="57"/>
        <v>187.1630709861312</v>
      </c>
      <c r="AE155" s="13">
        <f t="shared" si="58"/>
        <v>214.59329436226292</v>
      </c>
      <c r="AF155" s="3">
        <f t="shared" si="59"/>
        <v>22.531389335460982</v>
      </c>
    </row>
    <row r="156" spans="1:32" x14ac:dyDescent="0.25">
      <c r="A156" t="str">
        <f t="shared" si="63"/>
        <v/>
      </c>
      <c r="B156">
        <f t="shared" si="64"/>
        <v>154</v>
      </c>
      <c r="C156" s="9">
        <f t="shared" si="47"/>
        <v>46000</v>
      </c>
      <c r="D156" s="1">
        <f t="shared" si="65"/>
        <v>0.1</v>
      </c>
      <c r="E156" s="11">
        <f t="shared" si="48"/>
        <v>2.8400000000000002E-2</v>
      </c>
      <c r="F156" s="11">
        <f t="shared" si="49"/>
        <v>-3.0786894180399999E-2</v>
      </c>
      <c r="G156" s="12">
        <f t="shared" si="50"/>
        <v>-71199.259353069545</v>
      </c>
      <c r="H156" s="12">
        <f t="shared" si="60"/>
        <v>4600</v>
      </c>
      <c r="I156" s="12">
        <f t="shared" si="51"/>
        <v>1306.4000000000001</v>
      </c>
      <c r="J156" s="5">
        <f t="shared" si="61"/>
        <v>90827.547499999899</v>
      </c>
      <c r="K156" s="5">
        <f t="shared" si="62"/>
        <v>300212.5</v>
      </c>
      <c r="L156" s="5">
        <f t="shared" si="52"/>
        <v>1945836.5687266577</v>
      </c>
      <c r="M156" s="5">
        <f t="shared" si="53"/>
        <v>2246049.0687266579</v>
      </c>
      <c r="N156" s="3">
        <f t="shared" si="46"/>
        <v>21.423418580432987</v>
      </c>
      <c r="P156" s="7">
        <v>34454</v>
      </c>
      <c r="S156">
        <v>-3.0786894180399999E-2</v>
      </c>
      <c r="V156" s="3">
        <v>46000</v>
      </c>
      <c r="W156" s="2">
        <v>2.8400000000000002E-2</v>
      </c>
      <c r="Y156" s="12">
        <f t="shared" si="54"/>
        <v>4.2321499873955535</v>
      </c>
      <c r="Z156" s="7">
        <v>34454</v>
      </c>
      <c r="AA156">
        <v>10869.18</v>
      </c>
      <c r="AB156" s="13">
        <f t="shared" si="55"/>
        <v>8.3564305218976873</v>
      </c>
      <c r="AC156" s="13">
        <f t="shared" si="56"/>
        <v>27.620528871543208</v>
      </c>
      <c r="AD156" s="13">
        <f t="shared" si="57"/>
        <v>179.02330890892023</v>
      </c>
      <c r="AE156" s="13">
        <f t="shared" si="58"/>
        <v>206.64383778046346</v>
      </c>
      <c r="AF156" s="3">
        <f t="shared" si="59"/>
        <v>21.423418580432987</v>
      </c>
    </row>
    <row r="157" spans="1:32" x14ac:dyDescent="0.25">
      <c r="A157" t="str">
        <f t="shared" si="63"/>
        <v/>
      </c>
      <c r="B157">
        <f t="shared" si="64"/>
        <v>155</v>
      </c>
      <c r="C157" s="9">
        <f t="shared" si="47"/>
        <v>46000</v>
      </c>
      <c r="D157" s="1">
        <f t="shared" si="65"/>
        <v>0.1</v>
      </c>
      <c r="E157" s="11">
        <f t="shared" si="48"/>
        <v>2.8400000000000002E-2</v>
      </c>
      <c r="F157" s="11">
        <f t="shared" si="49"/>
        <v>1.13001358249E-2</v>
      </c>
      <c r="G157" s="12">
        <f t="shared" si="50"/>
        <v>25380.659546001389</v>
      </c>
      <c r="H157" s="12">
        <f t="shared" si="60"/>
        <v>4600</v>
      </c>
      <c r="I157" s="12">
        <f t="shared" si="51"/>
        <v>1306.4000000000001</v>
      </c>
      <c r="J157" s="5">
        <f t="shared" si="61"/>
        <v>92133.947499999893</v>
      </c>
      <c r="K157" s="5">
        <f t="shared" si="62"/>
        <v>304812.5</v>
      </c>
      <c r="L157" s="5">
        <f t="shared" si="52"/>
        <v>1971217.228272659</v>
      </c>
      <c r="M157" s="5">
        <f t="shared" si="53"/>
        <v>2276029.7282726592</v>
      </c>
      <c r="N157" s="3">
        <f t="shared" si="46"/>
        <v>21.395123966360622</v>
      </c>
      <c r="P157" s="7">
        <v>34485</v>
      </c>
      <c r="S157">
        <v>1.13001358249E-2</v>
      </c>
      <c r="V157" s="3">
        <v>46000</v>
      </c>
      <c r="W157" s="2">
        <v>2.8400000000000002E-2</v>
      </c>
      <c r="Y157" s="12">
        <f t="shared" si="54"/>
        <v>4.2033776881057205</v>
      </c>
      <c r="Z157" s="7">
        <v>34485</v>
      </c>
      <c r="AA157">
        <v>10943.58</v>
      </c>
      <c r="AB157" s="13">
        <f t="shared" si="55"/>
        <v>8.4189952008392037</v>
      </c>
      <c r="AC157" s="13">
        <f t="shared" si="56"/>
        <v>27.853088294689673</v>
      </c>
      <c r="AD157" s="13">
        <f t="shared" si="57"/>
        <v>180.12544599414991</v>
      </c>
      <c r="AE157" s="13">
        <f t="shared" si="58"/>
        <v>207.9785342888396</v>
      </c>
      <c r="AF157" s="3">
        <f t="shared" si="59"/>
        <v>21.395123966360622</v>
      </c>
    </row>
    <row r="158" spans="1:32" x14ac:dyDescent="0.25">
      <c r="A158">
        <f t="shared" si="63"/>
        <v>1994</v>
      </c>
      <c r="B158">
        <f t="shared" si="64"/>
        <v>156</v>
      </c>
      <c r="C158" s="9">
        <f t="shared" si="47"/>
        <v>52150</v>
      </c>
      <c r="D158" s="1">
        <f t="shared" si="65"/>
        <v>0.1</v>
      </c>
      <c r="E158" s="11">
        <f t="shared" si="48"/>
        <v>2.8400000000000002E-2</v>
      </c>
      <c r="F158" s="11">
        <f t="shared" si="49"/>
        <v>3.4954627874999998E-2</v>
      </c>
      <c r="G158" s="12">
        <f t="shared" si="50"/>
        <v>79557.772184208166</v>
      </c>
      <c r="H158" s="12">
        <f t="shared" si="60"/>
        <v>5215</v>
      </c>
      <c r="I158" s="12">
        <f t="shared" si="51"/>
        <v>1481.0600000000002</v>
      </c>
      <c r="J158" s="5">
        <f t="shared" si="61"/>
        <v>93615.007499999891</v>
      </c>
      <c r="K158" s="5">
        <f t="shared" si="62"/>
        <v>310027.5</v>
      </c>
      <c r="L158" s="5">
        <f t="shared" si="52"/>
        <v>2050775.0004568673</v>
      </c>
      <c r="M158" s="5">
        <f t="shared" si="53"/>
        <v>2360802.5004568673</v>
      </c>
      <c r="N158" s="3">
        <f t="shared" si="46"/>
        <v>21.906476912442375</v>
      </c>
      <c r="P158" s="7">
        <v>34515</v>
      </c>
      <c r="S158">
        <v>3.4954627874999998E-2</v>
      </c>
      <c r="V158" s="3">
        <v>52150</v>
      </c>
      <c r="W158" s="2">
        <v>2.8400000000000002E-2</v>
      </c>
      <c r="Y158" s="12">
        <f t="shared" si="54"/>
        <v>4.7123735272138436</v>
      </c>
      <c r="Z158" s="7">
        <v>34515</v>
      </c>
      <c r="AA158">
        <v>11066.61</v>
      </c>
      <c r="AB158" s="13">
        <f t="shared" si="55"/>
        <v>8.4592307400369116</v>
      </c>
      <c r="AC158" s="13">
        <f t="shared" si="56"/>
        <v>28.014676581175262</v>
      </c>
      <c r="AD158" s="13">
        <f t="shared" si="57"/>
        <v>185.31194290364141</v>
      </c>
      <c r="AE158" s="13">
        <f t="shared" si="58"/>
        <v>213.32661948481669</v>
      </c>
      <c r="AF158" s="3">
        <f t="shared" si="59"/>
        <v>21.906476912442372</v>
      </c>
    </row>
    <row r="159" spans="1:32" x14ac:dyDescent="0.25">
      <c r="A159" t="str">
        <f t="shared" si="63"/>
        <v/>
      </c>
      <c r="B159">
        <f t="shared" si="64"/>
        <v>157</v>
      </c>
      <c r="C159" s="9">
        <f t="shared" si="47"/>
        <v>52150</v>
      </c>
      <c r="D159" s="1">
        <f t="shared" si="65"/>
        <v>0.1</v>
      </c>
      <c r="E159" s="11">
        <f t="shared" si="48"/>
        <v>2.8400000000000002E-2</v>
      </c>
      <c r="F159" s="11">
        <f t="shared" si="49"/>
        <v>1.9981196027499998E-2</v>
      </c>
      <c r="G159" s="12">
        <f t="shared" si="50"/>
        <v>47171.657543840818</v>
      </c>
      <c r="H159" s="12">
        <f t="shared" si="60"/>
        <v>5215</v>
      </c>
      <c r="I159" s="12">
        <f t="shared" si="51"/>
        <v>1481.0600000000002</v>
      </c>
      <c r="J159" s="5">
        <f t="shared" si="61"/>
        <v>95096.067499999888</v>
      </c>
      <c r="K159" s="5">
        <f t="shared" si="62"/>
        <v>315242.5</v>
      </c>
      <c r="L159" s="5">
        <f t="shared" si="52"/>
        <v>2097946.6580007081</v>
      </c>
      <c r="M159" s="5">
        <f t="shared" si="53"/>
        <v>2413189.1580007081</v>
      </c>
      <c r="N159" s="3">
        <f t="shared" si="46"/>
        <v>22.061339792002553</v>
      </c>
      <c r="P159" s="7">
        <v>34546</v>
      </c>
      <c r="S159">
        <v>1.9981196027499998E-2</v>
      </c>
      <c r="V159" s="3">
        <v>52150</v>
      </c>
      <c r="W159" s="2">
        <v>2.8400000000000002E-2</v>
      </c>
      <c r="Y159" s="12">
        <f t="shared" si="54"/>
        <v>4.6761822267414859</v>
      </c>
      <c r="Z159" s="7">
        <v>34546</v>
      </c>
      <c r="AA159">
        <v>11152.26</v>
      </c>
      <c r="AB159" s="13">
        <f t="shared" si="55"/>
        <v>8.5270669353117565</v>
      </c>
      <c r="AC159" s="13">
        <f t="shared" si="56"/>
        <v>28.267140471976084</v>
      </c>
      <c r="AD159" s="13">
        <f t="shared" si="57"/>
        <v>188.11852108906248</v>
      </c>
      <c r="AE159" s="13">
        <f t="shared" si="58"/>
        <v>216.38566156103857</v>
      </c>
      <c r="AF159" s="3">
        <f t="shared" si="59"/>
        <v>22.061339792002549</v>
      </c>
    </row>
    <row r="160" spans="1:32" x14ac:dyDescent="0.25">
      <c r="A160" t="str">
        <f t="shared" si="63"/>
        <v/>
      </c>
      <c r="B160">
        <f t="shared" si="64"/>
        <v>158</v>
      </c>
      <c r="C160" s="9">
        <f t="shared" si="47"/>
        <v>52150</v>
      </c>
      <c r="D160" s="1">
        <f t="shared" si="65"/>
        <v>0.1</v>
      </c>
      <c r="E160" s="11">
        <f t="shared" si="48"/>
        <v>2.8400000000000002E-2</v>
      </c>
      <c r="F160" s="11">
        <f t="shared" si="49"/>
        <v>-3.8575345861300001E-3</v>
      </c>
      <c r="G160" s="12">
        <f t="shared" si="50"/>
        <v>-9308.9606398616652</v>
      </c>
      <c r="H160" s="12">
        <f t="shared" si="60"/>
        <v>5215</v>
      </c>
      <c r="I160" s="12">
        <f t="shared" si="51"/>
        <v>1481.0600000000002</v>
      </c>
      <c r="J160" s="5">
        <f t="shared" si="61"/>
        <v>96577.127499999886</v>
      </c>
      <c r="K160" s="5">
        <f t="shared" si="62"/>
        <v>320457.5</v>
      </c>
      <c r="L160" s="5">
        <f t="shared" si="52"/>
        <v>2088637.6973608464</v>
      </c>
      <c r="M160" s="5">
        <f t="shared" si="53"/>
        <v>2409095.1973608462</v>
      </c>
      <c r="N160" s="3">
        <f t="shared" si="46"/>
        <v>21.626628907148319</v>
      </c>
      <c r="P160" s="7">
        <v>34577</v>
      </c>
      <c r="S160">
        <v>-3.8575345861300001E-3</v>
      </c>
      <c r="V160" s="3">
        <v>52150</v>
      </c>
      <c r="W160" s="2">
        <v>2.8400000000000002E-2</v>
      </c>
      <c r="Y160" s="12">
        <f t="shared" si="54"/>
        <v>4.6496367220551482</v>
      </c>
      <c r="Z160" s="7">
        <v>34577</v>
      </c>
      <c r="AA160">
        <v>11215.93</v>
      </c>
      <c r="AB160" s="13">
        <f t="shared" si="55"/>
        <v>8.6107106142780747</v>
      </c>
      <c r="AC160" s="13">
        <f t="shared" si="56"/>
        <v>28.57163873169679</v>
      </c>
      <c r="AD160" s="13">
        <f t="shared" si="57"/>
        <v>186.22064308183508</v>
      </c>
      <c r="AE160" s="13">
        <f t="shared" si="58"/>
        <v>214.79228181353184</v>
      </c>
      <c r="AF160" s="3">
        <f t="shared" si="59"/>
        <v>21.626628907148319</v>
      </c>
    </row>
    <row r="161" spans="1:32" x14ac:dyDescent="0.25">
      <c r="A161" t="str">
        <f t="shared" si="63"/>
        <v/>
      </c>
      <c r="B161">
        <f t="shared" si="64"/>
        <v>159</v>
      </c>
      <c r="C161" s="9">
        <f t="shared" si="47"/>
        <v>52150</v>
      </c>
      <c r="D161" s="1">
        <f t="shared" si="65"/>
        <v>0.1</v>
      </c>
      <c r="E161" s="11">
        <f t="shared" si="48"/>
        <v>2.8400000000000002E-2</v>
      </c>
      <c r="F161" s="11">
        <f t="shared" si="49"/>
        <v>3.1852643856900002E-2</v>
      </c>
      <c r="G161" s="12">
        <f t="shared" si="50"/>
        <v>76736.051338903257</v>
      </c>
      <c r="H161" s="12">
        <f t="shared" si="60"/>
        <v>5215</v>
      </c>
      <c r="I161" s="12">
        <f t="shared" si="51"/>
        <v>1481.0600000000002</v>
      </c>
      <c r="J161" s="5">
        <f t="shared" si="61"/>
        <v>98058.187499999884</v>
      </c>
      <c r="K161" s="5">
        <f t="shared" si="62"/>
        <v>325672.5</v>
      </c>
      <c r="L161" s="5">
        <f t="shared" si="52"/>
        <v>2165373.7486997498</v>
      </c>
      <c r="M161" s="5">
        <f t="shared" si="53"/>
        <v>2491046.2486997494</v>
      </c>
      <c r="N161" s="3">
        <f t="shared" si="46"/>
        <v>22.082538989411287</v>
      </c>
      <c r="P161" s="7">
        <v>34607</v>
      </c>
      <c r="S161">
        <v>3.1852643856900002E-2</v>
      </c>
      <c r="V161" s="3">
        <v>52150</v>
      </c>
      <c r="W161" s="2">
        <v>2.8400000000000002E-2</v>
      </c>
      <c r="Y161" s="12">
        <f t="shared" si="54"/>
        <v>4.6061580314084338</v>
      </c>
      <c r="Z161" s="7">
        <v>34607</v>
      </c>
      <c r="AA161">
        <v>11321.8</v>
      </c>
      <c r="AB161" s="13">
        <f t="shared" si="55"/>
        <v>8.6610068628663193</v>
      </c>
      <c r="AC161" s="13">
        <f t="shared" si="56"/>
        <v>28.765081524139273</v>
      </c>
      <c r="AD161" s="13">
        <f t="shared" si="57"/>
        <v>191.25702173680421</v>
      </c>
      <c r="AE161" s="13">
        <f t="shared" si="58"/>
        <v>220.02210326094345</v>
      </c>
      <c r="AF161" s="3">
        <f t="shared" si="59"/>
        <v>22.082538989411283</v>
      </c>
    </row>
    <row r="162" spans="1:32" x14ac:dyDescent="0.25">
      <c r="A162" t="str">
        <f t="shared" si="63"/>
        <v/>
      </c>
      <c r="B162">
        <f t="shared" si="64"/>
        <v>160</v>
      </c>
      <c r="C162" s="9">
        <f t="shared" si="47"/>
        <v>52150</v>
      </c>
      <c r="D162" s="1">
        <f t="shared" si="65"/>
        <v>0.1</v>
      </c>
      <c r="E162" s="11">
        <f t="shared" si="48"/>
        <v>2.8400000000000002E-2</v>
      </c>
      <c r="F162" s="11">
        <f t="shared" si="49"/>
        <v>2.0025057226600002E-2</v>
      </c>
      <c r="G162" s="12">
        <f t="shared" si="50"/>
        <v>49883.343684319741</v>
      </c>
      <c r="H162" s="12">
        <f t="shared" si="60"/>
        <v>5215</v>
      </c>
      <c r="I162" s="12">
        <f t="shared" si="51"/>
        <v>1481.0600000000002</v>
      </c>
      <c r="J162" s="5">
        <f t="shared" si="61"/>
        <v>99539.247499999881</v>
      </c>
      <c r="K162" s="5">
        <f t="shared" si="62"/>
        <v>330887.5</v>
      </c>
      <c r="L162" s="5">
        <f t="shared" si="52"/>
        <v>2215257.0923840697</v>
      </c>
      <c r="M162" s="5">
        <f t="shared" si="53"/>
        <v>2546144.5923840692</v>
      </c>
      <c r="N162" s="3">
        <f t="shared" si="46"/>
        <v>22.255111908336179</v>
      </c>
      <c r="P162" s="7">
        <v>34638</v>
      </c>
      <c r="S162">
        <v>2.0025057226600002E-2</v>
      </c>
      <c r="V162" s="3">
        <v>52150</v>
      </c>
      <c r="W162" s="2">
        <v>2.8400000000000002E-2</v>
      </c>
      <c r="Y162" s="12">
        <f t="shared" si="54"/>
        <v>4.5748423148789845</v>
      </c>
      <c r="Z162" s="7">
        <v>34638</v>
      </c>
      <c r="AA162">
        <v>11399.3</v>
      </c>
      <c r="AB162" s="13">
        <f t="shared" si="55"/>
        <v>8.7320491170510373</v>
      </c>
      <c r="AC162" s="13">
        <f t="shared" si="56"/>
        <v>29.027001657996546</v>
      </c>
      <c r="AD162" s="13">
        <f t="shared" si="57"/>
        <v>194.33273028905896</v>
      </c>
      <c r="AE162" s="13">
        <f t="shared" si="58"/>
        <v>223.35973194705548</v>
      </c>
      <c r="AF162" s="3">
        <f t="shared" si="59"/>
        <v>22.255111908336179</v>
      </c>
    </row>
    <row r="163" spans="1:32" x14ac:dyDescent="0.25">
      <c r="A163" t="str">
        <f t="shared" si="63"/>
        <v/>
      </c>
      <c r="B163">
        <f t="shared" si="64"/>
        <v>161</v>
      </c>
      <c r="C163" s="9">
        <f t="shared" si="47"/>
        <v>52150</v>
      </c>
      <c r="D163" s="1">
        <f t="shared" si="65"/>
        <v>0.1</v>
      </c>
      <c r="E163" s="11">
        <f t="shared" si="48"/>
        <v>2.8400000000000002E-2</v>
      </c>
      <c r="F163" s="11">
        <f t="shared" si="49"/>
        <v>5.5294100263400002E-2</v>
      </c>
      <c r="G163" s="12">
        <f t="shared" si="50"/>
        <v>140786.77437639845</v>
      </c>
      <c r="H163" s="12">
        <f t="shared" si="60"/>
        <v>5215</v>
      </c>
      <c r="I163" s="12">
        <f t="shared" si="51"/>
        <v>1481.0600000000002</v>
      </c>
      <c r="J163" s="5">
        <f t="shared" si="61"/>
        <v>101020.30749999988</v>
      </c>
      <c r="K163" s="5">
        <f t="shared" si="62"/>
        <v>336102.5</v>
      </c>
      <c r="L163" s="5">
        <f t="shared" si="52"/>
        <v>2356043.8667604681</v>
      </c>
      <c r="M163" s="5">
        <f t="shared" si="53"/>
        <v>2692146.3667604676</v>
      </c>
      <c r="N163" s="3">
        <f t="shared" si="46"/>
        <v>23.322477678663478</v>
      </c>
      <c r="P163" s="7">
        <v>34668</v>
      </c>
      <c r="S163">
        <v>5.5294100263400002E-2</v>
      </c>
      <c r="V163" s="3">
        <v>52150</v>
      </c>
      <c r="W163" s="2">
        <v>2.8400000000000002E-2</v>
      </c>
      <c r="Y163" s="12">
        <f t="shared" si="54"/>
        <v>4.549134137958708</v>
      </c>
      <c r="Z163" s="7">
        <v>34668</v>
      </c>
      <c r="AA163">
        <v>11463.72</v>
      </c>
      <c r="AB163" s="13">
        <f t="shared" si="55"/>
        <v>8.8121750618472792</v>
      </c>
      <c r="AC163" s="13">
        <f t="shared" si="56"/>
        <v>29.318798784338767</v>
      </c>
      <c r="AD163" s="13">
        <f t="shared" si="57"/>
        <v>205.52175618040812</v>
      </c>
      <c r="AE163" s="13">
        <f t="shared" si="58"/>
        <v>234.84055496474684</v>
      </c>
      <c r="AF163" s="3">
        <f t="shared" si="59"/>
        <v>23.322477678663478</v>
      </c>
    </row>
    <row r="164" spans="1:32" x14ac:dyDescent="0.25">
      <c r="A164" t="str">
        <f t="shared" si="63"/>
        <v/>
      </c>
      <c r="B164">
        <f t="shared" si="64"/>
        <v>162</v>
      </c>
      <c r="C164" s="9">
        <f t="shared" si="47"/>
        <v>52150</v>
      </c>
      <c r="D164" s="1">
        <f t="shared" si="65"/>
        <v>0.1</v>
      </c>
      <c r="E164" s="11">
        <f t="shared" si="48"/>
        <v>2.8400000000000002E-2</v>
      </c>
      <c r="F164" s="11">
        <f t="shared" si="49"/>
        <v>-8.9262117332399998E-3</v>
      </c>
      <c r="G164" s="12">
        <f t="shared" si="50"/>
        <v>-24030.668486576724</v>
      </c>
      <c r="H164" s="12">
        <f t="shared" si="60"/>
        <v>5215</v>
      </c>
      <c r="I164" s="12">
        <f t="shared" si="51"/>
        <v>1481.0600000000002</v>
      </c>
      <c r="J164" s="5">
        <f t="shared" si="61"/>
        <v>102501.36749999988</v>
      </c>
      <c r="K164" s="5">
        <f t="shared" si="62"/>
        <v>341317.5</v>
      </c>
      <c r="L164" s="5">
        <f t="shared" si="52"/>
        <v>2332013.1982738916</v>
      </c>
      <c r="M164" s="5">
        <f t="shared" si="53"/>
        <v>2673330.6982738911</v>
      </c>
      <c r="N164" s="3">
        <f t="shared" si="46"/>
        <v>22.751044743611782</v>
      </c>
      <c r="P164" s="7">
        <v>34699</v>
      </c>
      <c r="S164">
        <v>-8.9262117332399998E-3</v>
      </c>
      <c r="V164" s="3">
        <v>52150</v>
      </c>
      <c r="W164" s="2">
        <v>2.8400000000000002E-2</v>
      </c>
      <c r="Y164" s="12">
        <f t="shared" si="54"/>
        <v>4.5217403367851166</v>
      </c>
      <c r="Z164" s="7">
        <v>34699</v>
      </c>
      <c r="AA164">
        <v>11533.17</v>
      </c>
      <c r="AB164" s="13">
        <f t="shared" si="55"/>
        <v>8.887527670189538</v>
      </c>
      <c r="AC164" s="13">
        <f t="shared" si="56"/>
        <v>29.594422001930084</v>
      </c>
      <c r="AD164" s="13">
        <f t="shared" si="57"/>
        <v>202.20053968456995</v>
      </c>
      <c r="AE164" s="13">
        <f t="shared" si="58"/>
        <v>231.79496168649999</v>
      </c>
      <c r="AF164" s="3">
        <f t="shared" si="59"/>
        <v>22.751044743611782</v>
      </c>
    </row>
    <row r="165" spans="1:32" x14ac:dyDescent="0.25">
      <c r="A165" t="str">
        <f t="shared" si="63"/>
        <v/>
      </c>
      <c r="B165">
        <f t="shared" si="64"/>
        <v>163</v>
      </c>
      <c r="C165" s="9">
        <f t="shared" si="47"/>
        <v>52150</v>
      </c>
      <c r="D165" s="1">
        <f t="shared" si="65"/>
        <v>0.1</v>
      </c>
      <c r="E165" s="11">
        <f t="shared" si="48"/>
        <v>2.8400000000000002E-2</v>
      </c>
      <c r="F165" s="11">
        <f t="shared" si="49"/>
        <v>-8.2790140767999999E-3</v>
      </c>
      <c r="G165" s="12">
        <f t="shared" si="50"/>
        <v>-22132.542482951118</v>
      </c>
      <c r="H165" s="12">
        <f t="shared" si="60"/>
        <v>5215</v>
      </c>
      <c r="I165" s="12">
        <f t="shared" si="51"/>
        <v>1481.0600000000002</v>
      </c>
      <c r="J165" s="5">
        <f t="shared" si="61"/>
        <v>103982.42749999987</v>
      </c>
      <c r="K165" s="5">
        <f t="shared" si="62"/>
        <v>346532.5</v>
      </c>
      <c r="L165" s="5">
        <f t="shared" si="52"/>
        <v>2309880.6557909404</v>
      </c>
      <c r="M165" s="5">
        <f t="shared" si="53"/>
        <v>2656413.1557909399</v>
      </c>
      <c r="N165" s="3">
        <f t="shared" si="46"/>
        <v>22.214144363872858</v>
      </c>
      <c r="P165" s="7">
        <v>34730</v>
      </c>
      <c r="S165">
        <v>-8.2790140767999999E-3</v>
      </c>
      <c r="V165" s="3">
        <v>52150</v>
      </c>
      <c r="W165" s="2">
        <v>2.8400000000000002E-2</v>
      </c>
      <c r="Y165" s="12">
        <f t="shared" si="54"/>
        <v>4.5043060820656065</v>
      </c>
      <c r="Z165" s="7">
        <v>34730</v>
      </c>
      <c r="AA165">
        <v>11577.81</v>
      </c>
      <c r="AB165" s="13">
        <f t="shared" si="55"/>
        <v>8.9811827539059532</v>
      </c>
      <c r="AC165" s="13">
        <f t="shared" si="56"/>
        <v>29.930746833813995</v>
      </c>
      <c r="AD165" s="13">
        <f t="shared" si="57"/>
        <v>199.50929025359204</v>
      </c>
      <c r="AE165" s="13">
        <f t="shared" si="58"/>
        <v>229.44003708740601</v>
      </c>
      <c r="AF165" s="3">
        <f t="shared" si="59"/>
        <v>22.214144363872858</v>
      </c>
    </row>
    <row r="166" spans="1:32" x14ac:dyDescent="0.25">
      <c r="A166" t="str">
        <f t="shared" si="63"/>
        <v/>
      </c>
      <c r="B166">
        <f t="shared" si="64"/>
        <v>164</v>
      </c>
      <c r="C166" s="9">
        <f t="shared" si="47"/>
        <v>52150</v>
      </c>
      <c r="D166" s="1">
        <f t="shared" si="65"/>
        <v>0.1</v>
      </c>
      <c r="E166" s="11">
        <f t="shared" si="48"/>
        <v>2.8400000000000002E-2</v>
      </c>
      <c r="F166" s="11">
        <f t="shared" si="49"/>
        <v>-2.0120627605499999E-2</v>
      </c>
      <c r="G166" s="12">
        <f t="shared" si="50"/>
        <v>-53448.69987402056</v>
      </c>
      <c r="H166" s="12">
        <f t="shared" si="60"/>
        <v>5215</v>
      </c>
      <c r="I166" s="12">
        <f t="shared" si="51"/>
        <v>1481.0600000000002</v>
      </c>
      <c r="J166" s="5">
        <f t="shared" si="61"/>
        <v>105463.48749999987</v>
      </c>
      <c r="K166" s="5">
        <f t="shared" si="62"/>
        <v>351747.5</v>
      </c>
      <c r="L166" s="5">
        <f t="shared" si="52"/>
        <v>2256431.9559169197</v>
      </c>
      <c r="M166" s="5">
        <f t="shared" si="53"/>
        <v>2608179.4559169193</v>
      </c>
      <c r="N166" s="3">
        <f t="shared" si="46"/>
        <v>21.395385354736373</v>
      </c>
      <c r="P166" s="7">
        <v>34758</v>
      </c>
      <c r="S166">
        <v>-2.0120627605499999E-2</v>
      </c>
      <c r="V166" s="3">
        <v>52150</v>
      </c>
      <c r="W166" s="2">
        <v>2.8400000000000002E-2</v>
      </c>
      <c r="Y166" s="12">
        <f t="shared" si="54"/>
        <v>4.482162026504489</v>
      </c>
      <c r="Z166" s="7">
        <v>34758</v>
      </c>
      <c r="AA166">
        <v>11635.01</v>
      </c>
      <c r="AB166" s="13">
        <f t="shared" si="55"/>
        <v>9.0643228927177439</v>
      </c>
      <c r="AC166" s="13">
        <f t="shared" si="56"/>
        <v>30.231817591905809</v>
      </c>
      <c r="AD166" s="13">
        <f t="shared" si="57"/>
        <v>193.93468126945484</v>
      </c>
      <c r="AE166" s="13">
        <f t="shared" si="58"/>
        <v>224.16649886136059</v>
      </c>
      <c r="AF166" s="3">
        <f t="shared" si="59"/>
        <v>21.395385354736373</v>
      </c>
    </row>
    <row r="167" spans="1:32" x14ac:dyDescent="0.25">
      <c r="A167" t="str">
        <f t="shared" si="63"/>
        <v/>
      </c>
      <c r="B167">
        <f t="shared" si="64"/>
        <v>165</v>
      </c>
      <c r="C167" s="9">
        <f t="shared" si="47"/>
        <v>52150</v>
      </c>
      <c r="D167" s="1">
        <f t="shared" si="65"/>
        <v>0.1</v>
      </c>
      <c r="E167" s="11">
        <f t="shared" si="48"/>
        <v>2.8400000000000002E-2</v>
      </c>
      <c r="F167" s="11">
        <f t="shared" si="49"/>
        <v>-8.3305467920900007E-3</v>
      </c>
      <c r="G167" s="12">
        <f t="shared" si="50"/>
        <v>-21727.560999683734</v>
      </c>
      <c r="H167" s="12">
        <f t="shared" si="60"/>
        <v>5215</v>
      </c>
      <c r="I167" s="12">
        <f t="shared" si="51"/>
        <v>1481.0600000000002</v>
      </c>
      <c r="J167" s="5">
        <f t="shared" si="61"/>
        <v>106944.54749999987</v>
      </c>
      <c r="K167" s="5">
        <f t="shared" si="62"/>
        <v>356962.5</v>
      </c>
      <c r="L167" s="5">
        <f t="shared" si="52"/>
        <v>2234704.3949172362</v>
      </c>
      <c r="M167" s="5">
        <f t="shared" si="53"/>
        <v>2591666.8949172357</v>
      </c>
      <c r="N167" s="3">
        <f t="shared" si="46"/>
        <v>20.895917063160596</v>
      </c>
      <c r="P167" s="7">
        <v>34789</v>
      </c>
      <c r="S167">
        <v>-8.3305467920900007E-3</v>
      </c>
      <c r="V167" s="3">
        <v>52150</v>
      </c>
      <c r="W167" s="2">
        <v>2.8400000000000002E-2</v>
      </c>
      <c r="Y167" s="12">
        <f t="shared" si="54"/>
        <v>4.4577412116679129</v>
      </c>
      <c r="Z167" s="7">
        <v>34789</v>
      </c>
      <c r="AA167">
        <v>11698.75</v>
      </c>
      <c r="AB167" s="13">
        <f t="shared" si="55"/>
        <v>9.1415362752430696</v>
      </c>
      <c r="AC167" s="13">
        <f t="shared" si="56"/>
        <v>30.512875307190939</v>
      </c>
      <c r="AD167" s="13">
        <f t="shared" si="57"/>
        <v>191.02078383735324</v>
      </c>
      <c r="AE167" s="13">
        <f t="shared" si="58"/>
        <v>221.53365914454415</v>
      </c>
      <c r="AF167" s="3">
        <f t="shared" si="59"/>
        <v>20.895917063160599</v>
      </c>
    </row>
    <row r="168" spans="1:32" x14ac:dyDescent="0.25">
      <c r="A168" t="str">
        <f t="shared" si="63"/>
        <v/>
      </c>
      <c r="B168">
        <f t="shared" si="64"/>
        <v>166</v>
      </c>
      <c r="C168" s="9">
        <f t="shared" si="47"/>
        <v>52150</v>
      </c>
      <c r="D168" s="1">
        <f t="shared" si="65"/>
        <v>0.1</v>
      </c>
      <c r="E168" s="11">
        <f t="shared" si="48"/>
        <v>2.8400000000000002E-2</v>
      </c>
      <c r="F168" s="11">
        <f t="shared" si="49"/>
        <v>3.3719395982999999E-4</v>
      </c>
      <c r="G168" s="12">
        <f t="shared" si="50"/>
        <v>873.89442285746316</v>
      </c>
      <c r="H168" s="12">
        <f t="shared" si="60"/>
        <v>5215</v>
      </c>
      <c r="I168" s="12">
        <f t="shared" si="51"/>
        <v>1481.0600000000002</v>
      </c>
      <c r="J168" s="5">
        <f t="shared" si="61"/>
        <v>108425.60749999987</v>
      </c>
      <c r="K168" s="5">
        <f t="shared" si="62"/>
        <v>362177.5</v>
      </c>
      <c r="L168" s="5">
        <f t="shared" si="52"/>
        <v>2235578.2893400937</v>
      </c>
      <c r="M168" s="5">
        <f t="shared" si="53"/>
        <v>2597755.7893400933</v>
      </c>
      <c r="N168" s="3">
        <f t="shared" si="46"/>
        <v>20.618545202433811</v>
      </c>
      <c r="P168" s="7">
        <v>34819</v>
      </c>
      <c r="S168">
        <v>3.3719395982999999E-4</v>
      </c>
      <c r="V168" s="3">
        <v>52150</v>
      </c>
      <c r="W168" s="2">
        <v>2.8400000000000002E-2</v>
      </c>
      <c r="Y168" s="12">
        <f t="shared" si="54"/>
        <v>4.4326919317356941</v>
      </c>
      <c r="Z168" s="7">
        <v>34819</v>
      </c>
      <c r="AA168">
        <v>11764.86</v>
      </c>
      <c r="AB168" s="13">
        <f t="shared" si="55"/>
        <v>9.216055907167604</v>
      </c>
      <c r="AC168" s="13">
        <f t="shared" si="56"/>
        <v>30.784684220636709</v>
      </c>
      <c r="AD168" s="13">
        <f t="shared" si="57"/>
        <v>190.0216653100924</v>
      </c>
      <c r="AE168" s="13">
        <f t="shared" si="58"/>
        <v>220.80634953072905</v>
      </c>
      <c r="AF168" s="3">
        <f t="shared" si="59"/>
        <v>20.618545202433811</v>
      </c>
    </row>
    <row r="169" spans="1:32" x14ac:dyDescent="0.25">
      <c r="A169" t="str">
        <f t="shared" si="63"/>
        <v/>
      </c>
      <c r="B169">
        <f t="shared" si="64"/>
        <v>167</v>
      </c>
      <c r="C169" s="9">
        <f t="shared" si="47"/>
        <v>52150</v>
      </c>
      <c r="D169" s="1">
        <f t="shared" si="65"/>
        <v>0.1</v>
      </c>
      <c r="E169" s="11">
        <f t="shared" si="48"/>
        <v>2.8400000000000002E-2</v>
      </c>
      <c r="F169" s="11">
        <f t="shared" si="49"/>
        <v>2.54202511981E-2</v>
      </c>
      <c r="G169" s="12">
        <f t="shared" si="50"/>
        <v>66035.604716343718</v>
      </c>
      <c r="H169" s="12">
        <f t="shared" si="60"/>
        <v>5215</v>
      </c>
      <c r="I169" s="12">
        <f t="shared" si="51"/>
        <v>1481.0600000000002</v>
      </c>
      <c r="J169" s="5">
        <f t="shared" si="61"/>
        <v>109906.66749999986</v>
      </c>
      <c r="K169" s="5">
        <f t="shared" si="62"/>
        <v>367392.5</v>
      </c>
      <c r="L169" s="5">
        <f t="shared" si="52"/>
        <v>2301613.8940564375</v>
      </c>
      <c r="M169" s="5">
        <f t="shared" si="53"/>
        <v>2669006.3940564371</v>
      </c>
      <c r="N169" s="3">
        <f t="shared" si="46"/>
        <v>20.941531086423307</v>
      </c>
      <c r="P169" s="7">
        <v>34850</v>
      </c>
      <c r="S169">
        <v>2.54202511981E-2</v>
      </c>
      <c r="V169" s="3">
        <v>52150</v>
      </c>
      <c r="W169" s="2">
        <v>2.8400000000000002E-2</v>
      </c>
      <c r="Y169" s="12">
        <f t="shared" si="54"/>
        <v>4.4060009479449791</v>
      </c>
      <c r="Z169" s="7">
        <v>34850</v>
      </c>
      <c r="AA169">
        <v>11836.13</v>
      </c>
      <c r="AB169" s="13">
        <f t="shared" si="55"/>
        <v>9.2856928320320815</v>
      </c>
      <c r="AC169" s="13">
        <f t="shared" si="56"/>
        <v>31.039917608204711</v>
      </c>
      <c r="AD169" s="13">
        <f t="shared" si="57"/>
        <v>194.4566251009779</v>
      </c>
      <c r="AE169" s="13">
        <f t="shared" si="58"/>
        <v>225.49654270918259</v>
      </c>
      <c r="AF169" s="3">
        <f t="shared" si="59"/>
        <v>20.941531086423307</v>
      </c>
    </row>
    <row r="170" spans="1:32" x14ac:dyDescent="0.25">
      <c r="A170">
        <f t="shared" si="63"/>
        <v>1995</v>
      </c>
      <c r="B170">
        <f t="shared" si="64"/>
        <v>168</v>
      </c>
      <c r="C170" s="9">
        <f t="shared" si="47"/>
        <v>58900</v>
      </c>
      <c r="D170" s="1">
        <f t="shared" si="65"/>
        <v>0.1</v>
      </c>
      <c r="E170" s="11">
        <f t="shared" si="48"/>
        <v>2.8400000000000002E-2</v>
      </c>
      <c r="F170" s="11">
        <f t="shared" si="49"/>
        <v>4.27198342087E-2</v>
      </c>
      <c r="G170" s="12">
        <f t="shared" si="50"/>
        <v>114019.51065605121</v>
      </c>
      <c r="H170" s="12">
        <f t="shared" si="60"/>
        <v>5890</v>
      </c>
      <c r="I170" s="12">
        <f t="shared" si="51"/>
        <v>1672.76</v>
      </c>
      <c r="J170" s="5">
        <f t="shared" si="61"/>
        <v>111579.42749999986</v>
      </c>
      <c r="K170" s="5">
        <f t="shared" si="62"/>
        <v>373282.5</v>
      </c>
      <c r="L170" s="5">
        <f t="shared" si="52"/>
        <v>2415633.4047124889</v>
      </c>
      <c r="M170" s="5">
        <f t="shared" si="53"/>
        <v>2788915.9047124884</v>
      </c>
      <c r="N170" s="3">
        <f t="shared" si="46"/>
        <v>21.649451505856597</v>
      </c>
      <c r="P170" s="7">
        <v>34880</v>
      </c>
      <c r="S170">
        <v>4.27198342087E-2</v>
      </c>
      <c r="V170" s="3">
        <v>58900</v>
      </c>
      <c r="W170" s="2">
        <v>2.8400000000000002E-2</v>
      </c>
      <c r="Y170" s="12">
        <f t="shared" si="54"/>
        <v>4.9468943749863525</v>
      </c>
      <c r="Z170" s="7">
        <v>34880</v>
      </c>
      <c r="AA170">
        <v>11906.46</v>
      </c>
      <c r="AB170" s="13">
        <f t="shared" si="55"/>
        <v>9.3713351827495224</v>
      </c>
      <c r="AC170" s="13">
        <f t="shared" si="56"/>
        <v>31.351258056550815</v>
      </c>
      <c r="AD170" s="13">
        <f t="shared" si="57"/>
        <v>202.88426658406354</v>
      </c>
      <c r="AE170" s="13">
        <f t="shared" si="58"/>
        <v>234.2355246406143</v>
      </c>
      <c r="AF170" s="3">
        <f t="shared" si="59"/>
        <v>21.649451505856597</v>
      </c>
    </row>
    <row r="171" spans="1:32" x14ac:dyDescent="0.25">
      <c r="A171" t="str">
        <f t="shared" si="63"/>
        <v/>
      </c>
      <c r="B171">
        <f t="shared" si="64"/>
        <v>169</v>
      </c>
      <c r="C171" s="9">
        <f t="shared" si="47"/>
        <v>58900</v>
      </c>
      <c r="D171" s="1">
        <f t="shared" si="65"/>
        <v>0.1</v>
      </c>
      <c r="E171" s="11">
        <f t="shared" si="48"/>
        <v>2.8400000000000002E-2</v>
      </c>
      <c r="F171" s="11">
        <f t="shared" si="49"/>
        <v>-1.8178640696900001E-3</v>
      </c>
      <c r="G171" s="12">
        <f t="shared" si="50"/>
        <v>-5069.8700165638129</v>
      </c>
      <c r="H171" s="12">
        <f t="shared" si="60"/>
        <v>5890</v>
      </c>
      <c r="I171" s="12">
        <f t="shared" si="51"/>
        <v>1672.76</v>
      </c>
      <c r="J171" s="5">
        <f t="shared" si="61"/>
        <v>113252.18749999985</v>
      </c>
      <c r="K171" s="5">
        <f t="shared" si="62"/>
        <v>379172.5</v>
      </c>
      <c r="L171" s="5">
        <f t="shared" si="52"/>
        <v>2410563.5346959252</v>
      </c>
      <c r="M171" s="5">
        <f t="shared" si="53"/>
        <v>2789736.0346959247</v>
      </c>
      <c r="N171" s="3">
        <f t="shared" si="46"/>
        <v>21.284918092164254</v>
      </c>
      <c r="P171" s="7">
        <v>34911</v>
      </c>
      <c r="S171">
        <v>-1.8178640696900001E-3</v>
      </c>
      <c r="V171" s="3">
        <v>58900</v>
      </c>
      <c r="W171" s="2">
        <v>2.8400000000000002E-2</v>
      </c>
      <c r="Y171" s="12">
        <f t="shared" si="54"/>
        <v>4.9136400646031042</v>
      </c>
      <c r="Z171" s="7">
        <v>34911</v>
      </c>
      <c r="AA171">
        <v>11987.04</v>
      </c>
      <c r="AB171" s="13">
        <f t="shared" si="55"/>
        <v>9.4478860085558942</v>
      </c>
      <c r="AC171" s="13">
        <f t="shared" si="56"/>
        <v>31.631870753747378</v>
      </c>
      <c r="AD171" s="13">
        <f t="shared" si="57"/>
        <v>201.09747983621688</v>
      </c>
      <c r="AE171" s="13">
        <f t="shared" si="58"/>
        <v>232.72935058996421</v>
      </c>
      <c r="AF171" s="3">
        <f t="shared" si="59"/>
        <v>21.284918092164254</v>
      </c>
    </row>
    <row r="172" spans="1:32" x14ac:dyDescent="0.25">
      <c r="A172" t="str">
        <f t="shared" si="63"/>
        <v/>
      </c>
      <c r="B172">
        <f t="shared" si="64"/>
        <v>170</v>
      </c>
      <c r="C172" s="9">
        <f t="shared" si="47"/>
        <v>58900</v>
      </c>
      <c r="D172" s="1">
        <f t="shared" si="65"/>
        <v>0.1</v>
      </c>
      <c r="E172" s="11">
        <f t="shared" si="48"/>
        <v>2.8400000000000002E-2</v>
      </c>
      <c r="F172" s="11">
        <f t="shared" si="49"/>
        <v>1.1550126932999999E-2</v>
      </c>
      <c r="G172" s="12">
        <f t="shared" si="50"/>
        <v>32221.805310302021</v>
      </c>
      <c r="H172" s="12">
        <f t="shared" si="60"/>
        <v>5890</v>
      </c>
      <c r="I172" s="12">
        <f t="shared" si="51"/>
        <v>1672.76</v>
      </c>
      <c r="J172" s="5">
        <f t="shared" si="61"/>
        <v>114924.94749999985</v>
      </c>
      <c r="K172" s="5">
        <f t="shared" si="62"/>
        <v>385062.5</v>
      </c>
      <c r="L172" s="5">
        <f t="shared" si="52"/>
        <v>2442785.3400062271</v>
      </c>
      <c r="M172" s="5">
        <f t="shared" si="53"/>
        <v>2827847.8400062267</v>
      </c>
      <c r="N172" s="3">
        <f t="shared" si="46"/>
        <v>21.255483627749584</v>
      </c>
      <c r="P172" s="7">
        <v>34942</v>
      </c>
      <c r="S172">
        <v>1.1550126932999999E-2</v>
      </c>
      <c r="V172" s="3">
        <v>58900</v>
      </c>
      <c r="W172" s="2">
        <v>2.8400000000000002E-2</v>
      </c>
      <c r="Y172" s="12">
        <f t="shared" si="54"/>
        <v>4.8760498201490963</v>
      </c>
      <c r="Z172" s="7">
        <v>34942</v>
      </c>
      <c r="AA172">
        <v>12079.45</v>
      </c>
      <c r="AB172" s="13">
        <f t="shared" si="55"/>
        <v>9.5140877688967489</v>
      </c>
      <c r="AC172" s="13">
        <f t="shared" si="56"/>
        <v>31.877486143822772</v>
      </c>
      <c r="AD172" s="13">
        <f t="shared" si="57"/>
        <v>202.22653680475742</v>
      </c>
      <c r="AE172" s="13">
        <f t="shared" si="58"/>
        <v>234.10402294858014</v>
      </c>
      <c r="AF172" s="3">
        <f t="shared" si="59"/>
        <v>21.255483627749584</v>
      </c>
    </row>
    <row r="173" spans="1:32" x14ac:dyDescent="0.25">
      <c r="A173" t="str">
        <f t="shared" si="63"/>
        <v/>
      </c>
      <c r="B173">
        <f t="shared" si="64"/>
        <v>171</v>
      </c>
      <c r="C173" s="9">
        <f t="shared" si="47"/>
        <v>58900</v>
      </c>
      <c r="D173" s="1">
        <f t="shared" si="65"/>
        <v>0.1</v>
      </c>
      <c r="E173" s="11">
        <f t="shared" si="48"/>
        <v>2.8400000000000002E-2</v>
      </c>
      <c r="F173" s="11">
        <f t="shared" si="49"/>
        <v>-2.1740310866799999E-2</v>
      </c>
      <c r="G173" s="12">
        <f t="shared" si="50"/>
        <v>-61478.291125744276</v>
      </c>
      <c r="H173" s="12">
        <f t="shared" si="60"/>
        <v>5890</v>
      </c>
      <c r="I173" s="12">
        <f t="shared" si="51"/>
        <v>1672.76</v>
      </c>
      <c r="J173" s="5">
        <f t="shared" si="61"/>
        <v>116597.70749999984</v>
      </c>
      <c r="K173" s="5">
        <f t="shared" si="62"/>
        <v>390952.5</v>
      </c>
      <c r="L173" s="5">
        <f t="shared" si="52"/>
        <v>2381307.048880483</v>
      </c>
      <c r="M173" s="5">
        <f t="shared" si="53"/>
        <v>2772259.5488804826</v>
      </c>
      <c r="N173" s="3">
        <f t="shared" si="46"/>
        <v>20.423275036350834</v>
      </c>
      <c r="P173" s="7">
        <v>34972</v>
      </c>
      <c r="S173">
        <v>-2.1740310866799999E-2</v>
      </c>
      <c r="V173" s="3">
        <v>58900</v>
      </c>
      <c r="W173" s="2">
        <v>2.8400000000000002E-2</v>
      </c>
      <c r="Y173" s="12">
        <f t="shared" si="54"/>
        <v>4.8110263168857221</v>
      </c>
      <c r="Z173" s="7">
        <v>34972</v>
      </c>
      <c r="AA173">
        <v>12242.71</v>
      </c>
      <c r="AB173" s="13">
        <f t="shared" si="55"/>
        <v>9.5238478653827343</v>
      </c>
      <c r="AC173" s="13">
        <f t="shared" si="56"/>
        <v>31.933493483060534</v>
      </c>
      <c r="AD173" s="13">
        <f t="shared" si="57"/>
        <v>194.50816435907436</v>
      </c>
      <c r="AE173" s="13">
        <f t="shared" si="58"/>
        <v>226.44165784213484</v>
      </c>
      <c r="AF173" s="3">
        <f t="shared" si="59"/>
        <v>20.423275036350834</v>
      </c>
    </row>
    <row r="174" spans="1:32" x14ac:dyDescent="0.25">
      <c r="A174" t="str">
        <f t="shared" si="63"/>
        <v/>
      </c>
      <c r="B174">
        <f t="shared" si="64"/>
        <v>172</v>
      </c>
      <c r="C174" s="9">
        <f t="shared" si="47"/>
        <v>58900</v>
      </c>
      <c r="D174" s="1">
        <f t="shared" si="65"/>
        <v>0.1</v>
      </c>
      <c r="E174" s="11">
        <f t="shared" si="48"/>
        <v>2.8400000000000002E-2</v>
      </c>
      <c r="F174" s="11">
        <f t="shared" si="49"/>
        <v>-1.3651154884200001E-3</v>
      </c>
      <c r="G174" s="12">
        <f t="shared" si="50"/>
        <v>-3784.4544480969889</v>
      </c>
      <c r="H174" s="12">
        <f t="shared" si="60"/>
        <v>5890</v>
      </c>
      <c r="I174" s="12">
        <f t="shared" si="51"/>
        <v>1672.76</v>
      </c>
      <c r="J174" s="5">
        <f t="shared" si="61"/>
        <v>118270.46749999984</v>
      </c>
      <c r="K174" s="5">
        <f t="shared" si="62"/>
        <v>396842.5</v>
      </c>
      <c r="L174" s="5">
        <f t="shared" si="52"/>
        <v>2377522.5944323861</v>
      </c>
      <c r="M174" s="5">
        <f t="shared" si="53"/>
        <v>2774365.0944323856</v>
      </c>
      <c r="N174" s="3">
        <f t="shared" si="46"/>
        <v>20.102419857538735</v>
      </c>
      <c r="P174" s="7">
        <v>35003</v>
      </c>
      <c r="S174" s="6">
        <v>-1.3651154884200001E-3</v>
      </c>
      <c r="V174" s="3">
        <v>58900</v>
      </c>
      <c r="W174" s="2">
        <v>2.8400000000000002E-2</v>
      </c>
      <c r="Y174" s="12">
        <f t="shared" si="54"/>
        <v>4.7678872673934798</v>
      </c>
      <c r="Z174" s="7">
        <v>35003</v>
      </c>
      <c r="AA174">
        <v>12353.48</v>
      </c>
      <c r="AB174" s="13">
        <f t="shared" si="55"/>
        <v>9.573858337893439</v>
      </c>
      <c r="AC174" s="13">
        <f t="shared" si="56"/>
        <v>32.123944022251223</v>
      </c>
      <c r="AD174" s="13">
        <f t="shared" si="57"/>
        <v>192.45771996493184</v>
      </c>
      <c r="AE174" s="13">
        <f t="shared" si="58"/>
        <v>224.58166398718302</v>
      </c>
      <c r="AF174" s="3">
        <f t="shared" si="59"/>
        <v>20.102419857538735</v>
      </c>
    </row>
    <row r="175" spans="1:32" x14ac:dyDescent="0.25">
      <c r="A175" t="str">
        <f t="shared" si="63"/>
        <v/>
      </c>
      <c r="B175">
        <f t="shared" si="64"/>
        <v>173</v>
      </c>
      <c r="C175" s="9">
        <f t="shared" si="47"/>
        <v>58900</v>
      </c>
      <c r="D175" s="1">
        <f t="shared" si="65"/>
        <v>0.1</v>
      </c>
      <c r="E175" s="11">
        <f t="shared" si="48"/>
        <v>2.8400000000000002E-2</v>
      </c>
      <c r="F175" s="11">
        <f t="shared" si="49"/>
        <v>2.3091045836399999E-2</v>
      </c>
      <c r="G175" s="12">
        <f t="shared" si="50"/>
        <v>64062.991562446427</v>
      </c>
      <c r="H175" s="12">
        <f t="shared" si="60"/>
        <v>5890</v>
      </c>
      <c r="I175" s="12">
        <f t="shared" si="51"/>
        <v>1672.76</v>
      </c>
      <c r="J175" s="5">
        <f t="shared" si="61"/>
        <v>119943.22749999983</v>
      </c>
      <c r="K175" s="5">
        <f t="shared" si="62"/>
        <v>402732.5</v>
      </c>
      <c r="L175" s="5">
        <f t="shared" si="52"/>
        <v>2441585.5859948327</v>
      </c>
      <c r="M175" s="5">
        <f t="shared" si="53"/>
        <v>2844318.0859948322</v>
      </c>
      <c r="N175" s="3">
        <f t="shared" si="46"/>
        <v>20.356177142180339</v>
      </c>
      <c r="P175" s="7">
        <v>35033</v>
      </c>
      <c r="S175">
        <v>2.3091045836399999E-2</v>
      </c>
      <c r="V175" s="3">
        <v>58900</v>
      </c>
      <c r="W175" s="2">
        <v>2.8400000000000002E-2</v>
      </c>
      <c r="Y175" s="12">
        <f t="shared" si="54"/>
        <v>4.7331362934319499</v>
      </c>
      <c r="Z175" s="7">
        <v>35033</v>
      </c>
      <c r="AA175">
        <v>12444.18</v>
      </c>
      <c r="AB175" s="13">
        <f t="shared" si="55"/>
        <v>9.63849988508683</v>
      </c>
      <c r="AC175" s="13">
        <f t="shared" si="56"/>
        <v>32.363120752030262</v>
      </c>
      <c r="AD175" s="13">
        <f t="shared" si="57"/>
        <v>196.20301104571234</v>
      </c>
      <c r="AE175" s="13">
        <f t="shared" si="58"/>
        <v>228.56613179774257</v>
      </c>
      <c r="AF175" s="3">
        <f t="shared" si="59"/>
        <v>20.356177142180339</v>
      </c>
    </row>
    <row r="176" spans="1:32" x14ac:dyDescent="0.25">
      <c r="A176" t="str">
        <f t="shared" si="63"/>
        <v/>
      </c>
      <c r="B176">
        <f t="shared" si="64"/>
        <v>174</v>
      </c>
      <c r="C176" s="9">
        <f t="shared" si="47"/>
        <v>58900</v>
      </c>
      <c r="D176" s="1">
        <f t="shared" si="65"/>
        <v>0.1</v>
      </c>
      <c r="E176" s="11">
        <f t="shared" si="48"/>
        <v>2.8400000000000002E-2</v>
      </c>
      <c r="F176" s="11">
        <f t="shared" si="49"/>
        <v>-7.9913075218800006E-3</v>
      </c>
      <c r="G176" s="12">
        <f t="shared" si="50"/>
        <v>-22729.820515229829</v>
      </c>
      <c r="H176" s="12">
        <f t="shared" si="60"/>
        <v>5890</v>
      </c>
      <c r="I176" s="12">
        <f t="shared" si="51"/>
        <v>1672.76</v>
      </c>
      <c r="J176" s="5">
        <f t="shared" si="61"/>
        <v>121615.98749999983</v>
      </c>
      <c r="K176" s="5">
        <f t="shared" si="62"/>
        <v>408622.5</v>
      </c>
      <c r="L176" s="5">
        <f t="shared" si="52"/>
        <v>2418855.7654796029</v>
      </c>
      <c r="M176" s="5">
        <f t="shared" si="53"/>
        <v>2827478.2654796024</v>
      </c>
      <c r="N176" s="3">
        <f t="shared" si="46"/>
        <v>19.889290998682277</v>
      </c>
      <c r="P176" s="7">
        <v>35064</v>
      </c>
      <c r="S176">
        <v>-7.9913075218800006E-3</v>
      </c>
      <c r="V176" s="3">
        <v>58900</v>
      </c>
      <c r="W176" s="2">
        <v>2.8400000000000002E-2</v>
      </c>
      <c r="Y176" s="12">
        <f t="shared" si="54"/>
        <v>4.7184888658883697</v>
      </c>
      <c r="Z176" s="7">
        <v>35064</v>
      </c>
      <c r="AA176">
        <v>12482.81</v>
      </c>
      <c r="AB176" s="13">
        <f t="shared" si="55"/>
        <v>9.7426771295885963</v>
      </c>
      <c r="AC176" s="13">
        <f t="shared" si="56"/>
        <v>32.734816920228702</v>
      </c>
      <c r="AD176" s="13">
        <f t="shared" si="57"/>
        <v>193.77494053659416</v>
      </c>
      <c r="AE176" s="13">
        <f t="shared" si="58"/>
        <v>226.50975745682283</v>
      </c>
      <c r="AF176" s="3">
        <f t="shared" si="59"/>
        <v>19.889290998682277</v>
      </c>
    </row>
    <row r="177" spans="1:32" x14ac:dyDescent="0.25">
      <c r="A177" t="str">
        <f t="shared" si="63"/>
        <v/>
      </c>
      <c r="B177">
        <f t="shared" si="64"/>
        <v>175</v>
      </c>
      <c r="C177" s="9">
        <f t="shared" si="47"/>
        <v>58900</v>
      </c>
      <c r="D177" s="1">
        <f t="shared" si="65"/>
        <v>0.1</v>
      </c>
      <c r="E177" s="11">
        <f t="shared" si="48"/>
        <v>2.8400000000000002E-2</v>
      </c>
      <c r="F177" s="11">
        <f t="shared" si="49"/>
        <v>3.4938765171800001E-2</v>
      </c>
      <c r="G177" s="12">
        <f t="shared" si="50"/>
        <v>98788.599145960208</v>
      </c>
      <c r="H177" s="12">
        <f t="shared" si="60"/>
        <v>5890</v>
      </c>
      <c r="I177" s="12">
        <f t="shared" si="51"/>
        <v>1672.76</v>
      </c>
      <c r="J177" s="5">
        <f t="shared" si="61"/>
        <v>123288.74749999982</v>
      </c>
      <c r="K177" s="5">
        <f t="shared" si="62"/>
        <v>414512.5</v>
      </c>
      <c r="L177" s="5">
        <f t="shared" si="52"/>
        <v>2517644.3646255629</v>
      </c>
      <c r="M177" s="5">
        <f t="shared" si="53"/>
        <v>2932156.8646255624</v>
      </c>
      <c r="N177" s="3">
        <f t="shared" si="46"/>
        <v>20.420714912571942</v>
      </c>
      <c r="P177" s="7">
        <v>35095</v>
      </c>
      <c r="S177">
        <v>3.4938765171800001E-2</v>
      </c>
      <c r="V177" s="3">
        <v>58900</v>
      </c>
      <c r="W177" s="2">
        <v>2.8400000000000002E-2</v>
      </c>
      <c r="Y177" s="12">
        <f t="shared" si="54"/>
        <v>4.7071046112043478</v>
      </c>
      <c r="Z177" s="7">
        <v>35095</v>
      </c>
      <c r="AA177">
        <v>12513</v>
      </c>
      <c r="AB177" s="13">
        <f t="shared" si="55"/>
        <v>9.8528528330536105</v>
      </c>
      <c r="AC177" s="13">
        <f t="shared" si="56"/>
        <v>33.126548389674738</v>
      </c>
      <c r="AD177" s="13">
        <f t="shared" si="57"/>
        <v>201.20229877931453</v>
      </c>
      <c r="AE177" s="13">
        <f t="shared" si="58"/>
        <v>234.32884716898926</v>
      </c>
      <c r="AF177" s="3">
        <f t="shared" si="59"/>
        <v>20.420714912571938</v>
      </c>
    </row>
    <row r="178" spans="1:32" x14ac:dyDescent="0.25">
      <c r="A178" t="str">
        <f t="shared" si="63"/>
        <v/>
      </c>
      <c r="B178">
        <f t="shared" si="64"/>
        <v>176</v>
      </c>
      <c r="C178" s="9">
        <f t="shared" si="47"/>
        <v>58900</v>
      </c>
      <c r="D178" s="1">
        <f t="shared" si="65"/>
        <v>0.1</v>
      </c>
      <c r="E178" s="11">
        <f t="shared" si="48"/>
        <v>2.8400000000000002E-2</v>
      </c>
      <c r="F178" s="11">
        <f t="shared" si="49"/>
        <v>1.2898467562800001E-3</v>
      </c>
      <c r="G178" s="12">
        <f t="shared" si="50"/>
        <v>3782.0330207414172</v>
      </c>
      <c r="H178" s="12">
        <f t="shared" si="60"/>
        <v>5890</v>
      </c>
      <c r="I178" s="12">
        <f t="shared" si="51"/>
        <v>1672.76</v>
      </c>
      <c r="J178" s="5">
        <f t="shared" si="61"/>
        <v>124961.50749999982</v>
      </c>
      <c r="K178" s="5">
        <f t="shared" si="62"/>
        <v>420402.5</v>
      </c>
      <c r="L178" s="5">
        <f t="shared" si="52"/>
        <v>2521426.3976463042</v>
      </c>
      <c r="M178" s="5">
        <f t="shared" si="53"/>
        <v>2941828.8976463038</v>
      </c>
      <c r="N178" s="3">
        <f t="shared" si="46"/>
        <v>20.177624678914089</v>
      </c>
      <c r="P178" s="7">
        <v>35124</v>
      </c>
      <c r="S178">
        <v>1.2898467562800001E-3</v>
      </c>
      <c r="V178" s="3">
        <v>58900</v>
      </c>
      <c r="W178" s="2">
        <v>2.8400000000000002E-2</v>
      </c>
      <c r="Y178" s="12">
        <f t="shared" si="54"/>
        <v>4.6933056250343625</v>
      </c>
      <c r="Z178" s="7">
        <v>35124</v>
      </c>
      <c r="AA178">
        <v>12549.79</v>
      </c>
      <c r="AB178" s="13">
        <f t="shared" si="55"/>
        <v>9.9572588465623575</v>
      </c>
      <c r="AC178" s="13">
        <f t="shared" si="56"/>
        <v>33.498767708463646</v>
      </c>
      <c r="AD178" s="13">
        <f t="shared" si="57"/>
        <v>200.91383183673224</v>
      </c>
      <c r="AE178" s="13">
        <f t="shared" si="58"/>
        <v>234.41259954519586</v>
      </c>
      <c r="AF178" s="3">
        <f t="shared" si="59"/>
        <v>20.177624678914086</v>
      </c>
    </row>
    <row r="179" spans="1:32" x14ac:dyDescent="0.25">
      <c r="A179" t="str">
        <f t="shared" si="63"/>
        <v/>
      </c>
      <c r="B179">
        <f t="shared" si="64"/>
        <v>177</v>
      </c>
      <c r="C179" s="9">
        <f t="shared" si="47"/>
        <v>58900</v>
      </c>
      <c r="D179" s="1">
        <f t="shared" si="65"/>
        <v>0.1</v>
      </c>
      <c r="E179" s="11">
        <f t="shared" si="48"/>
        <v>2.8400000000000002E-2</v>
      </c>
      <c r="F179" s="11">
        <f t="shared" si="49"/>
        <v>2.82740135061E-3</v>
      </c>
      <c r="G179" s="12">
        <f t="shared" si="50"/>
        <v>8317.7309984686872</v>
      </c>
      <c r="H179" s="12">
        <f t="shared" si="60"/>
        <v>5890</v>
      </c>
      <c r="I179" s="12">
        <f t="shared" si="51"/>
        <v>1672.76</v>
      </c>
      <c r="J179" s="5">
        <f t="shared" si="61"/>
        <v>126634.26749999981</v>
      </c>
      <c r="K179" s="5">
        <f t="shared" si="62"/>
        <v>426292.5</v>
      </c>
      <c r="L179" s="5">
        <f t="shared" si="52"/>
        <v>2529744.1286447728</v>
      </c>
      <c r="M179" s="5">
        <f t="shared" si="53"/>
        <v>2956036.6286447723</v>
      </c>
      <c r="N179" s="3">
        <f t="shared" si="46"/>
        <v>19.976773890564626</v>
      </c>
      <c r="P179" s="7">
        <v>35155</v>
      </c>
      <c r="S179">
        <v>2.82740135061E-3</v>
      </c>
      <c r="V179" s="3">
        <v>58900</v>
      </c>
      <c r="W179" s="2">
        <v>2.8400000000000002E-2</v>
      </c>
      <c r="Y179" s="12">
        <f t="shared" si="54"/>
        <v>4.6723782325876568</v>
      </c>
      <c r="Z179" s="7">
        <v>35155</v>
      </c>
      <c r="AA179">
        <v>12606</v>
      </c>
      <c r="AB179" s="13">
        <f t="shared" si="55"/>
        <v>10.045555092812931</v>
      </c>
      <c r="AC179" s="13">
        <f t="shared" si="56"/>
        <v>33.816634935744887</v>
      </c>
      <c r="AD179" s="13">
        <f t="shared" si="57"/>
        <v>200.67778269433387</v>
      </c>
      <c r="AE179" s="13">
        <f t="shared" si="58"/>
        <v>234.49441763007871</v>
      </c>
      <c r="AF179" s="3">
        <f t="shared" si="59"/>
        <v>19.976773890564626</v>
      </c>
    </row>
    <row r="180" spans="1:32" x14ac:dyDescent="0.25">
      <c r="A180" t="str">
        <f t="shared" si="63"/>
        <v/>
      </c>
      <c r="B180">
        <f t="shared" si="64"/>
        <v>178</v>
      </c>
      <c r="C180" s="9">
        <f t="shared" si="47"/>
        <v>58900</v>
      </c>
      <c r="D180" s="1">
        <f t="shared" si="65"/>
        <v>0.1</v>
      </c>
      <c r="E180" s="11">
        <f t="shared" si="48"/>
        <v>2.8400000000000002E-2</v>
      </c>
      <c r="F180" s="11">
        <f t="shared" si="49"/>
        <v>5.3358365652999998E-4</v>
      </c>
      <c r="G180" s="12">
        <f t="shared" si="50"/>
        <v>1577.2928331488913</v>
      </c>
      <c r="H180" s="12">
        <f t="shared" si="60"/>
        <v>5890</v>
      </c>
      <c r="I180" s="12">
        <f t="shared" si="51"/>
        <v>1672.76</v>
      </c>
      <c r="J180" s="5">
        <f t="shared" si="61"/>
        <v>128307.02749999981</v>
      </c>
      <c r="K180" s="5">
        <f t="shared" si="62"/>
        <v>432182.5</v>
      </c>
      <c r="L180" s="5">
        <f t="shared" si="52"/>
        <v>2531321.4214779218</v>
      </c>
      <c r="M180" s="5">
        <f t="shared" si="53"/>
        <v>2963503.9214779213</v>
      </c>
      <c r="N180" s="3">
        <f t="shared" si="46"/>
        <v>19.728626489129176</v>
      </c>
      <c r="P180" s="7">
        <v>35185</v>
      </c>
      <c r="S180">
        <v>5.3358365652999998E-4</v>
      </c>
      <c r="V180" s="3">
        <v>58900</v>
      </c>
      <c r="W180" s="2">
        <v>2.8400000000000002E-2</v>
      </c>
      <c r="Y180" s="12">
        <f t="shared" si="54"/>
        <v>4.6428914887679866</v>
      </c>
      <c r="Z180" s="7">
        <v>35185</v>
      </c>
      <c r="AA180">
        <v>12686.06</v>
      </c>
      <c r="AB180" s="13">
        <f t="shared" si="55"/>
        <v>10.11401707858861</v>
      </c>
      <c r="AC180" s="13">
        <f t="shared" si="56"/>
        <v>34.067511898887439</v>
      </c>
      <c r="AD180" s="13">
        <f t="shared" si="57"/>
        <v>199.53566524814812</v>
      </c>
      <c r="AE180" s="13">
        <f t="shared" si="58"/>
        <v>233.60317714703552</v>
      </c>
      <c r="AF180" s="3">
        <f t="shared" si="59"/>
        <v>19.728626489129176</v>
      </c>
    </row>
    <row r="181" spans="1:32" x14ac:dyDescent="0.25">
      <c r="A181" t="str">
        <f t="shared" si="63"/>
        <v/>
      </c>
      <c r="B181">
        <f t="shared" si="64"/>
        <v>179</v>
      </c>
      <c r="C181" s="9">
        <f t="shared" si="47"/>
        <v>58900</v>
      </c>
      <c r="D181" s="1">
        <f t="shared" si="65"/>
        <v>0.1</v>
      </c>
      <c r="E181" s="11">
        <f t="shared" si="48"/>
        <v>2.8400000000000002E-2</v>
      </c>
      <c r="F181" s="11">
        <f t="shared" si="49"/>
        <v>1.54442760053E-2</v>
      </c>
      <c r="G181" s="12">
        <f t="shared" si="50"/>
        <v>45769.172506093913</v>
      </c>
      <c r="H181" s="12">
        <f t="shared" si="60"/>
        <v>5890</v>
      </c>
      <c r="I181" s="12">
        <f t="shared" si="51"/>
        <v>1672.76</v>
      </c>
      <c r="J181" s="5">
        <f t="shared" si="61"/>
        <v>129979.7874999998</v>
      </c>
      <c r="K181" s="5">
        <f t="shared" si="62"/>
        <v>438072.5</v>
      </c>
      <c r="L181" s="5">
        <f t="shared" si="52"/>
        <v>2577090.5939840158</v>
      </c>
      <c r="M181" s="5">
        <f t="shared" si="53"/>
        <v>3015163.0939840153</v>
      </c>
      <c r="N181" s="3">
        <f t="shared" si="46"/>
        <v>19.826856494776312</v>
      </c>
      <c r="P181" s="7">
        <v>35216</v>
      </c>
      <c r="S181">
        <v>1.54442760053E-2</v>
      </c>
      <c r="V181" s="3">
        <v>58900</v>
      </c>
      <c r="W181" s="2">
        <v>2.8400000000000002E-2</v>
      </c>
      <c r="Y181" s="12">
        <f t="shared" si="54"/>
        <v>4.6005812822733905</v>
      </c>
      <c r="Z181" s="7">
        <v>35216</v>
      </c>
      <c r="AA181">
        <v>12802.73</v>
      </c>
      <c r="AB181" s="13">
        <f t="shared" si="55"/>
        <v>10.152505559361153</v>
      </c>
      <c r="AC181" s="13">
        <f t="shared" si="56"/>
        <v>34.217116193186925</v>
      </c>
      <c r="AD181" s="13">
        <f t="shared" si="57"/>
        <v>201.29227078787227</v>
      </c>
      <c r="AE181" s="13">
        <f t="shared" si="58"/>
        <v>235.50938698105915</v>
      </c>
      <c r="AF181" s="3">
        <f t="shared" si="59"/>
        <v>19.826856494776312</v>
      </c>
    </row>
    <row r="182" spans="1:32" x14ac:dyDescent="0.25">
      <c r="A182">
        <f t="shared" si="63"/>
        <v>1996</v>
      </c>
      <c r="B182">
        <f t="shared" si="64"/>
        <v>180</v>
      </c>
      <c r="C182" s="9">
        <f t="shared" si="47"/>
        <v>65500</v>
      </c>
      <c r="D182" s="1">
        <f t="shared" si="65"/>
        <v>0.1</v>
      </c>
      <c r="E182" s="11">
        <f t="shared" si="48"/>
        <v>2.8400000000000002E-2</v>
      </c>
      <c r="F182" s="11">
        <f t="shared" si="49"/>
        <v>1.64510262237E-2</v>
      </c>
      <c r="G182" s="12">
        <f t="shared" si="50"/>
        <v>49602.527127863461</v>
      </c>
      <c r="H182" s="12">
        <f t="shared" si="60"/>
        <v>6550</v>
      </c>
      <c r="I182" s="12">
        <f t="shared" si="51"/>
        <v>1860.2</v>
      </c>
      <c r="J182" s="5">
        <f t="shared" si="61"/>
        <v>131839.98749999981</v>
      </c>
      <c r="K182" s="5">
        <f t="shared" si="62"/>
        <v>444622.5</v>
      </c>
      <c r="L182" s="5">
        <f t="shared" si="52"/>
        <v>2626693.1211118791</v>
      </c>
      <c r="M182" s="5">
        <f t="shared" si="53"/>
        <v>3071315.6211118787</v>
      </c>
      <c r="N182" s="3">
        <f t="shared" si="46"/>
        <v>19.923341703228566</v>
      </c>
      <c r="P182" s="7">
        <v>35246</v>
      </c>
      <c r="S182">
        <v>1.64510262237E-2</v>
      </c>
      <c r="V182" s="3">
        <v>65500</v>
      </c>
      <c r="W182" s="2">
        <v>2.8400000000000002E-2</v>
      </c>
      <c r="Y182" s="12">
        <f t="shared" si="54"/>
        <v>5.0729615794801415</v>
      </c>
      <c r="Z182" s="7">
        <v>35246</v>
      </c>
      <c r="AA182">
        <v>12911.59</v>
      </c>
      <c r="AB182" s="13">
        <f t="shared" si="55"/>
        <v>10.210980018727346</v>
      </c>
      <c r="AC182" s="13">
        <f t="shared" si="56"/>
        <v>34.435921524769604</v>
      </c>
      <c r="AD182" s="13">
        <f t="shared" si="57"/>
        <v>203.43684403794413</v>
      </c>
      <c r="AE182" s="13">
        <f t="shared" si="58"/>
        <v>237.87276556271371</v>
      </c>
      <c r="AF182" s="3">
        <f t="shared" si="59"/>
        <v>19.923341703228566</v>
      </c>
    </row>
    <row r="183" spans="1:32" x14ac:dyDescent="0.25">
      <c r="A183" t="str">
        <f t="shared" si="63"/>
        <v/>
      </c>
      <c r="B183">
        <f t="shared" si="64"/>
        <v>181</v>
      </c>
      <c r="C183" s="9">
        <f t="shared" si="47"/>
        <v>65500</v>
      </c>
      <c r="D183" s="1">
        <f t="shared" si="65"/>
        <v>0.1</v>
      </c>
      <c r="E183" s="11">
        <f t="shared" si="48"/>
        <v>2.8400000000000002E-2</v>
      </c>
      <c r="F183" s="11">
        <f t="shared" si="49"/>
        <v>2.22430952795E-2</v>
      </c>
      <c r="G183" s="12">
        <f t="shared" si="50"/>
        <v>68315.565993808239</v>
      </c>
      <c r="H183" s="12">
        <f t="shared" si="60"/>
        <v>6550</v>
      </c>
      <c r="I183" s="12">
        <f t="shared" si="51"/>
        <v>1860.2</v>
      </c>
      <c r="J183" s="5">
        <f t="shared" si="61"/>
        <v>133700.18749999983</v>
      </c>
      <c r="K183" s="5">
        <f t="shared" si="62"/>
        <v>451172.5</v>
      </c>
      <c r="L183" s="5">
        <f t="shared" si="52"/>
        <v>2695008.6871056873</v>
      </c>
      <c r="M183" s="5">
        <f t="shared" si="53"/>
        <v>3146181.1871056869</v>
      </c>
      <c r="N183" s="3">
        <f t="shared" si="46"/>
        <v>20.157104769248665</v>
      </c>
      <c r="P183" s="7">
        <v>35277</v>
      </c>
      <c r="S183">
        <v>2.22430952795E-2</v>
      </c>
      <c r="V183" s="3">
        <v>65500</v>
      </c>
      <c r="W183" s="2">
        <v>2.8400000000000002E-2</v>
      </c>
      <c r="Y183" s="12">
        <f t="shared" si="54"/>
        <v>5.0465321078863816</v>
      </c>
      <c r="Z183" s="7">
        <v>35277</v>
      </c>
      <c r="AA183">
        <v>12979.21</v>
      </c>
      <c r="AB183" s="13">
        <f t="shared" si="55"/>
        <v>10.30110364960578</v>
      </c>
      <c r="AC183" s="13">
        <f t="shared" si="56"/>
        <v>34.761168052601043</v>
      </c>
      <c r="AD183" s="13">
        <f t="shared" si="57"/>
        <v>207.6404255039935</v>
      </c>
      <c r="AE183" s="13">
        <f t="shared" si="58"/>
        <v>242.40159355659452</v>
      </c>
      <c r="AF183" s="3">
        <f t="shared" si="59"/>
        <v>20.157104769248665</v>
      </c>
    </row>
    <row r="184" spans="1:32" x14ac:dyDescent="0.25">
      <c r="A184" t="str">
        <f t="shared" si="63"/>
        <v/>
      </c>
      <c r="B184">
        <f t="shared" si="64"/>
        <v>182</v>
      </c>
      <c r="C184" s="9">
        <f t="shared" si="47"/>
        <v>65500</v>
      </c>
      <c r="D184" s="1">
        <f t="shared" si="65"/>
        <v>0.1</v>
      </c>
      <c r="E184" s="11">
        <f t="shared" si="48"/>
        <v>2.8400000000000002E-2</v>
      </c>
      <c r="F184" s="11">
        <f t="shared" si="49"/>
        <v>1.16314805021E-2</v>
      </c>
      <c r="G184" s="12">
        <f t="shared" si="50"/>
        <v>36594.74513389363</v>
      </c>
      <c r="H184" s="12">
        <f t="shared" si="60"/>
        <v>6550</v>
      </c>
      <c r="I184" s="12">
        <f t="shared" si="51"/>
        <v>1860.2</v>
      </c>
      <c r="J184" s="5">
        <f t="shared" si="61"/>
        <v>135560.38749999984</v>
      </c>
      <c r="K184" s="5">
        <f t="shared" si="62"/>
        <v>457722.5</v>
      </c>
      <c r="L184" s="5">
        <f t="shared" si="52"/>
        <v>2731603.4322395809</v>
      </c>
      <c r="M184" s="5">
        <f t="shared" si="53"/>
        <v>3189325.9322395804</v>
      </c>
      <c r="N184" s="3">
        <f t="shared" si="46"/>
        <v>20.15045458791997</v>
      </c>
      <c r="P184" s="7">
        <v>35308</v>
      </c>
      <c r="S184">
        <v>1.16314805021E-2</v>
      </c>
      <c r="V184" s="3">
        <v>65500</v>
      </c>
      <c r="W184" s="2">
        <v>2.8400000000000002E-2</v>
      </c>
      <c r="Y184" s="12">
        <f t="shared" si="54"/>
        <v>5.0299840806763374</v>
      </c>
      <c r="Z184" s="7">
        <v>35308</v>
      </c>
      <c r="AA184">
        <v>13021.91</v>
      </c>
      <c r="AB184" s="13">
        <f t="shared" si="55"/>
        <v>10.410176963287247</v>
      </c>
      <c r="AC184" s="13">
        <f t="shared" si="56"/>
        <v>35.150181501791977</v>
      </c>
      <c r="AD184" s="13">
        <f t="shared" si="57"/>
        <v>209.76979815093031</v>
      </c>
      <c r="AE184" s="13">
        <f t="shared" si="58"/>
        <v>244.91997965272225</v>
      </c>
      <c r="AF184" s="3">
        <f t="shared" si="59"/>
        <v>20.150454587919974</v>
      </c>
    </row>
    <row r="185" spans="1:32" x14ac:dyDescent="0.25">
      <c r="A185" t="str">
        <f t="shared" si="63"/>
        <v/>
      </c>
      <c r="B185">
        <f t="shared" si="64"/>
        <v>183</v>
      </c>
      <c r="C185" s="9">
        <f t="shared" si="47"/>
        <v>65500</v>
      </c>
      <c r="D185" s="1">
        <f t="shared" si="65"/>
        <v>0.1</v>
      </c>
      <c r="E185" s="11">
        <f t="shared" si="48"/>
        <v>2.8400000000000002E-2</v>
      </c>
      <c r="F185" s="11">
        <f t="shared" si="49"/>
        <v>3.9986121284599999E-3</v>
      </c>
      <c r="G185" s="12">
        <f t="shared" si="50"/>
        <v>12752.877354265182</v>
      </c>
      <c r="H185" s="12">
        <f t="shared" si="60"/>
        <v>6550</v>
      </c>
      <c r="I185" s="12">
        <f t="shared" si="51"/>
        <v>1860.2</v>
      </c>
      <c r="J185" s="5">
        <f t="shared" si="61"/>
        <v>137420.58749999985</v>
      </c>
      <c r="K185" s="5">
        <f t="shared" si="62"/>
        <v>464272.5</v>
      </c>
      <c r="L185" s="5">
        <f t="shared" si="52"/>
        <v>2744356.3095938461</v>
      </c>
      <c r="M185" s="5">
        <f t="shared" si="53"/>
        <v>3208628.8095938456</v>
      </c>
      <c r="N185" s="3">
        <f t="shared" si="46"/>
        <v>19.970488843921213</v>
      </c>
      <c r="P185" s="7">
        <v>35338</v>
      </c>
      <c r="S185">
        <v>3.9986121284599999E-3</v>
      </c>
      <c r="V185" s="3">
        <v>65500</v>
      </c>
      <c r="W185" s="2">
        <v>2.8400000000000002E-2</v>
      </c>
      <c r="Y185" s="12">
        <f t="shared" si="54"/>
        <v>5.0115878623167616</v>
      </c>
      <c r="Z185" s="7">
        <v>35338</v>
      </c>
      <c r="AA185">
        <v>13069.71</v>
      </c>
      <c r="AB185" s="13">
        <f t="shared" si="55"/>
        <v>10.514432799197523</v>
      </c>
      <c r="AC185" s="13">
        <f t="shared" si="56"/>
        <v>35.52278512683143</v>
      </c>
      <c r="AD185" s="13">
        <f t="shared" si="57"/>
        <v>209.97836291653343</v>
      </c>
      <c r="AE185" s="13">
        <f t="shared" si="58"/>
        <v>245.50114804336485</v>
      </c>
      <c r="AF185" s="3">
        <f t="shared" si="59"/>
        <v>19.970488843921213</v>
      </c>
    </row>
    <row r="186" spans="1:32" x14ac:dyDescent="0.25">
      <c r="A186" t="str">
        <f t="shared" si="63"/>
        <v/>
      </c>
      <c r="B186">
        <f t="shared" si="64"/>
        <v>184</v>
      </c>
      <c r="C186" s="9">
        <f t="shared" si="47"/>
        <v>65500</v>
      </c>
      <c r="D186" s="1">
        <f t="shared" si="65"/>
        <v>0.1</v>
      </c>
      <c r="E186" s="11">
        <f t="shared" si="48"/>
        <v>2.8400000000000002E-2</v>
      </c>
      <c r="F186" s="11">
        <f t="shared" si="49"/>
        <v>8.2433785718200002E-3</v>
      </c>
      <c r="G186" s="12">
        <f t="shared" si="50"/>
        <v>26449.941973930221</v>
      </c>
      <c r="H186" s="12">
        <f t="shared" si="60"/>
        <v>6550</v>
      </c>
      <c r="I186" s="12">
        <f t="shared" si="51"/>
        <v>1860.2</v>
      </c>
      <c r="J186" s="5">
        <f t="shared" si="61"/>
        <v>139280.78749999986</v>
      </c>
      <c r="K186" s="5">
        <f t="shared" si="62"/>
        <v>470822.5</v>
      </c>
      <c r="L186" s="5">
        <f t="shared" si="52"/>
        <v>2770806.2515677763</v>
      </c>
      <c r="M186" s="5">
        <f t="shared" si="53"/>
        <v>3241628.7515677758</v>
      </c>
      <c r="N186" s="3">
        <f t="shared" si="46"/>
        <v>19.893671634846115</v>
      </c>
      <c r="P186" s="7">
        <v>35369</v>
      </c>
      <c r="S186">
        <v>8.2433785718200002E-3</v>
      </c>
      <c r="V186" s="3">
        <v>65500</v>
      </c>
      <c r="W186" s="2">
        <v>2.8400000000000002E-2</v>
      </c>
      <c r="Y186" s="12">
        <f t="shared" si="54"/>
        <v>4.987903382407703</v>
      </c>
      <c r="Z186" s="7">
        <v>35369</v>
      </c>
      <c r="AA186">
        <v>13131.77</v>
      </c>
      <c r="AB186" s="13">
        <f t="shared" si="55"/>
        <v>10.606398642376455</v>
      </c>
      <c r="AC186" s="13">
        <f t="shared" si="56"/>
        <v>35.853696797918332</v>
      </c>
      <c r="AD186" s="13">
        <f t="shared" si="57"/>
        <v>211.00021181971479</v>
      </c>
      <c r="AE186" s="13">
        <f t="shared" si="58"/>
        <v>246.8539086176331</v>
      </c>
      <c r="AF186" s="3">
        <f t="shared" si="59"/>
        <v>19.893671634846111</v>
      </c>
    </row>
    <row r="187" spans="1:32" x14ac:dyDescent="0.25">
      <c r="A187" t="str">
        <f t="shared" si="63"/>
        <v/>
      </c>
      <c r="B187">
        <f t="shared" si="64"/>
        <v>185</v>
      </c>
      <c r="C187" s="9">
        <f t="shared" si="47"/>
        <v>65500</v>
      </c>
      <c r="D187" s="1">
        <f t="shared" si="65"/>
        <v>0.1</v>
      </c>
      <c r="E187" s="11">
        <f t="shared" si="48"/>
        <v>2.8400000000000002E-2</v>
      </c>
      <c r="F187" s="11">
        <f t="shared" si="49"/>
        <v>1.0890644161300001E-2</v>
      </c>
      <c r="G187" s="12">
        <f t="shared" si="50"/>
        <v>35303.425236363808</v>
      </c>
      <c r="H187" s="12">
        <f t="shared" si="60"/>
        <v>6550</v>
      </c>
      <c r="I187" s="12">
        <f t="shared" si="51"/>
        <v>1860.2</v>
      </c>
      <c r="J187" s="5">
        <f t="shared" si="61"/>
        <v>141140.98749999987</v>
      </c>
      <c r="K187" s="5">
        <f t="shared" si="62"/>
        <v>477372.5</v>
      </c>
      <c r="L187" s="5">
        <f t="shared" si="52"/>
        <v>2806109.6768041402</v>
      </c>
      <c r="M187" s="5">
        <f t="shared" si="53"/>
        <v>3283482.1768041397</v>
      </c>
      <c r="N187" s="3">
        <f t="shared" si="46"/>
        <v>19.881607224861899</v>
      </c>
      <c r="P187" s="7">
        <v>35399</v>
      </c>
      <c r="S187">
        <v>1.0890644161300001E-2</v>
      </c>
      <c r="V187" s="3">
        <v>65500</v>
      </c>
      <c r="W187" s="2">
        <v>2.8400000000000002E-2</v>
      </c>
      <c r="Y187" s="12">
        <f t="shared" si="54"/>
        <v>4.9564250781488246</v>
      </c>
      <c r="Z187" s="7">
        <v>35399</v>
      </c>
      <c r="AA187">
        <v>13215.17</v>
      </c>
      <c r="AB187" s="13">
        <f t="shared" si="55"/>
        <v>10.680224885491437</v>
      </c>
      <c r="AC187" s="13">
        <f t="shared" si="56"/>
        <v>36.123069169749613</v>
      </c>
      <c r="AD187" s="13">
        <f t="shared" si="57"/>
        <v>212.34003624653639</v>
      </c>
      <c r="AE187" s="13">
        <f t="shared" si="58"/>
        <v>248.46310541628597</v>
      </c>
      <c r="AF187" s="3">
        <f t="shared" si="59"/>
        <v>19.881607224861895</v>
      </c>
    </row>
    <row r="188" spans="1:32" x14ac:dyDescent="0.25">
      <c r="A188" t="str">
        <f t="shared" si="63"/>
        <v/>
      </c>
      <c r="B188">
        <f t="shared" si="64"/>
        <v>186</v>
      </c>
      <c r="C188" s="9">
        <f t="shared" si="47"/>
        <v>65500</v>
      </c>
      <c r="D188" s="1">
        <f t="shared" si="65"/>
        <v>0.1</v>
      </c>
      <c r="E188" s="11">
        <f t="shared" si="48"/>
        <v>2.8400000000000002E-2</v>
      </c>
      <c r="F188" s="11">
        <f t="shared" si="49"/>
        <v>-3.14353570912E-3</v>
      </c>
      <c r="G188" s="12">
        <f t="shared" si="50"/>
        <v>-10321.743473042883</v>
      </c>
      <c r="H188" s="12">
        <f t="shared" si="60"/>
        <v>6550</v>
      </c>
      <c r="I188" s="12">
        <f t="shared" si="51"/>
        <v>1860.2</v>
      </c>
      <c r="J188" s="5">
        <f t="shared" si="61"/>
        <v>143001.18749999988</v>
      </c>
      <c r="K188" s="5">
        <f t="shared" si="62"/>
        <v>483922.5</v>
      </c>
      <c r="L188" s="5">
        <f t="shared" si="52"/>
        <v>2795787.9333310975</v>
      </c>
      <c r="M188" s="5">
        <f t="shared" si="53"/>
        <v>3279710.433331097</v>
      </c>
      <c r="N188" s="3">
        <f t="shared" si="46"/>
        <v>19.550802215059225</v>
      </c>
      <c r="P188" s="7">
        <v>35430</v>
      </c>
      <c r="S188">
        <v>-3.14353570912E-3</v>
      </c>
      <c r="V188" s="3">
        <v>65500</v>
      </c>
      <c r="W188" s="2">
        <v>2.8400000000000002E-2</v>
      </c>
      <c r="Y188" s="12">
        <f t="shared" si="54"/>
        <v>4.9320692176382845</v>
      </c>
      <c r="Z188" s="7">
        <v>35430</v>
      </c>
      <c r="AA188">
        <v>13280.43</v>
      </c>
      <c r="AB188" s="13">
        <f t="shared" si="55"/>
        <v>10.767813052739999</v>
      </c>
      <c r="AC188" s="13">
        <f t="shared" si="56"/>
        <v>36.438767419428437</v>
      </c>
      <c r="AD188" s="13">
        <f t="shared" si="57"/>
        <v>210.51938328285286</v>
      </c>
      <c r="AE188" s="13">
        <f t="shared" si="58"/>
        <v>246.95815070228124</v>
      </c>
      <c r="AF188" s="3">
        <f t="shared" si="59"/>
        <v>19.550802215059228</v>
      </c>
    </row>
    <row r="189" spans="1:32" x14ac:dyDescent="0.25">
      <c r="A189" t="str">
        <f t="shared" si="63"/>
        <v/>
      </c>
      <c r="B189">
        <f t="shared" si="64"/>
        <v>187</v>
      </c>
      <c r="C189" s="9">
        <f t="shared" si="47"/>
        <v>65500</v>
      </c>
      <c r="D189" s="1">
        <f t="shared" si="65"/>
        <v>0.1</v>
      </c>
      <c r="E189" s="11">
        <f t="shared" si="48"/>
        <v>2.8400000000000002E-2</v>
      </c>
      <c r="F189" s="11">
        <f t="shared" si="49"/>
        <v>-1.07982185887E-2</v>
      </c>
      <c r="G189" s="12">
        <f t="shared" si="50"/>
        <v>-35415.030166749188</v>
      </c>
      <c r="H189" s="12">
        <f t="shared" si="60"/>
        <v>6550</v>
      </c>
      <c r="I189" s="12">
        <f t="shared" si="51"/>
        <v>1860.2</v>
      </c>
      <c r="J189" s="5">
        <f t="shared" si="61"/>
        <v>144861.3874999999</v>
      </c>
      <c r="K189" s="5">
        <f t="shared" si="62"/>
        <v>490472.5</v>
      </c>
      <c r="L189" s="5">
        <f t="shared" si="52"/>
        <v>2760372.9031643481</v>
      </c>
      <c r="M189" s="5">
        <f t="shared" si="53"/>
        <v>3250845.4031643476</v>
      </c>
      <c r="N189" s="3">
        <f t="shared" si="46"/>
        <v>19.055270357425993</v>
      </c>
      <c r="P189" s="7">
        <v>35461</v>
      </c>
      <c r="S189">
        <v>-1.07982185887E-2</v>
      </c>
      <c r="V189" s="3">
        <v>65500</v>
      </c>
      <c r="W189" s="2">
        <v>2.8400000000000002E-2</v>
      </c>
      <c r="Y189" s="12">
        <f t="shared" si="54"/>
        <v>4.9124201731721859</v>
      </c>
      <c r="Z189" s="7">
        <v>35461</v>
      </c>
      <c r="AA189">
        <v>13333.55</v>
      </c>
      <c r="AB189" s="13">
        <f t="shared" si="55"/>
        <v>10.864427515552865</v>
      </c>
      <c r="AC189" s="13">
        <f t="shared" si="56"/>
        <v>36.784839746354123</v>
      </c>
      <c r="AD189" s="13">
        <f t="shared" si="57"/>
        <v>207.02460358751782</v>
      </c>
      <c r="AE189" s="13">
        <f t="shared" si="58"/>
        <v>243.80944333387191</v>
      </c>
      <c r="AF189" s="3">
        <f t="shared" si="59"/>
        <v>19.055270357425989</v>
      </c>
    </row>
    <row r="190" spans="1:32" x14ac:dyDescent="0.25">
      <c r="A190" t="str">
        <f t="shared" si="63"/>
        <v/>
      </c>
      <c r="B190">
        <f t="shared" si="64"/>
        <v>188</v>
      </c>
      <c r="C190" s="9">
        <f t="shared" si="47"/>
        <v>65500</v>
      </c>
      <c r="D190" s="1">
        <f t="shared" si="65"/>
        <v>0.1</v>
      </c>
      <c r="E190" s="11">
        <f t="shared" si="48"/>
        <v>2.8400000000000002E-2</v>
      </c>
      <c r="F190" s="11">
        <f t="shared" si="49"/>
        <v>3.4799153364800002E-2</v>
      </c>
      <c r="G190" s="12">
        <f t="shared" si="50"/>
        <v>113126.66774997122</v>
      </c>
      <c r="H190" s="12">
        <f t="shared" si="60"/>
        <v>6550</v>
      </c>
      <c r="I190" s="12">
        <f t="shared" si="51"/>
        <v>1860.2</v>
      </c>
      <c r="J190" s="5">
        <f t="shared" si="61"/>
        <v>146721.58749999991</v>
      </c>
      <c r="K190" s="5">
        <f t="shared" si="62"/>
        <v>497022.5</v>
      </c>
      <c r="L190" s="5">
        <f t="shared" si="52"/>
        <v>2873499.5709143193</v>
      </c>
      <c r="M190" s="5">
        <f t="shared" si="53"/>
        <v>3370522.0709143188</v>
      </c>
      <c r="N190" s="3">
        <f t="shared" si="46"/>
        <v>19.584708834440065</v>
      </c>
      <c r="P190" s="7">
        <v>35489</v>
      </c>
      <c r="S190">
        <v>3.4799153364800002E-2</v>
      </c>
      <c r="V190" s="3">
        <v>65500</v>
      </c>
      <c r="W190" s="2">
        <v>2.8400000000000002E-2</v>
      </c>
      <c r="Y190" s="12">
        <f t="shared" si="54"/>
        <v>4.8901544392896659</v>
      </c>
      <c r="Z190" s="7">
        <v>35489</v>
      </c>
      <c r="AA190">
        <v>13394.26</v>
      </c>
      <c r="AB190" s="13">
        <f t="shared" si="55"/>
        <v>10.954064464927507</v>
      </c>
      <c r="AC190" s="13">
        <f t="shared" si="56"/>
        <v>37.107126485524397</v>
      </c>
      <c r="AD190" s="13">
        <f t="shared" si="57"/>
        <v>214.53216309929172</v>
      </c>
      <c r="AE190" s="13">
        <f t="shared" si="58"/>
        <v>251.63928958481608</v>
      </c>
      <c r="AF190" s="3">
        <f t="shared" si="59"/>
        <v>19.584708834440065</v>
      </c>
    </row>
    <row r="191" spans="1:32" x14ac:dyDescent="0.25">
      <c r="A191" t="str">
        <f t="shared" si="63"/>
        <v/>
      </c>
      <c r="B191">
        <f t="shared" si="64"/>
        <v>189</v>
      </c>
      <c r="C191" s="9">
        <f t="shared" si="47"/>
        <v>65500</v>
      </c>
      <c r="D191" s="1">
        <f t="shared" si="65"/>
        <v>0.1</v>
      </c>
      <c r="E191" s="11">
        <f t="shared" si="48"/>
        <v>2.8400000000000002E-2</v>
      </c>
      <c r="F191" s="11">
        <f t="shared" si="49"/>
        <v>2.24374784014E-2</v>
      </c>
      <c r="G191" s="12">
        <f t="shared" si="50"/>
        <v>75626.016167582027</v>
      </c>
      <c r="H191" s="12">
        <f t="shared" si="60"/>
        <v>6550</v>
      </c>
      <c r="I191" s="12">
        <f t="shared" si="51"/>
        <v>1860.2</v>
      </c>
      <c r="J191" s="5">
        <f t="shared" si="61"/>
        <v>148581.78749999992</v>
      </c>
      <c r="K191" s="5">
        <f t="shared" si="62"/>
        <v>503572.5</v>
      </c>
      <c r="L191" s="5">
        <f t="shared" si="52"/>
        <v>2949125.5870819013</v>
      </c>
      <c r="M191" s="5">
        <f t="shared" si="53"/>
        <v>3452698.0870819008</v>
      </c>
      <c r="N191" s="3">
        <f t="shared" si="46"/>
        <v>19.848499851180637</v>
      </c>
      <c r="P191" s="7">
        <v>35520</v>
      </c>
      <c r="S191">
        <v>2.24374784014E-2</v>
      </c>
      <c r="V191" s="3">
        <v>65500</v>
      </c>
      <c r="W191" s="2">
        <v>2.8400000000000002E-2</v>
      </c>
      <c r="Y191" s="12">
        <f t="shared" si="54"/>
        <v>4.8547863004601295</v>
      </c>
      <c r="Z191" s="7">
        <v>35520</v>
      </c>
      <c r="AA191">
        <v>13491.84</v>
      </c>
      <c r="AB191" s="13">
        <f t="shared" si="55"/>
        <v>11.012714907677523</v>
      </c>
      <c r="AC191" s="13">
        <f t="shared" si="56"/>
        <v>37.324227088373419</v>
      </c>
      <c r="AD191" s="13">
        <f t="shared" si="57"/>
        <v>218.58587020613209</v>
      </c>
      <c r="AE191" s="13">
        <f t="shared" si="58"/>
        <v>255.91009729450548</v>
      </c>
      <c r="AF191" s="3">
        <f t="shared" si="59"/>
        <v>19.848499851180634</v>
      </c>
    </row>
    <row r="192" spans="1:32" x14ac:dyDescent="0.25">
      <c r="A192" t="str">
        <f t="shared" si="63"/>
        <v/>
      </c>
      <c r="B192">
        <f t="shared" si="64"/>
        <v>190</v>
      </c>
      <c r="C192" s="9">
        <f t="shared" si="47"/>
        <v>65500</v>
      </c>
      <c r="D192" s="1">
        <f t="shared" si="65"/>
        <v>0.1</v>
      </c>
      <c r="E192" s="11">
        <f t="shared" si="48"/>
        <v>2.8400000000000002E-2</v>
      </c>
      <c r="F192" s="11">
        <f t="shared" si="49"/>
        <v>3.6312740225200001E-3</v>
      </c>
      <c r="G192" s="12">
        <f t="shared" si="50"/>
        <v>12537.692871225003</v>
      </c>
      <c r="H192" s="12">
        <f t="shared" si="60"/>
        <v>6550</v>
      </c>
      <c r="I192" s="12">
        <f t="shared" si="51"/>
        <v>1860.2</v>
      </c>
      <c r="J192" s="5">
        <f t="shared" si="61"/>
        <v>150441.98749999993</v>
      </c>
      <c r="K192" s="5">
        <f t="shared" si="62"/>
        <v>510122.5</v>
      </c>
      <c r="L192" s="5">
        <f t="shared" si="52"/>
        <v>2961663.2799531263</v>
      </c>
      <c r="M192" s="5">
        <f t="shared" si="53"/>
        <v>3471785.7799531259</v>
      </c>
      <c r="N192" s="3">
        <f t="shared" si="46"/>
        <v>19.686414206360627</v>
      </c>
      <c r="P192" s="7">
        <v>35550</v>
      </c>
      <c r="S192">
        <v>3.6312740225200001E-3</v>
      </c>
      <c r="V192" s="3">
        <v>65500</v>
      </c>
      <c r="W192" s="2">
        <v>2.8400000000000002E-2</v>
      </c>
      <c r="Y192" s="12">
        <f t="shared" si="54"/>
        <v>4.8334204086933683</v>
      </c>
      <c r="Z192" s="7">
        <v>35550</v>
      </c>
      <c r="AA192">
        <v>13551.48</v>
      </c>
      <c r="AB192" s="13">
        <f t="shared" si="55"/>
        <v>11.10151714056324</v>
      </c>
      <c r="AC192" s="13">
        <f t="shared" si="56"/>
        <v>37.643305380666909</v>
      </c>
      <c r="AD192" s="13">
        <f t="shared" si="57"/>
        <v>218.54906474814015</v>
      </c>
      <c r="AE192" s="13">
        <f t="shared" si="58"/>
        <v>256.19237012880706</v>
      </c>
      <c r="AF192" s="3">
        <f t="shared" si="59"/>
        <v>19.686414206360624</v>
      </c>
    </row>
    <row r="193" spans="1:32" x14ac:dyDescent="0.25">
      <c r="A193" t="str">
        <f t="shared" si="63"/>
        <v/>
      </c>
      <c r="B193">
        <f t="shared" si="64"/>
        <v>191</v>
      </c>
      <c r="C193" s="9">
        <f t="shared" si="47"/>
        <v>65500</v>
      </c>
      <c r="D193" s="1">
        <f t="shared" si="65"/>
        <v>0.1</v>
      </c>
      <c r="E193" s="11">
        <f t="shared" si="48"/>
        <v>2.8400000000000002E-2</v>
      </c>
      <c r="F193" s="11">
        <f t="shared" si="49"/>
        <v>1.47862867768E-2</v>
      </c>
      <c r="G193" s="12">
        <f t="shared" si="50"/>
        <v>51334.820170003179</v>
      </c>
      <c r="H193" s="12">
        <f t="shared" si="60"/>
        <v>6550</v>
      </c>
      <c r="I193" s="12">
        <f t="shared" si="51"/>
        <v>1860.2</v>
      </c>
      <c r="J193" s="5">
        <f t="shared" si="61"/>
        <v>152302.18749999994</v>
      </c>
      <c r="K193" s="5">
        <f t="shared" si="62"/>
        <v>516672.5</v>
      </c>
      <c r="L193" s="5">
        <f t="shared" si="52"/>
        <v>3012998.1001231293</v>
      </c>
      <c r="M193" s="5">
        <f t="shared" si="53"/>
        <v>3529670.6001231289</v>
      </c>
      <c r="N193" s="3">
        <f t="shared" si="46"/>
        <v>19.783025769890077</v>
      </c>
      <c r="P193" s="7">
        <v>35581</v>
      </c>
      <c r="S193">
        <v>1.47862867768E-2</v>
      </c>
      <c r="V193" s="3">
        <v>65500</v>
      </c>
      <c r="W193" s="2">
        <v>2.8400000000000002E-2</v>
      </c>
      <c r="Y193" s="12">
        <f t="shared" si="54"/>
        <v>4.8188268253421738</v>
      </c>
      <c r="Z193" s="7">
        <v>35581</v>
      </c>
      <c r="AA193">
        <v>13592.52</v>
      </c>
      <c r="AB193" s="13">
        <f t="shared" si="55"/>
        <v>11.204852926462491</v>
      </c>
      <c r="AC193" s="13">
        <f t="shared" si="56"/>
        <v>38.011531342238229</v>
      </c>
      <c r="AD193" s="13">
        <f t="shared" si="57"/>
        <v>221.66589419203572</v>
      </c>
      <c r="AE193" s="13">
        <f t="shared" si="58"/>
        <v>259.67742553427388</v>
      </c>
      <c r="AF193" s="3">
        <f t="shared" si="59"/>
        <v>19.783025769890077</v>
      </c>
    </row>
    <row r="194" spans="1:32" x14ac:dyDescent="0.25">
      <c r="A194">
        <f t="shared" si="63"/>
        <v>1997</v>
      </c>
      <c r="B194">
        <f t="shared" si="64"/>
        <v>192</v>
      </c>
      <c r="C194" s="9">
        <f t="shared" si="47"/>
        <v>71400</v>
      </c>
      <c r="D194" s="1">
        <f t="shared" si="65"/>
        <v>0.1</v>
      </c>
      <c r="E194" s="11">
        <f t="shared" si="48"/>
        <v>2.8400000000000002E-2</v>
      </c>
      <c r="F194" s="11">
        <f t="shared" si="49"/>
        <v>2.09840492294E-2</v>
      </c>
      <c r="G194" s="12">
        <f t="shared" si="50"/>
        <v>74066.781636549582</v>
      </c>
      <c r="H194" s="12">
        <f t="shared" si="60"/>
        <v>7140</v>
      </c>
      <c r="I194" s="12">
        <f t="shared" si="51"/>
        <v>2027.7600000000002</v>
      </c>
      <c r="J194" s="5">
        <f t="shared" si="61"/>
        <v>154329.94749999995</v>
      </c>
      <c r="K194" s="5">
        <f t="shared" si="62"/>
        <v>523812.5</v>
      </c>
      <c r="L194" s="5">
        <f t="shared" si="52"/>
        <v>3087064.8817596789</v>
      </c>
      <c r="M194" s="5">
        <f t="shared" si="53"/>
        <v>3610877.3817596785</v>
      </c>
      <c r="N194" s="3">
        <f t="shared" ref="N194:N257" si="66">L194/J194</f>
        <v>20.003019062516561</v>
      </c>
      <c r="P194" s="7">
        <v>35611</v>
      </c>
      <c r="S194">
        <v>2.09840492294E-2</v>
      </c>
      <c r="V194" s="3">
        <v>71400</v>
      </c>
      <c r="W194" s="2">
        <v>2.8400000000000002E-2</v>
      </c>
      <c r="Y194" s="12">
        <f t="shared" si="54"/>
        <v>5.2409862743414086</v>
      </c>
      <c r="Z194" s="7">
        <v>35611</v>
      </c>
      <c r="AA194">
        <v>13623.39</v>
      </c>
      <c r="AB194" s="13">
        <f t="shared" si="55"/>
        <v>11.328307234836554</v>
      </c>
      <c r="AC194" s="13">
        <f t="shared" si="56"/>
        <v>38.449497518605867</v>
      </c>
      <c r="AD194" s="13">
        <f t="shared" si="57"/>
        <v>226.60034556447985</v>
      </c>
      <c r="AE194" s="13">
        <f t="shared" si="58"/>
        <v>265.0498430830857</v>
      </c>
      <c r="AF194" s="3">
        <f t="shared" si="59"/>
        <v>20.003019062516561</v>
      </c>
    </row>
    <row r="195" spans="1:32" x14ac:dyDescent="0.25">
      <c r="A195" t="str">
        <f t="shared" si="63"/>
        <v/>
      </c>
      <c r="B195">
        <f t="shared" si="64"/>
        <v>193</v>
      </c>
      <c r="C195" s="9">
        <f t="shared" ref="C195:C258" si="67">V195</f>
        <v>71400</v>
      </c>
      <c r="D195" s="1">
        <f t="shared" si="65"/>
        <v>0.1</v>
      </c>
      <c r="E195" s="11">
        <f t="shared" ref="E195:E258" si="68">W195</f>
        <v>2.8400000000000002E-2</v>
      </c>
      <c r="F195" s="11">
        <f t="shared" ref="F195:F258" si="69">S195</f>
        <v>2.5978499881200001E-2</v>
      </c>
      <c r="G195" s="12">
        <f t="shared" ref="G195:G258" si="70">M194*F195</f>
        <v>93805.17763307158</v>
      </c>
      <c r="H195" s="12">
        <f t="shared" si="60"/>
        <v>7140</v>
      </c>
      <c r="I195" s="12">
        <f t="shared" ref="I195:I258" si="71">$C195*E195</f>
        <v>2027.7600000000002</v>
      </c>
      <c r="J195" s="5">
        <f t="shared" si="61"/>
        <v>156357.70749999996</v>
      </c>
      <c r="K195" s="5">
        <f t="shared" si="62"/>
        <v>530952.5</v>
      </c>
      <c r="L195" s="5">
        <f t="shared" ref="L195:L258" si="72">G195+L194</f>
        <v>3180870.0593927507</v>
      </c>
      <c r="M195" s="5">
        <f t="shared" ref="M195:M258" si="73">H195+G195+M194</f>
        <v>3711822.5593927503</v>
      </c>
      <c r="N195" s="3">
        <f t="shared" si="66"/>
        <v>20.343545004922458</v>
      </c>
      <c r="P195" s="7">
        <v>35642</v>
      </c>
      <c r="S195">
        <v>2.5978499881200001E-2</v>
      </c>
      <c r="V195" s="3">
        <v>71400</v>
      </c>
      <c r="W195" s="2">
        <v>2.8400000000000002E-2</v>
      </c>
      <c r="Y195" s="12">
        <f t="shared" ref="Y195:Y258" si="74">V195/AA195</f>
        <v>5.2304243676241127</v>
      </c>
      <c r="Z195" s="7">
        <v>35642</v>
      </c>
      <c r="AA195">
        <v>13650.9</v>
      </c>
      <c r="AB195" s="13">
        <f t="shared" ref="AB195:AB258" si="75">J195/$AA195</f>
        <v>11.454021895992202</v>
      </c>
      <c r="AC195" s="13">
        <f t="shared" ref="AC195:AC258" si="76">K195/$AA195</f>
        <v>38.895054538528598</v>
      </c>
      <c r="AD195" s="13">
        <f t="shared" ref="AD195:AD258" si="77">L195/$AA195</f>
        <v>233.01540992848462</v>
      </c>
      <c r="AE195" s="13">
        <f t="shared" ref="AE195:AE258" si="78">M195/$AA195</f>
        <v>271.91046446701318</v>
      </c>
      <c r="AF195" s="3">
        <f t="shared" ref="AF195:AF258" si="79">AD195/AB195</f>
        <v>20.343545004922458</v>
      </c>
    </row>
    <row r="196" spans="1:32" x14ac:dyDescent="0.25">
      <c r="A196" t="str">
        <f t="shared" si="63"/>
        <v/>
      </c>
      <c r="B196">
        <f t="shared" si="64"/>
        <v>194</v>
      </c>
      <c r="C196" s="9">
        <f t="shared" si="67"/>
        <v>71400</v>
      </c>
      <c r="D196" s="1">
        <f t="shared" si="65"/>
        <v>0.1</v>
      </c>
      <c r="E196" s="11">
        <f t="shared" si="68"/>
        <v>2.8400000000000002E-2</v>
      </c>
      <c r="F196" s="11">
        <f t="shared" si="69"/>
        <v>3.7015725590799999E-3</v>
      </c>
      <c r="G196" s="12">
        <f t="shared" si="70"/>
        <v>13739.580530022298</v>
      </c>
      <c r="H196" s="12">
        <f t="shared" ref="H196:H259" si="80">$D196*C196</f>
        <v>7140</v>
      </c>
      <c r="I196" s="12">
        <f t="shared" si="71"/>
        <v>2027.7600000000002</v>
      </c>
      <c r="J196" s="5">
        <f t="shared" ref="J196:J259" si="81">I196+J195</f>
        <v>158385.46749999997</v>
      </c>
      <c r="K196" s="5">
        <f t="shared" ref="K196:K259" si="82">H196+K195</f>
        <v>538092.5</v>
      </c>
      <c r="L196" s="5">
        <f t="shared" si="72"/>
        <v>3194609.639922773</v>
      </c>
      <c r="M196" s="5">
        <f t="shared" si="73"/>
        <v>3732702.1399227725</v>
      </c>
      <c r="N196" s="3">
        <f t="shared" si="66"/>
        <v>20.169840644772371</v>
      </c>
      <c r="P196" s="7">
        <v>35673</v>
      </c>
      <c r="S196">
        <v>3.7015725590799999E-3</v>
      </c>
      <c r="V196" s="3">
        <v>71400</v>
      </c>
      <c r="W196" s="2">
        <v>2.8400000000000002E-2</v>
      </c>
      <c r="Y196" s="12">
        <f t="shared" si="74"/>
        <v>5.2052463634355499</v>
      </c>
      <c r="Z196" s="7">
        <v>35673</v>
      </c>
      <c r="AA196">
        <v>13716.93</v>
      </c>
      <c r="AB196" s="13">
        <f t="shared" si="75"/>
        <v>11.5467139877509</v>
      </c>
      <c r="AC196" s="13">
        <f t="shared" si="76"/>
        <v>39.228347742534226</v>
      </c>
      <c r="AD196" s="13">
        <f t="shared" si="77"/>
        <v>232.8953811036998</v>
      </c>
      <c r="AE196" s="13">
        <f t="shared" si="78"/>
        <v>272.12372884623397</v>
      </c>
      <c r="AF196" s="3">
        <f t="shared" si="79"/>
        <v>20.169840644772375</v>
      </c>
    </row>
    <row r="197" spans="1:32" x14ac:dyDescent="0.25">
      <c r="A197" t="str">
        <f t="shared" si="63"/>
        <v/>
      </c>
      <c r="B197">
        <f t="shared" si="64"/>
        <v>195</v>
      </c>
      <c r="C197" s="9">
        <f t="shared" si="67"/>
        <v>71400</v>
      </c>
      <c r="D197" s="1">
        <f t="shared" si="65"/>
        <v>0.1</v>
      </c>
      <c r="E197" s="11">
        <f t="shared" si="68"/>
        <v>2.8400000000000002E-2</v>
      </c>
      <c r="F197" s="11">
        <f t="shared" si="69"/>
        <v>3.5206565417400001E-3</v>
      </c>
      <c r="G197" s="12">
        <f t="shared" si="70"/>
        <v>13141.562207286006</v>
      </c>
      <c r="H197" s="12">
        <f t="shared" si="80"/>
        <v>7140</v>
      </c>
      <c r="I197" s="12">
        <f t="shared" si="71"/>
        <v>2027.7600000000002</v>
      </c>
      <c r="J197" s="5">
        <f t="shared" si="81"/>
        <v>160413.22749999998</v>
      </c>
      <c r="K197" s="5">
        <f t="shared" si="82"/>
        <v>545232.5</v>
      </c>
      <c r="L197" s="5">
        <f t="shared" si="72"/>
        <v>3207751.2021300588</v>
      </c>
      <c r="M197" s="5">
        <f t="shared" si="73"/>
        <v>3752983.7021300583</v>
      </c>
      <c r="N197" s="3">
        <f t="shared" si="66"/>
        <v>19.996799840774099</v>
      </c>
      <c r="P197" s="7">
        <v>35703</v>
      </c>
      <c r="S197">
        <v>3.5206565417400001E-3</v>
      </c>
      <c r="V197" s="3">
        <v>71400</v>
      </c>
      <c r="W197" s="2">
        <v>2.8400000000000002E-2</v>
      </c>
      <c r="Y197" s="12">
        <f t="shared" si="74"/>
        <v>5.1817156558934396</v>
      </c>
      <c r="Z197" s="7">
        <v>35703</v>
      </c>
      <c r="AA197">
        <v>13779.22</v>
      </c>
      <c r="AB197" s="13">
        <f t="shared" si="75"/>
        <v>11.641676923657506</v>
      </c>
      <c r="AC197" s="13">
        <f t="shared" si="76"/>
        <v>39.569184612771984</v>
      </c>
      <c r="AD197" s="13">
        <f t="shared" si="77"/>
        <v>232.79628325333792</v>
      </c>
      <c r="AE197" s="13">
        <f t="shared" si="78"/>
        <v>272.3654678661099</v>
      </c>
      <c r="AF197" s="3">
        <f t="shared" si="79"/>
        <v>19.996799840774099</v>
      </c>
    </row>
    <row r="198" spans="1:32" x14ac:dyDescent="0.25">
      <c r="A198" t="str">
        <f t="shared" si="63"/>
        <v/>
      </c>
      <c r="B198">
        <f t="shared" si="64"/>
        <v>196</v>
      </c>
      <c r="C198" s="9">
        <f t="shared" si="67"/>
        <v>71400</v>
      </c>
      <c r="D198" s="1">
        <f t="shared" si="65"/>
        <v>0.1</v>
      </c>
      <c r="E198" s="11">
        <f t="shared" si="68"/>
        <v>2.8400000000000002E-2</v>
      </c>
      <c r="F198" s="11">
        <f t="shared" si="69"/>
        <v>-3.3873289701300002E-4</v>
      </c>
      <c r="G198" s="12">
        <f t="shared" si="70"/>
        <v>-1271.2590418650886</v>
      </c>
      <c r="H198" s="12">
        <f t="shared" si="80"/>
        <v>7140</v>
      </c>
      <c r="I198" s="12">
        <f t="shared" si="71"/>
        <v>2027.7600000000002</v>
      </c>
      <c r="J198" s="5">
        <f t="shared" si="81"/>
        <v>162440.98749999999</v>
      </c>
      <c r="K198" s="5">
        <f t="shared" si="82"/>
        <v>552372.5</v>
      </c>
      <c r="L198" s="5">
        <f t="shared" si="72"/>
        <v>3206479.9430881939</v>
      </c>
      <c r="M198" s="5">
        <f t="shared" si="73"/>
        <v>3758852.4430881934</v>
      </c>
      <c r="N198" s="3">
        <f t="shared" si="66"/>
        <v>19.739352687006992</v>
      </c>
      <c r="P198" s="7">
        <v>35734</v>
      </c>
      <c r="S198">
        <v>-3.3873289701300002E-4</v>
      </c>
      <c r="V198" s="3">
        <v>71400</v>
      </c>
      <c r="W198" s="2">
        <v>2.8400000000000002E-2</v>
      </c>
      <c r="Y198" s="12">
        <f t="shared" si="74"/>
        <v>5.1427102082797633</v>
      </c>
      <c r="Z198" s="7">
        <v>35734</v>
      </c>
      <c r="AA198">
        <v>13883.73</v>
      </c>
      <c r="AB198" s="13">
        <f t="shared" si="75"/>
        <v>11.700096984023745</v>
      </c>
      <c r="AC198" s="13">
        <f t="shared" si="76"/>
        <v>39.785597962507197</v>
      </c>
      <c r="AD198" s="13">
        <f t="shared" si="77"/>
        <v>230.95234083983152</v>
      </c>
      <c r="AE198" s="13">
        <f t="shared" si="78"/>
        <v>270.7379388023387</v>
      </c>
      <c r="AF198" s="3">
        <f t="shared" si="79"/>
        <v>19.739352687006992</v>
      </c>
    </row>
    <row r="199" spans="1:32" x14ac:dyDescent="0.25">
      <c r="A199" t="str">
        <f t="shared" si="63"/>
        <v/>
      </c>
      <c r="B199">
        <f t="shared" si="64"/>
        <v>197</v>
      </c>
      <c r="C199" s="9">
        <f t="shared" si="67"/>
        <v>71400</v>
      </c>
      <c r="D199" s="1">
        <f t="shared" si="65"/>
        <v>0.1</v>
      </c>
      <c r="E199" s="11">
        <f t="shared" si="68"/>
        <v>2.8400000000000002E-2</v>
      </c>
      <c r="F199" s="11">
        <f t="shared" si="69"/>
        <v>-1.8412068355800001E-2</v>
      </c>
      <c r="G199" s="12">
        <f t="shared" si="70"/>
        <v>-69208.248121505647</v>
      </c>
      <c r="H199" s="12">
        <f t="shared" si="80"/>
        <v>7140</v>
      </c>
      <c r="I199" s="12">
        <f t="shared" si="71"/>
        <v>2027.7600000000002</v>
      </c>
      <c r="J199" s="5">
        <f t="shared" si="81"/>
        <v>164468.7475</v>
      </c>
      <c r="K199" s="5">
        <f t="shared" si="82"/>
        <v>559512.5</v>
      </c>
      <c r="L199" s="5">
        <f t="shared" si="72"/>
        <v>3137271.6949666883</v>
      </c>
      <c r="M199" s="5">
        <f t="shared" si="73"/>
        <v>3696784.1949666878</v>
      </c>
      <c r="N199" s="3">
        <f t="shared" si="66"/>
        <v>19.075184450873795</v>
      </c>
      <c r="P199" s="7">
        <v>35764</v>
      </c>
      <c r="S199">
        <v>-1.8412068355800001E-2</v>
      </c>
      <c r="V199" s="3">
        <v>71400</v>
      </c>
      <c r="W199" s="2">
        <v>2.8400000000000002E-2</v>
      </c>
      <c r="Y199" s="12">
        <f t="shared" si="74"/>
        <v>5.0866982839873724</v>
      </c>
      <c r="Z199" s="7">
        <v>35764</v>
      </c>
      <c r="AA199">
        <v>14036.61</v>
      </c>
      <c r="AB199" s="13">
        <f t="shared" si="75"/>
        <v>11.717127390445413</v>
      </c>
      <c r="AC199" s="13">
        <f t="shared" si="76"/>
        <v>39.860942207555809</v>
      </c>
      <c r="AD199" s="13">
        <f t="shared" si="77"/>
        <v>223.50636620713178</v>
      </c>
      <c r="AE199" s="13">
        <f t="shared" si="78"/>
        <v>263.36730841468756</v>
      </c>
      <c r="AF199" s="3">
        <f t="shared" si="79"/>
        <v>19.075184450873795</v>
      </c>
    </row>
    <row r="200" spans="1:32" x14ac:dyDescent="0.25">
      <c r="A200" t="str">
        <f t="shared" si="63"/>
        <v/>
      </c>
      <c r="B200">
        <f t="shared" si="64"/>
        <v>198</v>
      </c>
      <c r="C200" s="9">
        <f t="shared" si="67"/>
        <v>71400</v>
      </c>
      <c r="D200" s="1">
        <f t="shared" si="65"/>
        <v>0.1</v>
      </c>
      <c r="E200" s="11">
        <f t="shared" si="68"/>
        <v>2.8400000000000002E-2</v>
      </c>
      <c r="F200" s="11">
        <f t="shared" si="69"/>
        <v>8.0766680730500005E-3</v>
      </c>
      <c r="G200" s="12">
        <f t="shared" si="70"/>
        <v>29857.698880443295</v>
      </c>
      <c r="H200" s="12">
        <f t="shared" si="80"/>
        <v>7140</v>
      </c>
      <c r="I200" s="12">
        <f t="shared" si="71"/>
        <v>2027.7600000000002</v>
      </c>
      <c r="J200" s="5">
        <f t="shared" si="81"/>
        <v>166496.50750000001</v>
      </c>
      <c r="K200" s="5">
        <f t="shared" si="82"/>
        <v>566652.5</v>
      </c>
      <c r="L200" s="5">
        <f t="shared" si="72"/>
        <v>3167129.3938471316</v>
      </c>
      <c r="M200" s="5">
        <f t="shared" si="73"/>
        <v>3733781.8938471312</v>
      </c>
      <c r="N200" s="3">
        <f t="shared" si="66"/>
        <v>19.02219717039489</v>
      </c>
      <c r="P200" s="7">
        <v>35795</v>
      </c>
      <c r="S200">
        <v>8.0766680730500005E-3</v>
      </c>
      <c r="V200" s="3">
        <v>71400</v>
      </c>
      <c r="W200" s="2">
        <v>2.8400000000000002E-2</v>
      </c>
      <c r="Y200" s="12">
        <f t="shared" si="74"/>
        <v>5.0649325775186513</v>
      </c>
      <c r="Z200" s="7">
        <v>35795</v>
      </c>
      <c r="AA200">
        <v>14096.93</v>
      </c>
      <c r="AB200" s="13">
        <f t="shared" si="75"/>
        <v>11.810834522126449</v>
      </c>
      <c r="AC200" s="13">
        <f t="shared" si="76"/>
        <v>40.196872652414392</v>
      </c>
      <c r="AD200" s="13">
        <f t="shared" si="77"/>
        <v>224.66802302679602</v>
      </c>
      <c r="AE200" s="13">
        <f t="shared" si="78"/>
        <v>264.86489567921035</v>
      </c>
      <c r="AF200" s="3">
        <f t="shared" si="79"/>
        <v>19.02219717039489</v>
      </c>
    </row>
    <row r="201" spans="1:32" x14ac:dyDescent="0.25">
      <c r="A201" t="str">
        <f t="shared" si="63"/>
        <v/>
      </c>
      <c r="B201">
        <f t="shared" si="64"/>
        <v>199</v>
      </c>
      <c r="C201" s="9">
        <f t="shared" si="67"/>
        <v>71400</v>
      </c>
      <c r="D201" s="1">
        <f t="shared" si="65"/>
        <v>0.1</v>
      </c>
      <c r="E201" s="11">
        <f t="shared" si="68"/>
        <v>2.8400000000000002E-2</v>
      </c>
      <c r="F201" s="11">
        <f t="shared" si="69"/>
        <v>-4.21116999592E-3</v>
      </c>
      <c r="G201" s="12">
        <f t="shared" si="70"/>
        <v>-15723.590282678393</v>
      </c>
      <c r="H201" s="12">
        <f t="shared" si="80"/>
        <v>7140</v>
      </c>
      <c r="I201" s="12">
        <f t="shared" si="71"/>
        <v>2027.7600000000002</v>
      </c>
      <c r="J201" s="5">
        <f t="shared" si="81"/>
        <v>168524.26750000002</v>
      </c>
      <c r="K201" s="5">
        <f t="shared" si="82"/>
        <v>573792.5</v>
      </c>
      <c r="L201" s="5">
        <f t="shared" si="72"/>
        <v>3151405.803564453</v>
      </c>
      <c r="M201" s="5">
        <f t="shared" si="73"/>
        <v>3725198.3035644526</v>
      </c>
      <c r="N201" s="3">
        <f t="shared" si="66"/>
        <v>18.700011875526787</v>
      </c>
      <c r="P201" s="7">
        <v>35826</v>
      </c>
      <c r="S201">
        <v>-4.21116999592E-3</v>
      </c>
      <c r="V201" s="3">
        <v>71400</v>
      </c>
      <c r="W201" s="2">
        <v>2.8400000000000002E-2</v>
      </c>
      <c r="Y201" s="12">
        <f t="shared" si="74"/>
        <v>5.0598716039863847</v>
      </c>
      <c r="Z201" s="7">
        <v>35826</v>
      </c>
      <c r="AA201">
        <v>14111.03</v>
      </c>
      <c r="AB201" s="13">
        <f t="shared" si="75"/>
        <v>11.942733273191257</v>
      </c>
      <c r="AC201" s="13">
        <f t="shared" si="76"/>
        <v>40.662694360369159</v>
      </c>
      <c r="AD201" s="13">
        <f t="shared" si="77"/>
        <v>223.32925403492536</v>
      </c>
      <c r="AE201" s="13">
        <f t="shared" si="78"/>
        <v>263.99194839529451</v>
      </c>
      <c r="AF201" s="3">
        <f t="shared" si="79"/>
        <v>18.700011875526783</v>
      </c>
    </row>
    <row r="202" spans="1:32" x14ac:dyDescent="0.25">
      <c r="A202" t="str">
        <f t="shared" si="63"/>
        <v/>
      </c>
      <c r="B202">
        <f t="shared" si="64"/>
        <v>200</v>
      </c>
      <c r="C202" s="9">
        <f t="shared" si="67"/>
        <v>71400</v>
      </c>
      <c r="D202" s="1">
        <f t="shared" si="65"/>
        <v>0.1</v>
      </c>
      <c r="E202" s="11">
        <f t="shared" si="68"/>
        <v>2.8400000000000002E-2</v>
      </c>
      <c r="F202" s="11">
        <f t="shared" si="69"/>
        <v>-3.0360220578299998E-2</v>
      </c>
      <c r="G202" s="12">
        <f t="shared" si="70"/>
        <v>-113097.84219412574</v>
      </c>
      <c r="H202" s="12">
        <f t="shared" si="80"/>
        <v>7140</v>
      </c>
      <c r="I202" s="12">
        <f t="shared" si="71"/>
        <v>2027.7600000000002</v>
      </c>
      <c r="J202" s="5">
        <f t="shared" si="81"/>
        <v>170552.02750000003</v>
      </c>
      <c r="K202" s="5">
        <f t="shared" si="82"/>
        <v>580932.5</v>
      </c>
      <c r="L202" s="5">
        <f t="shared" si="72"/>
        <v>3038307.9613703275</v>
      </c>
      <c r="M202" s="5">
        <f t="shared" si="73"/>
        <v>3619240.461370327</v>
      </c>
      <c r="N202" s="3">
        <f t="shared" si="66"/>
        <v>17.814551992765534</v>
      </c>
      <c r="P202" s="7">
        <v>35854</v>
      </c>
      <c r="S202">
        <v>-3.0360220578299998E-2</v>
      </c>
      <c r="V202" s="3">
        <v>71400</v>
      </c>
      <c r="W202" s="2">
        <v>2.8400000000000002E-2</v>
      </c>
      <c r="Y202" s="12">
        <f t="shared" si="74"/>
        <v>5.0345188896699993</v>
      </c>
      <c r="Z202" s="7">
        <v>35854</v>
      </c>
      <c r="AA202">
        <v>14182.09</v>
      </c>
      <c r="AB202" s="13">
        <f t="shared" si="75"/>
        <v>12.025874007286657</v>
      </c>
      <c r="AC202" s="13">
        <f t="shared" si="76"/>
        <v>40.962403989820963</v>
      </c>
      <c r="AD202" s="13">
        <f t="shared" si="77"/>
        <v>214.23555776125573</v>
      </c>
      <c r="AE202" s="13">
        <f t="shared" si="78"/>
        <v>255.19796175107666</v>
      </c>
      <c r="AF202" s="3">
        <f t="shared" si="79"/>
        <v>17.814551992765534</v>
      </c>
    </row>
    <row r="203" spans="1:32" x14ac:dyDescent="0.25">
      <c r="A203" t="str">
        <f t="shared" si="63"/>
        <v/>
      </c>
      <c r="B203">
        <f t="shared" si="64"/>
        <v>201</v>
      </c>
      <c r="C203" s="9">
        <f t="shared" si="67"/>
        <v>71400</v>
      </c>
      <c r="D203" s="1">
        <f t="shared" si="65"/>
        <v>0.1</v>
      </c>
      <c r="E203" s="11">
        <f t="shared" si="68"/>
        <v>2.8400000000000002E-2</v>
      </c>
      <c r="F203" s="11">
        <f t="shared" si="69"/>
        <v>3.3252973388300001E-2</v>
      </c>
      <c r="G203" s="12">
        <f t="shared" si="70"/>
        <v>120350.50674780611</v>
      </c>
      <c r="H203" s="12">
        <f t="shared" si="80"/>
        <v>7140</v>
      </c>
      <c r="I203" s="12">
        <f t="shared" si="71"/>
        <v>2027.7600000000002</v>
      </c>
      <c r="J203" s="5">
        <f t="shared" si="81"/>
        <v>172579.78750000003</v>
      </c>
      <c r="K203" s="5">
        <f t="shared" si="82"/>
        <v>588072.5</v>
      </c>
      <c r="L203" s="5">
        <f t="shared" si="72"/>
        <v>3158658.4681181335</v>
      </c>
      <c r="M203" s="5">
        <f t="shared" si="73"/>
        <v>3746730.968118133</v>
      </c>
      <c r="N203" s="3">
        <f t="shared" si="66"/>
        <v>18.302597968595443</v>
      </c>
      <c r="P203" s="7">
        <v>35885</v>
      </c>
      <c r="S203">
        <v>3.3252973388300001E-2</v>
      </c>
      <c r="V203" s="3">
        <v>71400</v>
      </c>
      <c r="W203" s="2">
        <v>2.8400000000000002E-2</v>
      </c>
      <c r="Y203" s="12">
        <f t="shared" si="74"/>
        <v>5.0268096514745304</v>
      </c>
      <c r="Z203" s="7">
        <v>35885</v>
      </c>
      <c r="AA203">
        <v>14203.84</v>
      </c>
      <c r="AB203" s="13">
        <f t="shared" si="75"/>
        <v>12.150220468549353</v>
      </c>
      <c r="AC203" s="13">
        <f t="shared" si="76"/>
        <v>41.402360206817313</v>
      </c>
      <c r="AD203" s="13">
        <f t="shared" si="77"/>
        <v>222.38060046565812</v>
      </c>
      <c r="AE203" s="13">
        <f t="shared" si="78"/>
        <v>263.78296067247538</v>
      </c>
      <c r="AF203" s="3">
        <f t="shared" si="79"/>
        <v>18.302597968595439</v>
      </c>
    </row>
    <row r="204" spans="1:32" x14ac:dyDescent="0.25">
      <c r="A204" t="str">
        <f t="shared" si="63"/>
        <v/>
      </c>
      <c r="B204">
        <f t="shared" si="64"/>
        <v>202</v>
      </c>
      <c r="C204" s="9">
        <f t="shared" si="67"/>
        <v>71400</v>
      </c>
      <c r="D204" s="1">
        <f t="shared" si="65"/>
        <v>0.1</v>
      </c>
      <c r="E204" s="11">
        <f t="shared" si="68"/>
        <v>2.8400000000000002E-2</v>
      </c>
      <c r="F204" s="11">
        <f t="shared" si="69"/>
        <v>3.1278390478600003E-2</v>
      </c>
      <c r="G204" s="12">
        <f t="shared" si="70"/>
        <v>117191.71423906198</v>
      </c>
      <c r="H204" s="12">
        <f t="shared" si="80"/>
        <v>7140</v>
      </c>
      <c r="I204" s="12">
        <f t="shared" si="71"/>
        <v>2027.7600000000002</v>
      </c>
      <c r="J204" s="5">
        <f t="shared" si="81"/>
        <v>174607.54750000004</v>
      </c>
      <c r="K204" s="5">
        <f t="shared" si="82"/>
        <v>595212.5</v>
      </c>
      <c r="L204" s="5">
        <f t="shared" si="72"/>
        <v>3275850.1823571953</v>
      </c>
      <c r="M204" s="5">
        <f t="shared" si="73"/>
        <v>3871062.6823571948</v>
      </c>
      <c r="N204" s="3">
        <f t="shared" si="66"/>
        <v>18.761217537616435</v>
      </c>
      <c r="P204" s="7">
        <v>35915</v>
      </c>
      <c r="S204">
        <v>3.1278390478600003E-2</v>
      </c>
      <c r="V204" s="3">
        <v>71400</v>
      </c>
      <c r="W204" s="2">
        <v>2.8400000000000002E-2</v>
      </c>
      <c r="Y204" s="12">
        <f t="shared" si="74"/>
        <v>5.0142350903756183</v>
      </c>
      <c r="Z204" s="7">
        <v>35915</v>
      </c>
      <c r="AA204">
        <v>14239.46</v>
      </c>
      <c r="AB204" s="13">
        <f t="shared" si="75"/>
        <v>12.262230976455571</v>
      </c>
      <c r="AC204" s="13">
        <f t="shared" si="76"/>
        <v>41.800215738518176</v>
      </c>
      <c r="AD204" s="13">
        <f t="shared" si="77"/>
        <v>230.05438284578176</v>
      </c>
      <c r="AE204" s="13">
        <f t="shared" si="78"/>
        <v>271.85459858429988</v>
      </c>
      <c r="AF204" s="3">
        <f t="shared" si="79"/>
        <v>18.761217537616435</v>
      </c>
    </row>
    <row r="205" spans="1:32" x14ac:dyDescent="0.25">
      <c r="A205" t="str">
        <f t="shared" si="63"/>
        <v/>
      </c>
      <c r="B205">
        <f t="shared" si="64"/>
        <v>203</v>
      </c>
      <c r="C205" s="9">
        <f t="shared" si="67"/>
        <v>71400</v>
      </c>
      <c r="D205" s="1">
        <f t="shared" si="65"/>
        <v>0.1</v>
      </c>
      <c r="E205" s="11">
        <f t="shared" si="68"/>
        <v>2.4899999999999999E-2</v>
      </c>
      <c r="F205" s="11">
        <f t="shared" si="69"/>
        <v>-6.8692258418099998E-3</v>
      </c>
      <c r="G205" s="12">
        <f t="shared" si="70"/>
        <v>-26591.203812914377</v>
      </c>
      <c r="H205" s="12">
        <f t="shared" si="80"/>
        <v>7140</v>
      </c>
      <c r="I205" s="12">
        <f t="shared" si="71"/>
        <v>1777.86</v>
      </c>
      <c r="J205" s="5">
        <f t="shared" si="81"/>
        <v>176385.40750000003</v>
      </c>
      <c r="K205" s="5">
        <f t="shared" si="82"/>
        <v>602352.5</v>
      </c>
      <c r="L205" s="5">
        <f t="shared" si="72"/>
        <v>3249258.9785442809</v>
      </c>
      <c r="M205" s="5">
        <f t="shared" si="73"/>
        <v>3851611.4785442804</v>
      </c>
      <c r="N205" s="3">
        <f t="shared" si="66"/>
        <v>18.42135936638795</v>
      </c>
      <c r="P205" s="7">
        <v>35946</v>
      </c>
      <c r="S205">
        <v>-6.8692258418099998E-3</v>
      </c>
      <c r="V205" s="3">
        <v>71400</v>
      </c>
      <c r="W205" s="2">
        <v>2.4899999999999999E-2</v>
      </c>
      <c r="Y205" s="12">
        <f t="shared" si="74"/>
        <v>4.9940651760477923</v>
      </c>
      <c r="Z205" s="7">
        <v>35946</v>
      </c>
      <c r="AA205">
        <v>14296.97</v>
      </c>
      <c r="AB205" s="13">
        <f t="shared" si="75"/>
        <v>12.337257999422258</v>
      </c>
      <c r="AC205" s="13">
        <f t="shared" si="76"/>
        <v>42.131479607217479</v>
      </c>
      <c r="AD205" s="13">
        <f t="shared" si="77"/>
        <v>227.26906320320188</v>
      </c>
      <c r="AE205" s="13">
        <f t="shared" si="78"/>
        <v>269.40054281041932</v>
      </c>
      <c r="AF205" s="3">
        <f t="shared" si="79"/>
        <v>18.42135936638795</v>
      </c>
    </row>
    <row r="206" spans="1:32" x14ac:dyDescent="0.25">
      <c r="A206">
        <f t="shared" si="63"/>
        <v>1998</v>
      </c>
      <c r="B206">
        <f t="shared" si="64"/>
        <v>204</v>
      </c>
      <c r="C206" s="9">
        <f t="shared" si="67"/>
        <v>80500</v>
      </c>
      <c r="D206" s="1">
        <f t="shared" si="65"/>
        <v>0.1</v>
      </c>
      <c r="E206" s="11">
        <f t="shared" si="68"/>
        <v>2.4899999999999999E-2</v>
      </c>
      <c r="F206" s="11">
        <f t="shared" si="69"/>
        <v>-9.6988605534499995E-3</v>
      </c>
      <c r="G206" s="12">
        <f t="shared" si="70"/>
        <v>-37356.242636468349</v>
      </c>
      <c r="H206" s="12">
        <f t="shared" si="80"/>
        <v>8050</v>
      </c>
      <c r="I206" s="12">
        <f t="shared" si="71"/>
        <v>2004.4499999999998</v>
      </c>
      <c r="J206" s="5">
        <f t="shared" si="81"/>
        <v>178389.85750000004</v>
      </c>
      <c r="K206" s="5">
        <f t="shared" si="82"/>
        <v>610402.5</v>
      </c>
      <c r="L206" s="5">
        <f t="shared" si="72"/>
        <v>3211902.7359078126</v>
      </c>
      <c r="M206" s="5">
        <f t="shared" si="73"/>
        <v>3822305.2359078121</v>
      </c>
      <c r="N206" s="3">
        <f t="shared" si="66"/>
        <v>18.004962731178885</v>
      </c>
      <c r="P206" s="7">
        <v>35976</v>
      </c>
      <c r="S206">
        <v>-9.6988605534499995E-3</v>
      </c>
      <c r="V206" s="3">
        <v>80500</v>
      </c>
      <c r="W206" s="2">
        <v>2.4899999999999999E-2</v>
      </c>
      <c r="Y206" s="12">
        <f t="shared" si="74"/>
        <v>5.6161824191862744</v>
      </c>
      <c r="Z206" s="7">
        <v>35976</v>
      </c>
      <c r="AA206">
        <v>14333.58</v>
      </c>
      <c r="AB206" s="13">
        <f t="shared" si="75"/>
        <v>12.445589831709876</v>
      </c>
      <c r="AC206" s="13">
        <f t="shared" si="76"/>
        <v>42.585488063693788</v>
      </c>
      <c r="AD206" s="13">
        <f t="shared" si="77"/>
        <v>224.0823810874752</v>
      </c>
      <c r="AE206" s="13">
        <f t="shared" si="78"/>
        <v>266.66786915116893</v>
      </c>
      <c r="AF206" s="3">
        <f t="shared" si="79"/>
        <v>18.004962731178885</v>
      </c>
    </row>
    <row r="207" spans="1:32" x14ac:dyDescent="0.25">
      <c r="A207" t="str">
        <f t="shared" ref="A207:A270" si="83">IF(ROUNDDOWN(B207/12,0)&gt;ROUNDDOWN(B206/12,0),ROUNDDOWN(B207/12,0)+$X$2,"")</f>
        <v/>
      </c>
      <c r="B207">
        <f t="shared" si="64"/>
        <v>205</v>
      </c>
      <c r="C207" s="9">
        <f t="shared" si="67"/>
        <v>80500</v>
      </c>
      <c r="D207" s="1">
        <f t="shared" si="65"/>
        <v>0.1</v>
      </c>
      <c r="E207" s="11">
        <f t="shared" si="68"/>
        <v>2.4899999999999999E-2</v>
      </c>
      <c r="F207" s="11">
        <f t="shared" si="69"/>
        <v>-1.43691474261E-2</v>
      </c>
      <c r="G207" s="12">
        <f t="shared" si="70"/>
        <v>-54923.267442313292</v>
      </c>
      <c r="H207" s="12">
        <f t="shared" si="80"/>
        <v>8050</v>
      </c>
      <c r="I207" s="12">
        <f t="shared" si="71"/>
        <v>2004.4499999999998</v>
      </c>
      <c r="J207" s="5">
        <f t="shared" si="81"/>
        <v>180394.30750000005</v>
      </c>
      <c r="K207" s="5">
        <f t="shared" si="82"/>
        <v>618452.5</v>
      </c>
      <c r="L207" s="5">
        <f t="shared" si="72"/>
        <v>3156979.4684654991</v>
      </c>
      <c r="M207" s="5">
        <f t="shared" si="73"/>
        <v>3775431.9684654986</v>
      </c>
      <c r="N207" s="3">
        <f t="shared" si="66"/>
        <v>17.500438413033063</v>
      </c>
      <c r="P207" s="7">
        <v>36007</v>
      </c>
      <c r="S207">
        <v>-1.43691474261E-2</v>
      </c>
      <c r="V207" s="3">
        <v>80500</v>
      </c>
      <c r="W207" s="2">
        <v>2.4899999999999999E-2</v>
      </c>
      <c r="Y207" s="12">
        <f t="shared" si="74"/>
        <v>5.6008961433829407</v>
      </c>
      <c r="Z207" s="7">
        <v>36007</v>
      </c>
      <c r="AA207">
        <v>14372.7</v>
      </c>
      <c r="AB207" s="13">
        <f t="shared" si="75"/>
        <v>12.551177405776231</v>
      </c>
      <c r="AC207" s="13">
        <f t="shared" si="76"/>
        <v>43.029667355472526</v>
      </c>
      <c r="AD207" s="13">
        <f t="shared" si="77"/>
        <v>219.65110720083902</v>
      </c>
      <c r="AE207" s="13">
        <f t="shared" si="78"/>
        <v>262.68077455631152</v>
      </c>
      <c r="AF207" s="3">
        <f t="shared" si="79"/>
        <v>17.500438413033063</v>
      </c>
    </row>
    <row r="208" spans="1:32" x14ac:dyDescent="0.25">
      <c r="A208" t="str">
        <f t="shared" si="83"/>
        <v/>
      </c>
      <c r="B208">
        <f t="shared" si="64"/>
        <v>206</v>
      </c>
      <c r="C208" s="9">
        <f t="shared" si="67"/>
        <v>80500</v>
      </c>
      <c r="D208" s="1">
        <f t="shared" si="65"/>
        <v>0.1</v>
      </c>
      <c r="E208" s="11">
        <f t="shared" si="68"/>
        <v>2.4899999999999999E-2</v>
      </c>
      <c r="F208" s="11">
        <f t="shared" si="69"/>
        <v>2.2463352458100001E-2</v>
      </c>
      <c r="G208" s="12">
        <f t="shared" si="70"/>
        <v>84808.858989218788</v>
      </c>
      <c r="H208" s="12">
        <f t="shared" si="80"/>
        <v>8050</v>
      </c>
      <c r="I208" s="12">
        <f t="shared" si="71"/>
        <v>2004.4499999999998</v>
      </c>
      <c r="J208" s="5">
        <f t="shared" si="81"/>
        <v>182398.75750000007</v>
      </c>
      <c r="K208" s="5">
        <f t="shared" si="82"/>
        <v>626502.5</v>
      </c>
      <c r="L208" s="5">
        <f t="shared" si="72"/>
        <v>3241788.3274547178</v>
      </c>
      <c r="M208" s="5">
        <f t="shared" si="73"/>
        <v>3868290.8274547174</v>
      </c>
      <c r="N208" s="3">
        <f t="shared" si="66"/>
        <v>17.773083390958497</v>
      </c>
      <c r="P208" s="7">
        <v>36038</v>
      </c>
      <c r="S208">
        <v>2.2463352458100001E-2</v>
      </c>
      <c r="V208" s="3">
        <v>80500</v>
      </c>
      <c r="W208" s="2">
        <v>2.4899999999999999E-2</v>
      </c>
      <c r="Y208" s="12">
        <f t="shared" si="74"/>
        <v>5.5801946760090448</v>
      </c>
      <c r="Z208" s="7">
        <v>36038</v>
      </c>
      <c r="AA208">
        <v>14426.02</v>
      </c>
      <c r="AB208" s="13">
        <f t="shared" si="75"/>
        <v>12.643733857293977</v>
      </c>
      <c r="AC208" s="13">
        <f t="shared" si="76"/>
        <v>43.428644906911259</v>
      </c>
      <c r="AD208" s="13">
        <f t="shared" si="77"/>
        <v>224.71813621877121</v>
      </c>
      <c r="AE208" s="13">
        <f t="shared" si="78"/>
        <v>268.14678112568242</v>
      </c>
      <c r="AF208" s="3">
        <f t="shared" si="79"/>
        <v>17.773083390958497</v>
      </c>
    </row>
    <row r="209" spans="1:32" x14ac:dyDescent="0.25">
      <c r="A209" t="str">
        <f t="shared" si="83"/>
        <v/>
      </c>
      <c r="B209">
        <f t="shared" si="64"/>
        <v>207</v>
      </c>
      <c r="C209" s="9">
        <f t="shared" si="67"/>
        <v>80500</v>
      </c>
      <c r="D209" s="1">
        <f t="shared" si="65"/>
        <v>0.1</v>
      </c>
      <c r="E209" s="11">
        <f t="shared" si="68"/>
        <v>2.4899999999999999E-2</v>
      </c>
      <c r="F209" s="11">
        <f t="shared" si="69"/>
        <v>-4.82278349444E-2</v>
      </c>
      <c r="G209" s="12">
        <f t="shared" si="70"/>
        <v>-186559.29154342262</v>
      </c>
      <c r="H209" s="12">
        <f t="shared" si="80"/>
        <v>8050</v>
      </c>
      <c r="I209" s="12">
        <f t="shared" si="71"/>
        <v>2004.4499999999998</v>
      </c>
      <c r="J209" s="5">
        <f t="shared" si="81"/>
        <v>184403.20750000008</v>
      </c>
      <c r="K209" s="5">
        <f t="shared" si="82"/>
        <v>634552.5</v>
      </c>
      <c r="L209" s="5">
        <f t="shared" si="72"/>
        <v>3055229.0359112951</v>
      </c>
      <c r="M209" s="5">
        <f t="shared" si="73"/>
        <v>3689781.5359112946</v>
      </c>
      <c r="N209" s="3">
        <f t="shared" si="66"/>
        <v>16.568198988140125</v>
      </c>
      <c r="P209" s="7">
        <v>36068</v>
      </c>
      <c r="S209">
        <v>-4.82278349444E-2</v>
      </c>
      <c r="V209" s="3">
        <v>80500</v>
      </c>
      <c r="W209" s="2">
        <v>2.4899999999999999E-2</v>
      </c>
      <c r="Y209" s="12">
        <f t="shared" si="74"/>
        <v>5.562054215173422</v>
      </c>
      <c r="Z209" s="7">
        <v>36068</v>
      </c>
      <c r="AA209">
        <v>14473.07</v>
      </c>
      <c r="AB209" s="13">
        <f t="shared" si="75"/>
        <v>12.74112593250776</v>
      </c>
      <c r="AC209" s="13">
        <f t="shared" si="76"/>
        <v>43.843669656817802</v>
      </c>
      <c r="AD209" s="13">
        <f t="shared" si="77"/>
        <v>211.09750978274099</v>
      </c>
      <c r="AE209" s="13">
        <f t="shared" si="78"/>
        <v>254.94117943955877</v>
      </c>
      <c r="AF209" s="3">
        <f t="shared" si="79"/>
        <v>16.568198988140125</v>
      </c>
    </row>
    <row r="210" spans="1:32" x14ac:dyDescent="0.25">
      <c r="A210" t="str">
        <f t="shared" si="83"/>
        <v/>
      </c>
      <c r="B210">
        <f t="shared" si="64"/>
        <v>208</v>
      </c>
      <c r="C210" s="9">
        <f t="shared" si="67"/>
        <v>80500</v>
      </c>
      <c r="D210" s="1">
        <f t="shared" si="65"/>
        <v>0.1</v>
      </c>
      <c r="E210" s="11">
        <f t="shared" si="68"/>
        <v>2.4899999999999999E-2</v>
      </c>
      <c r="F210" s="11">
        <f t="shared" si="69"/>
        <v>-3.0245881671000001E-2</v>
      </c>
      <c r="G210" s="12">
        <f t="shared" si="70"/>
        <v>-111600.69572701366</v>
      </c>
      <c r="H210" s="12">
        <f t="shared" si="80"/>
        <v>8050</v>
      </c>
      <c r="I210" s="12">
        <f t="shared" si="71"/>
        <v>2004.4499999999998</v>
      </c>
      <c r="J210" s="5">
        <f t="shared" si="81"/>
        <v>186407.65750000009</v>
      </c>
      <c r="K210" s="5">
        <f t="shared" si="82"/>
        <v>642602.5</v>
      </c>
      <c r="L210" s="5">
        <f t="shared" si="72"/>
        <v>2943628.3401842816</v>
      </c>
      <c r="M210" s="5">
        <f t="shared" si="73"/>
        <v>3586230.8401842811</v>
      </c>
      <c r="N210" s="3">
        <f t="shared" si="66"/>
        <v>15.791348808641512</v>
      </c>
      <c r="P210" s="7">
        <v>36099</v>
      </c>
      <c r="S210">
        <v>-3.0245881671000001E-2</v>
      </c>
      <c r="V210" s="3">
        <v>80500</v>
      </c>
      <c r="W210" s="2">
        <v>2.4899999999999999E-2</v>
      </c>
      <c r="Y210" s="12">
        <f t="shared" si="74"/>
        <v>5.537426121793108</v>
      </c>
      <c r="Z210" s="7">
        <v>36099</v>
      </c>
      <c r="AA210">
        <v>14537.44</v>
      </c>
      <c r="AB210" s="13">
        <f t="shared" si="75"/>
        <v>12.822591701152341</v>
      </c>
      <c r="AC210" s="13">
        <f t="shared" si="76"/>
        <v>44.203277881112491</v>
      </c>
      <c r="AD210" s="13">
        <f t="shared" si="77"/>
        <v>202.48601818368857</v>
      </c>
      <c r="AE210" s="13">
        <f t="shared" si="78"/>
        <v>246.68929606480103</v>
      </c>
      <c r="AF210" s="3">
        <f t="shared" si="79"/>
        <v>15.791348808641514</v>
      </c>
    </row>
    <row r="211" spans="1:32" x14ac:dyDescent="0.25">
      <c r="A211" t="str">
        <f t="shared" si="83"/>
        <v/>
      </c>
      <c r="B211">
        <f t="shared" si="64"/>
        <v>209</v>
      </c>
      <c r="C211" s="9">
        <f t="shared" si="67"/>
        <v>80500</v>
      </c>
      <c r="D211" s="1">
        <f t="shared" si="65"/>
        <v>0.1</v>
      </c>
      <c r="E211" s="11">
        <f t="shared" si="68"/>
        <v>2.4899999999999999E-2</v>
      </c>
      <c r="F211" s="11">
        <f t="shared" si="69"/>
        <v>5.1417541215299997E-2</v>
      </c>
      <c r="G211" s="12">
        <f t="shared" si="70"/>
        <v>184395.17203275522</v>
      </c>
      <c r="H211" s="12">
        <f t="shared" si="80"/>
        <v>8050</v>
      </c>
      <c r="I211" s="12">
        <f t="shared" si="71"/>
        <v>2004.4499999999998</v>
      </c>
      <c r="J211" s="5">
        <f t="shared" si="81"/>
        <v>188412.1075000001</v>
      </c>
      <c r="K211" s="5">
        <f t="shared" si="82"/>
        <v>650652.5</v>
      </c>
      <c r="L211" s="5">
        <f t="shared" si="72"/>
        <v>3128023.5122170369</v>
      </c>
      <c r="M211" s="5">
        <f t="shared" si="73"/>
        <v>3778676.0122170364</v>
      </c>
      <c r="N211" s="3">
        <f t="shared" si="66"/>
        <v>16.602030271419977</v>
      </c>
      <c r="P211" s="7">
        <v>36129</v>
      </c>
      <c r="S211">
        <v>5.1417541215299997E-2</v>
      </c>
      <c r="V211" s="3">
        <v>80500</v>
      </c>
      <c r="W211" s="2">
        <v>2.4899999999999999E-2</v>
      </c>
      <c r="Y211" s="12">
        <f t="shared" si="74"/>
        <v>5.498656415258532</v>
      </c>
      <c r="Z211" s="7">
        <v>36129</v>
      </c>
      <c r="AA211">
        <v>14639.94</v>
      </c>
      <c r="AB211" s="13">
        <f t="shared" si="75"/>
        <v>12.869732218847897</v>
      </c>
      <c r="AC211" s="13">
        <f t="shared" si="76"/>
        <v>44.443658922099409</v>
      </c>
      <c r="AD211" s="13">
        <f t="shared" si="77"/>
        <v>213.6636838823818</v>
      </c>
      <c r="AE211" s="13">
        <f t="shared" si="78"/>
        <v>258.10734280448116</v>
      </c>
      <c r="AF211" s="3">
        <f t="shared" si="79"/>
        <v>16.602030271419981</v>
      </c>
    </row>
    <row r="212" spans="1:32" x14ac:dyDescent="0.25">
      <c r="A212" t="str">
        <f t="shared" si="83"/>
        <v/>
      </c>
      <c r="B212">
        <f t="shared" ref="B212:B275" si="84">B211+1</f>
        <v>210</v>
      </c>
      <c r="C212" s="9">
        <f t="shared" si="67"/>
        <v>80500</v>
      </c>
      <c r="D212" s="1">
        <f t="shared" ref="D212:D275" si="85">D211</f>
        <v>0.1</v>
      </c>
      <c r="E212" s="11">
        <f t="shared" si="68"/>
        <v>2.4899999999999999E-2</v>
      </c>
      <c r="F212" s="11">
        <f t="shared" si="69"/>
        <v>5.2746489220199998E-2</v>
      </c>
      <c r="G212" s="12">
        <f t="shared" si="70"/>
        <v>199311.89354503423</v>
      </c>
      <c r="H212" s="12">
        <f t="shared" si="80"/>
        <v>8050</v>
      </c>
      <c r="I212" s="12">
        <f t="shared" si="71"/>
        <v>2004.4499999999998</v>
      </c>
      <c r="J212" s="5">
        <f t="shared" si="81"/>
        <v>190416.55750000011</v>
      </c>
      <c r="K212" s="5">
        <f t="shared" si="82"/>
        <v>658702.5</v>
      </c>
      <c r="L212" s="5">
        <f t="shared" si="72"/>
        <v>3327335.4057620713</v>
      </c>
      <c r="M212" s="5">
        <f t="shared" si="73"/>
        <v>3986037.9057620708</v>
      </c>
      <c r="N212" s="3">
        <f t="shared" si="66"/>
        <v>17.473981514249722</v>
      </c>
      <c r="P212" s="7">
        <v>36160</v>
      </c>
      <c r="S212">
        <v>5.2746489220199998E-2</v>
      </c>
      <c r="V212" s="3">
        <v>80500</v>
      </c>
      <c r="W212" s="2">
        <v>2.4899999999999999E-2</v>
      </c>
      <c r="Y212" s="12">
        <f t="shared" si="74"/>
        <v>5.4816385536917984</v>
      </c>
      <c r="Z212" s="7">
        <v>36160</v>
      </c>
      <c r="AA212">
        <v>14685.39</v>
      </c>
      <c r="AB212" s="13">
        <f t="shared" si="75"/>
        <v>12.966394321158656</v>
      </c>
      <c r="AC212" s="13">
        <f t="shared" si="76"/>
        <v>44.854273533082882</v>
      </c>
      <c r="AD212" s="13">
        <f t="shared" si="77"/>
        <v>226.57453467439893</v>
      </c>
      <c r="AE212" s="13">
        <f t="shared" si="78"/>
        <v>271.42880820748178</v>
      </c>
      <c r="AF212" s="3">
        <f t="shared" si="79"/>
        <v>17.473981514249722</v>
      </c>
    </row>
    <row r="213" spans="1:32" x14ac:dyDescent="0.25">
      <c r="A213" t="str">
        <f t="shared" si="83"/>
        <v/>
      </c>
      <c r="B213">
        <f t="shared" si="84"/>
        <v>211</v>
      </c>
      <c r="C213" s="9">
        <f t="shared" si="67"/>
        <v>80500</v>
      </c>
      <c r="D213" s="1">
        <f t="shared" si="85"/>
        <v>0.1</v>
      </c>
      <c r="E213" s="11">
        <f t="shared" si="68"/>
        <v>2.4899999999999999E-2</v>
      </c>
      <c r="F213" s="11">
        <f t="shared" si="69"/>
        <v>-9.6521319472500004E-4</v>
      </c>
      <c r="G213" s="12">
        <f t="shared" si="70"/>
        <v>-3847.376381315557</v>
      </c>
      <c r="H213" s="12">
        <f t="shared" si="80"/>
        <v>8050</v>
      </c>
      <c r="I213" s="12">
        <f t="shared" si="71"/>
        <v>2004.4499999999998</v>
      </c>
      <c r="J213" s="5">
        <f t="shared" si="81"/>
        <v>192421.00750000012</v>
      </c>
      <c r="K213" s="5">
        <f t="shared" si="82"/>
        <v>666752.5</v>
      </c>
      <c r="L213" s="5">
        <f t="shared" si="72"/>
        <v>3323488.0293807555</v>
      </c>
      <c r="M213" s="5">
        <f t="shared" si="73"/>
        <v>3990240.529380755</v>
      </c>
      <c r="N213" s="3">
        <f t="shared" si="66"/>
        <v>17.271960440082164</v>
      </c>
      <c r="P213" s="7">
        <v>36191</v>
      </c>
      <c r="S213">
        <v>-9.6521319472500004E-4</v>
      </c>
      <c r="V213" s="3">
        <v>80500</v>
      </c>
      <c r="W213" s="2">
        <v>2.4899999999999999E-2</v>
      </c>
      <c r="Y213" s="12">
        <f t="shared" si="74"/>
        <v>5.4606851023013565</v>
      </c>
      <c r="Z213" s="7">
        <v>36191</v>
      </c>
      <c r="AA213">
        <v>14741.74</v>
      </c>
      <c r="AB213" s="13">
        <f t="shared" si="75"/>
        <v>13.05280160279588</v>
      </c>
      <c r="AC213" s="13">
        <f t="shared" si="76"/>
        <v>45.228887499033355</v>
      </c>
      <c r="AD213" s="13">
        <f t="shared" si="77"/>
        <v>225.44747291573148</v>
      </c>
      <c r="AE213" s="13">
        <f t="shared" si="78"/>
        <v>270.67636041476482</v>
      </c>
      <c r="AF213" s="3">
        <f t="shared" si="79"/>
        <v>17.271960440082164</v>
      </c>
    </row>
    <row r="214" spans="1:32" x14ac:dyDescent="0.25">
      <c r="A214" t="str">
        <f t="shared" si="83"/>
        <v/>
      </c>
      <c r="B214">
        <f t="shared" si="84"/>
        <v>212</v>
      </c>
      <c r="C214" s="9">
        <f t="shared" si="67"/>
        <v>80500</v>
      </c>
      <c r="D214" s="1">
        <f t="shared" si="85"/>
        <v>0.1</v>
      </c>
      <c r="E214" s="11">
        <f t="shared" si="68"/>
        <v>2.4899999999999999E-2</v>
      </c>
      <c r="F214" s="11">
        <f t="shared" si="69"/>
        <v>2.5512775318900002E-2</v>
      </c>
      <c r="G214" s="12">
        <f t="shared" si="70"/>
        <v>101802.1100944598</v>
      </c>
      <c r="H214" s="12">
        <f t="shared" si="80"/>
        <v>8050</v>
      </c>
      <c r="I214" s="12">
        <f t="shared" si="71"/>
        <v>2004.4499999999998</v>
      </c>
      <c r="J214" s="5">
        <f t="shared" si="81"/>
        <v>194425.45750000014</v>
      </c>
      <c r="K214" s="5">
        <f t="shared" si="82"/>
        <v>674802.5</v>
      </c>
      <c r="L214" s="5">
        <f t="shared" si="72"/>
        <v>3425290.1394752152</v>
      </c>
      <c r="M214" s="5">
        <f t="shared" si="73"/>
        <v>4100092.6394752148</v>
      </c>
      <c r="N214" s="3">
        <f t="shared" si="66"/>
        <v>17.617498158517709</v>
      </c>
      <c r="P214" s="7">
        <v>36219</v>
      </c>
      <c r="S214">
        <v>2.5512775318900002E-2</v>
      </c>
      <c r="V214" s="3">
        <v>80500</v>
      </c>
      <c r="W214" s="2">
        <v>2.4899999999999999E-2</v>
      </c>
      <c r="Y214" s="12">
        <f t="shared" si="74"/>
        <v>5.4639133973120257</v>
      </c>
      <c r="Z214" s="7">
        <v>36219</v>
      </c>
      <c r="AA214">
        <v>14733.03</v>
      </c>
      <c r="AB214" s="13">
        <f t="shared" si="75"/>
        <v>13.196569714444356</v>
      </c>
      <c r="AC214" s="13">
        <f t="shared" si="76"/>
        <v>45.802017643349672</v>
      </c>
      <c r="AD214" s="13">
        <f t="shared" si="77"/>
        <v>232.49054264297399</v>
      </c>
      <c r="AE214" s="13">
        <f t="shared" si="78"/>
        <v>278.29256028632363</v>
      </c>
      <c r="AF214" s="3">
        <f t="shared" si="79"/>
        <v>17.617498158517709</v>
      </c>
    </row>
    <row r="215" spans="1:32" x14ac:dyDescent="0.25">
      <c r="A215" t="str">
        <f t="shared" si="83"/>
        <v/>
      </c>
      <c r="B215">
        <f t="shared" si="84"/>
        <v>213</v>
      </c>
      <c r="C215" s="9">
        <f t="shared" si="67"/>
        <v>80500</v>
      </c>
      <c r="D215" s="1">
        <f t="shared" si="85"/>
        <v>0.1</v>
      </c>
      <c r="E215" s="11">
        <f t="shared" si="68"/>
        <v>2.4899999999999999E-2</v>
      </c>
      <c r="F215" s="11">
        <f t="shared" si="69"/>
        <v>2.40301678865E-2</v>
      </c>
      <c r="G215" s="12">
        <f t="shared" si="70"/>
        <v>98525.914476792328</v>
      </c>
      <c r="H215" s="12">
        <f t="shared" si="80"/>
        <v>8050</v>
      </c>
      <c r="I215" s="12">
        <f t="shared" si="71"/>
        <v>2004.4499999999998</v>
      </c>
      <c r="J215" s="5">
        <f t="shared" si="81"/>
        <v>196429.90750000015</v>
      </c>
      <c r="K215" s="5">
        <f t="shared" si="82"/>
        <v>682852.5</v>
      </c>
      <c r="L215" s="5">
        <f t="shared" si="72"/>
        <v>3523816.0539520076</v>
      </c>
      <c r="M215" s="5">
        <f t="shared" si="73"/>
        <v>4206668.5539520066</v>
      </c>
      <c r="N215" s="3">
        <f t="shared" si="66"/>
        <v>17.939305163863629</v>
      </c>
      <c r="P215" s="7">
        <v>36250</v>
      </c>
      <c r="S215">
        <v>2.40301678865E-2</v>
      </c>
      <c r="V215" s="3">
        <v>80500</v>
      </c>
      <c r="W215" s="2">
        <v>2.4899999999999999E-2</v>
      </c>
      <c r="Y215" s="12">
        <f t="shared" si="74"/>
        <v>5.4653156134901639</v>
      </c>
      <c r="Z215" s="7">
        <v>36250</v>
      </c>
      <c r="AA215">
        <v>14729.25</v>
      </c>
      <c r="AB215" s="13">
        <f t="shared" si="75"/>
        <v>13.336042738089187</v>
      </c>
      <c r="AC215" s="13">
        <f t="shared" si="76"/>
        <v>46.360303477773819</v>
      </c>
      <c r="AD215" s="13">
        <f t="shared" si="77"/>
        <v>239.23934035690939</v>
      </c>
      <c r="AE215" s="13">
        <f t="shared" si="78"/>
        <v>285.59964383468315</v>
      </c>
      <c r="AF215" s="3">
        <f t="shared" si="79"/>
        <v>17.939305163863629</v>
      </c>
    </row>
    <row r="216" spans="1:32" x14ac:dyDescent="0.25">
      <c r="A216" t="str">
        <f t="shared" si="83"/>
        <v/>
      </c>
      <c r="B216">
        <f t="shared" si="84"/>
        <v>214</v>
      </c>
      <c r="C216" s="9">
        <f t="shared" si="67"/>
        <v>80500</v>
      </c>
      <c r="D216" s="1">
        <f t="shared" si="85"/>
        <v>0.1</v>
      </c>
      <c r="E216" s="11">
        <f t="shared" si="68"/>
        <v>2.4899999999999999E-2</v>
      </c>
      <c r="F216" s="11">
        <f t="shared" si="69"/>
        <v>1.21117031725E-2</v>
      </c>
      <c r="G216" s="12">
        <f t="shared" si="70"/>
        <v>50949.920870556503</v>
      </c>
      <c r="H216" s="12">
        <f t="shared" si="80"/>
        <v>8050</v>
      </c>
      <c r="I216" s="12">
        <f t="shared" si="71"/>
        <v>2004.4499999999998</v>
      </c>
      <c r="J216" s="5">
        <f t="shared" si="81"/>
        <v>198434.35750000016</v>
      </c>
      <c r="K216" s="5">
        <f t="shared" si="82"/>
        <v>690902.5</v>
      </c>
      <c r="L216" s="5">
        <f t="shared" si="72"/>
        <v>3574765.9748225641</v>
      </c>
      <c r="M216" s="5">
        <f t="shared" si="73"/>
        <v>4265668.4748225631</v>
      </c>
      <c r="N216" s="3">
        <f t="shared" si="66"/>
        <v>18.0148539792186</v>
      </c>
      <c r="P216" s="7">
        <v>36280</v>
      </c>
      <c r="S216">
        <v>1.21117031725E-2</v>
      </c>
      <c r="V216" s="3">
        <v>80500</v>
      </c>
      <c r="W216" s="2">
        <v>2.4899999999999999E-2</v>
      </c>
      <c r="Y216" s="12">
        <f t="shared" si="74"/>
        <v>5.4408949832920586</v>
      </c>
      <c r="Z216" s="7">
        <v>36280</v>
      </c>
      <c r="AA216">
        <v>14795.36</v>
      </c>
      <c r="AB216" s="13">
        <f t="shared" si="75"/>
        <v>13.411931679932097</v>
      </c>
      <c r="AC216" s="13">
        <f t="shared" si="76"/>
        <v>46.697241567626605</v>
      </c>
      <c r="AD216" s="13">
        <f t="shared" si="77"/>
        <v>241.61399079323274</v>
      </c>
      <c r="AE216" s="13">
        <f t="shared" si="78"/>
        <v>288.31123236085926</v>
      </c>
      <c r="AF216" s="3">
        <f t="shared" si="79"/>
        <v>18.0148539792186</v>
      </c>
    </row>
    <row r="217" spans="1:32" x14ac:dyDescent="0.25">
      <c r="A217" t="str">
        <f t="shared" si="83"/>
        <v/>
      </c>
      <c r="B217">
        <f t="shared" si="84"/>
        <v>215</v>
      </c>
      <c r="C217" s="9">
        <f t="shared" si="67"/>
        <v>80500</v>
      </c>
      <c r="D217" s="1">
        <f t="shared" si="85"/>
        <v>0.1</v>
      </c>
      <c r="E217" s="11">
        <f t="shared" si="68"/>
        <v>2.4899999999999999E-2</v>
      </c>
      <c r="F217" s="11">
        <f t="shared" si="69"/>
        <v>3.4038089248299999E-2</v>
      </c>
      <c r="G217" s="12">
        <f t="shared" si="70"/>
        <v>145195.20424967015</v>
      </c>
      <c r="H217" s="12">
        <f t="shared" si="80"/>
        <v>8050</v>
      </c>
      <c r="I217" s="12">
        <f t="shared" si="71"/>
        <v>2004.4499999999998</v>
      </c>
      <c r="J217" s="5">
        <f t="shared" si="81"/>
        <v>200438.80750000017</v>
      </c>
      <c r="K217" s="5">
        <f t="shared" si="82"/>
        <v>698952.5</v>
      </c>
      <c r="L217" s="5">
        <f t="shared" si="72"/>
        <v>3719961.1790722343</v>
      </c>
      <c r="M217" s="5">
        <f t="shared" si="73"/>
        <v>4418913.6790722329</v>
      </c>
      <c r="N217" s="3">
        <f t="shared" si="66"/>
        <v>18.559086563475145</v>
      </c>
      <c r="P217" s="7">
        <v>36311</v>
      </c>
      <c r="S217">
        <v>3.4038089248299999E-2</v>
      </c>
      <c r="V217" s="3">
        <v>80500</v>
      </c>
      <c r="W217" s="2">
        <v>2.4899999999999999E-2</v>
      </c>
      <c r="Y217" s="12">
        <f t="shared" si="74"/>
        <v>5.4157769318850004</v>
      </c>
      <c r="Z217" s="7">
        <v>36311</v>
      </c>
      <c r="AA217">
        <v>14863.98</v>
      </c>
      <c r="AB217" s="13">
        <f t="shared" si="75"/>
        <v>13.484867949230299</v>
      </c>
      <c r="AC217" s="13">
        <f t="shared" si="76"/>
        <v>47.023240074327333</v>
      </c>
      <c r="AD217" s="13">
        <f t="shared" si="77"/>
        <v>250.26683156679667</v>
      </c>
      <c r="AE217" s="13">
        <f t="shared" si="78"/>
        <v>297.29007164112392</v>
      </c>
      <c r="AF217" s="3">
        <f t="shared" si="79"/>
        <v>18.559086563475145</v>
      </c>
    </row>
    <row r="218" spans="1:32" x14ac:dyDescent="0.25">
      <c r="A218">
        <f t="shared" si="83"/>
        <v>1999</v>
      </c>
      <c r="B218">
        <f t="shared" si="84"/>
        <v>216</v>
      </c>
      <c r="C218" s="9">
        <f t="shared" si="67"/>
        <v>90500</v>
      </c>
      <c r="D218" s="1">
        <f t="shared" si="85"/>
        <v>0.1</v>
      </c>
      <c r="E218" s="11">
        <f t="shared" si="68"/>
        <v>2.4899999999999999E-2</v>
      </c>
      <c r="F218" s="11">
        <f t="shared" si="69"/>
        <v>1.3076771387000001E-2</v>
      </c>
      <c r="G218" s="12">
        <f t="shared" si="70"/>
        <v>57785.123960114681</v>
      </c>
      <c r="H218" s="12">
        <f t="shared" si="80"/>
        <v>9050</v>
      </c>
      <c r="I218" s="12">
        <f t="shared" si="71"/>
        <v>2253.4499999999998</v>
      </c>
      <c r="J218" s="5">
        <f t="shared" si="81"/>
        <v>202692.25750000018</v>
      </c>
      <c r="K218" s="5">
        <f t="shared" si="82"/>
        <v>708002.5</v>
      </c>
      <c r="L218" s="5">
        <f t="shared" si="72"/>
        <v>3777746.3030323489</v>
      </c>
      <c r="M218" s="5">
        <f t="shared" si="73"/>
        <v>4485748.8030323479</v>
      </c>
      <c r="N218" s="3">
        <f t="shared" si="66"/>
        <v>18.637842163420306</v>
      </c>
      <c r="P218" s="7">
        <v>36341</v>
      </c>
      <c r="S218">
        <v>1.3076771387000001E-2</v>
      </c>
      <c r="V218" s="3">
        <v>90500</v>
      </c>
      <c r="W218" s="2">
        <v>2.4899999999999999E-2</v>
      </c>
      <c r="Y218" s="12">
        <f t="shared" si="74"/>
        <v>6.0772352810033015</v>
      </c>
      <c r="Z218" s="7">
        <v>36341</v>
      </c>
      <c r="AA218">
        <v>14891.64</v>
      </c>
      <c r="AB218" s="13">
        <f t="shared" si="75"/>
        <v>13.611144071438753</v>
      </c>
      <c r="AC218" s="13">
        <f t="shared" si="76"/>
        <v>47.543621790481104</v>
      </c>
      <c r="AD218" s="13">
        <f t="shared" si="77"/>
        <v>253.6823548670495</v>
      </c>
      <c r="AE218" s="13">
        <f t="shared" si="78"/>
        <v>301.22597665753057</v>
      </c>
      <c r="AF218" s="3">
        <f t="shared" si="79"/>
        <v>18.637842163420306</v>
      </c>
    </row>
    <row r="219" spans="1:32" x14ac:dyDescent="0.25">
      <c r="A219" t="str">
        <f t="shared" si="83"/>
        <v/>
      </c>
      <c r="B219">
        <f t="shared" si="84"/>
        <v>217</v>
      </c>
      <c r="C219" s="9">
        <f t="shared" si="67"/>
        <v>90500</v>
      </c>
      <c r="D219" s="1">
        <f t="shared" si="85"/>
        <v>0.1</v>
      </c>
      <c r="E219" s="11">
        <f t="shared" si="68"/>
        <v>2.4899999999999999E-2</v>
      </c>
      <c r="F219" s="11">
        <f t="shared" si="69"/>
        <v>2.5322289008300001E-2</v>
      </c>
      <c r="G219" s="12">
        <f t="shared" si="70"/>
        <v>113589.42760902092</v>
      </c>
      <c r="H219" s="12">
        <f t="shared" si="80"/>
        <v>9050</v>
      </c>
      <c r="I219" s="12">
        <f t="shared" si="71"/>
        <v>2253.4499999999998</v>
      </c>
      <c r="J219" s="5">
        <f t="shared" si="81"/>
        <v>204945.70750000019</v>
      </c>
      <c r="K219" s="5">
        <f t="shared" si="82"/>
        <v>717052.5</v>
      </c>
      <c r="L219" s="5">
        <f t="shared" si="72"/>
        <v>3891335.7306413697</v>
      </c>
      <c r="M219" s="5">
        <f t="shared" si="73"/>
        <v>4608388.2306413688</v>
      </c>
      <c r="N219" s="3">
        <f t="shared" si="66"/>
        <v>18.987154101001924</v>
      </c>
      <c r="P219" s="7">
        <v>36372</v>
      </c>
      <c r="S219">
        <v>2.5322289008300001E-2</v>
      </c>
      <c r="V219" s="3">
        <v>90500</v>
      </c>
      <c r="W219" s="2">
        <v>2.4899999999999999E-2</v>
      </c>
      <c r="Y219" s="12">
        <f t="shared" si="74"/>
        <v>6.0711077658524673</v>
      </c>
      <c r="Z219" s="7">
        <v>36372</v>
      </c>
      <c r="AA219">
        <v>14906.67</v>
      </c>
      <c r="AB219" s="13">
        <f t="shared" si="75"/>
        <v>13.748590899241762</v>
      </c>
      <c r="AC219" s="13">
        <f t="shared" si="76"/>
        <v>48.102795594187029</v>
      </c>
      <c r="AD219" s="13">
        <f t="shared" si="77"/>
        <v>261.04661407553596</v>
      </c>
      <c r="AE219" s="13">
        <f t="shared" si="78"/>
        <v>309.14940966972296</v>
      </c>
      <c r="AF219" s="3">
        <f t="shared" si="79"/>
        <v>18.987154101001924</v>
      </c>
    </row>
    <row r="220" spans="1:32" x14ac:dyDescent="0.25">
      <c r="A220" t="str">
        <f t="shared" si="83"/>
        <v/>
      </c>
      <c r="B220">
        <f t="shared" si="84"/>
        <v>218</v>
      </c>
      <c r="C220" s="9">
        <f t="shared" si="67"/>
        <v>90500</v>
      </c>
      <c r="D220" s="1">
        <f t="shared" si="85"/>
        <v>0.1</v>
      </c>
      <c r="E220" s="11">
        <f t="shared" si="68"/>
        <v>2.4899999999999999E-2</v>
      </c>
      <c r="F220" s="11">
        <f t="shared" si="69"/>
        <v>5.7856749935100002E-3</v>
      </c>
      <c r="G220" s="12">
        <f t="shared" si="70"/>
        <v>26662.636546407561</v>
      </c>
      <c r="H220" s="12">
        <f t="shared" si="80"/>
        <v>9050</v>
      </c>
      <c r="I220" s="12">
        <f t="shared" si="71"/>
        <v>2253.4499999999998</v>
      </c>
      <c r="J220" s="5">
        <f t="shared" si="81"/>
        <v>207199.1575000002</v>
      </c>
      <c r="K220" s="5">
        <f t="shared" si="82"/>
        <v>726102.5</v>
      </c>
      <c r="L220" s="5">
        <f t="shared" si="72"/>
        <v>3917998.3671877771</v>
      </c>
      <c r="M220" s="5">
        <f t="shared" si="73"/>
        <v>4644100.8671877766</v>
      </c>
      <c r="N220" s="3">
        <f t="shared" si="66"/>
        <v>18.909335416519603</v>
      </c>
      <c r="P220" s="7">
        <v>36403</v>
      </c>
      <c r="S220">
        <v>5.7856749935100002E-3</v>
      </c>
      <c r="V220" s="3">
        <v>90500</v>
      </c>
      <c r="W220" s="2">
        <v>2.4899999999999999E-2</v>
      </c>
      <c r="Y220" s="12">
        <f t="shared" si="74"/>
        <v>6.0650413696136738</v>
      </c>
      <c r="Z220" s="7">
        <v>36403</v>
      </c>
      <c r="AA220">
        <v>14921.58</v>
      </c>
      <c r="AB220" s="13">
        <f t="shared" si="75"/>
        <v>13.885872508139233</v>
      </c>
      <c r="AC220" s="13">
        <f t="shared" si="76"/>
        <v>48.661234266076384</v>
      </c>
      <c r="AD220" s="13">
        <f t="shared" si="77"/>
        <v>262.57262080743305</v>
      </c>
      <c r="AE220" s="13">
        <f t="shared" si="78"/>
        <v>311.2338550735094</v>
      </c>
      <c r="AF220" s="3">
        <f t="shared" si="79"/>
        <v>18.9093354165196</v>
      </c>
    </row>
    <row r="221" spans="1:32" x14ac:dyDescent="0.25">
      <c r="A221" t="str">
        <f t="shared" si="83"/>
        <v/>
      </c>
      <c r="B221">
        <f t="shared" si="84"/>
        <v>219</v>
      </c>
      <c r="C221" s="9">
        <f t="shared" si="67"/>
        <v>90500</v>
      </c>
      <c r="D221" s="1">
        <f t="shared" si="85"/>
        <v>0.1</v>
      </c>
      <c r="E221" s="11">
        <f t="shared" si="68"/>
        <v>2.3599999999999999E-2</v>
      </c>
      <c r="F221" s="11">
        <f t="shared" si="69"/>
        <v>-6.9133331817300002E-4</v>
      </c>
      <c r="G221" s="12">
        <f t="shared" si="70"/>
        <v>-3210.6216624430326</v>
      </c>
      <c r="H221" s="12">
        <f t="shared" si="80"/>
        <v>9050</v>
      </c>
      <c r="I221" s="12">
        <f t="shared" si="71"/>
        <v>2135.7999999999997</v>
      </c>
      <c r="J221" s="5">
        <f t="shared" si="81"/>
        <v>209334.95750000019</v>
      </c>
      <c r="K221" s="5">
        <f t="shared" si="82"/>
        <v>735152.5</v>
      </c>
      <c r="L221" s="5">
        <f t="shared" si="72"/>
        <v>3914787.745525334</v>
      </c>
      <c r="M221" s="5">
        <f t="shared" si="73"/>
        <v>4649940.245525334</v>
      </c>
      <c r="N221" s="3">
        <f t="shared" si="66"/>
        <v>18.70107024778855</v>
      </c>
      <c r="P221" s="7">
        <v>36433</v>
      </c>
      <c r="S221">
        <v>-6.9133331817300002E-4</v>
      </c>
      <c r="V221" s="3">
        <v>90500</v>
      </c>
      <c r="W221" s="2">
        <v>2.3599999999999999E-2</v>
      </c>
      <c r="Y221" s="12">
        <f t="shared" si="74"/>
        <v>6.0548077180399824</v>
      </c>
      <c r="Z221" s="7">
        <v>36433</v>
      </c>
      <c r="AA221">
        <v>14946.8</v>
      </c>
      <c r="AB221" s="13">
        <f t="shared" si="75"/>
        <v>14.005336092006329</v>
      </c>
      <c r="AC221" s="13">
        <f t="shared" si="76"/>
        <v>49.184608076645169</v>
      </c>
      <c r="AD221" s="13">
        <f t="shared" si="77"/>
        <v>261.91477410049873</v>
      </c>
      <c r="AE221" s="13">
        <f t="shared" si="78"/>
        <v>311.09938217714387</v>
      </c>
      <c r="AF221" s="3">
        <f t="shared" si="79"/>
        <v>18.70107024778855</v>
      </c>
    </row>
    <row r="222" spans="1:32" x14ac:dyDescent="0.25">
      <c r="A222" t="str">
        <f t="shared" si="83"/>
        <v/>
      </c>
      <c r="B222">
        <f t="shared" si="84"/>
        <v>220</v>
      </c>
      <c r="C222" s="9">
        <f t="shared" si="67"/>
        <v>90500</v>
      </c>
      <c r="D222" s="1">
        <f t="shared" si="85"/>
        <v>0.1</v>
      </c>
      <c r="E222" s="11">
        <f t="shared" si="68"/>
        <v>2.3599999999999999E-2</v>
      </c>
      <c r="F222" s="11">
        <f t="shared" si="69"/>
        <v>8.6430934901400008E-3</v>
      </c>
      <c r="G222" s="12">
        <f t="shared" si="70"/>
        <v>40189.868265640012</v>
      </c>
      <c r="H222" s="12">
        <f t="shared" si="80"/>
        <v>9050</v>
      </c>
      <c r="I222" s="12">
        <f t="shared" si="71"/>
        <v>2135.7999999999997</v>
      </c>
      <c r="J222" s="5">
        <f t="shared" si="81"/>
        <v>211470.75750000018</v>
      </c>
      <c r="K222" s="5">
        <f t="shared" si="82"/>
        <v>744202.5</v>
      </c>
      <c r="L222" s="5">
        <f t="shared" si="72"/>
        <v>3954977.613790974</v>
      </c>
      <c r="M222" s="5">
        <f t="shared" si="73"/>
        <v>4699180.113790974</v>
      </c>
      <c r="N222" s="3">
        <f t="shared" si="66"/>
        <v>18.702243565713669</v>
      </c>
      <c r="P222" s="7">
        <v>36464</v>
      </c>
      <c r="S222">
        <v>8.6430934901400008E-3</v>
      </c>
      <c r="V222" s="3">
        <v>90500</v>
      </c>
      <c r="W222" s="2">
        <v>2.3599999999999999E-2</v>
      </c>
      <c r="Y222" s="12">
        <f t="shared" si="74"/>
        <v>6.0426067204469796</v>
      </c>
      <c r="Z222" s="7">
        <v>36464</v>
      </c>
      <c r="AA222">
        <v>14976.98</v>
      </c>
      <c r="AB222" s="13">
        <f t="shared" si="75"/>
        <v>14.119719562955963</v>
      </c>
      <c r="AC222" s="13">
        <f t="shared" si="76"/>
        <v>49.689757214071193</v>
      </c>
      <c r="AD222" s="13">
        <f t="shared" si="77"/>
        <v>264.07043434597455</v>
      </c>
      <c r="AE222" s="13">
        <f t="shared" si="78"/>
        <v>313.76019156004577</v>
      </c>
      <c r="AF222" s="3">
        <f t="shared" si="79"/>
        <v>18.702243565713669</v>
      </c>
    </row>
    <row r="223" spans="1:32" x14ac:dyDescent="0.25">
      <c r="A223" t="str">
        <f t="shared" si="83"/>
        <v/>
      </c>
      <c r="B223">
        <f t="shared" si="84"/>
        <v>221</v>
      </c>
      <c r="C223" s="9">
        <f t="shared" si="67"/>
        <v>90500</v>
      </c>
      <c r="D223" s="1">
        <f t="shared" si="85"/>
        <v>0.1</v>
      </c>
      <c r="E223" s="11">
        <f t="shared" si="68"/>
        <v>2.3599999999999999E-2</v>
      </c>
      <c r="F223" s="11">
        <f t="shared" si="69"/>
        <v>-5.2400140786599998E-3</v>
      </c>
      <c r="G223" s="12">
        <f t="shared" si="70"/>
        <v>-24623.769954423802</v>
      </c>
      <c r="H223" s="12">
        <f t="shared" si="80"/>
        <v>9050</v>
      </c>
      <c r="I223" s="12">
        <f t="shared" si="71"/>
        <v>2135.7999999999997</v>
      </c>
      <c r="J223" s="5">
        <f t="shared" si="81"/>
        <v>213606.55750000017</v>
      </c>
      <c r="K223" s="5">
        <f t="shared" si="82"/>
        <v>753252.5</v>
      </c>
      <c r="L223" s="5">
        <f t="shared" si="72"/>
        <v>3930353.8438365501</v>
      </c>
      <c r="M223" s="5">
        <f t="shared" si="73"/>
        <v>4683606.3438365506</v>
      </c>
      <c r="N223" s="3">
        <f t="shared" si="66"/>
        <v>18.399968099465049</v>
      </c>
      <c r="P223" s="7">
        <v>36494</v>
      </c>
      <c r="S223">
        <v>-5.2400140786599998E-3</v>
      </c>
      <c r="V223" s="3">
        <v>90500</v>
      </c>
      <c r="W223" s="2">
        <v>2.3599999999999999E-2</v>
      </c>
      <c r="Y223" s="12">
        <f t="shared" si="74"/>
        <v>6.0222523889376882</v>
      </c>
      <c r="Z223" s="7">
        <v>36494</v>
      </c>
      <c r="AA223">
        <v>15027.6</v>
      </c>
      <c r="AB223" s="13">
        <f t="shared" si="75"/>
        <v>14.21428288615615</v>
      </c>
      <c r="AC223" s="13">
        <f t="shared" si="76"/>
        <v>50.124604061859507</v>
      </c>
      <c r="AD223" s="13">
        <f t="shared" si="77"/>
        <v>261.54235166204518</v>
      </c>
      <c r="AE223" s="13">
        <f t="shared" si="78"/>
        <v>311.66695572390472</v>
      </c>
      <c r="AF223" s="3">
        <f t="shared" si="79"/>
        <v>18.399968099465053</v>
      </c>
    </row>
    <row r="224" spans="1:32" x14ac:dyDescent="0.25">
      <c r="A224" t="str">
        <f t="shared" si="83"/>
        <v/>
      </c>
      <c r="B224">
        <f t="shared" si="84"/>
        <v>222</v>
      </c>
      <c r="C224" s="9">
        <f t="shared" si="67"/>
        <v>90500</v>
      </c>
      <c r="D224" s="1">
        <f t="shared" si="85"/>
        <v>0.1</v>
      </c>
      <c r="E224" s="11">
        <f t="shared" si="68"/>
        <v>2.3599999999999999E-2</v>
      </c>
      <c r="F224" s="11">
        <f t="shared" si="69"/>
        <v>2.8933900202199998E-2</v>
      </c>
      <c r="G224" s="12">
        <f t="shared" si="70"/>
        <v>135514.99853895756</v>
      </c>
      <c r="H224" s="12">
        <f t="shared" si="80"/>
        <v>9050</v>
      </c>
      <c r="I224" s="12">
        <f t="shared" si="71"/>
        <v>2135.7999999999997</v>
      </c>
      <c r="J224" s="5">
        <f t="shared" si="81"/>
        <v>215742.35750000016</v>
      </c>
      <c r="K224" s="5">
        <f t="shared" si="82"/>
        <v>762302.5</v>
      </c>
      <c r="L224" s="5">
        <f t="shared" si="72"/>
        <v>4065868.8423755076</v>
      </c>
      <c r="M224" s="5">
        <f t="shared" si="73"/>
        <v>4828171.3423755085</v>
      </c>
      <c r="N224" s="3">
        <f t="shared" si="66"/>
        <v>18.845946106691194</v>
      </c>
      <c r="P224" s="7">
        <v>36525</v>
      </c>
      <c r="S224">
        <v>2.8933900202199998E-2</v>
      </c>
      <c r="V224" s="3">
        <v>90500</v>
      </c>
      <c r="W224" s="2">
        <v>2.3599999999999999E-2</v>
      </c>
      <c r="Y224" s="12">
        <f t="shared" si="74"/>
        <v>6.0065202270398279</v>
      </c>
      <c r="Z224" s="7">
        <v>36525</v>
      </c>
      <c r="AA224">
        <v>15066.96</v>
      </c>
      <c r="AB224" s="13">
        <f t="shared" si="75"/>
        <v>14.318904244784626</v>
      </c>
      <c r="AC224" s="13">
        <f t="shared" si="76"/>
        <v>50.594313650530701</v>
      </c>
      <c r="AD224" s="13">
        <f t="shared" si="77"/>
        <v>269.85329770408282</v>
      </c>
      <c r="AE224" s="13">
        <f t="shared" si="78"/>
        <v>320.44761135461357</v>
      </c>
      <c r="AF224" s="3">
        <f t="shared" si="79"/>
        <v>18.845946106691194</v>
      </c>
    </row>
    <row r="225" spans="1:32" x14ac:dyDescent="0.25">
      <c r="A225" t="str">
        <f t="shared" si="83"/>
        <v/>
      </c>
      <c r="B225">
        <f t="shared" si="84"/>
        <v>223</v>
      </c>
      <c r="C225" s="9">
        <f t="shared" si="67"/>
        <v>90500</v>
      </c>
      <c r="D225" s="1">
        <f t="shared" si="85"/>
        <v>0.1</v>
      </c>
      <c r="E225" s="11">
        <f t="shared" si="68"/>
        <v>2.3599999999999999E-2</v>
      </c>
      <c r="F225" s="11">
        <f t="shared" si="69"/>
        <v>1.1851425686899999E-2</v>
      </c>
      <c r="G225" s="12">
        <f t="shared" si="70"/>
        <v>57220.713867783554</v>
      </c>
      <c r="H225" s="12">
        <f t="shared" si="80"/>
        <v>9050</v>
      </c>
      <c r="I225" s="12">
        <f t="shared" si="71"/>
        <v>2135.7999999999997</v>
      </c>
      <c r="J225" s="5">
        <f t="shared" si="81"/>
        <v>217878.15750000015</v>
      </c>
      <c r="K225" s="5">
        <f t="shared" si="82"/>
        <v>771352.5</v>
      </c>
      <c r="L225" s="5">
        <f t="shared" si="72"/>
        <v>4123089.5562432911</v>
      </c>
      <c r="M225" s="5">
        <f t="shared" si="73"/>
        <v>4894442.0562432921</v>
      </c>
      <c r="N225" s="3">
        <f t="shared" si="66"/>
        <v>18.923831574274665</v>
      </c>
      <c r="P225" s="7">
        <v>36556</v>
      </c>
      <c r="S225">
        <v>1.1851425686899999E-2</v>
      </c>
      <c r="V225" s="3">
        <v>90500</v>
      </c>
      <c r="W225" s="2">
        <v>2.3599999999999999E-2</v>
      </c>
      <c r="Y225" s="12">
        <f t="shared" si="74"/>
        <v>5.9902910950516883</v>
      </c>
      <c r="Z225" s="7">
        <v>36556</v>
      </c>
      <c r="AA225">
        <v>15107.78</v>
      </c>
      <c r="AB225" s="13">
        <f t="shared" si="75"/>
        <v>14.421586593132819</v>
      </c>
      <c r="AC225" s="13">
        <f t="shared" si="76"/>
        <v>51.056641015423835</v>
      </c>
      <c r="AD225" s="13">
        <f t="shared" si="77"/>
        <v>272.91167572226306</v>
      </c>
      <c r="AE225" s="13">
        <f t="shared" si="78"/>
        <v>323.96831673768691</v>
      </c>
      <c r="AF225" s="3">
        <f t="shared" si="79"/>
        <v>18.923831574274665</v>
      </c>
    </row>
    <row r="226" spans="1:32" x14ac:dyDescent="0.25">
      <c r="A226" t="str">
        <f t="shared" si="83"/>
        <v/>
      </c>
      <c r="B226">
        <f t="shared" si="84"/>
        <v>224</v>
      </c>
      <c r="C226" s="9">
        <f t="shared" si="67"/>
        <v>90500</v>
      </c>
      <c r="D226" s="1">
        <f t="shared" si="85"/>
        <v>0.1</v>
      </c>
      <c r="E226" s="11">
        <f t="shared" si="68"/>
        <v>2.1600000000000001E-2</v>
      </c>
      <c r="F226" s="11">
        <f t="shared" si="69"/>
        <v>2.2548389556400001E-2</v>
      </c>
      <c r="G226" s="12">
        <f t="shared" si="70"/>
        <v>110361.78614540119</v>
      </c>
      <c r="H226" s="12">
        <f t="shared" si="80"/>
        <v>9050</v>
      </c>
      <c r="I226" s="12">
        <f t="shared" si="71"/>
        <v>1954.8000000000002</v>
      </c>
      <c r="J226" s="5">
        <f t="shared" si="81"/>
        <v>219832.95750000014</v>
      </c>
      <c r="K226" s="5">
        <f t="shared" si="82"/>
        <v>780402.5</v>
      </c>
      <c r="L226" s="5">
        <f t="shared" si="72"/>
        <v>4233451.3423886923</v>
      </c>
      <c r="M226" s="5">
        <f t="shared" si="73"/>
        <v>5013853.8423886932</v>
      </c>
      <c r="N226" s="3">
        <f t="shared" si="66"/>
        <v>19.257582623336585</v>
      </c>
      <c r="P226" s="7">
        <v>36585</v>
      </c>
      <c r="S226">
        <v>2.2548389556400001E-2</v>
      </c>
      <c r="V226" s="3">
        <v>90500</v>
      </c>
      <c r="W226" s="2">
        <v>2.1600000000000001E-2</v>
      </c>
      <c r="Y226" s="12">
        <f t="shared" si="74"/>
        <v>5.9768402393906133</v>
      </c>
      <c r="Z226" s="7">
        <v>36585</v>
      </c>
      <c r="AA226">
        <v>15141.78</v>
      </c>
      <c r="AB226" s="13">
        <f t="shared" si="75"/>
        <v>14.518303495361849</v>
      </c>
      <c r="AC226" s="13">
        <f t="shared" si="76"/>
        <v>51.539680275370529</v>
      </c>
      <c r="AD226" s="13">
        <f t="shared" si="77"/>
        <v>279.58742911260714</v>
      </c>
      <c r="AE226" s="13">
        <f t="shared" si="78"/>
        <v>331.12710938797773</v>
      </c>
      <c r="AF226" s="3">
        <f t="shared" si="79"/>
        <v>19.257582623336585</v>
      </c>
    </row>
    <row r="227" spans="1:32" x14ac:dyDescent="0.25">
      <c r="A227" t="str">
        <f t="shared" si="83"/>
        <v/>
      </c>
      <c r="B227">
        <f t="shared" si="84"/>
        <v>225</v>
      </c>
      <c r="C227" s="9">
        <f t="shared" si="67"/>
        <v>90500</v>
      </c>
      <c r="D227" s="1">
        <f t="shared" si="85"/>
        <v>0.1</v>
      </c>
      <c r="E227" s="11">
        <f t="shared" si="68"/>
        <v>2.1600000000000001E-2</v>
      </c>
      <c r="F227" s="11">
        <f t="shared" si="69"/>
        <v>-2.7674480783899998E-3</v>
      </c>
      <c r="G227" s="12">
        <f t="shared" si="70"/>
        <v>-13875.580181446907</v>
      </c>
      <c r="H227" s="12">
        <f t="shared" si="80"/>
        <v>9050</v>
      </c>
      <c r="I227" s="12">
        <f t="shared" si="71"/>
        <v>1954.8000000000002</v>
      </c>
      <c r="J227" s="5">
        <f t="shared" si="81"/>
        <v>221787.75750000012</v>
      </c>
      <c r="K227" s="5">
        <f t="shared" si="82"/>
        <v>789452.5</v>
      </c>
      <c r="L227" s="5">
        <f t="shared" si="72"/>
        <v>4219575.7622072455</v>
      </c>
      <c r="M227" s="5">
        <f t="shared" si="73"/>
        <v>5009028.2622072464</v>
      </c>
      <c r="N227" s="3">
        <f t="shared" si="66"/>
        <v>19.025287102274991</v>
      </c>
      <c r="P227" s="7">
        <v>36616</v>
      </c>
      <c r="S227">
        <v>-2.7674480783899998E-3</v>
      </c>
      <c r="V227" s="3">
        <v>90500</v>
      </c>
      <c r="W227" s="2">
        <v>2.1600000000000001E-2</v>
      </c>
      <c r="Y227" s="12">
        <f t="shared" si="74"/>
        <v>5.9478312761285599</v>
      </c>
      <c r="Z227" s="7">
        <v>36616</v>
      </c>
      <c r="AA227">
        <v>15215.63</v>
      </c>
      <c r="AB227" s="13">
        <f t="shared" si="75"/>
        <v>14.576311168186933</v>
      </c>
      <c r="AC227" s="13">
        <f t="shared" si="76"/>
        <v>51.884312381413061</v>
      </c>
      <c r="AD227" s="13">
        <f t="shared" si="77"/>
        <v>277.31850486685374</v>
      </c>
      <c r="AE227" s="13">
        <f t="shared" si="78"/>
        <v>329.20281724826685</v>
      </c>
      <c r="AF227" s="3">
        <f t="shared" si="79"/>
        <v>19.025287102274991</v>
      </c>
    </row>
    <row r="228" spans="1:32" x14ac:dyDescent="0.25">
      <c r="A228" t="str">
        <f t="shared" si="83"/>
        <v/>
      </c>
      <c r="B228">
        <f t="shared" si="84"/>
        <v>226</v>
      </c>
      <c r="C228" s="9">
        <f t="shared" si="67"/>
        <v>90500</v>
      </c>
      <c r="D228" s="1">
        <f t="shared" si="85"/>
        <v>0.1</v>
      </c>
      <c r="E228" s="11">
        <f t="shared" si="68"/>
        <v>2.1600000000000001E-2</v>
      </c>
      <c r="F228" s="11">
        <f t="shared" si="69"/>
        <v>1.4867978461200001E-2</v>
      </c>
      <c r="G228" s="12">
        <f t="shared" si="70"/>
        <v>74474.124314039407</v>
      </c>
      <c r="H228" s="12">
        <f t="shared" si="80"/>
        <v>9050</v>
      </c>
      <c r="I228" s="12">
        <f t="shared" si="71"/>
        <v>1954.8000000000002</v>
      </c>
      <c r="J228" s="5">
        <f t="shared" si="81"/>
        <v>223742.55750000011</v>
      </c>
      <c r="K228" s="5">
        <f t="shared" si="82"/>
        <v>798502.5</v>
      </c>
      <c r="L228" s="5">
        <f t="shared" si="72"/>
        <v>4294049.8865212845</v>
      </c>
      <c r="M228" s="5">
        <f t="shared" si="73"/>
        <v>5092552.3865212854</v>
      </c>
      <c r="N228" s="3">
        <f t="shared" si="66"/>
        <v>19.191922781705408</v>
      </c>
      <c r="P228" s="7">
        <v>36646</v>
      </c>
      <c r="S228">
        <v>1.4867978461200001E-2</v>
      </c>
      <c r="U228">
        <v>0</v>
      </c>
      <c r="V228" s="3">
        <v>90500</v>
      </c>
      <c r="W228" s="2">
        <v>2.1600000000000001E-2</v>
      </c>
      <c r="Y228" s="12">
        <f t="shared" si="74"/>
        <v>5.9085872992141253</v>
      </c>
      <c r="Z228" s="7">
        <v>36646</v>
      </c>
      <c r="AA228">
        <v>15316.69</v>
      </c>
      <c r="AB228" s="13">
        <f t="shared" si="75"/>
        <v>14.607761696554549</v>
      </c>
      <c r="AC228" s="13">
        <f t="shared" si="76"/>
        <v>52.132836794372672</v>
      </c>
      <c r="AD228" s="13">
        <f t="shared" si="77"/>
        <v>280.35103449382893</v>
      </c>
      <c r="AE228" s="13">
        <f t="shared" si="78"/>
        <v>332.48387128820167</v>
      </c>
      <c r="AF228" s="3">
        <f t="shared" si="79"/>
        <v>19.191922781705411</v>
      </c>
    </row>
    <row r="229" spans="1:32" x14ac:dyDescent="0.25">
      <c r="A229" t="str">
        <f t="shared" si="83"/>
        <v/>
      </c>
      <c r="B229">
        <f t="shared" si="84"/>
        <v>227</v>
      </c>
      <c r="C229" s="9">
        <f t="shared" si="67"/>
        <v>90500</v>
      </c>
      <c r="D229" s="1">
        <f t="shared" si="85"/>
        <v>0.1</v>
      </c>
      <c r="E229" s="11">
        <f t="shared" si="68"/>
        <v>2.1600000000000001E-2</v>
      </c>
      <c r="F229" s="11">
        <f t="shared" si="69"/>
        <v>-1.0929467883099999E-2</v>
      </c>
      <c r="G229" s="12">
        <f t="shared" si="70"/>
        <v>-55658.887751488641</v>
      </c>
      <c r="H229" s="12">
        <f t="shared" si="80"/>
        <v>9050</v>
      </c>
      <c r="I229" s="12">
        <f t="shared" si="71"/>
        <v>1954.8000000000002</v>
      </c>
      <c r="J229" s="5">
        <f t="shared" si="81"/>
        <v>225697.3575000001</v>
      </c>
      <c r="K229" s="5">
        <f t="shared" si="82"/>
        <v>807552.5</v>
      </c>
      <c r="L229" s="5">
        <f t="shared" si="72"/>
        <v>4238390.9987697955</v>
      </c>
      <c r="M229" s="5">
        <f t="shared" si="73"/>
        <v>5045943.4987697965</v>
      </c>
      <c r="N229" s="3">
        <f t="shared" si="66"/>
        <v>18.779090042158749</v>
      </c>
      <c r="P229" s="7">
        <v>36677</v>
      </c>
      <c r="S229">
        <v>-1.0929467883099999E-2</v>
      </c>
      <c r="U229">
        <v>0</v>
      </c>
      <c r="V229" s="3">
        <v>90500</v>
      </c>
      <c r="W229" s="2">
        <v>2.1600000000000001E-2</v>
      </c>
      <c r="Y229" s="12">
        <f t="shared" si="74"/>
        <v>5.8754063281696842</v>
      </c>
      <c r="Z229" s="7">
        <v>36677</v>
      </c>
      <c r="AA229">
        <v>15403.19</v>
      </c>
      <c r="AB229" s="13">
        <f t="shared" si="75"/>
        <v>14.652637375764376</v>
      </c>
      <c r="AC229" s="13">
        <f t="shared" si="76"/>
        <v>52.427614020212694</v>
      </c>
      <c r="AD229" s="13">
        <f t="shared" si="77"/>
        <v>275.16319663457995</v>
      </c>
      <c r="AE229" s="13">
        <f t="shared" si="78"/>
        <v>327.59081065479268</v>
      </c>
      <c r="AF229" s="3">
        <f t="shared" si="79"/>
        <v>18.779090042158753</v>
      </c>
    </row>
    <row r="230" spans="1:32" x14ac:dyDescent="0.25">
      <c r="A230">
        <f t="shared" si="83"/>
        <v>2000</v>
      </c>
      <c r="B230">
        <f t="shared" si="84"/>
        <v>228</v>
      </c>
      <c r="C230" s="9">
        <f t="shared" si="67"/>
        <v>100000</v>
      </c>
      <c r="D230" s="1">
        <f t="shared" si="85"/>
        <v>0.1</v>
      </c>
      <c r="E230" s="11">
        <f t="shared" si="68"/>
        <v>2.1600000000000001E-2</v>
      </c>
      <c r="F230" s="11">
        <f t="shared" si="69"/>
        <v>7.5863991793199996E-3</v>
      </c>
      <c r="G230" s="12">
        <f t="shared" si="70"/>
        <v>38280.54161796227</v>
      </c>
      <c r="H230" s="12">
        <f t="shared" si="80"/>
        <v>10000</v>
      </c>
      <c r="I230" s="12">
        <f t="shared" si="71"/>
        <v>2160</v>
      </c>
      <c r="J230" s="5">
        <f t="shared" si="81"/>
        <v>227857.3575000001</v>
      </c>
      <c r="K230" s="5">
        <f t="shared" si="82"/>
        <v>817552.5</v>
      </c>
      <c r="L230" s="5">
        <f t="shared" si="72"/>
        <v>4276671.5403877581</v>
      </c>
      <c r="M230" s="5">
        <f t="shared" si="73"/>
        <v>5094224.040387759</v>
      </c>
      <c r="N230" s="3">
        <f t="shared" si="66"/>
        <v>18.769073719235756</v>
      </c>
      <c r="P230" s="7">
        <v>36707</v>
      </c>
      <c r="S230">
        <v>7.5863991793199996E-3</v>
      </c>
      <c r="U230">
        <v>1.0421111111099999E-2</v>
      </c>
      <c r="V230" s="3">
        <v>100000</v>
      </c>
      <c r="W230" s="2">
        <v>2.1600000000000001E-2</v>
      </c>
      <c r="Y230" s="12">
        <f t="shared" si="74"/>
        <v>6.4737070388616633</v>
      </c>
      <c r="Z230" s="7">
        <v>36707</v>
      </c>
      <c r="AA230">
        <v>15447.1</v>
      </c>
      <c r="AB230" s="13">
        <f t="shared" si="75"/>
        <v>14.75081779104169</v>
      </c>
      <c r="AC230" s="13">
        <f t="shared" si="76"/>
        <v>52.925953738889497</v>
      </c>
      <c r="AD230" s="13">
        <f t="shared" si="77"/>
        <v>276.85918653907584</v>
      </c>
      <c r="AE230" s="13">
        <f t="shared" si="78"/>
        <v>329.78514027796535</v>
      </c>
      <c r="AF230" s="3">
        <f t="shared" si="79"/>
        <v>18.769073719235756</v>
      </c>
    </row>
    <row r="231" spans="1:32" x14ac:dyDescent="0.25">
      <c r="A231" t="str">
        <f t="shared" si="83"/>
        <v/>
      </c>
      <c r="B231">
        <f t="shared" si="84"/>
        <v>229</v>
      </c>
      <c r="C231" s="9">
        <f t="shared" si="67"/>
        <v>100000</v>
      </c>
      <c r="D231" s="1">
        <f t="shared" si="85"/>
        <v>0.1</v>
      </c>
      <c r="E231" s="11">
        <f t="shared" si="68"/>
        <v>2.1600000000000001E-2</v>
      </c>
      <c r="F231" s="11">
        <f t="shared" si="69"/>
        <v>1.79513474864E-2</v>
      </c>
      <c r="G231" s="12">
        <f t="shared" si="70"/>
        <v>91448.185922573248</v>
      </c>
      <c r="H231" s="12">
        <f t="shared" si="80"/>
        <v>10000</v>
      </c>
      <c r="I231" s="12">
        <f t="shared" si="71"/>
        <v>2160</v>
      </c>
      <c r="J231" s="5">
        <f t="shared" si="81"/>
        <v>230017.3575000001</v>
      </c>
      <c r="K231" s="5">
        <f t="shared" si="82"/>
        <v>827552.5</v>
      </c>
      <c r="L231" s="5">
        <f t="shared" si="72"/>
        <v>4368119.7263103314</v>
      </c>
      <c r="M231" s="5">
        <f t="shared" si="73"/>
        <v>5195672.2263103323</v>
      </c>
      <c r="N231" s="3">
        <f t="shared" si="66"/>
        <v>18.990391741676842</v>
      </c>
      <c r="P231" s="7">
        <v>36738</v>
      </c>
      <c r="S231">
        <v>1.79513474864E-2</v>
      </c>
      <c r="U231">
        <v>1.52268746034E-2</v>
      </c>
      <c r="V231" s="3">
        <v>100000</v>
      </c>
      <c r="W231" s="2">
        <v>2.1600000000000001E-2</v>
      </c>
      <c r="Y231" s="12">
        <f t="shared" si="74"/>
        <v>6.4606619981923066</v>
      </c>
      <c r="Z231" s="7">
        <v>36738</v>
      </c>
      <c r="AA231">
        <v>15478.29</v>
      </c>
      <c r="AB231" s="13">
        <f t="shared" si="75"/>
        <v>14.860644005248647</v>
      </c>
      <c r="AC231" s="13">
        <f t="shared" si="76"/>
        <v>53.465369882590387</v>
      </c>
      <c r="AD231" s="13">
        <f t="shared" si="77"/>
        <v>282.20945119327337</v>
      </c>
      <c r="AE231" s="13">
        <f t="shared" si="78"/>
        <v>335.6748210758638</v>
      </c>
      <c r="AF231" s="3">
        <f t="shared" si="79"/>
        <v>18.990391741676842</v>
      </c>
    </row>
    <row r="232" spans="1:32" x14ac:dyDescent="0.25">
      <c r="A232" t="str">
        <f t="shared" si="83"/>
        <v/>
      </c>
      <c r="B232">
        <f t="shared" si="84"/>
        <v>230</v>
      </c>
      <c r="C232" s="9">
        <f t="shared" si="67"/>
        <v>100000</v>
      </c>
      <c r="D232" s="1">
        <f t="shared" si="85"/>
        <v>0.1</v>
      </c>
      <c r="E232" s="11">
        <f t="shared" si="68"/>
        <v>2.1600000000000001E-2</v>
      </c>
      <c r="F232" s="11">
        <f t="shared" si="69"/>
        <v>1.07570390752E-2</v>
      </c>
      <c r="G232" s="12">
        <f t="shared" si="70"/>
        <v>55890.04916035162</v>
      </c>
      <c r="H232" s="12">
        <f t="shared" si="80"/>
        <v>10000</v>
      </c>
      <c r="I232" s="12">
        <f t="shared" si="71"/>
        <v>2160</v>
      </c>
      <c r="J232" s="5">
        <f t="shared" si="81"/>
        <v>232177.3575000001</v>
      </c>
      <c r="K232" s="5">
        <f t="shared" si="82"/>
        <v>837552.5</v>
      </c>
      <c r="L232" s="5">
        <f t="shared" si="72"/>
        <v>4424009.7754706834</v>
      </c>
      <c r="M232" s="5">
        <f t="shared" si="73"/>
        <v>5261562.2754706843</v>
      </c>
      <c r="N232" s="3">
        <f t="shared" si="66"/>
        <v>19.054441066548367</v>
      </c>
      <c r="P232" s="7">
        <v>36769</v>
      </c>
      <c r="S232">
        <v>1.07570390752E-2</v>
      </c>
      <c r="U232">
        <v>1.0643114470300001E-2</v>
      </c>
      <c r="V232" s="3">
        <v>100000</v>
      </c>
      <c r="W232" s="2">
        <v>2.1600000000000001E-2</v>
      </c>
      <c r="Y232" s="12">
        <f t="shared" si="74"/>
        <v>6.452337230114864</v>
      </c>
      <c r="Z232" s="7">
        <v>36769</v>
      </c>
      <c r="AA232">
        <v>15498.26</v>
      </c>
      <c r="AB232" s="13">
        <f t="shared" si="75"/>
        <v>14.980866077869393</v>
      </c>
      <c r="AC232" s="13">
        <f t="shared" si="76"/>
        <v>54.041711779257803</v>
      </c>
      <c r="AD232" s="13">
        <f t="shared" si="77"/>
        <v>285.45202980661594</v>
      </c>
      <c r="AE232" s="13">
        <f t="shared" si="78"/>
        <v>339.49374158587381</v>
      </c>
      <c r="AF232" s="3">
        <f t="shared" si="79"/>
        <v>19.054441066548367</v>
      </c>
    </row>
    <row r="233" spans="1:32" x14ac:dyDescent="0.25">
      <c r="A233" t="str">
        <f t="shared" si="83"/>
        <v/>
      </c>
      <c r="B233">
        <f t="shared" si="84"/>
        <v>231</v>
      </c>
      <c r="C233" s="9">
        <f t="shared" si="67"/>
        <v>100000</v>
      </c>
      <c r="D233" s="1">
        <f t="shared" si="85"/>
        <v>0.1</v>
      </c>
      <c r="E233" s="11">
        <f t="shared" si="68"/>
        <v>2.1600000000000001E-2</v>
      </c>
      <c r="F233" s="11">
        <f t="shared" si="69"/>
        <v>1.12830809216E-2</v>
      </c>
      <c r="G233" s="12">
        <f t="shared" si="70"/>
        <v>59366.63292817356</v>
      </c>
      <c r="H233" s="12">
        <f t="shared" si="80"/>
        <v>10000</v>
      </c>
      <c r="I233" s="12">
        <f t="shared" si="71"/>
        <v>2160</v>
      </c>
      <c r="J233" s="5">
        <f t="shared" si="81"/>
        <v>234337.3575000001</v>
      </c>
      <c r="K233" s="5">
        <f t="shared" si="82"/>
        <v>847552.5</v>
      </c>
      <c r="L233" s="5">
        <f t="shared" si="72"/>
        <v>4483376.4083988573</v>
      </c>
      <c r="M233" s="5">
        <f t="shared" si="73"/>
        <v>5330928.9083988583</v>
      </c>
      <c r="N233" s="3">
        <f t="shared" si="66"/>
        <v>19.132145451451784</v>
      </c>
      <c r="P233" s="7">
        <v>36799</v>
      </c>
      <c r="S233">
        <v>1.12830809216E-2</v>
      </c>
      <c r="U233">
        <v>9.8301059319300006E-3</v>
      </c>
      <c r="V233" s="3">
        <v>100000</v>
      </c>
      <c r="W233" s="2">
        <v>2.1600000000000001E-2</v>
      </c>
      <c r="Y233" s="12">
        <f t="shared" si="74"/>
        <v>6.4369532612823699</v>
      </c>
      <c r="Z233" s="7">
        <v>36799</v>
      </c>
      <c r="AA233">
        <v>15535.3</v>
      </c>
      <c r="AB233" s="13">
        <f t="shared" si="75"/>
        <v>15.084186175999184</v>
      </c>
      <c r="AC233" s="13">
        <f t="shared" si="76"/>
        <v>54.556558289830257</v>
      </c>
      <c r="AD233" s="13">
        <f t="shared" si="77"/>
        <v>288.59284393599467</v>
      </c>
      <c r="AE233" s="13">
        <f t="shared" si="78"/>
        <v>343.14940222582499</v>
      </c>
      <c r="AF233" s="3">
        <f t="shared" si="79"/>
        <v>19.132145451451784</v>
      </c>
    </row>
    <row r="234" spans="1:32" x14ac:dyDescent="0.25">
      <c r="A234" t="str">
        <f t="shared" si="83"/>
        <v/>
      </c>
      <c r="B234">
        <f t="shared" si="84"/>
        <v>232</v>
      </c>
      <c r="C234" s="9">
        <f t="shared" si="67"/>
        <v>100000</v>
      </c>
      <c r="D234" s="1">
        <f t="shared" si="85"/>
        <v>0.1</v>
      </c>
      <c r="E234" s="11">
        <f t="shared" si="68"/>
        <v>2.1600000000000001E-2</v>
      </c>
      <c r="F234" s="11">
        <f t="shared" si="69"/>
        <v>-3.61959167433E-3</v>
      </c>
      <c r="G234" s="12">
        <f t="shared" si="70"/>
        <v>-19295.785893285622</v>
      </c>
      <c r="H234" s="12">
        <f t="shared" si="80"/>
        <v>10000</v>
      </c>
      <c r="I234" s="12">
        <f t="shared" si="71"/>
        <v>2160</v>
      </c>
      <c r="J234" s="5">
        <f t="shared" si="81"/>
        <v>236497.3575000001</v>
      </c>
      <c r="K234" s="5">
        <f t="shared" si="82"/>
        <v>857552.5</v>
      </c>
      <c r="L234" s="5">
        <f t="shared" si="72"/>
        <v>4464080.6225055717</v>
      </c>
      <c r="M234" s="5">
        <f t="shared" si="73"/>
        <v>5321633.1225055726</v>
      </c>
      <c r="N234" s="3">
        <f t="shared" si="66"/>
        <v>18.875816075473782</v>
      </c>
      <c r="P234" s="7">
        <v>36830</v>
      </c>
      <c r="S234">
        <v>-3.61959167433E-3</v>
      </c>
      <c r="U234">
        <v>4.2824211652400003E-3</v>
      </c>
      <c r="V234" s="3">
        <v>100000</v>
      </c>
      <c r="W234" s="2">
        <v>2.1600000000000001E-2</v>
      </c>
      <c r="Y234" s="12">
        <f t="shared" si="74"/>
        <v>6.4039263753392479</v>
      </c>
      <c r="Z234" s="7">
        <v>36830</v>
      </c>
      <c r="AA234">
        <v>15615.42</v>
      </c>
      <c r="AB234" s="13">
        <f t="shared" si="75"/>
        <v>15.145116653922859</v>
      </c>
      <c r="AC234" s="13">
        <f t="shared" si="76"/>
        <v>54.917030729881105</v>
      </c>
      <c r="AD234" s="13">
        <f t="shared" si="77"/>
        <v>285.87643640104278</v>
      </c>
      <c r="AE234" s="13">
        <f t="shared" si="78"/>
        <v>340.79346713092394</v>
      </c>
      <c r="AF234" s="3">
        <f t="shared" si="79"/>
        <v>18.875816075473782</v>
      </c>
    </row>
    <row r="235" spans="1:32" x14ac:dyDescent="0.25">
      <c r="A235" t="str">
        <f t="shared" si="83"/>
        <v/>
      </c>
      <c r="B235">
        <f t="shared" si="84"/>
        <v>233</v>
      </c>
      <c r="C235" s="9">
        <f t="shared" si="67"/>
        <v>100000</v>
      </c>
      <c r="D235" s="1">
        <f t="shared" si="85"/>
        <v>0.1</v>
      </c>
      <c r="E235" s="11">
        <f t="shared" si="68"/>
        <v>2.1600000000000001E-2</v>
      </c>
      <c r="F235" s="11">
        <f t="shared" si="69"/>
        <v>-3.8120347015399999E-3</v>
      </c>
      <c r="G235" s="12">
        <f t="shared" si="70"/>
        <v>-20286.250131855908</v>
      </c>
      <c r="H235" s="12">
        <f t="shared" si="80"/>
        <v>10000</v>
      </c>
      <c r="I235" s="12">
        <f t="shared" si="71"/>
        <v>2160</v>
      </c>
      <c r="J235" s="5">
        <f t="shared" si="81"/>
        <v>238657.3575000001</v>
      </c>
      <c r="K235" s="5">
        <f t="shared" si="82"/>
        <v>867552.5</v>
      </c>
      <c r="L235" s="5">
        <f t="shared" si="72"/>
        <v>4443794.372373716</v>
      </c>
      <c r="M235" s="5">
        <f t="shared" si="73"/>
        <v>5311346.8723737169</v>
      </c>
      <c r="N235" s="3">
        <f t="shared" si="66"/>
        <v>18.619976433677365</v>
      </c>
      <c r="P235" s="7">
        <v>36860</v>
      </c>
      <c r="S235">
        <v>-3.8120347015399999E-3</v>
      </c>
      <c r="U235">
        <v>1.6809351351E-2</v>
      </c>
      <c r="V235" s="3">
        <v>100000</v>
      </c>
      <c r="W235" s="2">
        <v>2.1600000000000001E-2</v>
      </c>
      <c r="Y235" s="12">
        <f t="shared" si="74"/>
        <v>6.3660977285126696</v>
      </c>
      <c r="Z235" s="7">
        <v>36860</v>
      </c>
      <c r="AA235">
        <v>15708.21</v>
      </c>
      <c r="AB235" s="13">
        <f t="shared" si="75"/>
        <v>15.193160614735868</v>
      </c>
      <c r="AC235" s="13">
        <f t="shared" si="76"/>
        <v>55.229239996154881</v>
      </c>
      <c r="AD235" s="13">
        <f t="shared" si="77"/>
        <v>282.89629259945701</v>
      </c>
      <c r="AE235" s="13">
        <f t="shared" si="78"/>
        <v>338.1255325956119</v>
      </c>
      <c r="AF235" s="3">
        <f t="shared" si="79"/>
        <v>18.619976433677369</v>
      </c>
    </row>
    <row r="236" spans="1:32" x14ac:dyDescent="0.25">
      <c r="A236" t="str">
        <f t="shared" si="83"/>
        <v/>
      </c>
      <c r="B236">
        <f t="shared" si="84"/>
        <v>234</v>
      </c>
      <c r="C236" s="9">
        <f t="shared" si="67"/>
        <v>100000</v>
      </c>
      <c r="D236" s="1">
        <f t="shared" si="85"/>
        <v>0.1</v>
      </c>
      <c r="E236" s="11">
        <f t="shared" si="68"/>
        <v>2.1600000000000001E-2</v>
      </c>
      <c r="F236" s="11">
        <f t="shared" si="69"/>
        <v>1.4843243486500001E-2</v>
      </c>
      <c r="G236" s="12">
        <f t="shared" si="70"/>
        <v>78837.614867903321</v>
      </c>
      <c r="H236" s="12">
        <f t="shared" si="80"/>
        <v>10000</v>
      </c>
      <c r="I236" s="12">
        <f t="shared" si="71"/>
        <v>2160</v>
      </c>
      <c r="J236" s="5">
        <f t="shared" si="81"/>
        <v>240817.3575000001</v>
      </c>
      <c r="K236" s="5">
        <f t="shared" si="82"/>
        <v>877552.5</v>
      </c>
      <c r="L236" s="5">
        <f t="shared" si="72"/>
        <v>4522631.9872416193</v>
      </c>
      <c r="M236" s="5">
        <f t="shared" si="73"/>
        <v>5400184.4872416202</v>
      </c>
      <c r="N236" s="3">
        <f t="shared" si="66"/>
        <v>18.780340562625838</v>
      </c>
      <c r="P236" s="7">
        <v>36891</v>
      </c>
      <c r="S236">
        <v>1.4843243486500001E-2</v>
      </c>
      <c r="U236">
        <v>1.1390977639000001E-2</v>
      </c>
      <c r="V236" s="3">
        <v>100000</v>
      </c>
      <c r="W236" s="2">
        <v>2.1600000000000001E-2</v>
      </c>
      <c r="Y236" s="12">
        <f t="shared" si="74"/>
        <v>6.3411862583957301</v>
      </c>
      <c r="Z236" s="7">
        <v>36891</v>
      </c>
      <c r="AA236">
        <v>15769.92</v>
      </c>
      <c r="AB236" s="13">
        <f t="shared" si="75"/>
        <v>15.270677181621727</v>
      </c>
      <c r="AC236" s="13">
        <f t="shared" si="76"/>
        <v>55.647238540208193</v>
      </c>
      <c r="AD236" s="13">
        <f t="shared" si="77"/>
        <v>286.78851809277529</v>
      </c>
      <c r="AE236" s="13">
        <f t="shared" si="78"/>
        <v>342.43575663298355</v>
      </c>
      <c r="AF236" s="3">
        <f t="shared" si="79"/>
        <v>18.780340562625835</v>
      </c>
    </row>
    <row r="237" spans="1:32" x14ac:dyDescent="0.25">
      <c r="A237" t="str">
        <f t="shared" si="83"/>
        <v/>
      </c>
      <c r="B237">
        <f t="shared" si="84"/>
        <v>235</v>
      </c>
      <c r="C237" s="9">
        <f t="shared" si="67"/>
        <v>100000</v>
      </c>
      <c r="D237" s="1">
        <f t="shared" si="85"/>
        <v>0.1</v>
      </c>
      <c r="E237" s="11">
        <f t="shared" si="68"/>
        <v>2.1600000000000001E-2</v>
      </c>
      <c r="F237" s="11">
        <f t="shared" si="69"/>
        <v>6.9498116184899998E-3</v>
      </c>
      <c r="G237" s="12">
        <f t="shared" si="70"/>
        <v>37530.264891421277</v>
      </c>
      <c r="H237" s="12">
        <f t="shared" si="80"/>
        <v>10000</v>
      </c>
      <c r="I237" s="12">
        <f t="shared" si="71"/>
        <v>2160</v>
      </c>
      <c r="J237" s="5">
        <f t="shared" si="81"/>
        <v>242977.3575000001</v>
      </c>
      <c r="K237" s="5">
        <f t="shared" si="82"/>
        <v>887552.5</v>
      </c>
      <c r="L237" s="5">
        <f t="shared" si="72"/>
        <v>4560162.2521330407</v>
      </c>
      <c r="M237" s="5">
        <f t="shared" si="73"/>
        <v>5447714.7521330416</v>
      </c>
      <c r="N237" s="3">
        <f t="shared" si="66"/>
        <v>18.767848572610468</v>
      </c>
      <c r="P237" s="7">
        <v>36922</v>
      </c>
      <c r="S237">
        <v>6.9498116184899998E-3</v>
      </c>
      <c r="U237">
        <v>1.2934617854800001E-2</v>
      </c>
      <c r="V237" s="3">
        <v>100000</v>
      </c>
      <c r="W237" s="2">
        <v>2.1600000000000001E-2</v>
      </c>
      <c r="Y237" s="12">
        <f t="shared" si="74"/>
        <v>6.33118157575512</v>
      </c>
      <c r="Z237" s="7">
        <v>36922</v>
      </c>
      <c r="AA237">
        <v>15794.84</v>
      </c>
      <c r="AB237" s="13">
        <f t="shared" si="75"/>
        <v>15.383337691296658</v>
      </c>
      <c r="AC237" s="13">
        <f t="shared" si="76"/>
        <v>56.192560355153958</v>
      </c>
      <c r="AD237" s="13">
        <f t="shared" si="77"/>
        <v>288.71215233158682</v>
      </c>
      <c r="AE237" s="13">
        <f t="shared" si="78"/>
        <v>344.90471268674082</v>
      </c>
      <c r="AF237" s="3">
        <f t="shared" si="79"/>
        <v>18.767848572610468</v>
      </c>
    </row>
    <row r="238" spans="1:32" x14ac:dyDescent="0.25">
      <c r="A238" t="str">
        <f t="shared" si="83"/>
        <v/>
      </c>
      <c r="B238">
        <f t="shared" si="84"/>
        <v>236</v>
      </c>
      <c r="C238" s="9">
        <f t="shared" si="67"/>
        <v>100000</v>
      </c>
      <c r="D238" s="1">
        <f t="shared" si="85"/>
        <v>0.1</v>
      </c>
      <c r="E238" s="11">
        <f t="shared" si="68"/>
        <v>2.1600000000000001E-2</v>
      </c>
      <c r="F238" s="11">
        <f t="shared" si="69"/>
        <v>2.2901076555699999E-2</v>
      </c>
      <c r="G238" s="12">
        <f t="shared" si="70"/>
        <v>124758.53259221504</v>
      </c>
      <c r="H238" s="12">
        <f t="shared" si="80"/>
        <v>10000</v>
      </c>
      <c r="I238" s="12">
        <f t="shared" si="71"/>
        <v>2160</v>
      </c>
      <c r="J238" s="5">
        <f t="shared" si="81"/>
        <v>245137.3575000001</v>
      </c>
      <c r="K238" s="5">
        <f t="shared" si="82"/>
        <v>897552.5</v>
      </c>
      <c r="L238" s="5">
        <f t="shared" si="72"/>
        <v>4684920.7847252553</v>
      </c>
      <c r="M238" s="5">
        <f t="shared" si="73"/>
        <v>5582473.2847252563</v>
      </c>
      <c r="N238" s="3">
        <f t="shared" si="66"/>
        <v>19.111410975886258</v>
      </c>
      <c r="P238" s="7">
        <v>36950</v>
      </c>
      <c r="S238">
        <v>2.2901076555699999E-2</v>
      </c>
      <c r="U238">
        <v>1.7439170873399999E-2</v>
      </c>
      <c r="V238" s="3">
        <v>100000</v>
      </c>
      <c r="W238" s="2">
        <v>2.1600000000000001E-2</v>
      </c>
      <c r="Y238" s="12">
        <f t="shared" si="74"/>
        <v>6.3164929315285852</v>
      </c>
      <c r="Z238" s="7">
        <v>36950</v>
      </c>
      <c r="AA238">
        <v>15831.57</v>
      </c>
      <c r="AB238" s="13">
        <f t="shared" si="75"/>
        <v>15.484083859023464</v>
      </c>
      <c r="AC238" s="13">
        <f t="shared" si="76"/>
        <v>56.693840219258107</v>
      </c>
      <c r="AD238" s="13">
        <f t="shared" si="77"/>
        <v>295.92269021488426</v>
      </c>
      <c r="AE238" s="13">
        <f t="shared" si="78"/>
        <v>352.61653043414242</v>
      </c>
      <c r="AF238" s="3">
        <f t="shared" si="79"/>
        <v>19.111410975886258</v>
      </c>
    </row>
    <row r="239" spans="1:32" x14ac:dyDescent="0.25">
      <c r="A239" t="str">
        <f t="shared" si="83"/>
        <v/>
      </c>
      <c r="B239">
        <f t="shared" si="84"/>
        <v>237</v>
      </c>
      <c r="C239" s="9">
        <f t="shared" si="67"/>
        <v>100000</v>
      </c>
      <c r="D239" s="1">
        <f t="shared" si="85"/>
        <v>0.1</v>
      </c>
      <c r="E239" s="11">
        <f t="shared" si="68"/>
        <v>2.1600000000000001E-2</v>
      </c>
      <c r="F239" s="11">
        <f t="shared" si="69"/>
        <v>3.2352328301300001E-3</v>
      </c>
      <c r="G239" s="12">
        <f t="shared" si="70"/>
        <v>18060.600844066808</v>
      </c>
      <c r="H239" s="12">
        <f t="shared" si="80"/>
        <v>10000</v>
      </c>
      <c r="I239" s="12">
        <f t="shared" si="71"/>
        <v>2160</v>
      </c>
      <c r="J239" s="5">
        <f t="shared" si="81"/>
        <v>247297.3575000001</v>
      </c>
      <c r="K239" s="5">
        <f t="shared" si="82"/>
        <v>907552.5</v>
      </c>
      <c r="L239" s="5">
        <f t="shared" si="72"/>
        <v>4702981.3855693219</v>
      </c>
      <c r="M239" s="5">
        <f t="shared" si="73"/>
        <v>5610533.8855693229</v>
      </c>
      <c r="N239" s="3">
        <f t="shared" si="66"/>
        <v>19.017515727273068</v>
      </c>
      <c r="P239" s="7">
        <v>36981</v>
      </c>
      <c r="S239">
        <v>3.2352328301300001E-3</v>
      </c>
      <c r="U239">
        <v>1.2687181798399999E-2</v>
      </c>
      <c r="V239" s="3">
        <v>100000</v>
      </c>
      <c r="W239" s="2">
        <v>2.1600000000000001E-2</v>
      </c>
      <c r="Y239" s="12">
        <f t="shared" si="74"/>
        <v>6.3238827122121135</v>
      </c>
      <c r="Z239" s="7">
        <v>36981</v>
      </c>
      <c r="AA239">
        <v>15813.07</v>
      </c>
      <c r="AB239" s="13">
        <f t="shared" si="75"/>
        <v>15.638794838699893</v>
      </c>
      <c r="AC239" s="13">
        <f t="shared" si="76"/>
        <v>57.392555651748836</v>
      </c>
      <c r="AD239" s="13">
        <f t="shared" si="77"/>
        <v>297.41102680057207</v>
      </c>
      <c r="AE239" s="13">
        <f t="shared" si="78"/>
        <v>354.80358245232094</v>
      </c>
      <c r="AF239" s="3">
        <f t="shared" si="79"/>
        <v>19.017515727273068</v>
      </c>
    </row>
    <row r="240" spans="1:32" x14ac:dyDescent="0.25">
      <c r="A240" t="str">
        <f t="shared" si="83"/>
        <v/>
      </c>
      <c r="B240">
        <f t="shared" si="84"/>
        <v>238</v>
      </c>
      <c r="C240" s="9">
        <f t="shared" si="67"/>
        <v>100000</v>
      </c>
      <c r="D240" s="1">
        <f t="shared" si="85"/>
        <v>0.1</v>
      </c>
      <c r="E240" s="11">
        <f t="shared" si="68"/>
        <v>2.1600000000000001E-2</v>
      </c>
      <c r="F240" s="11">
        <f t="shared" si="69"/>
        <v>-1.3895796156E-3</v>
      </c>
      <c r="G240" s="12">
        <f t="shared" si="70"/>
        <v>-7796.2835200201935</v>
      </c>
      <c r="H240" s="12">
        <f t="shared" si="80"/>
        <v>10000</v>
      </c>
      <c r="I240" s="12">
        <f t="shared" si="71"/>
        <v>2160</v>
      </c>
      <c r="J240" s="5">
        <f t="shared" si="81"/>
        <v>249457.3575000001</v>
      </c>
      <c r="K240" s="5">
        <f t="shared" si="82"/>
        <v>917552.5</v>
      </c>
      <c r="L240" s="5">
        <f t="shared" si="72"/>
        <v>4695185.1020493014</v>
      </c>
      <c r="M240" s="5">
        <f t="shared" si="73"/>
        <v>5612737.6020493023</v>
      </c>
      <c r="N240" s="3">
        <f t="shared" si="66"/>
        <v>18.821593995475958</v>
      </c>
      <c r="P240" s="7">
        <v>37011</v>
      </c>
      <c r="S240">
        <v>-1.3895796156E-3</v>
      </c>
      <c r="U240">
        <v>7.4328542199599999E-3</v>
      </c>
      <c r="V240" s="3">
        <v>100000</v>
      </c>
      <c r="W240" s="2">
        <v>2.1600000000000001E-2</v>
      </c>
      <c r="Y240" s="12">
        <f t="shared" si="74"/>
        <v>6.3073416194982634</v>
      </c>
      <c r="Z240" s="7">
        <v>37011</v>
      </c>
      <c r="AA240">
        <v>15854.54</v>
      </c>
      <c r="AB240" s="13">
        <f t="shared" si="75"/>
        <v>15.734127732498079</v>
      </c>
      <c r="AC240" s="13">
        <f t="shared" si="76"/>
        <v>57.8731707132468</v>
      </c>
      <c r="AD240" s="13">
        <f t="shared" si="77"/>
        <v>296.14136405403758</v>
      </c>
      <c r="AE240" s="13">
        <f t="shared" si="78"/>
        <v>354.01453476728443</v>
      </c>
      <c r="AF240" s="3">
        <f t="shared" si="79"/>
        <v>18.821593995475958</v>
      </c>
    </row>
    <row r="241" spans="1:32" x14ac:dyDescent="0.25">
      <c r="A241" t="str">
        <f t="shared" si="83"/>
        <v/>
      </c>
      <c r="B241">
        <f t="shared" si="84"/>
        <v>239</v>
      </c>
      <c r="C241" s="9">
        <f t="shared" si="67"/>
        <v>100000</v>
      </c>
      <c r="D241" s="1">
        <f t="shared" si="85"/>
        <v>0.1</v>
      </c>
      <c r="E241" s="11">
        <f t="shared" si="68"/>
        <v>2.1600000000000001E-2</v>
      </c>
      <c r="F241" s="11">
        <f t="shared" si="69"/>
        <v>1.01087333324E-2</v>
      </c>
      <c r="G241" s="12">
        <f t="shared" si="70"/>
        <v>56737.667683850625</v>
      </c>
      <c r="H241" s="12">
        <f t="shared" si="80"/>
        <v>10000</v>
      </c>
      <c r="I241" s="12">
        <f t="shared" si="71"/>
        <v>2160</v>
      </c>
      <c r="J241" s="5">
        <f t="shared" si="81"/>
        <v>251617.3575000001</v>
      </c>
      <c r="K241" s="5">
        <f t="shared" si="82"/>
        <v>927552.5</v>
      </c>
      <c r="L241" s="5">
        <f t="shared" si="72"/>
        <v>4751922.7697331524</v>
      </c>
      <c r="M241" s="5">
        <f t="shared" si="73"/>
        <v>5679475.2697331533</v>
      </c>
      <c r="N241" s="3">
        <f t="shared" si="66"/>
        <v>18.885512577299643</v>
      </c>
      <c r="P241" s="7">
        <v>37042</v>
      </c>
      <c r="S241">
        <v>1.01087333324E-2</v>
      </c>
      <c r="U241">
        <v>7.6858797370899998E-3</v>
      </c>
      <c r="V241" s="3">
        <v>100000</v>
      </c>
      <c r="W241" s="2">
        <v>2.1600000000000001E-2</v>
      </c>
      <c r="Y241" s="12">
        <f t="shared" si="74"/>
        <v>6.2756596032025946</v>
      </c>
      <c r="Z241" s="7">
        <v>37042</v>
      </c>
      <c r="AA241">
        <v>15934.58</v>
      </c>
      <c r="AB241" s="13">
        <f t="shared" si="75"/>
        <v>15.790648859273361</v>
      </c>
      <c r="AC241" s="13">
        <f t="shared" si="76"/>
        <v>58.210037540995749</v>
      </c>
      <c r="AD241" s="13">
        <f t="shared" si="77"/>
        <v>298.21449763552931</v>
      </c>
      <c r="AE241" s="13">
        <f t="shared" si="78"/>
        <v>356.42453517652513</v>
      </c>
      <c r="AF241" s="3">
        <f t="shared" si="79"/>
        <v>18.885512577299643</v>
      </c>
    </row>
    <row r="242" spans="1:32" x14ac:dyDescent="0.25">
      <c r="A242">
        <f t="shared" si="83"/>
        <v>2001</v>
      </c>
      <c r="B242">
        <f t="shared" si="84"/>
        <v>240</v>
      </c>
      <c r="C242" s="9">
        <f t="shared" si="67"/>
        <v>105500</v>
      </c>
      <c r="D242" s="1">
        <f t="shared" si="85"/>
        <v>0.1</v>
      </c>
      <c r="E242" s="11">
        <f t="shared" si="68"/>
        <v>2.1600000000000001E-2</v>
      </c>
      <c r="F242" s="11">
        <f t="shared" si="69"/>
        <v>1.8972039322599998E-2</v>
      </c>
      <c r="G242" s="12">
        <f t="shared" si="70"/>
        <v>107751.22814911162</v>
      </c>
      <c r="H242" s="12">
        <f t="shared" si="80"/>
        <v>10550</v>
      </c>
      <c r="I242" s="12">
        <f t="shared" si="71"/>
        <v>2278.8000000000002</v>
      </c>
      <c r="J242" s="5">
        <f t="shared" si="81"/>
        <v>253896.15750000009</v>
      </c>
      <c r="K242" s="5">
        <f t="shared" si="82"/>
        <v>938102.5</v>
      </c>
      <c r="L242" s="5">
        <f t="shared" si="72"/>
        <v>4859673.9978822637</v>
      </c>
      <c r="M242" s="5">
        <f t="shared" si="73"/>
        <v>5797776.4978822647</v>
      </c>
      <c r="N242" s="3">
        <f t="shared" si="66"/>
        <v>19.140399940405803</v>
      </c>
      <c r="P242" s="7">
        <v>37072</v>
      </c>
      <c r="S242">
        <v>1.8972039322599998E-2</v>
      </c>
      <c r="U242">
        <v>5.18991037196E-3</v>
      </c>
      <c r="V242" s="3">
        <v>105500</v>
      </c>
      <c r="W242" s="2">
        <v>2.1600000000000001E-2</v>
      </c>
      <c r="Y242" s="12">
        <f t="shared" si="74"/>
        <v>6.5927940448634947</v>
      </c>
      <c r="Z242" s="7">
        <v>37072</v>
      </c>
      <c r="AA242">
        <v>16002.32</v>
      </c>
      <c r="AB242" s="13">
        <f t="shared" si="75"/>
        <v>15.866209243409712</v>
      </c>
      <c r="AC242" s="13">
        <f t="shared" si="76"/>
        <v>58.62290592864035</v>
      </c>
      <c r="AD242" s="13">
        <f t="shared" si="77"/>
        <v>303.68559045702523</v>
      </c>
      <c r="AE242" s="13">
        <f t="shared" si="78"/>
        <v>362.30849638566565</v>
      </c>
      <c r="AF242" s="3">
        <f t="shared" si="79"/>
        <v>19.140399940405803</v>
      </c>
    </row>
    <row r="243" spans="1:32" x14ac:dyDescent="0.25">
      <c r="A243" t="str">
        <f t="shared" si="83"/>
        <v/>
      </c>
      <c r="B243">
        <f t="shared" si="84"/>
        <v>241</v>
      </c>
      <c r="C243" s="9">
        <f t="shared" si="67"/>
        <v>105500</v>
      </c>
      <c r="D243" s="1">
        <f t="shared" si="85"/>
        <v>0.1</v>
      </c>
      <c r="E243" s="11">
        <f t="shared" si="68"/>
        <v>2.1600000000000001E-2</v>
      </c>
      <c r="F243" s="11">
        <f t="shared" si="69"/>
        <v>1.07965337245E-2</v>
      </c>
      <c r="G243" s="12">
        <f t="shared" si="70"/>
        <v>62595.889486499378</v>
      </c>
      <c r="H243" s="12">
        <f t="shared" si="80"/>
        <v>10550</v>
      </c>
      <c r="I243" s="12">
        <f t="shared" si="71"/>
        <v>2278.8000000000002</v>
      </c>
      <c r="J243" s="5">
        <f t="shared" si="81"/>
        <v>256174.95750000008</v>
      </c>
      <c r="K243" s="5">
        <f t="shared" si="82"/>
        <v>948652.5</v>
      </c>
      <c r="L243" s="5">
        <f t="shared" si="72"/>
        <v>4922269.8873687629</v>
      </c>
      <c r="M243" s="5">
        <f t="shared" si="73"/>
        <v>5870922.3873687638</v>
      </c>
      <c r="N243" s="3">
        <f t="shared" si="66"/>
        <v>19.214485035559189</v>
      </c>
      <c r="P243" s="7">
        <v>37103</v>
      </c>
      <c r="S243">
        <v>1.07965337245E-2</v>
      </c>
      <c r="U243">
        <v>1.11309449146E-2</v>
      </c>
      <c r="V243" s="3">
        <v>105500</v>
      </c>
      <c r="W243" s="2">
        <v>2.1600000000000001E-2</v>
      </c>
      <c r="Y243" s="12">
        <f t="shared" si="74"/>
        <v>6.5802317364264784</v>
      </c>
      <c r="Z243" s="7">
        <v>37103</v>
      </c>
      <c r="AA243">
        <v>16032.87</v>
      </c>
      <c r="AB243" s="13">
        <f t="shared" si="75"/>
        <v>15.978109814400046</v>
      </c>
      <c r="AC243" s="13">
        <f t="shared" si="76"/>
        <v>59.169225472420095</v>
      </c>
      <c r="AD243" s="13">
        <f t="shared" si="77"/>
        <v>307.01115192531108</v>
      </c>
      <c r="AE243" s="13">
        <f t="shared" si="78"/>
        <v>366.18037739773126</v>
      </c>
      <c r="AF243" s="3">
        <f t="shared" si="79"/>
        <v>19.214485035559189</v>
      </c>
    </row>
    <row r="244" spans="1:32" x14ac:dyDescent="0.25">
      <c r="A244" t="str">
        <f t="shared" si="83"/>
        <v/>
      </c>
      <c r="B244">
        <f t="shared" si="84"/>
        <v>242</v>
      </c>
      <c r="C244" s="9">
        <f t="shared" si="67"/>
        <v>105500</v>
      </c>
      <c r="D244" s="1">
        <f t="shared" si="85"/>
        <v>0.1</v>
      </c>
      <c r="E244" s="11">
        <f t="shared" si="68"/>
        <v>2.0899999999999998E-2</v>
      </c>
      <c r="F244" s="11">
        <f t="shared" si="69"/>
        <v>6.0999303562300003E-3</v>
      </c>
      <c r="G244" s="12">
        <f t="shared" si="70"/>
        <v>35812.217689781028</v>
      </c>
      <c r="H244" s="12">
        <f t="shared" si="80"/>
        <v>10550</v>
      </c>
      <c r="I244" s="12">
        <f t="shared" si="71"/>
        <v>2204.9499999999998</v>
      </c>
      <c r="J244" s="5">
        <f t="shared" si="81"/>
        <v>258379.90750000009</v>
      </c>
      <c r="K244" s="5">
        <f t="shared" si="82"/>
        <v>959202.5</v>
      </c>
      <c r="L244" s="5">
        <f t="shared" si="72"/>
        <v>4958082.1050585443</v>
      </c>
      <c r="M244" s="5">
        <f t="shared" si="73"/>
        <v>5917284.6050585452</v>
      </c>
      <c r="N244" s="3">
        <f t="shared" si="66"/>
        <v>19.189116340474509</v>
      </c>
      <c r="P244" s="7">
        <v>37134</v>
      </c>
      <c r="S244">
        <v>6.0999303562300003E-3</v>
      </c>
      <c r="U244">
        <v>2.8217641322000001E-3</v>
      </c>
      <c r="V244" s="3">
        <v>105500</v>
      </c>
      <c r="W244" s="2">
        <v>2.0899999999999998E-2</v>
      </c>
      <c r="Y244" s="12">
        <f t="shared" si="74"/>
        <v>6.5876769852791961</v>
      </c>
      <c r="Z244" s="7">
        <v>37134</v>
      </c>
      <c r="AA244">
        <v>16014.75</v>
      </c>
      <c r="AB244" s="13">
        <f t="shared" si="75"/>
        <v>16.133870806600171</v>
      </c>
      <c r="AC244" s="13">
        <f t="shared" si="76"/>
        <v>59.894940601632868</v>
      </c>
      <c r="AD244" s="13">
        <f t="shared" si="77"/>
        <v>309.59472393003603</v>
      </c>
      <c r="AE244" s="13">
        <f t="shared" si="78"/>
        <v>369.48966453166895</v>
      </c>
      <c r="AF244" s="3">
        <f t="shared" si="79"/>
        <v>19.189116340474509</v>
      </c>
    </row>
    <row r="245" spans="1:32" x14ac:dyDescent="0.25">
      <c r="A245" t="str">
        <f t="shared" si="83"/>
        <v/>
      </c>
      <c r="B245">
        <f t="shared" si="84"/>
        <v>243</v>
      </c>
      <c r="C245" s="9">
        <f t="shared" si="67"/>
        <v>105500</v>
      </c>
      <c r="D245" s="1">
        <f t="shared" si="85"/>
        <v>0.1</v>
      </c>
      <c r="E245" s="11">
        <f t="shared" si="68"/>
        <v>2.0899999999999998E-2</v>
      </c>
      <c r="F245" s="11">
        <f t="shared" si="69"/>
        <v>3.1998626764500001E-3</v>
      </c>
      <c r="G245" s="12">
        <f t="shared" si="70"/>
        <v>18934.498153659017</v>
      </c>
      <c r="H245" s="12">
        <f t="shared" si="80"/>
        <v>10550</v>
      </c>
      <c r="I245" s="12">
        <f t="shared" si="71"/>
        <v>2204.9499999999998</v>
      </c>
      <c r="J245" s="5">
        <f t="shared" si="81"/>
        <v>260584.8575000001</v>
      </c>
      <c r="K245" s="5">
        <f t="shared" si="82"/>
        <v>969752.5</v>
      </c>
      <c r="L245" s="5">
        <f t="shared" si="72"/>
        <v>4977016.6032122029</v>
      </c>
      <c r="M245" s="5">
        <f t="shared" si="73"/>
        <v>5946769.1032122038</v>
      </c>
      <c r="N245" s="3">
        <f t="shared" si="66"/>
        <v>19.099408349973679</v>
      </c>
      <c r="P245" s="7">
        <v>37164</v>
      </c>
      <c r="S245">
        <v>3.1998626764500001E-3</v>
      </c>
      <c r="U245">
        <v>1.9964163470100002E-3</v>
      </c>
      <c r="V245" s="3">
        <v>105500</v>
      </c>
      <c r="W245" s="2">
        <v>2.0899999999999998E-2</v>
      </c>
      <c r="Y245" s="12">
        <f t="shared" si="74"/>
        <v>6.5548469831549756</v>
      </c>
      <c r="Z245" s="7">
        <v>37164</v>
      </c>
      <c r="AA245">
        <v>16094.96</v>
      </c>
      <c r="AB245" s="13">
        <f t="shared" si="75"/>
        <v>16.190463194689524</v>
      </c>
      <c r="AC245" s="13">
        <f t="shared" si="76"/>
        <v>60.25193600978195</v>
      </c>
      <c r="AD245" s="13">
        <f t="shared" si="77"/>
        <v>309.2282679305946</v>
      </c>
      <c r="AE245" s="13">
        <f t="shared" si="78"/>
        <v>369.48020394037661</v>
      </c>
      <c r="AF245" s="3">
        <f t="shared" si="79"/>
        <v>19.099408349973679</v>
      </c>
    </row>
    <row r="246" spans="1:32" x14ac:dyDescent="0.25">
      <c r="A246" t="str">
        <f t="shared" si="83"/>
        <v/>
      </c>
      <c r="B246">
        <f t="shared" si="84"/>
        <v>244</v>
      </c>
      <c r="C246" s="9">
        <f t="shared" si="67"/>
        <v>105500</v>
      </c>
      <c r="D246" s="1">
        <f t="shared" si="85"/>
        <v>0.1</v>
      </c>
      <c r="E246" s="11">
        <f t="shared" si="68"/>
        <v>2.0899999999999998E-2</v>
      </c>
      <c r="F246" s="11">
        <f t="shared" si="69"/>
        <v>6.1189323300000001E-4</v>
      </c>
      <c r="G246" s="12">
        <f t="shared" si="70"/>
        <v>3638.7877724690261</v>
      </c>
      <c r="H246" s="12">
        <f t="shared" si="80"/>
        <v>10550</v>
      </c>
      <c r="I246" s="12">
        <f t="shared" si="71"/>
        <v>2204.9499999999998</v>
      </c>
      <c r="J246" s="5">
        <f t="shared" si="81"/>
        <v>262789.80750000011</v>
      </c>
      <c r="K246" s="5">
        <f t="shared" si="82"/>
        <v>980302.5</v>
      </c>
      <c r="L246" s="5">
        <f t="shared" si="72"/>
        <v>4980655.3909846721</v>
      </c>
      <c r="M246" s="5">
        <f t="shared" si="73"/>
        <v>5960957.8909846731</v>
      </c>
      <c r="N246" s="3">
        <f t="shared" si="66"/>
        <v>18.953000644763097</v>
      </c>
      <c r="P246" s="7">
        <v>37195</v>
      </c>
      <c r="S246">
        <v>6.1189323300000001E-4</v>
      </c>
      <c r="U246">
        <v>2.5097318944999999E-2</v>
      </c>
      <c r="V246" s="3">
        <v>105500</v>
      </c>
      <c r="W246" s="2">
        <v>2.0899999999999998E-2</v>
      </c>
      <c r="Y246" s="12">
        <f t="shared" si="74"/>
        <v>6.5069031766639638</v>
      </c>
      <c r="Z246" s="7">
        <v>37195</v>
      </c>
      <c r="AA246">
        <v>16213.55</v>
      </c>
      <c r="AB246" s="13">
        <f t="shared" si="75"/>
        <v>16.208036333807225</v>
      </c>
      <c r="AC246" s="13">
        <f t="shared" si="76"/>
        <v>60.461928448735783</v>
      </c>
      <c r="AD246" s="13">
        <f t="shared" si="77"/>
        <v>307.19092308499199</v>
      </c>
      <c r="AE246" s="13">
        <f t="shared" si="78"/>
        <v>367.65285153372787</v>
      </c>
      <c r="AF246" s="3">
        <f t="shared" si="79"/>
        <v>18.953000644763094</v>
      </c>
    </row>
    <row r="247" spans="1:32" x14ac:dyDescent="0.25">
      <c r="A247" t="str">
        <f t="shared" si="83"/>
        <v/>
      </c>
      <c r="B247">
        <f t="shared" si="84"/>
        <v>245</v>
      </c>
      <c r="C247" s="9">
        <f t="shared" si="67"/>
        <v>105500</v>
      </c>
      <c r="D247" s="1">
        <f t="shared" si="85"/>
        <v>0.1</v>
      </c>
      <c r="E247" s="11">
        <f t="shared" si="68"/>
        <v>2.0899999999999998E-2</v>
      </c>
      <c r="F247" s="11">
        <f t="shared" si="69"/>
        <v>2.0419903550999999E-2</v>
      </c>
      <c r="G247" s="12">
        <f t="shared" si="70"/>
        <v>121722.18520547939</v>
      </c>
      <c r="H247" s="12">
        <f t="shared" si="80"/>
        <v>10550</v>
      </c>
      <c r="I247" s="12">
        <f t="shared" si="71"/>
        <v>2204.9499999999998</v>
      </c>
      <c r="J247" s="5">
        <f t="shared" si="81"/>
        <v>264994.75750000012</v>
      </c>
      <c r="K247" s="5">
        <f t="shared" si="82"/>
        <v>990852.5</v>
      </c>
      <c r="L247" s="5">
        <f t="shared" si="72"/>
        <v>5102377.5761901513</v>
      </c>
      <c r="M247" s="5">
        <f t="shared" si="73"/>
        <v>6093230.0761901522</v>
      </c>
      <c r="N247" s="3">
        <f t="shared" si="66"/>
        <v>19.254635919316815</v>
      </c>
      <c r="P247" s="7">
        <v>37225</v>
      </c>
      <c r="S247">
        <v>2.0419903550999999E-2</v>
      </c>
      <c r="U247">
        <v>9.0077153402600002E-3</v>
      </c>
      <c r="V247" s="3">
        <v>105500</v>
      </c>
      <c r="W247" s="2">
        <v>2.0899999999999998E-2</v>
      </c>
      <c r="Y247" s="12">
        <f t="shared" si="74"/>
        <v>6.4892008626023969</v>
      </c>
      <c r="Z247" s="7">
        <v>37225</v>
      </c>
      <c r="AA247">
        <v>16257.78</v>
      </c>
      <c r="AB247" s="13">
        <f t="shared" si="75"/>
        <v>16.299565961650366</v>
      </c>
      <c r="AC247" s="13">
        <f t="shared" si="76"/>
        <v>60.946359220016504</v>
      </c>
      <c r="AD247" s="13">
        <f t="shared" si="77"/>
        <v>313.84220823446691</v>
      </c>
      <c r="AE247" s="13">
        <f t="shared" si="78"/>
        <v>374.78856745448343</v>
      </c>
      <c r="AF247" s="3">
        <f t="shared" si="79"/>
        <v>19.254635919316819</v>
      </c>
    </row>
    <row r="248" spans="1:32" x14ac:dyDescent="0.25">
      <c r="A248" t="str">
        <f t="shared" si="83"/>
        <v/>
      </c>
      <c r="B248">
        <f t="shared" si="84"/>
        <v>246</v>
      </c>
      <c r="C248" s="9">
        <f t="shared" si="67"/>
        <v>105500</v>
      </c>
      <c r="D248" s="1">
        <f t="shared" si="85"/>
        <v>0.1</v>
      </c>
      <c r="E248" s="11">
        <f t="shared" si="68"/>
        <v>2.0899999999999998E-2</v>
      </c>
      <c r="F248" s="11">
        <f t="shared" si="69"/>
        <v>3.3789291435800002E-4</v>
      </c>
      <c r="G248" s="12">
        <f t="shared" si="70"/>
        <v>2058.8592682977091</v>
      </c>
      <c r="H248" s="12">
        <f t="shared" si="80"/>
        <v>10550</v>
      </c>
      <c r="I248" s="12">
        <f t="shared" si="71"/>
        <v>2204.9499999999998</v>
      </c>
      <c r="J248" s="5">
        <f t="shared" si="81"/>
        <v>267199.70750000014</v>
      </c>
      <c r="K248" s="5">
        <f t="shared" si="82"/>
        <v>1001402.5</v>
      </c>
      <c r="L248" s="5">
        <f t="shared" si="72"/>
        <v>5104436.4354584487</v>
      </c>
      <c r="M248" s="5">
        <f t="shared" si="73"/>
        <v>6105838.9354584496</v>
      </c>
      <c r="N248" s="3">
        <f t="shared" si="66"/>
        <v>19.103450685695254</v>
      </c>
      <c r="P248" s="7">
        <v>37256</v>
      </c>
      <c r="S248">
        <v>3.3789291435800002E-4</v>
      </c>
      <c r="U248">
        <v>-3.4660660655100001E-3</v>
      </c>
      <c r="V248" s="3">
        <v>105500</v>
      </c>
      <c r="W248" s="2">
        <v>2.0899999999999998E-2</v>
      </c>
      <c r="Y248" s="12">
        <f t="shared" si="74"/>
        <v>6.4874730277928263</v>
      </c>
      <c r="Z248" s="7">
        <v>37256</v>
      </c>
      <c r="AA248">
        <v>16262.11</v>
      </c>
      <c r="AB248" s="13">
        <f t="shared" si="75"/>
        <v>16.430814174790363</v>
      </c>
      <c r="AC248" s="13">
        <f t="shared" si="76"/>
        <v>61.578878755585833</v>
      </c>
      <c r="AD248" s="13">
        <f t="shared" si="77"/>
        <v>313.88524831393028</v>
      </c>
      <c r="AE248" s="13">
        <f t="shared" si="78"/>
        <v>375.46412706951617</v>
      </c>
      <c r="AF248" s="3">
        <f t="shared" si="79"/>
        <v>19.103450685695254</v>
      </c>
    </row>
    <row r="249" spans="1:32" x14ac:dyDescent="0.25">
      <c r="A249" t="str">
        <f t="shared" si="83"/>
        <v/>
      </c>
      <c r="B249">
        <f t="shared" si="84"/>
        <v>247</v>
      </c>
      <c r="C249" s="9">
        <f t="shared" si="67"/>
        <v>105500</v>
      </c>
      <c r="D249" s="1">
        <f t="shared" si="85"/>
        <v>0.1</v>
      </c>
      <c r="E249" s="11">
        <f t="shared" si="68"/>
        <v>2.0899999999999998E-2</v>
      </c>
      <c r="F249" s="11">
        <f t="shared" si="69"/>
        <v>1.1362477602799999E-3</v>
      </c>
      <c r="G249" s="12">
        <f t="shared" si="70"/>
        <v>6937.7458150450821</v>
      </c>
      <c r="H249" s="12">
        <f t="shared" si="80"/>
        <v>10550</v>
      </c>
      <c r="I249" s="12">
        <f t="shared" si="71"/>
        <v>2204.9499999999998</v>
      </c>
      <c r="J249" s="5">
        <f t="shared" si="81"/>
        <v>269404.65750000015</v>
      </c>
      <c r="K249" s="5">
        <f t="shared" si="82"/>
        <v>1011952.5</v>
      </c>
      <c r="L249" s="5">
        <f t="shared" si="72"/>
        <v>5111374.1812734939</v>
      </c>
      <c r="M249" s="5">
        <f t="shared" si="73"/>
        <v>6123326.6812734948</v>
      </c>
      <c r="N249" s="3">
        <f t="shared" si="66"/>
        <v>18.972850093630957</v>
      </c>
      <c r="P249" s="7">
        <v>37287</v>
      </c>
      <c r="S249">
        <v>1.1362477602799999E-3</v>
      </c>
      <c r="U249">
        <v>1.67106460922E-2</v>
      </c>
      <c r="V249" s="3">
        <v>105500</v>
      </c>
      <c r="W249" s="2">
        <v>2.0899999999999998E-2</v>
      </c>
      <c r="Y249" s="12">
        <f t="shared" si="74"/>
        <v>6.5011011817831132</v>
      </c>
      <c r="Z249" s="7">
        <v>37287</v>
      </c>
      <c r="AA249">
        <v>16228.02</v>
      </c>
      <c r="AB249" s="13">
        <f t="shared" si="75"/>
        <v>16.601203196693135</v>
      </c>
      <c r="AC249" s="13">
        <f t="shared" si="76"/>
        <v>62.358346859321095</v>
      </c>
      <c r="AD249" s="13">
        <f t="shared" si="77"/>
        <v>314.97213962476593</v>
      </c>
      <c r="AE249" s="13">
        <f t="shared" si="78"/>
        <v>377.33048648408709</v>
      </c>
      <c r="AF249" s="3">
        <f t="shared" si="79"/>
        <v>18.97285009363096</v>
      </c>
    </row>
    <row r="250" spans="1:32" x14ac:dyDescent="0.25">
      <c r="A250" t="str">
        <f t="shared" si="83"/>
        <v/>
      </c>
      <c r="B250">
        <f t="shared" si="84"/>
        <v>248</v>
      </c>
      <c r="C250" s="9">
        <f t="shared" si="67"/>
        <v>105500</v>
      </c>
      <c r="D250" s="1">
        <f t="shared" si="85"/>
        <v>0.1</v>
      </c>
      <c r="E250" s="11">
        <f t="shared" si="68"/>
        <v>2.0899999999999998E-2</v>
      </c>
      <c r="F250" s="11">
        <f t="shared" si="69"/>
        <v>9.7198981447799999E-3</v>
      </c>
      <c r="G250" s="12">
        <f t="shared" si="70"/>
        <v>59518.111649192113</v>
      </c>
      <c r="H250" s="12">
        <f t="shared" si="80"/>
        <v>10550</v>
      </c>
      <c r="I250" s="12">
        <f t="shared" si="71"/>
        <v>2204.9499999999998</v>
      </c>
      <c r="J250" s="5">
        <f t="shared" si="81"/>
        <v>271609.60750000016</v>
      </c>
      <c r="K250" s="5">
        <f t="shared" si="82"/>
        <v>1022502.5</v>
      </c>
      <c r="L250" s="5">
        <f t="shared" si="72"/>
        <v>5170892.2929226859</v>
      </c>
      <c r="M250" s="5">
        <f t="shared" si="73"/>
        <v>6193394.7929226868</v>
      </c>
      <c r="N250" s="3">
        <f t="shared" si="66"/>
        <v>19.037957974011221</v>
      </c>
      <c r="P250" s="7">
        <v>37315</v>
      </c>
      <c r="S250">
        <v>9.7198981447799999E-3</v>
      </c>
      <c r="U250">
        <v>3.1037804499000001E-3</v>
      </c>
      <c r="V250" s="3">
        <v>105500</v>
      </c>
      <c r="W250" s="2">
        <v>2.0899999999999998E-2</v>
      </c>
      <c r="Y250" s="12">
        <f t="shared" si="74"/>
        <v>6.5111921529951173</v>
      </c>
      <c r="Z250" s="7">
        <v>37315</v>
      </c>
      <c r="AA250">
        <v>16202.87</v>
      </c>
      <c r="AB250" s="13">
        <f t="shared" si="75"/>
        <v>16.763055403147725</v>
      </c>
      <c r="AC250" s="13">
        <f t="shared" si="76"/>
        <v>63.106258335714593</v>
      </c>
      <c r="AD250" s="13">
        <f t="shared" si="77"/>
        <v>319.13434428114806</v>
      </c>
      <c r="AE250" s="13">
        <f t="shared" si="78"/>
        <v>382.2406026168627</v>
      </c>
      <c r="AF250" s="3">
        <f t="shared" si="79"/>
        <v>19.037957974011217</v>
      </c>
    </row>
    <row r="251" spans="1:32" x14ac:dyDescent="0.25">
      <c r="A251" t="str">
        <f t="shared" si="83"/>
        <v/>
      </c>
      <c r="B251">
        <f t="shared" si="84"/>
        <v>249</v>
      </c>
      <c r="C251" s="9">
        <f t="shared" si="67"/>
        <v>105500</v>
      </c>
      <c r="D251" s="1">
        <f t="shared" si="85"/>
        <v>0.1</v>
      </c>
      <c r="E251" s="11">
        <f t="shared" si="68"/>
        <v>2.0899999999999998E-2</v>
      </c>
      <c r="F251" s="11">
        <f t="shared" si="69"/>
        <v>4.8843183030000004E-3</v>
      </c>
      <c r="G251" s="12">
        <f t="shared" si="70"/>
        <v>30250.511544777175</v>
      </c>
      <c r="H251" s="12">
        <f t="shared" si="80"/>
        <v>10550</v>
      </c>
      <c r="I251" s="12">
        <f t="shared" si="71"/>
        <v>2204.9499999999998</v>
      </c>
      <c r="J251" s="5">
        <f t="shared" si="81"/>
        <v>273814.55750000017</v>
      </c>
      <c r="K251" s="5">
        <f t="shared" si="82"/>
        <v>1033052.5</v>
      </c>
      <c r="L251" s="5">
        <f t="shared" si="72"/>
        <v>5201142.8044674629</v>
      </c>
      <c r="M251" s="5">
        <f t="shared" si="73"/>
        <v>6234195.3044674639</v>
      </c>
      <c r="N251" s="3">
        <f t="shared" si="66"/>
        <v>18.995128863692575</v>
      </c>
      <c r="P251" s="7">
        <v>37346</v>
      </c>
      <c r="S251">
        <v>4.8843183030000004E-3</v>
      </c>
      <c r="U251">
        <v>9.5698145662100002E-3</v>
      </c>
      <c r="V251" s="3">
        <v>105500</v>
      </c>
      <c r="W251" s="2">
        <v>2.0899999999999998E-2</v>
      </c>
      <c r="Y251" s="12">
        <f t="shared" si="74"/>
        <v>6.5130572908274544</v>
      </c>
      <c r="Z251" s="7">
        <v>37346</v>
      </c>
      <c r="AA251">
        <v>16198.23</v>
      </c>
      <c r="AB251" s="13">
        <f t="shared" si="75"/>
        <v>16.903980095356108</v>
      </c>
      <c r="AC251" s="13">
        <f t="shared" si="76"/>
        <v>63.775640918791744</v>
      </c>
      <c r="AD251" s="13">
        <f t="shared" si="77"/>
        <v>321.09328022058355</v>
      </c>
      <c r="AE251" s="13">
        <f t="shared" si="78"/>
        <v>384.86892113937535</v>
      </c>
      <c r="AF251" s="3">
        <f t="shared" si="79"/>
        <v>18.995128863692575</v>
      </c>
    </row>
    <row r="252" spans="1:32" x14ac:dyDescent="0.25">
      <c r="A252" t="str">
        <f t="shared" si="83"/>
        <v/>
      </c>
      <c r="B252">
        <f t="shared" si="84"/>
        <v>250</v>
      </c>
      <c r="C252" s="9">
        <f t="shared" si="67"/>
        <v>105500</v>
      </c>
      <c r="D252" s="1">
        <f t="shared" si="85"/>
        <v>0.1</v>
      </c>
      <c r="E252" s="11">
        <f t="shared" si="68"/>
        <v>2.0899999999999998E-2</v>
      </c>
      <c r="F252" s="11">
        <f t="shared" si="69"/>
        <v>1.34389640328E-2</v>
      </c>
      <c r="G252" s="12">
        <f t="shared" si="70"/>
        <v>83781.126470188887</v>
      </c>
      <c r="H252" s="12">
        <f t="shared" si="80"/>
        <v>10550</v>
      </c>
      <c r="I252" s="12">
        <f t="shared" si="71"/>
        <v>2204.9499999999998</v>
      </c>
      <c r="J252" s="5">
        <f t="shared" si="81"/>
        <v>276019.50750000018</v>
      </c>
      <c r="K252" s="5">
        <f t="shared" si="82"/>
        <v>1043602.5</v>
      </c>
      <c r="L252" s="5">
        <f t="shared" si="72"/>
        <v>5284923.9309376515</v>
      </c>
      <c r="M252" s="5">
        <f t="shared" si="73"/>
        <v>6328526.4309376525</v>
      </c>
      <c r="N252" s="3">
        <f t="shared" si="66"/>
        <v>19.146921820145803</v>
      </c>
      <c r="P252" s="7">
        <v>37376</v>
      </c>
      <c r="S252">
        <v>1.34389640328E-2</v>
      </c>
      <c r="U252">
        <v>8.1493604984600003E-3</v>
      </c>
      <c r="V252" s="3">
        <v>105500</v>
      </c>
      <c r="W252" s="2">
        <v>2.0899999999999998E-2</v>
      </c>
      <c r="Y252" s="12">
        <f t="shared" si="74"/>
        <v>6.4905861891399885</v>
      </c>
      <c r="Z252" s="7">
        <v>37376</v>
      </c>
      <c r="AA252">
        <v>16254.31</v>
      </c>
      <c r="AB252" s="13">
        <f t="shared" si="75"/>
        <v>16.981311879741448</v>
      </c>
      <c r="AC252" s="13">
        <f t="shared" si="76"/>
        <v>64.204663255468859</v>
      </c>
      <c r="AD252" s="13">
        <f t="shared" si="77"/>
        <v>325.13985096492263</v>
      </c>
      <c r="AE252" s="13">
        <f t="shared" si="78"/>
        <v>389.34451422039155</v>
      </c>
      <c r="AF252" s="3">
        <f t="shared" si="79"/>
        <v>19.146921820145803</v>
      </c>
    </row>
    <row r="253" spans="1:32" x14ac:dyDescent="0.25">
      <c r="A253" t="str">
        <f t="shared" si="83"/>
        <v/>
      </c>
      <c r="B253">
        <f t="shared" si="84"/>
        <v>251</v>
      </c>
      <c r="C253" s="9">
        <f t="shared" si="67"/>
        <v>105500</v>
      </c>
      <c r="D253" s="1">
        <f t="shared" si="85"/>
        <v>0.1</v>
      </c>
      <c r="E253" s="11">
        <f t="shared" si="68"/>
        <v>2.0899999999999998E-2</v>
      </c>
      <c r="F253" s="11">
        <f t="shared" si="69"/>
        <v>2.6850504773600001E-3</v>
      </c>
      <c r="G253" s="12">
        <f t="shared" si="70"/>
        <v>16992.412914374523</v>
      </c>
      <c r="H253" s="12">
        <f t="shared" si="80"/>
        <v>10550</v>
      </c>
      <c r="I253" s="12">
        <f t="shared" si="71"/>
        <v>2204.9499999999998</v>
      </c>
      <c r="J253" s="5">
        <f t="shared" si="81"/>
        <v>278224.45750000019</v>
      </c>
      <c r="K253" s="5">
        <f t="shared" si="82"/>
        <v>1054152.5</v>
      </c>
      <c r="L253" s="5">
        <f t="shared" si="72"/>
        <v>5301916.3438520264</v>
      </c>
      <c r="M253" s="5">
        <f t="shared" si="73"/>
        <v>6356068.8438520273</v>
      </c>
      <c r="N253" s="3">
        <f t="shared" si="66"/>
        <v>19.056255483405959</v>
      </c>
      <c r="P253" s="7">
        <v>37407</v>
      </c>
      <c r="S253">
        <v>2.6850504773600001E-3</v>
      </c>
      <c r="U253">
        <v>9.1237668845999993E-3</v>
      </c>
      <c r="V253" s="3">
        <v>105500</v>
      </c>
      <c r="W253" s="2">
        <v>2.0899999999999998E-2</v>
      </c>
      <c r="Y253" s="12">
        <f t="shared" si="74"/>
        <v>6.4625481551722128</v>
      </c>
      <c r="Z253" s="7">
        <v>37407</v>
      </c>
      <c r="AA253">
        <v>16324.83</v>
      </c>
      <c r="AB253" s="13">
        <f t="shared" si="75"/>
        <v>17.043023265785934</v>
      </c>
      <c r="AC253" s="13">
        <f t="shared" si="76"/>
        <v>64.573566769148599</v>
      </c>
      <c r="AD253" s="13">
        <f t="shared" si="77"/>
        <v>324.77620556244852</v>
      </c>
      <c r="AE253" s="13">
        <f t="shared" si="78"/>
        <v>389.34977233159714</v>
      </c>
      <c r="AF253" s="3">
        <f t="shared" si="79"/>
        <v>19.056255483405959</v>
      </c>
    </row>
    <row r="254" spans="1:32" x14ac:dyDescent="0.25">
      <c r="A254">
        <f t="shared" si="83"/>
        <v>2002</v>
      </c>
      <c r="B254">
        <f t="shared" si="84"/>
        <v>252</v>
      </c>
      <c r="C254" s="9">
        <f t="shared" si="67"/>
        <v>111200</v>
      </c>
      <c r="D254" s="1">
        <f t="shared" si="85"/>
        <v>0.1</v>
      </c>
      <c r="E254" s="11">
        <f t="shared" si="68"/>
        <v>2.0899999999999998E-2</v>
      </c>
      <c r="F254" s="11">
        <f t="shared" si="69"/>
        <v>4.2884574166400001E-3</v>
      </c>
      <c r="G254" s="12">
        <f t="shared" si="70"/>
        <v>27257.730574091656</v>
      </c>
      <c r="H254" s="12">
        <f t="shared" si="80"/>
        <v>11120</v>
      </c>
      <c r="I254" s="12">
        <f t="shared" si="71"/>
        <v>2324.08</v>
      </c>
      <c r="J254" s="5">
        <f t="shared" si="81"/>
        <v>280548.53750000021</v>
      </c>
      <c r="K254" s="5">
        <f t="shared" si="82"/>
        <v>1065272.5</v>
      </c>
      <c r="L254" s="5">
        <f t="shared" si="72"/>
        <v>5329174.0744261183</v>
      </c>
      <c r="M254" s="5">
        <f t="shared" si="73"/>
        <v>6394446.5744261192</v>
      </c>
      <c r="N254" s="3">
        <f t="shared" si="66"/>
        <v>18.995551079734692</v>
      </c>
      <c r="P254" s="7">
        <v>37437</v>
      </c>
      <c r="S254">
        <v>4.2884574166400001E-3</v>
      </c>
      <c r="U254">
        <v>4.8518027578600001E-3</v>
      </c>
      <c r="V254" s="3">
        <v>111200</v>
      </c>
      <c r="W254" s="2">
        <v>2.0899999999999998E-2</v>
      </c>
      <c r="Y254" s="12">
        <f t="shared" si="74"/>
        <v>6.7990608491488942</v>
      </c>
      <c r="Z254" s="7">
        <v>37437</v>
      </c>
      <c r="AA254">
        <v>16355.2</v>
      </c>
      <c r="AB254" s="13">
        <f t="shared" si="75"/>
        <v>17.153476417286257</v>
      </c>
      <c r="AC254" s="13">
        <f t="shared" si="76"/>
        <v>65.133566082958325</v>
      </c>
      <c r="AD254" s="13">
        <f t="shared" si="77"/>
        <v>325.83973747958555</v>
      </c>
      <c r="AE254" s="13">
        <f t="shared" si="78"/>
        <v>390.97330356254395</v>
      </c>
      <c r="AF254" s="3">
        <f t="shared" si="79"/>
        <v>18.995551079734692</v>
      </c>
    </row>
    <row r="255" spans="1:32" x14ac:dyDescent="0.25">
      <c r="A255" t="str">
        <f t="shared" si="83"/>
        <v/>
      </c>
      <c r="B255">
        <f t="shared" si="84"/>
        <v>253</v>
      </c>
      <c r="C255" s="9">
        <f t="shared" si="67"/>
        <v>111200</v>
      </c>
      <c r="D255" s="1">
        <f t="shared" si="85"/>
        <v>0.1</v>
      </c>
      <c r="E255" s="11">
        <f t="shared" si="68"/>
        <v>2.0899999999999998E-2</v>
      </c>
      <c r="F255" s="11">
        <f t="shared" si="69"/>
        <v>-2.5136065863200002E-3</v>
      </c>
      <c r="G255" s="12">
        <f t="shared" si="70"/>
        <v>-16073.123025348856</v>
      </c>
      <c r="H255" s="12">
        <f t="shared" si="80"/>
        <v>11120</v>
      </c>
      <c r="I255" s="12">
        <f t="shared" si="71"/>
        <v>2324.08</v>
      </c>
      <c r="J255" s="5">
        <f t="shared" si="81"/>
        <v>282872.61750000023</v>
      </c>
      <c r="K255" s="5">
        <f t="shared" si="82"/>
        <v>1076392.5</v>
      </c>
      <c r="L255" s="5">
        <f t="shared" si="72"/>
        <v>5313100.9514007699</v>
      </c>
      <c r="M255" s="5">
        <f t="shared" si="73"/>
        <v>6389493.4514007708</v>
      </c>
      <c r="N255" s="3">
        <f t="shared" si="66"/>
        <v>18.782662664055017</v>
      </c>
      <c r="P255" s="7">
        <v>37468</v>
      </c>
      <c r="S255">
        <v>-2.5136065863200002E-3</v>
      </c>
      <c r="U255">
        <v>1.73054753404E-3</v>
      </c>
      <c r="V255" s="3">
        <v>111200</v>
      </c>
      <c r="W255" s="2">
        <v>2.0899999999999998E-2</v>
      </c>
      <c r="Y255" s="12">
        <f t="shared" si="74"/>
        <v>6.8018514248104873</v>
      </c>
      <c r="Z255" s="7">
        <v>37468</v>
      </c>
      <c r="AA255">
        <v>16348.49</v>
      </c>
      <c r="AB255" s="13">
        <f t="shared" si="75"/>
        <v>17.302675507034607</v>
      </c>
      <c r="AC255" s="13">
        <f t="shared" si="76"/>
        <v>65.840484350542468</v>
      </c>
      <c r="AD255" s="13">
        <f t="shared" si="77"/>
        <v>324.99031723423815</v>
      </c>
      <c r="AE255" s="13">
        <f t="shared" si="78"/>
        <v>390.83080158478066</v>
      </c>
      <c r="AF255" s="3">
        <f t="shared" si="79"/>
        <v>18.782662664055017</v>
      </c>
    </row>
    <row r="256" spans="1:32" x14ac:dyDescent="0.25">
      <c r="A256" t="str">
        <f t="shared" si="83"/>
        <v/>
      </c>
      <c r="B256">
        <f t="shared" si="84"/>
        <v>254</v>
      </c>
      <c r="C256" s="9">
        <f t="shared" si="67"/>
        <v>111200</v>
      </c>
      <c r="D256" s="1">
        <f t="shared" si="85"/>
        <v>0.1</v>
      </c>
      <c r="E256" s="11">
        <f t="shared" si="68"/>
        <v>2.0899999999999998E-2</v>
      </c>
      <c r="F256" s="11">
        <f t="shared" si="69"/>
        <v>5.37094284701E-5</v>
      </c>
      <c r="G256" s="12">
        <f t="shared" si="70"/>
        <v>343.17604148818208</v>
      </c>
      <c r="H256" s="12">
        <f t="shared" si="80"/>
        <v>11120</v>
      </c>
      <c r="I256" s="12">
        <f t="shared" si="71"/>
        <v>2324.08</v>
      </c>
      <c r="J256" s="5">
        <f t="shared" si="81"/>
        <v>285196.69750000024</v>
      </c>
      <c r="K256" s="5">
        <f t="shared" si="82"/>
        <v>1087512.5</v>
      </c>
      <c r="L256" s="5">
        <f t="shared" si="72"/>
        <v>5313444.1274422584</v>
      </c>
      <c r="M256" s="5">
        <f t="shared" si="73"/>
        <v>6400956.6274422593</v>
      </c>
      <c r="N256" s="3">
        <f t="shared" si="66"/>
        <v>18.630805244307759</v>
      </c>
      <c r="P256" s="7">
        <v>37499</v>
      </c>
      <c r="S256">
        <v>5.37094284701E-5</v>
      </c>
      <c r="U256">
        <v>2.9214690796E-2</v>
      </c>
      <c r="V256" s="3">
        <v>111200</v>
      </c>
      <c r="W256" s="2">
        <v>2.0899999999999998E-2</v>
      </c>
      <c r="Y256" s="12">
        <f t="shared" si="74"/>
        <v>6.7845792371131122</v>
      </c>
      <c r="Z256" s="7">
        <v>37499</v>
      </c>
      <c r="AA256">
        <v>16390.11</v>
      </c>
      <c r="AB256" s="13">
        <f t="shared" si="75"/>
        <v>17.400535902443622</v>
      </c>
      <c r="AC256" s="13">
        <f t="shared" si="76"/>
        <v>66.351751147490774</v>
      </c>
      <c r="AD256" s="13">
        <f t="shared" si="77"/>
        <v>324.18599554501208</v>
      </c>
      <c r="AE256" s="13">
        <f t="shared" si="78"/>
        <v>390.53774669250294</v>
      </c>
      <c r="AF256" s="3">
        <f t="shared" si="79"/>
        <v>18.630805244307759</v>
      </c>
    </row>
    <row r="257" spans="1:32" x14ac:dyDescent="0.25">
      <c r="A257" t="str">
        <f t="shared" si="83"/>
        <v/>
      </c>
      <c r="B257">
        <f t="shared" si="84"/>
        <v>255</v>
      </c>
      <c r="C257" s="9">
        <f t="shared" si="67"/>
        <v>111200</v>
      </c>
      <c r="D257" s="1">
        <f t="shared" si="85"/>
        <v>0.1</v>
      </c>
      <c r="E257" s="11">
        <f t="shared" si="68"/>
        <v>2.0899999999999998E-2</v>
      </c>
      <c r="F257" s="11">
        <f t="shared" si="69"/>
        <v>2.4834434170700002E-2</v>
      </c>
      <c r="G257" s="12">
        <f t="shared" si="70"/>
        <v>158964.13599372067</v>
      </c>
      <c r="H257" s="12">
        <f t="shared" si="80"/>
        <v>11120</v>
      </c>
      <c r="I257" s="12">
        <f t="shared" si="71"/>
        <v>2324.08</v>
      </c>
      <c r="J257" s="5">
        <f t="shared" si="81"/>
        <v>287520.77750000026</v>
      </c>
      <c r="K257" s="5">
        <f t="shared" si="82"/>
        <v>1098632.5</v>
      </c>
      <c r="L257" s="5">
        <f t="shared" si="72"/>
        <v>5472408.2634359794</v>
      </c>
      <c r="M257" s="5">
        <f t="shared" si="73"/>
        <v>6571040.7634359803</v>
      </c>
      <c r="N257" s="3">
        <f t="shared" si="66"/>
        <v>19.033088011999322</v>
      </c>
      <c r="P257" s="7">
        <v>37529</v>
      </c>
      <c r="Q257">
        <v>0</v>
      </c>
      <c r="R257">
        <v>0</v>
      </c>
      <c r="S257">
        <v>2.4834434170700002E-2</v>
      </c>
      <c r="T257">
        <v>0</v>
      </c>
      <c r="U257">
        <v>2.4206523391E-2</v>
      </c>
      <c r="V257" s="3">
        <v>111200</v>
      </c>
      <c r="W257" s="2">
        <v>2.0899999999999998E-2</v>
      </c>
      <c r="Y257" s="12">
        <f t="shared" si="74"/>
        <v>6.7578120489601057</v>
      </c>
      <c r="Z257" s="7">
        <v>37529</v>
      </c>
      <c r="AA257">
        <v>16455.03</v>
      </c>
      <c r="AB257" s="13">
        <f t="shared" si="75"/>
        <v>17.473123871545678</v>
      </c>
      <c r="AC257" s="13">
        <f t="shared" si="76"/>
        <v>66.765754908985286</v>
      </c>
      <c r="AD257" s="13">
        <f t="shared" si="77"/>
        <v>332.56750449169522</v>
      </c>
      <c r="AE257" s="13">
        <f t="shared" si="78"/>
        <v>399.33325940068056</v>
      </c>
      <c r="AF257" s="3">
        <f t="shared" si="79"/>
        <v>19.033088011999322</v>
      </c>
    </row>
    <row r="258" spans="1:32" x14ac:dyDescent="0.25">
      <c r="A258" t="str">
        <f t="shared" si="83"/>
        <v/>
      </c>
      <c r="B258">
        <f t="shared" si="84"/>
        <v>256</v>
      </c>
      <c r="C258" s="9">
        <f t="shared" si="67"/>
        <v>111200</v>
      </c>
      <c r="D258" s="1">
        <f t="shared" si="85"/>
        <v>0.1</v>
      </c>
      <c r="E258" s="11">
        <f t="shared" si="68"/>
        <v>2.0899999999999998E-2</v>
      </c>
      <c r="F258" s="11">
        <f t="shared" si="69"/>
        <v>1.7585774680400001E-3</v>
      </c>
      <c r="G258" s="12">
        <f t="shared" si="70"/>
        <v>11555.684228150876</v>
      </c>
      <c r="H258" s="12">
        <f t="shared" si="80"/>
        <v>11120</v>
      </c>
      <c r="I258" s="12">
        <f t="shared" si="71"/>
        <v>2324.08</v>
      </c>
      <c r="J258" s="5">
        <f t="shared" si="81"/>
        <v>289844.85750000027</v>
      </c>
      <c r="K258" s="5">
        <f t="shared" si="82"/>
        <v>1109752.5</v>
      </c>
      <c r="L258" s="5">
        <f t="shared" si="72"/>
        <v>5483963.9476641305</v>
      </c>
      <c r="M258" s="5">
        <f t="shared" si="73"/>
        <v>6593716.4476641314</v>
      </c>
      <c r="N258" s="3">
        <f t="shared" ref="N258:N321" si="86">L258/J258</f>
        <v>18.920342403053073</v>
      </c>
      <c r="P258" s="7">
        <v>37560</v>
      </c>
      <c r="Q258">
        <v>1.964E-3</v>
      </c>
      <c r="R258">
        <v>-9.6199999999999996E-4</v>
      </c>
      <c r="S258">
        <v>1.7585774680400001E-3</v>
      </c>
      <c r="T258">
        <v>-1.4790000000000001E-3</v>
      </c>
      <c r="U258">
        <v>1.24186170663E-2</v>
      </c>
      <c r="V258" s="3">
        <v>111200</v>
      </c>
      <c r="W258" s="2">
        <v>2.0899999999999998E-2</v>
      </c>
      <c r="Y258" s="12">
        <f t="shared" si="74"/>
        <v>6.7116605444894972</v>
      </c>
      <c r="Z258" s="7">
        <v>37560</v>
      </c>
      <c r="AA258">
        <v>16568.18</v>
      </c>
      <c r="AB258" s="13">
        <f t="shared" si="75"/>
        <v>17.494067393038961</v>
      </c>
      <c r="AC258" s="13">
        <f t="shared" si="76"/>
        <v>66.980953852505223</v>
      </c>
      <c r="AD258" s="13">
        <f t="shared" si="77"/>
        <v>330.99374509838322</v>
      </c>
      <c r="AE258" s="13">
        <f t="shared" si="78"/>
        <v>397.97469895088847</v>
      </c>
      <c r="AF258" s="3">
        <f t="shared" si="79"/>
        <v>18.920342403053073</v>
      </c>
    </row>
    <row r="259" spans="1:32" x14ac:dyDescent="0.25">
      <c r="A259" t="str">
        <f t="shared" si="83"/>
        <v/>
      </c>
      <c r="B259">
        <f t="shared" si="84"/>
        <v>257</v>
      </c>
      <c r="C259" s="9">
        <f t="shared" ref="C259:C322" si="87">V259</f>
        <v>111200</v>
      </c>
      <c r="D259" s="1">
        <f t="shared" si="85"/>
        <v>0.1</v>
      </c>
      <c r="E259" s="11">
        <f t="shared" ref="E259:E322" si="88">W259</f>
        <v>2.0899999999999998E-2</v>
      </c>
      <c r="F259" s="11">
        <f t="shared" ref="F259:F322" si="89">S259</f>
        <v>2.4458516572100002E-3</v>
      </c>
      <c r="G259" s="12">
        <f t="shared" ref="G259:G322" si="90">M258*F259</f>
        <v>16127.252300692151</v>
      </c>
      <c r="H259" s="12">
        <f t="shared" si="80"/>
        <v>11120</v>
      </c>
      <c r="I259" s="12">
        <f t="shared" ref="I259:I322" si="91">$C259*E259</f>
        <v>2324.08</v>
      </c>
      <c r="J259" s="5">
        <f t="shared" si="81"/>
        <v>292168.93750000029</v>
      </c>
      <c r="K259" s="5">
        <f t="shared" si="82"/>
        <v>1120872.5</v>
      </c>
      <c r="L259" s="5">
        <f t="shared" ref="L259:L322" si="92">G259+L258</f>
        <v>5500091.1999648223</v>
      </c>
      <c r="M259" s="5">
        <f t="shared" ref="M259:M322" si="93">H259+G259+M258</f>
        <v>6620963.6999648232</v>
      </c>
      <c r="N259" s="3">
        <f t="shared" si="86"/>
        <v>18.825037483544317</v>
      </c>
      <c r="P259" s="7">
        <v>37590</v>
      </c>
      <c r="Q259">
        <v>-9.4983452499300004E-3</v>
      </c>
      <c r="R259">
        <v>-3.9237746712300002E-4</v>
      </c>
      <c r="S259">
        <v>2.4458516572100002E-3</v>
      </c>
      <c r="T259">
        <v>1.2989211043100001E-3</v>
      </c>
      <c r="U259">
        <v>3.5478152646900001E-3</v>
      </c>
      <c r="V259" s="3">
        <v>111200</v>
      </c>
      <c r="W259" s="2">
        <v>2.0899999999999998E-2</v>
      </c>
      <c r="Y259" s="12">
        <f t="shared" ref="Y259:Y322" si="94">V259/AA259</f>
        <v>6.6542876172204828</v>
      </c>
      <c r="Z259" s="7">
        <v>37590</v>
      </c>
      <c r="AA259">
        <v>16711.03</v>
      </c>
      <c r="AB259" s="13">
        <f t="shared" ref="AB259:AB322" si="95">J259/$AA259</f>
        <v>17.483598407758247</v>
      </c>
      <c r="AC259" s="13">
        <f t="shared" ref="AC259:AC322" si="96">K259/$AA259</f>
        <v>67.073812924756893</v>
      </c>
      <c r="AD259" s="13">
        <f t="shared" ref="AD259:AD322" si="97">L259/$AA259</f>
        <v>329.12939537328475</v>
      </c>
      <c r="AE259" s="13">
        <f t="shared" ref="AE259:AE322" si="98">M259/$AA259</f>
        <v>396.20320829804172</v>
      </c>
      <c r="AF259" s="3">
        <f t="shared" ref="AF259:AF322" si="99">AD259/AB259</f>
        <v>18.825037483544317</v>
      </c>
    </row>
    <row r="260" spans="1:32" x14ac:dyDescent="0.25">
      <c r="A260" t="str">
        <f t="shared" si="83"/>
        <v/>
      </c>
      <c r="B260">
        <f t="shared" si="84"/>
        <v>258</v>
      </c>
      <c r="C260" s="9">
        <f t="shared" si="87"/>
        <v>111200</v>
      </c>
      <c r="D260" s="1">
        <f t="shared" si="85"/>
        <v>0.1</v>
      </c>
      <c r="E260" s="11">
        <f t="shared" si="88"/>
        <v>2.0899999999999998E-2</v>
      </c>
      <c r="F260" s="11">
        <f t="shared" si="89"/>
        <v>3.6102071334999998E-4</v>
      </c>
      <c r="G260" s="12">
        <f t="shared" si="90"/>
        <v>2390.3050380257559</v>
      </c>
      <c r="H260" s="12">
        <f t="shared" ref="H260:H323" si="100">$D260*C260</f>
        <v>11120</v>
      </c>
      <c r="I260" s="12">
        <f t="shared" si="91"/>
        <v>2324.08</v>
      </c>
      <c r="J260" s="5">
        <f t="shared" ref="J260:J323" si="101">I260+J259</f>
        <v>294493.01750000031</v>
      </c>
      <c r="K260" s="5">
        <f t="shared" ref="K260:K323" si="102">H260+K259</f>
        <v>1131992.5</v>
      </c>
      <c r="L260" s="5">
        <f t="shared" si="92"/>
        <v>5502481.5050028479</v>
      </c>
      <c r="M260" s="5">
        <f t="shared" si="93"/>
        <v>6634474.0050028488</v>
      </c>
      <c r="N260" s="3">
        <f t="shared" si="86"/>
        <v>18.684590730586141</v>
      </c>
      <c r="P260" s="7">
        <v>37621</v>
      </c>
      <c r="Q260">
        <v>1.7326869847999998E-2</v>
      </c>
      <c r="R260">
        <v>-1.8835503271400001E-3</v>
      </c>
      <c r="S260">
        <v>3.6102071334999998E-4</v>
      </c>
      <c r="T260">
        <v>-4.6348435415200003E-3</v>
      </c>
      <c r="U260">
        <v>-5.7781679568699998E-3</v>
      </c>
      <c r="V260" s="3">
        <v>111200</v>
      </c>
      <c r="W260" s="2">
        <v>2.0899999999999998E-2</v>
      </c>
      <c r="Y260" s="12">
        <f t="shared" si="94"/>
        <v>6.6411373067082655</v>
      </c>
      <c r="Z260" s="7">
        <v>37621</v>
      </c>
      <c r="AA260">
        <v>16744.12</v>
      </c>
      <c r="AB260" s="13">
        <f t="shared" si="95"/>
        <v>17.587846808312431</v>
      </c>
      <c r="AC260" s="13">
        <f t="shared" si="96"/>
        <v>67.605374304531978</v>
      </c>
      <c r="AD260" s="13">
        <f t="shared" si="97"/>
        <v>328.62171944556349</v>
      </c>
      <c r="AE260" s="13">
        <f t="shared" si="98"/>
        <v>396.22709375009549</v>
      </c>
      <c r="AF260" s="3">
        <f t="shared" si="99"/>
        <v>18.684590730586141</v>
      </c>
    </row>
    <row r="261" spans="1:32" x14ac:dyDescent="0.25">
      <c r="A261" t="str">
        <f t="shared" si="83"/>
        <v/>
      </c>
      <c r="B261">
        <f t="shared" si="84"/>
        <v>259</v>
      </c>
      <c r="C261" s="9">
        <f t="shared" si="87"/>
        <v>111200</v>
      </c>
      <c r="D261" s="1">
        <f t="shared" si="85"/>
        <v>0.1</v>
      </c>
      <c r="E261" s="11">
        <f t="shared" si="88"/>
        <v>2.0899999999999998E-2</v>
      </c>
      <c r="F261" s="11">
        <f t="shared" si="89"/>
        <v>9.6149076821800007E-3</v>
      </c>
      <c r="G261" s="12">
        <f t="shared" si="90"/>
        <v>63789.855077925407</v>
      </c>
      <c r="H261" s="12">
        <f t="shared" si="100"/>
        <v>11120</v>
      </c>
      <c r="I261" s="12">
        <f t="shared" si="91"/>
        <v>2324.08</v>
      </c>
      <c r="J261" s="5">
        <f t="shared" si="101"/>
        <v>296817.09750000032</v>
      </c>
      <c r="K261" s="5">
        <f t="shared" si="102"/>
        <v>1143112.5</v>
      </c>
      <c r="L261" s="5">
        <f t="shared" si="92"/>
        <v>5566271.360080773</v>
      </c>
      <c r="M261" s="5">
        <f t="shared" si="93"/>
        <v>6709383.8600807739</v>
      </c>
      <c r="N261" s="3">
        <f t="shared" si="86"/>
        <v>18.75320325871985</v>
      </c>
      <c r="P261" s="7">
        <v>37652</v>
      </c>
      <c r="Q261">
        <v>7.2768295328100004E-3</v>
      </c>
      <c r="R261">
        <v>9.8970168495100003E-3</v>
      </c>
      <c r="S261">
        <v>9.6149076821800007E-3</v>
      </c>
      <c r="T261">
        <v>8.5943905850600008E-3</v>
      </c>
      <c r="U261">
        <v>6.5970985568299997E-3</v>
      </c>
      <c r="V261" s="3">
        <v>111200</v>
      </c>
      <c r="W261" s="2">
        <v>2.0899999999999998E-2</v>
      </c>
      <c r="Y261" s="12">
        <f t="shared" si="94"/>
        <v>6.6619936854844024</v>
      </c>
      <c r="Z261" s="7">
        <v>37652</v>
      </c>
      <c r="AA261">
        <v>16691.7</v>
      </c>
      <c r="AB261" s="13">
        <f t="shared" si="95"/>
        <v>17.782316810151173</v>
      </c>
      <c r="AC261" s="13">
        <f t="shared" si="96"/>
        <v>68.483887201423457</v>
      </c>
      <c r="AD261" s="13">
        <f t="shared" si="97"/>
        <v>333.47540155171566</v>
      </c>
      <c r="AE261" s="13">
        <f t="shared" si="98"/>
        <v>401.95928875313922</v>
      </c>
      <c r="AF261" s="3">
        <f t="shared" si="99"/>
        <v>18.753203258719847</v>
      </c>
    </row>
    <row r="262" spans="1:32" x14ac:dyDescent="0.25">
      <c r="A262" t="str">
        <f t="shared" si="83"/>
        <v/>
      </c>
      <c r="B262">
        <f t="shared" si="84"/>
        <v>260</v>
      </c>
      <c r="C262" s="9">
        <f t="shared" si="87"/>
        <v>111200</v>
      </c>
      <c r="D262" s="1">
        <f t="shared" si="85"/>
        <v>0.1</v>
      </c>
      <c r="E262" s="11">
        <f t="shared" si="88"/>
        <v>2.0899999999999998E-2</v>
      </c>
      <c r="F262" s="11">
        <f t="shared" si="89"/>
        <v>8.9033037347100007E-3</v>
      </c>
      <c r="G262" s="12">
        <f t="shared" si="90"/>
        <v>59735.682379060156</v>
      </c>
      <c r="H262" s="12">
        <f t="shared" si="100"/>
        <v>11120</v>
      </c>
      <c r="I262" s="12">
        <f t="shared" si="91"/>
        <v>2324.08</v>
      </c>
      <c r="J262" s="5">
        <f t="shared" si="101"/>
        <v>299141.17750000034</v>
      </c>
      <c r="K262" s="5">
        <f t="shared" si="102"/>
        <v>1154232.5</v>
      </c>
      <c r="L262" s="5">
        <f t="shared" si="92"/>
        <v>5626007.0424598334</v>
      </c>
      <c r="M262" s="5">
        <f t="shared" si="93"/>
        <v>6780239.5424598344</v>
      </c>
      <c r="N262" s="3">
        <f t="shared" si="86"/>
        <v>18.807196954554431</v>
      </c>
      <c r="P262" s="7">
        <v>37680</v>
      </c>
      <c r="Q262">
        <v>-2.99412973579E-3</v>
      </c>
      <c r="R262">
        <v>5.0445546029799998E-3</v>
      </c>
      <c r="S262">
        <v>8.9033037347100007E-3</v>
      </c>
      <c r="T262">
        <v>9.0083358489300002E-3</v>
      </c>
      <c r="U262">
        <v>1.08535347565E-2</v>
      </c>
      <c r="V262" s="3">
        <v>111200</v>
      </c>
      <c r="W262" s="2">
        <v>2.0899999999999998E-2</v>
      </c>
      <c r="Y262" s="12">
        <f t="shared" si="94"/>
        <v>6.6652281282217274</v>
      </c>
      <c r="Z262" s="7">
        <v>37680</v>
      </c>
      <c r="AA262">
        <v>16683.599999999999</v>
      </c>
      <c r="AB262" s="13">
        <f t="shared" si="95"/>
        <v>17.930253512431392</v>
      </c>
      <c r="AC262" s="13">
        <f t="shared" si="96"/>
        <v>69.183659402047525</v>
      </c>
      <c r="AD262" s="13">
        <f t="shared" si="97"/>
        <v>337.21780925338857</v>
      </c>
      <c r="AE262" s="13">
        <f t="shared" si="98"/>
        <v>406.40146865543619</v>
      </c>
      <c r="AF262" s="3">
        <f t="shared" si="99"/>
        <v>18.807196954554431</v>
      </c>
    </row>
    <row r="263" spans="1:32" x14ac:dyDescent="0.25">
      <c r="A263" t="str">
        <f t="shared" si="83"/>
        <v/>
      </c>
      <c r="B263">
        <f t="shared" si="84"/>
        <v>261</v>
      </c>
      <c r="C263" s="9">
        <f t="shared" si="87"/>
        <v>111200</v>
      </c>
      <c r="D263" s="1">
        <f t="shared" si="85"/>
        <v>0.1</v>
      </c>
      <c r="E263" s="11">
        <f t="shared" si="88"/>
        <v>2.0899999999999998E-2</v>
      </c>
      <c r="F263" s="11">
        <f t="shared" si="89"/>
        <v>1.1148667936100001E-2</v>
      </c>
      <c r="G263" s="12">
        <f t="shared" si="90"/>
        <v>75590.639186099288</v>
      </c>
      <c r="H263" s="12">
        <f t="shared" si="100"/>
        <v>11120</v>
      </c>
      <c r="I263" s="12">
        <f t="shared" si="91"/>
        <v>2324.08</v>
      </c>
      <c r="J263" s="5">
        <f t="shared" si="101"/>
        <v>301465.25750000036</v>
      </c>
      <c r="K263" s="5">
        <f t="shared" si="102"/>
        <v>1165352.5</v>
      </c>
      <c r="L263" s="5">
        <f t="shared" si="92"/>
        <v>5701597.6816459326</v>
      </c>
      <c r="M263" s="5">
        <f t="shared" si="93"/>
        <v>6866950.1816459335</v>
      </c>
      <c r="N263" s="3">
        <f t="shared" si="86"/>
        <v>18.91295112719888</v>
      </c>
      <c r="P263" s="7">
        <v>37711</v>
      </c>
      <c r="Q263">
        <v>4.1313877971700004E-3</v>
      </c>
      <c r="R263">
        <v>9.5600706923299993E-3</v>
      </c>
      <c r="S263">
        <v>1.1148667936100001E-2</v>
      </c>
      <c r="T263">
        <v>1.12857790298E-2</v>
      </c>
      <c r="U263">
        <v>1.1578185009E-2</v>
      </c>
      <c r="V263" s="3">
        <v>111200</v>
      </c>
      <c r="W263" s="2">
        <v>2.0899999999999998E-2</v>
      </c>
      <c r="Y263" s="12">
        <f t="shared" si="94"/>
        <v>6.6255153840653973</v>
      </c>
      <c r="Z263" s="7">
        <v>37711</v>
      </c>
      <c r="AA263">
        <v>16783.599999999999</v>
      </c>
      <c r="AB263" s="13">
        <f t="shared" si="95"/>
        <v>17.96189479611051</v>
      </c>
      <c r="AC263" s="13">
        <f t="shared" si="96"/>
        <v>69.434001048642727</v>
      </c>
      <c r="AD263" s="13">
        <f t="shared" si="97"/>
        <v>339.71243843072602</v>
      </c>
      <c r="AE263" s="13">
        <f t="shared" si="98"/>
        <v>409.14643947936878</v>
      </c>
      <c r="AF263" s="3">
        <f t="shared" si="99"/>
        <v>18.912951127198884</v>
      </c>
    </row>
    <row r="264" spans="1:32" x14ac:dyDescent="0.25">
      <c r="A264" t="str">
        <f t="shared" si="83"/>
        <v/>
      </c>
      <c r="B264">
        <f t="shared" si="84"/>
        <v>262</v>
      </c>
      <c r="C264" s="9">
        <f t="shared" si="87"/>
        <v>111200</v>
      </c>
      <c r="D264" s="1">
        <f t="shared" si="85"/>
        <v>0.1</v>
      </c>
      <c r="E264" s="11">
        <f t="shared" si="88"/>
        <v>2.0899999999999998E-2</v>
      </c>
      <c r="F264" s="11">
        <f t="shared" si="89"/>
        <v>5.9732821416800001E-3</v>
      </c>
      <c r="G264" s="12">
        <f t="shared" si="90"/>
        <v>41018.230887831887</v>
      </c>
      <c r="H264" s="12">
        <f t="shared" si="100"/>
        <v>11120</v>
      </c>
      <c r="I264" s="12">
        <f t="shared" si="91"/>
        <v>2324.08</v>
      </c>
      <c r="J264" s="5">
        <f t="shared" si="101"/>
        <v>303789.33750000037</v>
      </c>
      <c r="K264" s="5">
        <f t="shared" si="102"/>
        <v>1176472.5</v>
      </c>
      <c r="L264" s="5">
        <f t="shared" si="92"/>
        <v>5742615.9125337647</v>
      </c>
      <c r="M264" s="5">
        <f t="shared" si="93"/>
        <v>6919088.4125337657</v>
      </c>
      <c r="N264" s="3">
        <f t="shared" si="86"/>
        <v>18.903283307412845</v>
      </c>
      <c r="P264" s="7">
        <v>37741</v>
      </c>
      <c r="Q264">
        <v>3.9788475780199997E-3</v>
      </c>
      <c r="R264">
        <v>5.7813938005399999E-3</v>
      </c>
      <c r="S264">
        <v>5.9732821416800001E-3</v>
      </c>
      <c r="T264">
        <v>7.4350059411700002E-3</v>
      </c>
      <c r="U264">
        <v>7.3213667826999996E-3</v>
      </c>
      <c r="V264" s="3">
        <v>111200</v>
      </c>
      <c r="W264" s="2">
        <v>2.0899999999999998E-2</v>
      </c>
      <c r="Y264" s="12">
        <f t="shared" si="94"/>
        <v>6.555239387085118</v>
      </c>
      <c r="Z264" s="7">
        <v>37741</v>
      </c>
      <c r="AA264">
        <v>16963.53</v>
      </c>
      <c r="AB264" s="13">
        <f t="shared" si="95"/>
        <v>17.908379771191516</v>
      </c>
      <c r="AC264" s="13">
        <f t="shared" si="96"/>
        <v>69.353047390490076</v>
      </c>
      <c r="AD264" s="13">
        <f t="shared" si="97"/>
        <v>338.52717639157447</v>
      </c>
      <c r="AE264" s="13">
        <f t="shared" si="98"/>
        <v>407.8802237820646</v>
      </c>
      <c r="AF264" s="3">
        <f t="shared" si="99"/>
        <v>18.903283307412845</v>
      </c>
    </row>
    <row r="265" spans="1:32" x14ac:dyDescent="0.25">
      <c r="A265" t="str">
        <f t="shared" si="83"/>
        <v/>
      </c>
      <c r="B265">
        <f t="shared" si="84"/>
        <v>263</v>
      </c>
      <c r="C265" s="9">
        <f t="shared" si="87"/>
        <v>111200</v>
      </c>
      <c r="D265" s="1">
        <f t="shared" si="85"/>
        <v>0.1</v>
      </c>
      <c r="E265" s="11">
        <f t="shared" si="88"/>
        <v>2.0899999999999998E-2</v>
      </c>
      <c r="F265" s="11">
        <f t="shared" si="89"/>
        <v>1.7251355074499999E-2</v>
      </c>
      <c r="G265" s="12">
        <f t="shared" si="90"/>
        <v>119363.65099647852</v>
      </c>
      <c r="H265" s="12">
        <f t="shared" si="100"/>
        <v>11120</v>
      </c>
      <c r="I265" s="12">
        <f t="shared" si="91"/>
        <v>2324.08</v>
      </c>
      <c r="J265" s="5">
        <f t="shared" si="101"/>
        <v>306113.41750000039</v>
      </c>
      <c r="K265" s="5">
        <f t="shared" si="102"/>
        <v>1187592.5</v>
      </c>
      <c r="L265" s="5">
        <f t="shared" si="92"/>
        <v>5861979.563530243</v>
      </c>
      <c r="M265" s="5">
        <f t="shared" si="93"/>
        <v>7049572.0635302439</v>
      </c>
      <c r="N265" s="3">
        <f t="shared" si="86"/>
        <v>19.149698211220144</v>
      </c>
      <c r="P265" s="7">
        <v>37772</v>
      </c>
      <c r="Q265">
        <v>5.2448431546100002E-2</v>
      </c>
      <c r="R265">
        <v>2.68649887811E-2</v>
      </c>
      <c r="S265">
        <v>1.7251355074499999E-2</v>
      </c>
      <c r="T265">
        <v>1.24585200577E-2</v>
      </c>
      <c r="U265">
        <v>4.0539567235000004E-3</v>
      </c>
      <c r="V265" s="3">
        <v>111200</v>
      </c>
      <c r="W265" s="2">
        <v>2.0899999999999998E-2</v>
      </c>
      <c r="Y265" s="12">
        <f t="shared" si="94"/>
        <v>6.5364625276124402</v>
      </c>
      <c r="Z265" s="7">
        <v>37772</v>
      </c>
      <c r="AA265">
        <v>17012.259999999998</v>
      </c>
      <c r="AB265" s="13">
        <f t="shared" si="95"/>
        <v>17.993694988202652</v>
      </c>
      <c r="AC265" s="13">
        <f t="shared" si="96"/>
        <v>69.80803843816166</v>
      </c>
      <c r="AD265" s="13">
        <f t="shared" si="97"/>
        <v>344.57382872882516</v>
      </c>
      <c r="AE265" s="13">
        <f t="shared" si="98"/>
        <v>414.38186716698692</v>
      </c>
      <c r="AF265" s="3">
        <f t="shared" si="99"/>
        <v>19.149698211220141</v>
      </c>
    </row>
    <row r="266" spans="1:32" x14ac:dyDescent="0.25">
      <c r="A266">
        <f t="shared" si="83"/>
        <v>2003</v>
      </c>
      <c r="B266">
        <f t="shared" si="84"/>
        <v>264</v>
      </c>
      <c r="C266" s="9">
        <f t="shared" si="87"/>
        <v>111200</v>
      </c>
      <c r="D266" s="1">
        <f t="shared" si="85"/>
        <v>0.1</v>
      </c>
      <c r="E266" s="11">
        <f t="shared" si="88"/>
        <v>2.0899999999999998E-2</v>
      </c>
      <c r="F266" s="11">
        <f t="shared" si="89"/>
        <v>2.0432339276500001E-2</v>
      </c>
      <c r="G266" s="12">
        <f t="shared" si="90"/>
        <v>144039.24815618616</v>
      </c>
      <c r="H266" s="12">
        <f t="shared" si="100"/>
        <v>11120</v>
      </c>
      <c r="I266" s="12">
        <f t="shared" si="91"/>
        <v>2324.08</v>
      </c>
      <c r="J266" s="5">
        <f t="shared" si="101"/>
        <v>308437.49750000041</v>
      </c>
      <c r="K266" s="5">
        <f t="shared" si="102"/>
        <v>1198712.5</v>
      </c>
      <c r="L266" s="5">
        <f t="shared" si="92"/>
        <v>6006018.8116864292</v>
      </c>
      <c r="M266" s="5">
        <f t="shared" si="93"/>
        <v>7204731.3116864301</v>
      </c>
      <c r="N266" s="3">
        <f t="shared" si="86"/>
        <v>19.47240157363299</v>
      </c>
      <c r="P266" s="7">
        <v>37802</v>
      </c>
      <c r="Q266">
        <v>5.8120630565100001E-2</v>
      </c>
      <c r="R266">
        <v>3.0908641053100001E-2</v>
      </c>
      <c r="S266">
        <v>2.0432339276500001E-2</v>
      </c>
      <c r="T266">
        <v>1.39784565402E-2</v>
      </c>
      <c r="U266">
        <v>4.7446788887400004E-3</v>
      </c>
      <c r="V266" s="3">
        <v>111200</v>
      </c>
      <c r="W266" s="2">
        <v>2.0899999999999998E-2</v>
      </c>
      <c r="Y266" s="12">
        <f t="shared" si="94"/>
        <v>6.5567313514944576</v>
      </c>
      <c r="Z266" s="7">
        <v>37802</v>
      </c>
      <c r="AA266">
        <v>16959.669999999998</v>
      </c>
      <c r="AB266" s="13">
        <f t="shared" si="95"/>
        <v>18.186527066859227</v>
      </c>
      <c r="AC266" s="13">
        <f t="shared" si="96"/>
        <v>70.680178328941551</v>
      </c>
      <c r="AD266" s="13">
        <f t="shared" si="97"/>
        <v>354.13535827562856</v>
      </c>
      <c r="AE266" s="13">
        <f t="shared" si="98"/>
        <v>424.81553660457018</v>
      </c>
      <c r="AF266" s="3">
        <f t="shared" si="99"/>
        <v>19.47240157363299</v>
      </c>
    </row>
    <row r="267" spans="1:32" x14ac:dyDescent="0.25">
      <c r="A267" t="str">
        <f t="shared" si="83"/>
        <v/>
      </c>
      <c r="B267">
        <f t="shared" si="84"/>
        <v>265</v>
      </c>
      <c r="C267" s="9">
        <f t="shared" si="87"/>
        <v>115648</v>
      </c>
      <c r="D267" s="1">
        <f t="shared" si="85"/>
        <v>0.1</v>
      </c>
      <c r="E267" s="11">
        <f t="shared" si="88"/>
        <v>2.0899999999999998E-2</v>
      </c>
      <c r="F267" s="11">
        <f t="shared" si="89"/>
        <v>2.5357017906600002E-3</v>
      </c>
      <c r="G267" s="12">
        <f t="shared" si="90"/>
        <v>18269.050088267453</v>
      </c>
      <c r="H267" s="12">
        <f t="shared" si="100"/>
        <v>11564.800000000001</v>
      </c>
      <c r="I267" s="12">
        <f t="shared" si="91"/>
        <v>2417.0431999999996</v>
      </c>
      <c r="J267" s="5">
        <f t="shared" si="101"/>
        <v>310854.54070000042</v>
      </c>
      <c r="K267" s="5">
        <f t="shared" si="102"/>
        <v>1210277.3</v>
      </c>
      <c r="L267" s="5">
        <f t="shared" si="92"/>
        <v>6024287.861774697</v>
      </c>
      <c r="M267" s="5">
        <f t="shared" si="93"/>
        <v>7234565.1617746977</v>
      </c>
      <c r="N267" s="3">
        <f t="shared" si="86"/>
        <v>19.379764722782731</v>
      </c>
      <c r="P267" s="7">
        <v>37833</v>
      </c>
      <c r="Q267">
        <v>1.0381939045399999E-2</v>
      </c>
      <c r="R267">
        <v>5.2984492702399999E-3</v>
      </c>
      <c r="S267">
        <v>2.5357017906600002E-3</v>
      </c>
      <c r="T267">
        <v>2.7839612114599998E-3</v>
      </c>
      <c r="U267">
        <v>1.7785999978E-3</v>
      </c>
      <c r="V267" s="3">
        <v>115648</v>
      </c>
      <c r="W267" s="2">
        <v>2.0899999999999998E-2</v>
      </c>
      <c r="Y267" s="12">
        <f t="shared" si="94"/>
        <v>6.8262939341441609</v>
      </c>
      <c r="Z267" s="7">
        <v>37833</v>
      </c>
      <c r="AA267">
        <v>16941.55</v>
      </c>
      <c r="AB267" s="13">
        <f t="shared" si="95"/>
        <v>18.348648187444503</v>
      </c>
      <c r="AC267" s="13">
        <f t="shared" si="96"/>
        <v>71.438404396291958</v>
      </c>
      <c r="AD267" s="13">
        <f t="shared" si="97"/>
        <v>355.59248485378828</v>
      </c>
      <c r="AE267" s="13">
        <f t="shared" si="98"/>
        <v>427.03088925008029</v>
      </c>
      <c r="AF267" s="3">
        <f t="shared" si="99"/>
        <v>19.379764722782731</v>
      </c>
    </row>
    <row r="268" spans="1:32" x14ac:dyDescent="0.25">
      <c r="A268" t="str">
        <f t="shared" si="83"/>
        <v/>
      </c>
      <c r="B268">
        <f t="shared" si="84"/>
        <v>266</v>
      </c>
      <c r="C268" s="9">
        <f t="shared" si="87"/>
        <v>115648</v>
      </c>
      <c r="D268" s="1">
        <f t="shared" si="85"/>
        <v>0.1</v>
      </c>
      <c r="E268" s="11">
        <f t="shared" si="88"/>
        <v>2.0899999999999998E-2</v>
      </c>
      <c r="F268" s="11">
        <f t="shared" si="89"/>
        <v>1.54842567866E-2</v>
      </c>
      <c r="G268" s="12">
        <f t="shared" si="90"/>
        <v>112021.86470430979</v>
      </c>
      <c r="H268" s="12">
        <f t="shared" si="100"/>
        <v>11564.800000000001</v>
      </c>
      <c r="I268" s="12">
        <f t="shared" si="91"/>
        <v>2417.0431999999996</v>
      </c>
      <c r="J268" s="5">
        <f t="shared" si="101"/>
        <v>313271.58390000043</v>
      </c>
      <c r="K268" s="5">
        <f t="shared" si="102"/>
        <v>1221842.1000000001</v>
      </c>
      <c r="L268" s="5">
        <f t="shared" si="92"/>
        <v>6136309.7264790069</v>
      </c>
      <c r="M268" s="5">
        <f t="shared" si="93"/>
        <v>7358151.8264790075</v>
      </c>
      <c r="N268" s="3">
        <f t="shared" si="86"/>
        <v>19.587827437415392</v>
      </c>
      <c r="P268" s="7">
        <v>37864</v>
      </c>
      <c r="Q268">
        <v>3.4178418124399999E-2</v>
      </c>
      <c r="R268">
        <v>1.8449576949500002E-2</v>
      </c>
      <c r="S268">
        <v>1.54842567866E-2</v>
      </c>
      <c r="T268">
        <v>1.1240492887100001E-2</v>
      </c>
      <c r="U268">
        <v>8.1394665841700003E-3</v>
      </c>
      <c r="V268" s="3">
        <v>115648</v>
      </c>
      <c r="W268" s="2">
        <v>2.0899999999999998E-2</v>
      </c>
      <c r="Y268" s="12">
        <f t="shared" si="94"/>
        <v>6.8320526582254546</v>
      </c>
      <c r="Z268" s="7">
        <v>37864</v>
      </c>
      <c r="AA268">
        <v>16927.27</v>
      </c>
      <c r="AB268" s="13">
        <f t="shared" si="95"/>
        <v>18.506917175658003</v>
      </c>
      <c r="AC268" s="13">
        <f t="shared" si="96"/>
        <v>72.18187575433015</v>
      </c>
      <c r="AD268" s="13">
        <f t="shared" si="97"/>
        <v>362.51030003532799</v>
      </c>
      <c r="AE268" s="13">
        <f t="shared" si="98"/>
        <v>434.69217578965817</v>
      </c>
      <c r="AF268" s="3">
        <f t="shared" si="99"/>
        <v>19.587827437415392</v>
      </c>
    </row>
    <row r="269" spans="1:32" x14ac:dyDescent="0.25">
      <c r="A269" t="str">
        <f t="shared" si="83"/>
        <v/>
      </c>
      <c r="B269">
        <f t="shared" si="84"/>
        <v>267</v>
      </c>
      <c r="C269" s="9">
        <f t="shared" si="87"/>
        <v>115648</v>
      </c>
      <c r="D269" s="1">
        <f t="shared" si="85"/>
        <v>0.1</v>
      </c>
      <c r="E269" s="11">
        <f t="shared" si="88"/>
        <v>2.0899999999999998E-2</v>
      </c>
      <c r="F269" s="11">
        <f t="shared" si="89"/>
        <v>1.17288058284E-2</v>
      </c>
      <c r="G269" s="12">
        <f t="shared" si="90"/>
        <v>86302.334028659083</v>
      </c>
      <c r="H269" s="12">
        <f t="shared" si="100"/>
        <v>11564.800000000001</v>
      </c>
      <c r="I269" s="12">
        <f t="shared" si="91"/>
        <v>2417.0431999999996</v>
      </c>
      <c r="J269" s="5">
        <f t="shared" si="101"/>
        <v>315688.62710000045</v>
      </c>
      <c r="K269" s="5">
        <f t="shared" si="102"/>
        <v>1233406.9000000001</v>
      </c>
      <c r="L269" s="5">
        <f t="shared" si="92"/>
        <v>6222612.0605076663</v>
      </c>
      <c r="M269" s="5">
        <f t="shared" si="93"/>
        <v>7456018.9605076667</v>
      </c>
      <c r="N269" s="3">
        <f t="shared" si="86"/>
        <v>19.711232924892585</v>
      </c>
      <c r="P269" s="7">
        <v>37894</v>
      </c>
      <c r="Q269">
        <v>3.6373083044199998E-2</v>
      </c>
      <c r="R269">
        <v>1.9422140791399999E-2</v>
      </c>
      <c r="S269">
        <v>1.17288058284E-2</v>
      </c>
      <c r="T269">
        <v>8.5461253375899993E-3</v>
      </c>
      <c r="U269">
        <v>3.4181182016299999E-4</v>
      </c>
      <c r="V269" s="3">
        <v>115648</v>
      </c>
      <c r="W269" s="2">
        <v>2.0899999999999998E-2</v>
      </c>
      <c r="Y269" s="12">
        <f t="shared" si="94"/>
        <v>6.8244892756592552</v>
      </c>
      <c r="Z269" s="7">
        <v>37894</v>
      </c>
      <c r="AA269">
        <v>16946.03</v>
      </c>
      <c r="AB269" s="13">
        <f t="shared" si="95"/>
        <v>18.629061030813734</v>
      </c>
      <c r="AC269" s="13">
        <f t="shared" si="96"/>
        <v>72.78441617299157</v>
      </c>
      <c r="AD269" s="13">
        <f t="shared" si="97"/>
        <v>367.20176115040908</v>
      </c>
      <c r="AE269" s="13">
        <f t="shared" si="98"/>
        <v>439.98617732340068</v>
      </c>
      <c r="AF269" s="3">
        <f t="shared" si="99"/>
        <v>19.711232924892585</v>
      </c>
    </row>
    <row r="270" spans="1:32" x14ac:dyDescent="0.25">
      <c r="A270" t="str">
        <f t="shared" si="83"/>
        <v/>
      </c>
      <c r="B270">
        <f t="shared" si="84"/>
        <v>268</v>
      </c>
      <c r="C270" s="9">
        <f t="shared" si="87"/>
        <v>115648</v>
      </c>
      <c r="D270" s="1">
        <f t="shared" si="85"/>
        <v>0.1</v>
      </c>
      <c r="E270" s="11">
        <f t="shared" si="88"/>
        <v>2.0899999999999998E-2</v>
      </c>
      <c r="F270" s="11">
        <f t="shared" si="89"/>
        <v>-1.82341865522E-3</v>
      </c>
      <c r="G270" s="12">
        <f t="shared" si="90"/>
        <v>-13595.444066263712</v>
      </c>
      <c r="H270" s="12">
        <f t="shared" si="100"/>
        <v>11564.800000000001</v>
      </c>
      <c r="I270" s="12">
        <f t="shared" si="91"/>
        <v>2417.0431999999996</v>
      </c>
      <c r="J270" s="5">
        <f t="shared" si="101"/>
        <v>318105.67030000046</v>
      </c>
      <c r="K270" s="5">
        <f t="shared" si="102"/>
        <v>1244971.7000000002</v>
      </c>
      <c r="L270" s="5">
        <f t="shared" si="92"/>
        <v>6209016.6164414026</v>
      </c>
      <c r="M270" s="5">
        <f t="shared" si="93"/>
        <v>7453988.3164414028</v>
      </c>
      <c r="N270" s="3">
        <f t="shared" si="86"/>
        <v>19.518723481369499</v>
      </c>
      <c r="P270" s="7">
        <v>37925</v>
      </c>
      <c r="Q270">
        <v>2.3257606178200001E-3</v>
      </c>
      <c r="R270">
        <v>1.60257963341E-3</v>
      </c>
      <c r="S270">
        <v>-1.82341865522E-3</v>
      </c>
      <c r="T270">
        <v>1.2738253806899999E-4</v>
      </c>
      <c r="U270">
        <v>-6.0883840776300002E-3</v>
      </c>
      <c r="V270" s="3">
        <v>115648</v>
      </c>
      <c r="W270" s="2">
        <v>2.0899999999999998E-2</v>
      </c>
      <c r="Y270" s="12">
        <f t="shared" si="94"/>
        <v>6.8107360021201098</v>
      </c>
      <c r="Z270" s="7">
        <v>37925</v>
      </c>
      <c r="AA270">
        <v>16980.25</v>
      </c>
      <c r="AB270" s="13">
        <f t="shared" si="95"/>
        <v>18.733862593306956</v>
      </c>
      <c r="AC270" s="13">
        <f t="shared" si="96"/>
        <v>73.31880861589201</v>
      </c>
      <c r="AD270" s="13">
        <f t="shared" si="97"/>
        <v>365.6610836967302</v>
      </c>
      <c r="AE270" s="13">
        <f t="shared" si="98"/>
        <v>438.97989231262216</v>
      </c>
      <c r="AF270" s="3">
        <f t="shared" si="99"/>
        <v>19.518723481369502</v>
      </c>
    </row>
    <row r="271" spans="1:32" x14ac:dyDescent="0.25">
      <c r="A271" t="str">
        <f t="shared" ref="A271:A334" si="103">IF(ROUNDDOWN(B271/12,0)&gt;ROUNDDOWN(B270/12,0),ROUNDDOWN(B271/12,0)+$X$2,"")</f>
        <v/>
      </c>
      <c r="B271">
        <f t="shared" si="84"/>
        <v>269</v>
      </c>
      <c r="C271" s="9">
        <f t="shared" si="87"/>
        <v>115648</v>
      </c>
      <c r="D271" s="1">
        <f t="shared" si="85"/>
        <v>0.1</v>
      </c>
      <c r="E271" s="11">
        <f t="shared" si="88"/>
        <v>2.0899999999999998E-2</v>
      </c>
      <c r="F271" s="11">
        <f t="shared" si="89"/>
        <v>1.5776403376E-2</v>
      </c>
      <c r="G271" s="12">
        <f t="shared" si="90"/>
        <v>117597.1264401707</v>
      </c>
      <c r="H271" s="12">
        <f t="shared" si="100"/>
        <v>11564.800000000001</v>
      </c>
      <c r="I271" s="12">
        <f t="shared" si="91"/>
        <v>2417.0431999999996</v>
      </c>
      <c r="J271" s="5">
        <f t="shared" si="101"/>
        <v>320522.71350000048</v>
      </c>
      <c r="K271" s="5">
        <f t="shared" si="102"/>
        <v>1256536.5000000002</v>
      </c>
      <c r="L271" s="5">
        <f t="shared" si="92"/>
        <v>6326613.7428815737</v>
      </c>
      <c r="M271" s="5">
        <f t="shared" si="93"/>
        <v>7583150.2428815737</v>
      </c>
      <c r="N271" s="3">
        <f t="shared" si="86"/>
        <v>19.738425629176401</v>
      </c>
      <c r="P271" s="7">
        <v>37955</v>
      </c>
      <c r="Q271">
        <v>3.8942781620300002E-2</v>
      </c>
      <c r="R271">
        <v>2.3131174881099999E-2</v>
      </c>
      <c r="S271">
        <v>1.5776403376E-2</v>
      </c>
      <c r="T271">
        <v>1.34076118908E-2</v>
      </c>
      <c r="U271">
        <v>4.0441986532899999E-3</v>
      </c>
      <c r="V271" s="3">
        <v>115648</v>
      </c>
      <c r="W271" s="2">
        <v>2.0899999999999998E-2</v>
      </c>
      <c r="Y271" s="12">
        <f t="shared" si="94"/>
        <v>6.8163318953856198</v>
      </c>
      <c r="Z271" s="7">
        <v>37955</v>
      </c>
      <c r="AA271">
        <v>16966.310000000001</v>
      </c>
      <c r="AB271" s="13">
        <f t="shared" si="95"/>
        <v>18.89171620110681</v>
      </c>
      <c r="AC271" s="13">
        <f t="shared" si="96"/>
        <v>74.060682611599105</v>
      </c>
      <c r="AD271" s="13">
        <f t="shared" si="97"/>
        <v>372.89273524305361</v>
      </c>
      <c r="AE271" s="13">
        <f t="shared" si="98"/>
        <v>446.95341785465274</v>
      </c>
      <c r="AF271" s="3">
        <f t="shared" si="99"/>
        <v>19.738425629176398</v>
      </c>
    </row>
    <row r="272" spans="1:32" x14ac:dyDescent="0.25">
      <c r="A272" t="str">
        <f t="shared" si="103"/>
        <v/>
      </c>
      <c r="B272">
        <f t="shared" si="84"/>
        <v>270</v>
      </c>
      <c r="C272" s="9">
        <f t="shared" si="87"/>
        <v>115648</v>
      </c>
      <c r="D272" s="1">
        <f t="shared" si="85"/>
        <v>0.1</v>
      </c>
      <c r="E272" s="11">
        <f t="shared" si="88"/>
        <v>2.0899999999999998E-2</v>
      </c>
      <c r="F272" s="11">
        <f t="shared" si="89"/>
        <v>-9.4966826708600006E-3</v>
      </c>
      <c r="G272" s="12">
        <f t="shared" si="90"/>
        <v>-72014.771502101241</v>
      </c>
      <c r="H272" s="12">
        <f t="shared" si="100"/>
        <v>11564.800000000001</v>
      </c>
      <c r="I272" s="12">
        <f t="shared" si="91"/>
        <v>2417.0431999999996</v>
      </c>
      <c r="J272" s="5">
        <f t="shared" si="101"/>
        <v>322939.75670000049</v>
      </c>
      <c r="K272" s="5">
        <f t="shared" si="102"/>
        <v>1268101.3000000003</v>
      </c>
      <c r="L272" s="5">
        <f t="shared" si="92"/>
        <v>6254598.9713794729</v>
      </c>
      <c r="M272" s="5">
        <f t="shared" si="93"/>
        <v>7522700.2713794727</v>
      </c>
      <c r="N272" s="3">
        <f t="shared" si="86"/>
        <v>19.36769580584583</v>
      </c>
      <c r="P272" s="7">
        <v>37986</v>
      </c>
      <c r="Q272">
        <v>-1.5010528169E-2</v>
      </c>
      <c r="R272">
        <v>-1.20808727253E-2</v>
      </c>
      <c r="S272">
        <v>-9.4966826708600006E-3</v>
      </c>
      <c r="T272">
        <v>-5.1720557806100003E-3</v>
      </c>
      <c r="U272">
        <v>-2.6816411083300002E-3</v>
      </c>
      <c r="V272" s="3">
        <v>115648</v>
      </c>
      <c r="W272" s="2">
        <v>2.0899999999999998E-2</v>
      </c>
      <c r="Y272" s="12">
        <f t="shared" si="94"/>
        <v>6.8349881796690308</v>
      </c>
      <c r="Z272" s="7">
        <v>37986</v>
      </c>
      <c r="AA272">
        <v>16920</v>
      </c>
      <c r="AB272" s="13">
        <f t="shared" si="95"/>
        <v>19.086274036643054</v>
      </c>
      <c r="AC272" s="13">
        <f t="shared" si="96"/>
        <v>74.946885342789614</v>
      </c>
      <c r="AD272" s="13">
        <f t="shared" si="97"/>
        <v>369.65714960871588</v>
      </c>
      <c r="AE272" s="13">
        <f t="shared" si="98"/>
        <v>444.60403495150547</v>
      </c>
      <c r="AF272" s="3">
        <f t="shared" si="99"/>
        <v>19.36769580584583</v>
      </c>
    </row>
    <row r="273" spans="1:32" x14ac:dyDescent="0.25">
      <c r="A273" t="str">
        <f t="shared" si="103"/>
        <v/>
      </c>
      <c r="B273">
        <f t="shared" si="84"/>
        <v>271</v>
      </c>
      <c r="C273" s="9">
        <f t="shared" si="87"/>
        <v>115648</v>
      </c>
      <c r="D273" s="1">
        <f t="shared" si="85"/>
        <v>0.1</v>
      </c>
      <c r="E273" s="11">
        <f t="shared" si="88"/>
        <v>2.0899999999999998E-2</v>
      </c>
      <c r="F273" s="11">
        <f t="shared" si="89"/>
        <v>8.1149451970199994E-3</v>
      </c>
      <c r="G273" s="12">
        <f t="shared" si="90"/>
        <v>61046.300435851896</v>
      </c>
      <c r="H273" s="12">
        <f t="shared" si="100"/>
        <v>11564.800000000001</v>
      </c>
      <c r="I273" s="12">
        <f t="shared" si="91"/>
        <v>2417.0431999999996</v>
      </c>
      <c r="J273" s="5">
        <f t="shared" si="101"/>
        <v>325356.79990000051</v>
      </c>
      <c r="K273" s="5">
        <f t="shared" si="102"/>
        <v>1279666.1000000003</v>
      </c>
      <c r="L273" s="5">
        <f t="shared" si="92"/>
        <v>6315645.2718153251</v>
      </c>
      <c r="M273" s="5">
        <f t="shared" si="93"/>
        <v>7595311.3718153248</v>
      </c>
      <c r="N273" s="3">
        <f t="shared" si="86"/>
        <v>19.411443909444831</v>
      </c>
      <c r="P273" s="7">
        <v>38017</v>
      </c>
      <c r="Q273">
        <v>2.88137737953E-2</v>
      </c>
      <c r="R273">
        <v>1.4973340214E-2</v>
      </c>
      <c r="S273">
        <v>8.1149451970199994E-3</v>
      </c>
      <c r="T273">
        <v>5.9358970720600002E-3</v>
      </c>
      <c r="U273">
        <v>3.74535342091E-5</v>
      </c>
      <c r="V273" s="3">
        <v>115648</v>
      </c>
      <c r="W273" s="2">
        <v>2.0899999999999998E-2</v>
      </c>
      <c r="Y273" s="12">
        <f t="shared" si="94"/>
        <v>6.8555548442016354</v>
      </c>
      <c r="Z273" s="7">
        <v>38017</v>
      </c>
      <c r="AA273">
        <v>16869.240000000002</v>
      </c>
      <c r="AB273" s="13">
        <f t="shared" si="95"/>
        <v>19.286986248343165</v>
      </c>
      <c r="AC273" s="13">
        <f t="shared" si="96"/>
        <v>75.857958034861099</v>
      </c>
      <c r="AD273" s="13">
        <f t="shared" si="97"/>
        <v>374.38825174194716</v>
      </c>
      <c r="AE273" s="13">
        <f t="shared" si="98"/>
        <v>450.2462097768082</v>
      </c>
      <c r="AF273" s="3">
        <f t="shared" si="99"/>
        <v>19.411443909444831</v>
      </c>
    </row>
    <row r="274" spans="1:32" x14ac:dyDescent="0.25">
      <c r="A274" t="str">
        <f t="shared" si="103"/>
        <v/>
      </c>
      <c r="B274">
        <f t="shared" si="84"/>
        <v>272</v>
      </c>
      <c r="C274" s="9">
        <f t="shared" si="87"/>
        <v>115648</v>
      </c>
      <c r="D274" s="1">
        <f t="shared" si="85"/>
        <v>0.1</v>
      </c>
      <c r="E274" s="11">
        <f t="shared" si="88"/>
        <v>2.0899999999999998E-2</v>
      </c>
      <c r="F274" s="11">
        <f t="shared" si="89"/>
        <v>1.2664221610499999E-2</v>
      </c>
      <c r="G274" s="12">
        <f t="shared" si="90"/>
        <v>96188.706413420034</v>
      </c>
      <c r="H274" s="12">
        <f t="shared" si="100"/>
        <v>11564.800000000001</v>
      </c>
      <c r="I274" s="12">
        <f t="shared" si="91"/>
        <v>2417.0431999999996</v>
      </c>
      <c r="J274" s="5">
        <f t="shared" si="101"/>
        <v>327773.84310000052</v>
      </c>
      <c r="K274" s="5">
        <f t="shared" si="102"/>
        <v>1291230.9000000004</v>
      </c>
      <c r="L274" s="5">
        <f t="shared" si="92"/>
        <v>6411833.9782287451</v>
      </c>
      <c r="M274" s="5">
        <f t="shared" si="93"/>
        <v>7703064.8782287445</v>
      </c>
      <c r="N274" s="3">
        <f t="shared" si="86"/>
        <v>19.56176221258924</v>
      </c>
      <c r="P274" s="7">
        <v>38046</v>
      </c>
      <c r="Q274">
        <v>2.4001758832400001E-2</v>
      </c>
      <c r="R274">
        <v>1.3690983996600001E-2</v>
      </c>
      <c r="S274">
        <v>1.2664221610499999E-2</v>
      </c>
      <c r="T274">
        <v>1.13075742091E-2</v>
      </c>
      <c r="U274">
        <v>1.29475139587E-2</v>
      </c>
      <c r="V274" s="3">
        <v>115648</v>
      </c>
      <c r="W274" s="2">
        <v>2.0899999999999998E-2</v>
      </c>
      <c r="Y274" s="12">
        <f t="shared" si="94"/>
        <v>6.8710163457562352</v>
      </c>
      <c r="Z274" s="7">
        <v>38046</v>
      </c>
      <c r="AA274">
        <v>16831.28</v>
      </c>
      <c r="AB274" s="13">
        <f t="shared" si="95"/>
        <v>19.474088904706033</v>
      </c>
      <c r="AC274" s="13">
        <f t="shared" si="96"/>
        <v>76.716143989048987</v>
      </c>
      <c r="AD274" s="13">
        <f t="shared" si="97"/>
        <v>380.94749646068186</v>
      </c>
      <c r="AE274" s="13">
        <f t="shared" si="98"/>
        <v>457.66364044973079</v>
      </c>
      <c r="AF274" s="3">
        <f t="shared" si="99"/>
        <v>19.56176221258924</v>
      </c>
    </row>
    <row r="275" spans="1:32" x14ac:dyDescent="0.25">
      <c r="A275" t="str">
        <f t="shared" si="103"/>
        <v/>
      </c>
      <c r="B275">
        <f t="shared" si="84"/>
        <v>273</v>
      </c>
      <c r="C275" s="9">
        <f t="shared" si="87"/>
        <v>115648</v>
      </c>
      <c r="D275" s="1">
        <f t="shared" si="85"/>
        <v>0.1</v>
      </c>
      <c r="E275" s="11">
        <f t="shared" si="88"/>
        <v>2.0899999999999998E-2</v>
      </c>
      <c r="F275" s="11">
        <f t="shared" si="89"/>
        <v>1.25736108528E-2</v>
      </c>
      <c r="G275" s="12">
        <f t="shared" si="90"/>
        <v>96855.340152719451</v>
      </c>
      <c r="H275" s="12">
        <f t="shared" si="100"/>
        <v>11564.800000000001</v>
      </c>
      <c r="I275" s="12">
        <f t="shared" si="91"/>
        <v>2417.0431999999996</v>
      </c>
      <c r="J275" s="5">
        <f t="shared" si="101"/>
        <v>330190.88630000054</v>
      </c>
      <c r="K275" s="5">
        <f t="shared" si="102"/>
        <v>1302795.7000000004</v>
      </c>
      <c r="L275" s="5">
        <f t="shared" si="92"/>
        <v>6508689.3183814641</v>
      </c>
      <c r="M275" s="5">
        <f t="shared" si="93"/>
        <v>7811485.0183814643</v>
      </c>
      <c r="N275" s="3">
        <f t="shared" si="86"/>
        <v>19.711898748373944</v>
      </c>
      <c r="P275" s="7">
        <v>38077</v>
      </c>
      <c r="Q275">
        <v>1.5790271799299999E-2</v>
      </c>
      <c r="R275">
        <v>1.48619239218E-2</v>
      </c>
      <c r="S275">
        <v>1.25736108528E-2</v>
      </c>
      <c r="T275">
        <v>1.06466075018E-2</v>
      </c>
      <c r="U275">
        <v>6.6190120394699998E-3</v>
      </c>
      <c r="V275" s="3">
        <v>115648</v>
      </c>
      <c r="W275" s="2">
        <v>2.0899999999999998E-2</v>
      </c>
      <c r="Y275" s="12">
        <f t="shared" si="94"/>
        <v>6.8748149742182552</v>
      </c>
      <c r="Z275" s="7">
        <v>38077</v>
      </c>
      <c r="AA275">
        <v>16821.98</v>
      </c>
      <c r="AB275" s="13">
        <f t="shared" si="95"/>
        <v>19.62853875108641</v>
      </c>
      <c r="AC275" s="13">
        <f t="shared" si="96"/>
        <v>77.446037862368186</v>
      </c>
      <c r="AD275" s="13">
        <f t="shared" si="97"/>
        <v>386.91576843994966</v>
      </c>
      <c r="AE275" s="13">
        <f t="shared" si="98"/>
        <v>464.3618063023178</v>
      </c>
      <c r="AF275" s="3">
        <f t="shared" si="99"/>
        <v>19.711898748373944</v>
      </c>
    </row>
    <row r="276" spans="1:32" x14ac:dyDescent="0.25">
      <c r="A276" t="str">
        <f t="shared" si="103"/>
        <v/>
      </c>
      <c r="B276">
        <f t="shared" ref="B276:B339" si="104">B275+1</f>
        <v>274</v>
      </c>
      <c r="C276" s="9">
        <f t="shared" si="87"/>
        <v>115648</v>
      </c>
      <c r="D276" s="1">
        <f t="shared" ref="D276:D339" si="105">D275</f>
        <v>0.1</v>
      </c>
      <c r="E276" s="11">
        <f t="shared" si="88"/>
        <v>2.0899999999999998E-2</v>
      </c>
      <c r="F276" s="11">
        <f t="shared" si="89"/>
        <v>6.1035188928000002E-3</v>
      </c>
      <c r="G276" s="12">
        <f t="shared" si="90"/>
        <v>47677.546390515425</v>
      </c>
      <c r="H276" s="12">
        <f t="shared" si="100"/>
        <v>11564.800000000001</v>
      </c>
      <c r="I276" s="12">
        <f t="shared" si="91"/>
        <v>2417.0431999999996</v>
      </c>
      <c r="J276" s="5">
        <f t="shared" si="101"/>
        <v>332607.92950000055</v>
      </c>
      <c r="K276" s="5">
        <f t="shared" si="102"/>
        <v>1314360.5000000005</v>
      </c>
      <c r="L276" s="5">
        <f t="shared" si="92"/>
        <v>6556366.8647719799</v>
      </c>
      <c r="M276" s="5">
        <f t="shared" si="93"/>
        <v>7870727.3647719799</v>
      </c>
      <c r="N276" s="3">
        <f t="shared" si="86"/>
        <v>19.711998071206445</v>
      </c>
      <c r="P276" s="7">
        <v>38107</v>
      </c>
      <c r="Q276">
        <v>3.0721591580899999E-3</v>
      </c>
      <c r="R276">
        <v>3.17705320814E-3</v>
      </c>
      <c r="S276">
        <v>6.1035188928000002E-3</v>
      </c>
      <c r="T276">
        <v>5.3273284022400001E-3</v>
      </c>
      <c r="U276">
        <v>8.9560713271799996E-3</v>
      </c>
      <c r="V276" s="3">
        <v>115648</v>
      </c>
      <c r="W276" s="2">
        <v>2.0899999999999998E-2</v>
      </c>
      <c r="Y276" s="12">
        <f t="shared" si="94"/>
        <v>6.856103519764476</v>
      </c>
      <c r="Z276" s="7">
        <v>38107</v>
      </c>
      <c r="AA276">
        <v>16867.89</v>
      </c>
      <c r="AB276" s="13">
        <f t="shared" si="95"/>
        <v>19.718407548306313</v>
      </c>
      <c r="AC276" s="13">
        <f t="shared" si="96"/>
        <v>77.920860285429924</v>
      </c>
      <c r="AD276" s="13">
        <f t="shared" si="97"/>
        <v>388.68921155947663</v>
      </c>
      <c r="AE276" s="13">
        <f t="shared" si="98"/>
        <v>466.61007184490649</v>
      </c>
      <c r="AF276" s="3">
        <f t="shared" si="99"/>
        <v>19.711998071206445</v>
      </c>
    </row>
    <row r="277" spans="1:32" x14ac:dyDescent="0.25">
      <c r="A277" t="str">
        <f t="shared" si="103"/>
        <v/>
      </c>
      <c r="B277">
        <f t="shared" si="104"/>
        <v>275</v>
      </c>
      <c r="C277" s="9">
        <f t="shared" si="87"/>
        <v>115648</v>
      </c>
      <c r="D277" s="1">
        <f t="shared" si="105"/>
        <v>0.1</v>
      </c>
      <c r="E277" s="11">
        <f t="shared" si="88"/>
        <v>2.0899999999999998E-2</v>
      </c>
      <c r="F277" s="11">
        <f t="shared" si="89"/>
        <v>-1.5668814476800001E-4</v>
      </c>
      <c r="G277" s="12">
        <f t="shared" si="90"/>
        <v>-1233.2496687608511</v>
      </c>
      <c r="H277" s="12">
        <f t="shared" si="100"/>
        <v>11564.800000000001</v>
      </c>
      <c r="I277" s="12">
        <f t="shared" si="91"/>
        <v>2417.0431999999996</v>
      </c>
      <c r="J277" s="5">
        <f t="shared" si="101"/>
        <v>335024.97270000057</v>
      </c>
      <c r="K277" s="5">
        <f t="shared" si="102"/>
        <v>1325925.3000000005</v>
      </c>
      <c r="L277" s="5">
        <f t="shared" si="92"/>
        <v>6555133.6151032187</v>
      </c>
      <c r="M277" s="5">
        <f t="shared" si="93"/>
        <v>7881058.9151032194</v>
      </c>
      <c r="N277" s="3">
        <f t="shared" si="86"/>
        <v>19.566104467600507</v>
      </c>
      <c r="P277" s="7">
        <v>38138</v>
      </c>
      <c r="Q277">
        <v>-4.5782843148500004E-3</v>
      </c>
      <c r="R277">
        <v>-2.3561353398699999E-3</v>
      </c>
      <c r="S277">
        <v>-1.5668814476800001E-4</v>
      </c>
      <c r="T277">
        <v>8.1837989123700005E-4</v>
      </c>
      <c r="U277">
        <v>1.7701571526400001E-3</v>
      </c>
      <c r="V277" s="3">
        <v>115648</v>
      </c>
      <c r="W277" s="2">
        <v>2.0899999999999998E-2</v>
      </c>
      <c r="Y277" s="12">
        <f t="shared" si="94"/>
        <v>6.8285269080497715</v>
      </c>
      <c r="Z277" s="7">
        <v>38138</v>
      </c>
      <c r="AA277">
        <v>16936.009999999998</v>
      </c>
      <c r="AB277" s="13">
        <f t="shared" si="95"/>
        <v>19.781812404456574</v>
      </c>
      <c r="AC277" s="13">
        <f t="shared" si="96"/>
        <v>78.290299781353497</v>
      </c>
      <c r="AD277" s="13">
        <f t="shared" si="97"/>
        <v>387.05300806407291</v>
      </c>
      <c r="AE277" s="13">
        <f t="shared" si="98"/>
        <v>465.34330784542641</v>
      </c>
      <c r="AF277" s="3">
        <f t="shared" si="99"/>
        <v>19.566104467600507</v>
      </c>
    </row>
    <row r="278" spans="1:32" x14ac:dyDescent="0.25">
      <c r="A278">
        <f t="shared" si="103"/>
        <v>2004</v>
      </c>
      <c r="B278">
        <f t="shared" si="104"/>
        <v>276</v>
      </c>
      <c r="C278" s="9">
        <f t="shared" si="87"/>
        <v>115648</v>
      </c>
      <c r="D278" s="1">
        <f t="shared" si="105"/>
        <v>0.1</v>
      </c>
      <c r="E278" s="11">
        <f t="shared" si="88"/>
        <v>2.0899999999999998E-2</v>
      </c>
      <c r="F278" s="11">
        <f t="shared" si="89"/>
        <v>3.5903470890600001E-3</v>
      </c>
      <c r="G278" s="12">
        <f t="shared" si="90"/>
        <v>28295.736934551205</v>
      </c>
      <c r="H278" s="12">
        <f t="shared" si="100"/>
        <v>11564.800000000001</v>
      </c>
      <c r="I278" s="12">
        <f t="shared" si="91"/>
        <v>2417.0431999999996</v>
      </c>
      <c r="J278" s="5">
        <f t="shared" si="101"/>
        <v>337442.01590000058</v>
      </c>
      <c r="K278" s="5">
        <f t="shared" si="102"/>
        <v>1337490.1000000006</v>
      </c>
      <c r="L278" s="5">
        <f t="shared" si="92"/>
        <v>6583429.3520377697</v>
      </c>
      <c r="M278" s="5">
        <f t="shared" si="93"/>
        <v>7920919.4520377703</v>
      </c>
      <c r="N278" s="3">
        <f t="shared" si="86"/>
        <v>19.509809217085579</v>
      </c>
      <c r="P278" s="7">
        <v>38168</v>
      </c>
      <c r="Q278">
        <v>-1.1230416346199999E-2</v>
      </c>
      <c r="R278">
        <v>-2.46079794809E-3</v>
      </c>
      <c r="S278">
        <v>3.5903470890600001E-3</v>
      </c>
      <c r="T278">
        <v>8.8850815586799994E-3</v>
      </c>
      <c r="U278">
        <v>1.5319552928E-2</v>
      </c>
      <c r="V278" s="3">
        <v>115648</v>
      </c>
      <c r="W278" s="2">
        <v>2.0899999999999998E-2</v>
      </c>
      <c r="Y278" s="12">
        <f t="shared" si="94"/>
        <v>6.7968463028101755</v>
      </c>
      <c r="Z278" s="7">
        <v>38168</v>
      </c>
      <c r="AA278">
        <v>17014.95</v>
      </c>
      <c r="AB278" s="13">
        <f t="shared" si="95"/>
        <v>19.832089773992905</v>
      </c>
      <c r="AC278" s="13">
        <f t="shared" si="96"/>
        <v>78.606760525302775</v>
      </c>
      <c r="AD278" s="13">
        <f t="shared" si="97"/>
        <v>386.9202878667154</v>
      </c>
      <c r="AE278" s="13">
        <f t="shared" si="98"/>
        <v>465.52704839201817</v>
      </c>
      <c r="AF278" s="3">
        <f t="shared" si="99"/>
        <v>19.509809217085579</v>
      </c>
    </row>
    <row r="279" spans="1:32" x14ac:dyDescent="0.25">
      <c r="A279" t="str">
        <f t="shared" si="103"/>
        <v/>
      </c>
      <c r="B279">
        <f t="shared" si="104"/>
        <v>277</v>
      </c>
      <c r="C279" s="9">
        <f t="shared" si="87"/>
        <v>120000</v>
      </c>
      <c r="D279" s="1">
        <f t="shared" si="105"/>
        <v>0.1</v>
      </c>
      <c r="E279" s="11">
        <f t="shared" si="88"/>
        <v>2.0899999999999998E-2</v>
      </c>
      <c r="F279" s="11">
        <f t="shared" si="89"/>
        <v>6.7800929694000001E-3</v>
      </c>
      <c r="G279" s="12">
        <f t="shared" si="90"/>
        <v>53704.570287944989</v>
      </c>
      <c r="H279" s="12">
        <f t="shared" si="100"/>
        <v>12000</v>
      </c>
      <c r="I279" s="12">
        <f t="shared" si="91"/>
        <v>2508</v>
      </c>
      <c r="J279" s="5">
        <f t="shared" si="101"/>
        <v>339950.01590000058</v>
      </c>
      <c r="K279" s="5">
        <f t="shared" si="102"/>
        <v>1349490.1000000006</v>
      </c>
      <c r="L279" s="5">
        <f t="shared" si="92"/>
        <v>6637133.9223257145</v>
      </c>
      <c r="M279" s="5">
        <f t="shared" si="93"/>
        <v>7986624.0223257151</v>
      </c>
      <c r="N279" s="3">
        <f t="shared" si="86"/>
        <v>19.523852366219888</v>
      </c>
      <c r="P279" s="7">
        <v>38199</v>
      </c>
      <c r="Q279">
        <v>1.5210084662699999E-2</v>
      </c>
      <c r="R279">
        <v>1.0490243138900001E-2</v>
      </c>
      <c r="S279">
        <v>6.7800929694000001E-3</v>
      </c>
      <c r="T279">
        <v>3.4060686441699998E-3</v>
      </c>
      <c r="U279">
        <v>-1.9528803307099999E-3</v>
      </c>
      <c r="V279" s="3">
        <v>120000</v>
      </c>
      <c r="W279" s="2">
        <v>2.0899999999999998E-2</v>
      </c>
      <c r="Y279" s="12">
        <f t="shared" si="94"/>
        <v>7.022155485737124</v>
      </c>
      <c r="Z279" s="7">
        <v>38199</v>
      </c>
      <c r="AA279">
        <v>17088.77</v>
      </c>
      <c r="AB279" s="13">
        <f t="shared" si="95"/>
        <v>19.893182241905098</v>
      </c>
      <c r="AC279" s="13">
        <f t="shared" si="96"/>
        <v>78.969410905524541</v>
      </c>
      <c r="AD279" s="13">
        <f t="shared" si="97"/>
        <v>388.3915531852623</v>
      </c>
      <c r="AE279" s="13">
        <f t="shared" si="98"/>
        <v>467.36096409078681</v>
      </c>
      <c r="AF279" s="3">
        <f t="shared" si="99"/>
        <v>19.523852366219888</v>
      </c>
    </row>
    <row r="280" spans="1:32" x14ac:dyDescent="0.25">
      <c r="A280" t="str">
        <f t="shared" si="103"/>
        <v/>
      </c>
      <c r="B280">
        <f t="shared" si="104"/>
        <v>278</v>
      </c>
      <c r="C280" s="9">
        <f t="shared" si="87"/>
        <v>120000</v>
      </c>
      <c r="D280" s="1">
        <f t="shared" si="105"/>
        <v>0.1</v>
      </c>
      <c r="E280" s="11">
        <f t="shared" si="88"/>
        <v>2.0899999999999998E-2</v>
      </c>
      <c r="F280" s="11">
        <f t="shared" si="89"/>
        <v>6.2076765950500002E-3</v>
      </c>
      <c r="G280" s="12">
        <f t="shared" si="90"/>
        <v>49578.379016855433</v>
      </c>
      <c r="H280" s="12">
        <f t="shared" si="100"/>
        <v>12000</v>
      </c>
      <c r="I280" s="12">
        <f t="shared" si="91"/>
        <v>2508</v>
      </c>
      <c r="J280" s="5">
        <f t="shared" si="101"/>
        <v>342458.01590000058</v>
      </c>
      <c r="K280" s="5">
        <f t="shared" si="102"/>
        <v>1361490.1000000006</v>
      </c>
      <c r="L280" s="5">
        <f t="shared" si="92"/>
        <v>6686712.3013425702</v>
      </c>
      <c r="M280" s="5">
        <f t="shared" si="93"/>
        <v>8048202.4013425708</v>
      </c>
      <c r="N280" s="3">
        <f t="shared" si="86"/>
        <v>19.52564107389772</v>
      </c>
      <c r="P280" s="7">
        <v>38230</v>
      </c>
      <c r="Q280">
        <v>-1.36129460872E-2</v>
      </c>
      <c r="R280">
        <v>-9.7154673379399995E-4</v>
      </c>
      <c r="S280">
        <v>6.2076765950500002E-3</v>
      </c>
      <c r="T280">
        <v>1.10577171046E-2</v>
      </c>
      <c r="U280">
        <v>1.4083917766200001E-2</v>
      </c>
      <c r="V280" s="3">
        <v>120000</v>
      </c>
      <c r="W280" s="2">
        <v>2.0899999999999998E-2</v>
      </c>
      <c r="Y280" s="12">
        <f t="shared" si="94"/>
        <v>7.0040804605416378</v>
      </c>
      <c r="Z280" s="7">
        <v>38230</v>
      </c>
      <c r="AA280">
        <v>17132.87</v>
      </c>
      <c r="AB280" s="13">
        <f t="shared" si="95"/>
        <v>19.988362481008764</v>
      </c>
      <c r="AC280" s="13">
        <f t="shared" si="96"/>
        <v>79.466551721924034</v>
      </c>
      <c r="AD280" s="13">
        <f t="shared" si="97"/>
        <v>390.28559145914085</v>
      </c>
      <c r="AE280" s="13">
        <f t="shared" si="98"/>
        <v>469.75214318106487</v>
      </c>
      <c r="AF280" s="3">
        <f t="shared" si="99"/>
        <v>19.52564107389772</v>
      </c>
    </row>
    <row r="281" spans="1:32" x14ac:dyDescent="0.25">
      <c r="A281" t="str">
        <f t="shared" si="103"/>
        <v/>
      </c>
      <c r="B281">
        <f t="shared" si="104"/>
        <v>279</v>
      </c>
      <c r="C281" s="9">
        <f t="shared" si="87"/>
        <v>120000</v>
      </c>
      <c r="D281" s="1">
        <f t="shared" si="105"/>
        <v>0.1</v>
      </c>
      <c r="E281" s="11">
        <f t="shared" si="88"/>
        <v>2.0899999999999998E-2</v>
      </c>
      <c r="F281" s="11">
        <f t="shared" si="89"/>
        <v>2.2624934470799999E-2</v>
      </c>
      <c r="G281" s="12">
        <f t="shared" si="90"/>
        <v>182090.05193811085</v>
      </c>
      <c r="H281" s="12">
        <f t="shared" si="100"/>
        <v>12000</v>
      </c>
      <c r="I281" s="12">
        <f t="shared" si="91"/>
        <v>2508</v>
      </c>
      <c r="J281" s="5">
        <f t="shared" si="101"/>
        <v>344966.01590000058</v>
      </c>
      <c r="K281" s="5">
        <f t="shared" si="102"/>
        <v>1373490.1000000006</v>
      </c>
      <c r="L281" s="5">
        <f t="shared" si="92"/>
        <v>6868802.3532806812</v>
      </c>
      <c r="M281" s="5">
        <f t="shared" si="93"/>
        <v>8242292.4532806817</v>
      </c>
      <c r="N281" s="3">
        <f t="shared" si="86"/>
        <v>19.9115334168796</v>
      </c>
      <c r="P281" s="7">
        <v>38260</v>
      </c>
      <c r="Q281">
        <v>3.2340195866600002E-2</v>
      </c>
      <c r="R281">
        <v>2.7704432030999999E-2</v>
      </c>
      <c r="S281">
        <v>2.2624934470799999E-2</v>
      </c>
      <c r="T281">
        <v>1.66563486766E-2</v>
      </c>
      <c r="U281">
        <v>1.2510609079E-2</v>
      </c>
      <c r="V281" s="3">
        <v>120000</v>
      </c>
      <c r="W281" s="2">
        <v>2.0899999999999998E-2</v>
      </c>
      <c r="Y281" s="12">
        <f t="shared" si="94"/>
        <v>6.9804860512437488</v>
      </c>
      <c r="Z281" s="7">
        <v>38260</v>
      </c>
      <c r="AA281">
        <v>17190.78</v>
      </c>
      <c r="AB281" s="13">
        <f t="shared" si="95"/>
        <v>20.066920517859028</v>
      </c>
      <c r="AC281" s="13">
        <f t="shared" si="96"/>
        <v>79.896904038094874</v>
      </c>
      <c r="AD281" s="13">
        <f t="shared" si="97"/>
        <v>399.56315846521693</v>
      </c>
      <c r="AE281" s="13">
        <f t="shared" si="98"/>
        <v>479.4600625033118</v>
      </c>
      <c r="AF281" s="3">
        <f t="shared" si="99"/>
        <v>19.9115334168796</v>
      </c>
    </row>
    <row r="282" spans="1:32" x14ac:dyDescent="0.25">
      <c r="A282" t="str">
        <f t="shared" si="103"/>
        <v/>
      </c>
      <c r="B282">
        <f t="shared" si="104"/>
        <v>280</v>
      </c>
      <c r="C282" s="9">
        <f t="shared" si="87"/>
        <v>120000</v>
      </c>
      <c r="D282" s="1">
        <f t="shared" si="105"/>
        <v>0.1</v>
      </c>
      <c r="E282" s="11">
        <f t="shared" si="88"/>
        <v>2.0899999999999998E-2</v>
      </c>
      <c r="F282" s="11">
        <f t="shared" si="89"/>
        <v>1.1165637367100001E-2</v>
      </c>
      <c r="G282" s="12">
        <f t="shared" si="90"/>
        <v>92030.448606917111</v>
      </c>
      <c r="H282" s="12">
        <f t="shared" si="100"/>
        <v>12000</v>
      </c>
      <c r="I282" s="12">
        <f t="shared" si="91"/>
        <v>2508</v>
      </c>
      <c r="J282" s="5">
        <f t="shared" si="101"/>
        <v>347474.01590000058</v>
      </c>
      <c r="K282" s="5">
        <f t="shared" si="102"/>
        <v>1385490.1000000006</v>
      </c>
      <c r="L282" s="5">
        <f t="shared" si="92"/>
        <v>6960832.8018875979</v>
      </c>
      <c r="M282" s="5">
        <f t="shared" si="93"/>
        <v>8346322.9018875984</v>
      </c>
      <c r="N282" s="3">
        <f t="shared" si="86"/>
        <v>20.032671461370089</v>
      </c>
      <c r="P282" s="7">
        <v>38291</v>
      </c>
      <c r="Q282">
        <v>2.4073685201399998E-2</v>
      </c>
      <c r="R282">
        <v>1.6609710428399999E-2</v>
      </c>
      <c r="S282">
        <v>1.1165637367100001E-2</v>
      </c>
      <c r="T282">
        <v>7.3455120681700002E-3</v>
      </c>
      <c r="U282">
        <v>2.3386298132400001E-3</v>
      </c>
      <c r="V282" s="3">
        <v>120000</v>
      </c>
      <c r="W282" s="2">
        <v>2.0899999999999998E-2</v>
      </c>
      <c r="Y282" s="12">
        <f t="shared" si="94"/>
        <v>6.9671886058597536</v>
      </c>
      <c r="Z282" s="7">
        <v>38291</v>
      </c>
      <c r="AA282">
        <v>17223.59</v>
      </c>
      <c r="AB282" s="13">
        <f t="shared" si="95"/>
        <v>20.174308370090124</v>
      </c>
      <c r="AC282" s="13">
        <f t="shared" si="96"/>
        <v>80.441423652095793</v>
      </c>
      <c r="AD282" s="13">
        <f t="shared" si="97"/>
        <v>404.14529153838413</v>
      </c>
      <c r="AE282" s="13">
        <f t="shared" si="98"/>
        <v>484.58671519047994</v>
      </c>
      <c r="AF282" s="3">
        <f t="shared" si="99"/>
        <v>20.032671461370089</v>
      </c>
    </row>
    <row r="283" spans="1:32" x14ac:dyDescent="0.25">
      <c r="A283" t="str">
        <f t="shared" si="103"/>
        <v/>
      </c>
      <c r="B283">
        <f t="shared" si="104"/>
        <v>281</v>
      </c>
      <c r="C283" s="9">
        <f t="shared" si="87"/>
        <v>120000</v>
      </c>
      <c r="D283" s="1">
        <f t="shared" si="105"/>
        <v>0.1</v>
      </c>
      <c r="E283" s="11">
        <f t="shared" si="88"/>
        <v>2.0899999999999998E-2</v>
      </c>
      <c r="F283" s="11">
        <f t="shared" si="89"/>
        <v>1.52317387189E-2</v>
      </c>
      <c r="G283" s="12">
        <f t="shared" si="90"/>
        <v>127129.00970512314</v>
      </c>
      <c r="H283" s="12">
        <f t="shared" si="100"/>
        <v>12000</v>
      </c>
      <c r="I283" s="12">
        <f t="shared" si="91"/>
        <v>2508</v>
      </c>
      <c r="J283" s="5">
        <f t="shared" si="101"/>
        <v>349982.01590000058</v>
      </c>
      <c r="K283" s="5">
        <f t="shared" si="102"/>
        <v>1397490.1000000006</v>
      </c>
      <c r="L283" s="5">
        <f t="shared" si="92"/>
        <v>7087961.8115927214</v>
      </c>
      <c r="M283" s="5">
        <f t="shared" si="93"/>
        <v>8485451.9115927219</v>
      </c>
      <c r="N283" s="3">
        <f t="shared" si="86"/>
        <v>20.252360091605237</v>
      </c>
      <c r="P283" s="7">
        <v>38321</v>
      </c>
      <c r="Q283">
        <v>2.1269133735300001E-2</v>
      </c>
      <c r="R283">
        <v>1.69177202315E-2</v>
      </c>
      <c r="S283">
        <v>1.52317387189E-2</v>
      </c>
      <c r="T283">
        <v>1.15994079988E-2</v>
      </c>
      <c r="U283">
        <v>9.2579216463199998E-3</v>
      </c>
      <c r="V283" s="3">
        <v>120000</v>
      </c>
      <c r="W283" s="2">
        <v>2.0899999999999998E-2</v>
      </c>
      <c r="Y283" s="12">
        <f t="shared" si="94"/>
        <v>6.9505784908556452</v>
      </c>
      <c r="Z283" s="7">
        <v>38321</v>
      </c>
      <c r="AA283">
        <v>17264.75</v>
      </c>
      <c r="AB283" s="13">
        <f t="shared" si="95"/>
        <v>20.271478932507019</v>
      </c>
      <c r="AC283" s="13">
        <f t="shared" si="96"/>
        <v>80.9447052520309</v>
      </c>
      <c r="AD283" s="13">
        <f t="shared" si="97"/>
        <v>410.5452909305215</v>
      </c>
      <c r="AE283" s="13">
        <f t="shared" si="98"/>
        <v>491.48999618255243</v>
      </c>
      <c r="AF283" s="3">
        <f t="shared" si="99"/>
        <v>20.252360091605237</v>
      </c>
    </row>
    <row r="284" spans="1:32" x14ac:dyDescent="0.25">
      <c r="A284" t="str">
        <f t="shared" si="103"/>
        <v/>
      </c>
      <c r="B284">
        <f t="shared" si="104"/>
        <v>282</v>
      </c>
      <c r="C284" s="9">
        <f t="shared" si="87"/>
        <v>120000</v>
      </c>
      <c r="D284" s="1">
        <f t="shared" si="105"/>
        <v>0.1</v>
      </c>
      <c r="E284" s="11">
        <f t="shared" si="88"/>
        <v>2.0899999999999998E-2</v>
      </c>
      <c r="F284" s="11">
        <f t="shared" si="89"/>
        <v>1.21919292102E-2</v>
      </c>
      <c r="G284" s="12">
        <f t="shared" si="90"/>
        <v>103454.02902269474</v>
      </c>
      <c r="H284" s="12">
        <f t="shared" si="100"/>
        <v>12000</v>
      </c>
      <c r="I284" s="12">
        <f t="shared" si="91"/>
        <v>2508</v>
      </c>
      <c r="J284" s="5">
        <f t="shared" si="101"/>
        <v>352490.01590000058</v>
      </c>
      <c r="K284" s="5">
        <f t="shared" si="102"/>
        <v>1409490.1000000006</v>
      </c>
      <c r="L284" s="5">
        <f t="shared" si="92"/>
        <v>7191415.8406154159</v>
      </c>
      <c r="M284" s="5">
        <f t="shared" si="93"/>
        <v>8600905.9406154174</v>
      </c>
      <c r="N284" s="3">
        <f t="shared" si="86"/>
        <v>20.401757542703223</v>
      </c>
      <c r="P284" s="7">
        <v>38352</v>
      </c>
      <c r="Q284">
        <v>3.1579217024299999E-2</v>
      </c>
      <c r="R284">
        <v>2.02353237862E-2</v>
      </c>
      <c r="S284">
        <v>1.21919292102E-2</v>
      </c>
      <c r="T284">
        <v>5.4924236101600004E-3</v>
      </c>
      <c r="U284">
        <v>-1.2479536437400001E-3</v>
      </c>
      <c r="V284" s="3">
        <v>120000</v>
      </c>
      <c r="W284" s="2">
        <v>2.0899999999999998E-2</v>
      </c>
      <c r="Y284" s="12">
        <f t="shared" si="94"/>
        <v>6.929586736770986</v>
      </c>
      <c r="Z284" s="7">
        <v>38352</v>
      </c>
      <c r="AA284">
        <v>17317.05</v>
      </c>
      <c r="AB284" s="13">
        <f t="shared" si="95"/>
        <v>20.355084491873651</v>
      </c>
      <c r="AC284" s="13">
        <f t="shared" si="96"/>
        <v>81.393199188083457</v>
      </c>
      <c r="AD284" s="13">
        <f t="shared" si="97"/>
        <v>415.27949856444462</v>
      </c>
      <c r="AE284" s="13">
        <f t="shared" si="98"/>
        <v>496.67269775252817</v>
      </c>
      <c r="AF284" s="3">
        <f t="shared" si="99"/>
        <v>20.401757542703223</v>
      </c>
    </row>
    <row r="285" spans="1:32" x14ac:dyDescent="0.25">
      <c r="A285" t="str">
        <f t="shared" si="103"/>
        <v/>
      </c>
      <c r="B285">
        <f t="shared" si="104"/>
        <v>283</v>
      </c>
      <c r="C285" s="9">
        <f t="shared" si="87"/>
        <v>120000</v>
      </c>
      <c r="D285" s="1">
        <f t="shared" si="105"/>
        <v>0.1</v>
      </c>
      <c r="E285" s="11">
        <f t="shared" si="88"/>
        <v>2.23E-2</v>
      </c>
      <c r="F285" s="11">
        <f t="shared" si="89"/>
        <v>8.0948278634500001E-4</v>
      </c>
      <c r="G285" s="12">
        <f t="shared" si="90"/>
        <v>6962.2853059006311</v>
      </c>
      <c r="H285" s="12">
        <f t="shared" si="100"/>
        <v>12000</v>
      </c>
      <c r="I285" s="12">
        <f t="shared" si="91"/>
        <v>2676</v>
      </c>
      <c r="J285" s="5">
        <f t="shared" si="101"/>
        <v>355166.01590000058</v>
      </c>
      <c r="K285" s="5">
        <f t="shared" si="102"/>
        <v>1421490.1000000006</v>
      </c>
      <c r="L285" s="5">
        <f t="shared" si="92"/>
        <v>7198378.1259213164</v>
      </c>
      <c r="M285" s="5">
        <f t="shared" si="93"/>
        <v>8619868.2259213179</v>
      </c>
      <c r="N285" s="3">
        <f t="shared" si="86"/>
        <v>20.267643309510976</v>
      </c>
      <c r="P285" s="7">
        <v>38383</v>
      </c>
      <c r="Q285">
        <v>8.6237966853899995E-3</v>
      </c>
      <c r="R285">
        <v>5.3235437498700003E-3</v>
      </c>
      <c r="S285">
        <v>8.0948278634500001E-4</v>
      </c>
      <c r="T285">
        <v>6.01771116149E-4</v>
      </c>
      <c r="U285">
        <v>-5.7686449301799997E-4</v>
      </c>
      <c r="V285" s="3">
        <v>120000</v>
      </c>
      <c r="W285" s="2">
        <v>2.23E-2</v>
      </c>
      <c r="Y285" s="12">
        <f t="shared" si="94"/>
        <v>6.9432832124719885</v>
      </c>
      <c r="Z285" s="7">
        <v>38383</v>
      </c>
      <c r="AA285">
        <v>17282.89</v>
      </c>
      <c r="AB285" s="13">
        <f t="shared" si="95"/>
        <v>20.550151965325277</v>
      </c>
      <c r="AC285" s="13">
        <f t="shared" si="96"/>
        <v>82.248402900209427</v>
      </c>
      <c r="AD285" s="13">
        <f t="shared" si="97"/>
        <v>416.50314998945873</v>
      </c>
      <c r="AE285" s="13">
        <f t="shared" si="98"/>
        <v>498.75155288966823</v>
      </c>
      <c r="AF285" s="3">
        <f t="shared" si="99"/>
        <v>20.26764330951098</v>
      </c>
    </row>
    <row r="286" spans="1:32" x14ac:dyDescent="0.25">
      <c r="A286" t="str">
        <f t="shared" si="103"/>
        <v/>
      </c>
      <c r="B286">
        <f t="shared" si="104"/>
        <v>284</v>
      </c>
      <c r="C286" s="9">
        <f t="shared" si="87"/>
        <v>120000</v>
      </c>
      <c r="D286" s="1">
        <f t="shared" si="105"/>
        <v>0.1</v>
      </c>
      <c r="E286" s="11">
        <f t="shared" si="88"/>
        <v>2.23E-2</v>
      </c>
      <c r="F286" s="11">
        <f t="shared" si="89"/>
        <v>5.1435447590300002E-3</v>
      </c>
      <c r="G286" s="12">
        <f t="shared" si="90"/>
        <v>44336.678036966819</v>
      </c>
      <c r="H286" s="12">
        <f t="shared" si="100"/>
        <v>12000</v>
      </c>
      <c r="I286" s="12">
        <f t="shared" si="91"/>
        <v>2676</v>
      </c>
      <c r="J286" s="5">
        <f t="shared" si="101"/>
        <v>357842.01590000058</v>
      </c>
      <c r="K286" s="5">
        <f t="shared" si="102"/>
        <v>1433490.1000000006</v>
      </c>
      <c r="L286" s="5">
        <f t="shared" si="92"/>
        <v>7242714.8039582828</v>
      </c>
      <c r="M286" s="5">
        <f t="shared" si="93"/>
        <v>8676204.9039582852</v>
      </c>
      <c r="N286" s="3">
        <f t="shared" si="86"/>
        <v>20.239978767563922</v>
      </c>
      <c r="P286" s="7">
        <v>38411</v>
      </c>
      <c r="Q286">
        <v>3.4941535644200002E-3</v>
      </c>
      <c r="R286">
        <v>3.6926327196399999E-3</v>
      </c>
      <c r="S286">
        <v>5.1435447590300002E-3</v>
      </c>
      <c r="T286">
        <v>3.7826565198599998E-3</v>
      </c>
      <c r="U286">
        <v>3.97120498076E-3</v>
      </c>
      <c r="V286" s="3">
        <v>120000</v>
      </c>
      <c r="W286" s="2">
        <v>2.23E-2</v>
      </c>
      <c r="Y286" s="12">
        <f t="shared" si="94"/>
        <v>6.9655547512919647</v>
      </c>
      <c r="Z286" s="7">
        <v>38411</v>
      </c>
      <c r="AA286">
        <v>17227.63</v>
      </c>
      <c r="AB286" s="13">
        <f t="shared" si="95"/>
        <v>20.771401283867867</v>
      </c>
      <c r="AC286" s="13">
        <f t="shared" si="96"/>
        <v>83.208781474874982</v>
      </c>
      <c r="AD286" s="13">
        <f t="shared" si="97"/>
        <v>420.41272095803555</v>
      </c>
      <c r="AE286" s="13">
        <f t="shared" si="98"/>
        <v>503.62150243291069</v>
      </c>
      <c r="AF286" s="3">
        <f t="shared" si="99"/>
        <v>20.239978767563919</v>
      </c>
    </row>
    <row r="287" spans="1:32" x14ac:dyDescent="0.25">
      <c r="A287" t="str">
        <f t="shared" si="103"/>
        <v/>
      </c>
      <c r="B287">
        <f t="shared" si="104"/>
        <v>285</v>
      </c>
      <c r="C287" s="9">
        <f t="shared" si="87"/>
        <v>120000</v>
      </c>
      <c r="D287" s="1">
        <f t="shared" si="105"/>
        <v>0.1</v>
      </c>
      <c r="E287" s="11">
        <f t="shared" si="88"/>
        <v>2.23E-2</v>
      </c>
      <c r="F287" s="11">
        <f t="shared" si="89"/>
        <v>2.0665477205100001E-2</v>
      </c>
      <c r="G287" s="12">
        <f t="shared" si="90"/>
        <v>179297.9146695268</v>
      </c>
      <c r="H287" s="12">
        <f t="shared" si="100"/>
        <v>12000</v>
      </c>
      <c r="I287" s="12">
        <f t="shared" si="91"/>
        <v>2676</v>
      </c>
      <c r="J287" s="5">
        <f t="shared" si="101"/>
        <v>360518.01590000058</v>
      </c>
      <c r="K287" s="5">
        <f t="shared" si="102"/>
        <v>1445490.1000000006</v>
      </c>
      <c r="L287" s="5">
        <f t="shared" si="92"/>
        <v>7422012.7186278095</v>
      </c>
      <c r="M287" s="5">
        <f t="shared" si="93"/>
        <v>8867502.818627812</v>
      </c>
      <c r="N287" s="3">
        <f t="shared" si="86"/>
        <v>20.587078568319054</v>
      </c>
      <c r="P287" s="7">
        <v>38442</v>
      </c>
      <c r="Q287">
        <v>3.6258153757799998E-2</v>
      </c>
      <c r="R287">
        <v>2.8508458557800001E-2</v>
      </c>
      <c r="S287">
        <v>2.0665477205100001E-2</v>
      </c>
      <c r="T287">
        <v>1.39678793318E-2</v>
      </c>
      <c r="U287">
        <v>7.0640537849999997E-3</v>
      </c>
      <c r="V287" s="3">
        <v>120000</v>
      </c>
      <c r="W287" s="2">
        <v>2.23E-2</v>
      </c>
      <c r="Y287" s="12">
        <f t="shared" si="94"/>
        <v>6.9772390832372997</v>
      </c>
      <c r="Z287" s="7">
        <v>38442</v>
      </c>
      <c r="AA287">
        <v>17198.78</v>
      </c>
      <c r="AB287" s="13">
        <f t="shared" si="95"/>
        <v>20.961836589572087</v>
      </c>
      <c r="AC287" s="13">
        <f t="shared" si="96"/>
        <v>84.046083501271639</v>
      </c>
      <c r="AD287" s="13">
        <f t="shared" si="97"/>
        <v>431.54297680578566</v>
      </c>
      <c r="AE287" s="13">
        <f t="shared" si="98"/>
        <v>515.58906030705737</v>
      </c>
      <c r="AF287" s="3">
        <f t="shared" si="99"/>
        <v>20.587078568319054</v>
      </c>
    </row>
    <row r="288" spans="1:32" x14ac:dyDescent="0.25">
      <c r="A288" t="str">
        <f t="shared" si="103"/>
        <v/>
      </c>
      <c r="B288">
        <f t="shared" si="104"/>
        <v>286</v>
      </c>
      <c r="C288" s="9">
        <f t="shared" si="87"/>
        <v>120000</v>
      </c>
      <c r="D288" s="1">
        <f t="shared" si="105"/>
        <v>0.1</v>
      </c>
      <c r="E288" s="11">
        <f t="shared" si="88"/>
        <v>2.23E-2</v>
      </c>
      <c r="F288" s="11">
        <f t="shared" si="89"/>
        <v>2.5011429416899999E-3</v>
      </c>
      <c r="G288" s="12">
        <f t="shared" si="90"/>
        <v>22178.892085227129</v>
      </c>
      <c r="H288" s="12">
        <f t="shared" si="100"/>
        <v>12000</v>
      </c>
      <c r="I288" s="12">
        <f t="shared" si="91"/>
        <v>2676</v>
      </c>
      <c r="J288" s="5">
        <f t="shared" si="101"/>
        <v>363194.01590000058</v>
      </c>
      <c r="K288" s="5">
        <f t="shared" si="102"/>
        <v>1457490.1000000006</v>
      </c>
      <c r="L288" s="5">
        <f t="shared" si="92"/>
        <v>7444191.6107130367</v>
      </c>
      <c r="M288" s="5">
        <f t="shared" si="93"/>
        <v>8901681.7107130382</v>
      </c>
      <c r="N288" s="3">
        <f t="shared" si="86"/>
        <v>20.496459976814901</v>
      </c>
      <c r="P288" s="7">
        <v>38472</v>
      </c>
      <c r="Q288">
        <v>-9.26266024882E-3</v>
      </c>
      <c r="R288">
        <v>-2.0590576852299999E-3</v>
      </c>
      <c r="S288">
        <v>2.5011429416899999E-3</v>
      </c>
      <c r="T288">
        <v>4.5388454755000002E-3</v>
      </c>
      <c r="U288">
        <v>3.6975453515900002E-3</v>
      </c>
      <c r="V288" s="3">
        <v>120000</v>
      </c>
      <c r="W288" s="2">
        <v>2.23E-2</v>
      </c>
      <c r="Y288" s="12">
        <f t="shared" si="94"/>
        <v>6.9500994443395498</v>
      </c>
      <c r="Z288" s="7">
        <v>38472</v>
      </c>
      <c r="AA288">
        <v>17265.939999999999</v>
      </c>
      <c r="AB288" s="13">
        <f t="shared" si="95"/>
        <v>21.035287734117031</v>
      </c>
      <c r="AC288" s="13">
        <f t="shared" si="96"/>
        <v>84.414176117836661</v>
      </c>
      <c r="AD288" s="13">
        <f t="shared" si="97"/>
        <v>431.14893314311513</v>
      </c>
      <c r="AE288" s="13">
        <f t="shared" si="98"/>
        <v>515.56310926095182</v>
      </c>
      <c r="AF288" s="3">
        <f t="shared" si="99"/>
        <v>20.496459976814901</v>
      </c>
    </row>
    <row r="289" spans="1:32" x14ac:dyDescent="0.25">
      <c r="A289" t="str">
        <f t="shared" si="103"/>
        <v/>
      </c>
      <c r="B289">
        <f t="shared" si="104"/>
        <v>287</v>
      </c>
      <c r="C289" s="9">
        <f t="shared" si="87"/>
        <v>120000</v>
      </c>
      <c r="D289" s="1">
        <f t="shared" si="105"/>
        <v>0.1</v>
      </c>
      <c r="E289" s="11">
        <f t="shared" si="88"/>
        <v>2.23E-2</v>
      </c>
      <c r="F289" s="11">
        <f t="shared" si="89"/>
        <v>3.2401162825499998E-3</v>
      </c>
      <c r="G289" s="12">
        <f t="shared" si="90"/>
        <v>28842.483852958852</v>
      </c>
      <c r="H289" s="12">
        <f t="shared" si="100"/>
        <v>12000</v>
      </c>
      <c r="I289" s="12">
        <f t="shared" si="91"/>
        <v>2676</v>
      </c>
      <c r="J289" s="5">
        <f t="shared" si="101"/>
        <v>365870.01590000058</v>
      </c>
      <c r="K289" s="5">
        <f t="shared" si="102"/>
        <v>1469490.1000000006</v>
      </c>
      <c r="L289" s="5">
        <f t="shared" si="92"/>
        <v>7473034.094565996</v>
      </c>
      <c r="M289" s="5">
        <f t="shared" si="93"/>
        <v>8942524.1945659965</v>
      </c>
      <c r="N289" s="3">
        <f t="shared" si="86"/>
        <v>20.425379970487995</v>
      </c>
      <c r="P289" s="7">
        <v>38503</v>
      </c>
      <c r="Q289">
        <v>-4.2803137217400002E-3</v>
      </c>
      <c r="R289">
        <v>-9.1342364441299994E-5</v>
      </c>
      <c r="S289">
        <v>3.2401162825499998E-3</v>
      </c>
      <c r="T289">
        <v>7.0886540157500001E-3</v>
      </c>
      <c r="U289">
        <v>1.6012429337600002E-2</v>
      </c>
      <c r="V289" s="3">
        <v>120000</v>
      </c>
      <c r="W289" s="2">
        <v>2.23E-2</v>
      </c>
      <c r="Y289" s="12">
        <f t="shared" si="94"/>
        <v>6.893667477055577</v>
      </c>
      <c r="Z289" s="7">
        <v>38503</v>
      </c>
      <c r="AA289">
        <v>17407.28</v>
      </c>
      <c r="AB289" s="13">
        <f t="shared" si="95"/>
        <v>21.018218578663674</v>
      </c>
      <c r="AC289" s="13">
        <f t="shared" si="96"/>
        <v>84.418134251876268</v>
      </c>
      <c r="AD289" s="13">
        <f t="shared" si="97"/>
        <v>429.30510077197567</v>
      </c>
      <c r="AE289" s="13">
        <f t="shared" si="98"/>
        <v>513.72323502385188</v>
      </c>
      <c r="AF289" s="3">
        <f t="shared" si="99"/>
        <v>20.425379970487995</v>
      </c>
    </row>
    <row r="290" spans="1:32" x14ac:dyDescent="0.25">
      <c r="A290">
        <f t="shared" si="103"/>
        <v>2005</v>
      </c>
      <c r="B290">
        <f t="shared" si="104"/>
        <v>288</v>
      </c>
      <c r="C290" s="9">
        <f t="shared" si="87"/>
        <v>120000</v>
      </c>
      <c r="D290" s="1">
        <f t="shared" si="105"/>
        <v>0.1</v>
      </c>
      <c r="E290" s="11">
        <f t="shared" si="88"/>
        <v>2.23E-2</v>
      </c>
      <c r="F290" s="11">
        <f t="shared" si="89"/>
        <v>1.22374251313E-2</v>
      </c>
      <c r="G290" s="12">
        <f t="shared" si="90"/>
        <v>109433.47031584021</v>
      </c>
      <c r="H290" s="12">
        <f t="shared" si="100"/>
        <v>12000</v>
      </c>
      <c r="I290" s="12">
        <f t="shared" si="91"/>
        <v>2676</v>
      </c>
      <c r="J290" s="5">
        <f t="shared" si="101"/>
        <v>368546.01590000058</v>
      </c>
      <c r="K290" s="5">
        <f t="shared" si="102"/>
        <v>1481490.1000000006</v>
      </c>
      <c r="L290" s="5">
        <f t="shared" si="92"/>
        <v>7582467.5648818361</v>
      </c>
      <c r="M290" s="5">
        <f t="shared" si="93"/>
        <v>9063957.6648818366</v>
      </c>
      <c r="N290" s="3">
        <f t="shared" si="86"/>
        <v>20.574004975647938</v>
      </c>
      <c r="P290" s="7">
        <v>38533</v>
      </c>
      <c r="Q290">
        <v>1.71423122629E-2</v>
      </c>
      <c r="R290">
        <v>1.44923479048E-2</v>
      </c>
      <c r="S290">
        <v>1.22374251313E-2</v>
      </c>
      <c r="T290">
        <v>1.0296712238300001E-2</v>
      </c>
      <c r="U290">
        <v>8.49086999094E-3</v>
      </c>
      <c r="V290" s="3">
        <v>120000</v>
      </c>
      <c r="W290" s="2">
        <v>2.23E-2</v>
      </c>
      <c r="Y290" s="12">
        <f t="shared" si="94"/>
        <v>6.8613576911531373</v>
      </c>
      <c r="Z290" s="7">
        <v>38533</v>
      </c>
      <c r="AA290">
        <v>17489.25</v>
      </c>
      <c r="AB290" s="13">
        <f t="shared" si="95"/>
        <v>21.072717006160961</v>
      </c>
      <c r="AC290" s="13">
        <f t="shared" si="96"/>
        <v>84.708612433351945</v>
      </c>
      <c r="AD290" s="13">
        <f t="shared" si="97"/>
        <v>433.55018453517653</v>
      </c>
      <c r="AE290" s="13">
        <f t="shared" si="98"/>
        <v>518.25879696852849</v>
      </c>
      <c r="AF290" s="3">
        <f t="shared" si="99"/>
        <v>20.574004975647938</v>
      </c>
    </row>
    <row r="291" spans="1:32" x14ac:dyDescent="0.25">
      <c r="A291" t="str">
        <f t="shared" si="103"/>
        <v/>
      </c>
      <c r="B291">
        <f t="shared" si="104"/>
        <v>289</v>
      </c>
      <c r="C291" s="9">
        <f t="shared" si="87"/>
        <v>127500</v>
      </c>
      <c r="D291" s="1">
        <f t="shared" si="105"/>
        <v>0.1</v>
      </c>
      <c r="E291" s="11">
        <f t="shared" si="88"/>
        <v>2.23E-2</v>
      </c>
      <c r="F291" s="11">
        <f t="shared" si="89"/>
        <v>1.8813714765999998E-2</v>
      </c>
      <c r="G291" s="12">
        <f t="shared" si="90"/>
        <v>170526.71415818628</v>
      </c>
      <c r="H291" s="12">
        <f t="shared" si="100"/>
        <v>12750</v>
      </c>
      <c r="I291" s="12">
        <f t="shared" si="91"/>
        <v>2843.25</v>
      </c>
      <c r="J291" s="5">
        <f t="shared" si="101"/>
        <v>371389.26590000058</v>
      </c>
      <c r="K291" s="5">
        <f t="shared" si="102"/>
        <v>1494240.1000000006</v>
      </c>
      <c r="L291" s="5">
        <f t="shared" si="92"/>
        <v>7752994.2790400228</v>
      </c>
      <c r="M291" s="5">
        <f t="shared" si="93"/>
        <v>9247234.3790400233</v>
      </c>
      <c r="N291" s="3">
        <f t="shared" si="86"/>
        <v>20.875655251510626</v>
      </c>
      <c r="P291" s="7">
        <v>38564</v>
      </c>
      <c r="Q291">
        <v>2.5442412268500001E-2</v>
      </c>
      <c r="R291">
        <v>2.2949317322599999E-2</v>
      </c>
      <c r="S291">
        <v>1.8813714765999998E-2</v>
      </c>
      <c r="T291">
        <v>1.39260683975E-2</v>
      </c>
      <c r="U291">
        <v>8.0569377260900008E-3</v>
      </c>
      <c r="V291" s="3">
        <v>127500</v>
      </c>
      <c r="W291" s="2">
        <v>2.23E-2</v>
      </c>
      <c r="Y291" s="12">
        <f t="shared" si="94"/>
        <v>7.2630370090186984</v>
      </c>
      <c r="Z291" s="7">
        <v>38564</v>
      </c>
      <c r="AA291">
        <v>17554.64</v>
      </c>
      <c r="AB291" s="13">
        <f t="shared" si="95"/>
        <v>21.15618810183522</v>
      </c>
      <c r="AC291" s="13">
        <f t="shared" si="96"/>
        <v>85.119381542429849</v>
      </c>
      <c r="AD291" s="13">
        <f t="shared" si="97"/>
        <v>441.64928925002295</v>
      </c>
      <c r="AE291" s="13">
        <f t="shared" si="98"/>
        <v>526.76867079245278</v>
      </c>
      <c r="AF291" s="3">
        <f t="shared" si="99"/>
        <v>20.875655251510622</v>
      </c>
    </row>
    <row r="292" spans="1:32" x14ac:dyDescent="0.25">
      <c r="A292" t="str">
        <f t="shared" si="103"/>
        <v/>
      </c>
      <c r="B292">
        <f t="shared" si="104"/>
        <v>290</v>
      </c>
      <c r="C292" s="9">
        <f t="shared" si="87"/>
        <v>127500</v>
      </c>
      <c r="D292" s="1">
        <f t="shared" si="105"/>
        <v>0.1</v>
      </c>
      <c r="E292" s="11">
        <f t="shared" si="88"/>
        <v>2.23E-2</v>
      </c>
      <c r="F292" s="11">
        <f t="shared" si="89"/>
        <v>1.7613016103699999E-2</v>
      </c>
      <c r="G292" s="12">
        <f t="shared" si="90"/>
        <v>162871.68803272018</v>
      </c>
      <c r="H292" s="12">
        <f t="shared" si="100"/>
        <v>12750</v>
      </c>
      <c r="I292" s="12">
        <f t="shared" si="91"/>
        <v>2843.25</v>
      </c>
      <c r="J292" s="5">
        <f t="shared" si="101"/>
        <v>374232.51590000058</v>
      </c>
      <c r="K292" s="5">
        <f t="shared" si="102"/>
        <v>1506990.1000000006</v>
      </c>
      <c r="L292" s="5">
        <f t="shared" si="92"/>
        <v>7915865.967072743</v>
      </c>
      <c r="M292" s="5">
        <f t="shared" si="93"/>
        <v>9422856.0670727435</v>
      </c>
      <c r="N292" s="3">
        <f t="shared" si="86"/>
        <v>21.152266654423897</v>
      </c>
      <c r="P292" s="7">
        <v>38595</v>
      </c>
      <c r="Q292">
        <v>2.9138416339900001E-2</v>
      </c>
      <c r="R292">
        <v>2.4822511271199998E-2</v>
      </c>
      <c r="S292">
        <v>1.7613016103699999E-2</v>
      </c>
      <c r="T292">
        <v>1.31425897453E-2</v>
      </c>
      <c r="U292">
        <v>4.7476773779300003E-3</v>
      </c>
      <c r="V292" s="3">
        <v>127500</v>
      </c>
      <c r="W292" s="2">
        <v>2.23E-2</v>
      </c>
      <c r="Y292" s="12">
        <f t="shared" si="94"/>
        <v>7.2238901696735986</v>
      </c>
      <c r="Z292" s="7">
        <v>38595</v>
      </c>
      <c r="AA292">
        <v>17649.77</v>
      </c>
      <c r="AB292" s="13">
        <f t="shared" si="95"/>
        <v>21.203251708095944</v>
      </c>
      <c r="AC292" s="13">
        <f t="shared" si="96"/>
        <v>85.38298799361128</v>
      </c>
      <c r="AD292" s="13">
        <f t="shared" si="97"/>
        <v>448.49683407051441</v>
      </c>
      <c r="AE292" s="13">
        <f t="shared" si="98"/>
        <v>533.87982206412562</v>
      </c>
      <c r="AF292" s="3">
        <f t="shared" si="99"/>
        <v>21.152266654423897</v>
      </c>
    </row>
    <row r="293" spans="1:32" x14ac:dyDescent="0.25">
      <c r="A293" t="str">
        <f t="shared" si="103"/>
        <v/>
      </c>
      <c r="B293">
        <f t="shared" si="104"/>
        <v>291</v>
      </c>
      <c r="C293" s="9">
        <f t="shared" si="87"/>
        <v>127500</v>
      </c>
      <c r="D293" s="1">
        <f t="shared" si="105"/>
        <v>0.1</v>
      </c>
      <c r="E293" s="11">
        <f t="shared" si="88"/>
        <v>2.23E-2</v>
      </c>
      <c r="F293" s="11">
        <f t="shared" si="89"/>
        <v>-9.6605485297399996E-4</v>
      </c>
      <c r="G293" s="12">
        <f t="shared" si="90"/>
        <v>-9102.9958324711224</v>
      </c>
      <c r="H293" s="12">
        <f t="shared" si="100"/>
        <v>12750</v>
      </c>
      <c r="I293" s="12">
        <f t="shared" si="91"/>
        <v>2843.25</v>
      </c>
      <c r="J293" s="5">
        <f t="shared" si="101"/>
        <v>377075.76590000058</v>
      </c>
      <c r="K293" s="5">
        <f t="shared" si="102"/>
        <v>1519740.1000000006</v>
      </c>
      <c r="L293" s="5">
        <f t="shared" si="92"/>
        <v>7906762.9712402718</v>
      </c>
      <c r="M293" s="5">
        <f t="shared" si="93"/>
        <v>9426503.0712402724</v>
      </c>
      <c r="N293" s="3">
        <f t="shared" si="86"/>
        <v>20.96863199990721</v>
      </c>
      <c r="P293" s="7">
        <v>38625</v>
      </c>
      <c r="Q293">
        <v>-6.2587661703899997E-3</v>
      </c>
      <c r="R293">
        <v>-3.3782473289900002E-3</v>
      </c>
      <c r="S293">
        <v>-9.6605485297399996E-4</v>
      </c>
      <c r="T293">
        <v>4.4999868035599999E-3</v>
      </c>
      <c r="U293">
        <v>1.35229816792E-2</v>
      </c>
      <c r="V293" s="3">
        <v>127500</v>
      </c>
      <c r="W293" s="2">
        <v>2.23E-2</v>
      </c>
      <c r="Y293" s="12">
        <f t="shared" si="94"/>
        <v>7.1962504995044458</v>
      </c>
      <c r="Z293" s="7">
        <v>38625</v>
      </c>
      <c r="AA293">
        <v>17717.560000000001</v>
      </c>
      <c r="AB293" s="13">
        <f t="shared" si="95"/>
        <v>21.282601323207064</v>
      </c>
      <c r="AC293" s="13">
        <f t="shared" si="96"/>
        <v>85.775925127387765</v>
      </c>
      <c r="AD293" s="13">
        <f t="shared" si="97"/>
        <v>446.26703514706713</v>
      </c>
      <c r="AE293" s="13">
        <f t="shared" si="98"/>
        <v>532.04296027445491</v>
      </c>
      <c r="AF293" s="3">
        <f t="shared" si="99"/>
        <v>20.968631999907206</v>
      </c>
    </row>
    <row r="294" spans="1:32" x14ac:dyDescent="0.25">
      <c r="A294" t="str">
        <f t="shared" si="103"/>
        <v/>
      </c>
      <c r="B294">
        <f t="shared" si="104"/>
        <v>292</v>
      </c>
      <c r="C294" s="9">
        <f t="shared" si="87"/>
        <v>127500</v>
      </c>
      <c r="D294" s="1">
        <f t="shared" si="105"/>
        <v>0.1</v>
      </c>
      <c r="E294" s="11">
        <f t="shared" si="88"/>
        <v>2.23E-2</v>
      </c>
      <c r="F294" s="11">
        <f t="shared" si="89"/>
        <v>1.6046961537200002E-2</v>
      </c>
      <c r="G294" s="12">
        <f t="shared" si="90"/>
        <v>151266.73221449033</v>
      </c>
      <c r="H294" s="12">
        <f t="shared" si="100"/>
        <v>12750</v>
      </c>
      <c r="I294" s="12">
        <f t="shared" si="91"/>
        <v>2843.25</v>
      </c>
      <c r="J294" s="5">
        <f t="shared" si="101"/>
        <v>379919.01590000058</v>
      </c>
      <c r="K294" s="5">
        <f t="shared" si="102"/>
        <v>1532490.1000000006</v>
      </c>
      <c r="L294" s="5">
        <f t="shared" si="92"/>
        <v>8058029.7034547618</v>
      </c>
      <c r="M294" s="5">
        <f t="shared" si="93"/>
        <v>9590519.8034547623</v>
      </c>
      <c r="N294" s="3">
        <f t="shared" si="86"/>
        <v>21.209861486837855</v>
      </c>
      <c r="P294" s="7">
        <v>38656</v>
      </c>
      <c r="Q294">
        <v>3.6462216362799997E-2</v>
      </c>
      <c r="R294">
        <v>2.64844092632E-2</v>
      </c>
      <c r="S294">
        <v>1.6046961537200002E-2</v>
      </c>
      <c r="T294">
        <v>9.2162194953300004E-3</v>
      </c>
      <c r="U294" s="6">
        <v>-2.4802940167800002E-3</v>
      </c>
      <c r="V294" s="3">
        <v>127500</v>
      </c>
      <c r="W294" s="2">
        <v>2.23E-2</v>
      </c>
      <c r="Y294" s="12">
        <f t="shared" si="94"/>
        <v>7.1391935566958358</v>
      </c>
      <c r="Z294" s="7">
        <v>38656</v>
      </c>
      <c r="AA294">
        <v>17859.16</v>
      </c>
      <c r="AB294" s="13">
        <f t="shared" si="95"/>
        <v>21.273061885329465</v>
      </c>
      <c r="AC294" s="13">
        <f t="shared" si="96"/>
        <v>85.809752530354203</v>
      </c>
      <c r="AD294" s="13">
        <f t="shared" si="97"/>
        <v>451.19869598876778</v>
      </c>
      <c r="AE294" s="13">
        <f t="shared" si="98"/>
        <v>537.008448519122</v>
      </c>
      <c r="AF294" s="3">
        <f t="shared" si="99"/>
        <v>21.209861486837859</v>
      </c>
    </row>
    <row r="295" spans="1:32" x14ac:dyDescent="0.25">
      <c r="A295" t="str">
        <f t="shared" si="103"/>
        <v/>
      </c>
      <c r="B295">
        <f t="shared" si="104"/>
        <v>293</v>
      </c>
      <c r="C295" s="9">
        <f t="shared" si="87"/>
        <v>127500</v>
      </c>
      <c r="D295" s="1">
        <f t="shared" si="105"/>
        <v>0.1</v>
      </c>
      <c r="E295" s="11">
        <f t="shared" si="88"/>
        <v>2.23E-2</v>
      </c>
      <c r="F295" s="11">
        <f t="shared" si="89"/>
        <v>-2.2497217938799999E-2</v>
      </c>
      <c r="G295" s="12">
        <f t="shared" si="90"/>
        <v>-215760.01416469913</v>
      </c>
      <c r="H295" s="12">
        <f t="shared" si="100"/>
        <v>12750</v>
      </c>
      <c r="I295" s="12">
        <f t="shared" si="91"/>
        <v>2843.25</v>
      </c>
      <c r="J295" s="5">
        <f t="shared" si="101"/>
        <v>382762.26590000058</v>
      </c>
      <c r="K295" s="5">
        <f t="shared" si="102"/>
        <v>1545240.1000000006</v>
      </c>
      <c r="L295" s="5">
        <f t="shared" si="92"/>
        <v>7842269.6892900625</v>
      </c>
      <c r="M295" s="5">
        <f t="shared" si="93"/>
        <v>9387509.7892900631</v>
      </c>
      <c r="N295" s="3">
        <f t="shared" si="86"/>
        <v>20.488617577937823</v>
      </c>
      <c r="P295" s="7">
        <v>38686</v>
      </c>
      <c r="Q295">
        <v>-3.3942109901299998E-2</v>
      </c>
      <c r="R295">
        <v>-2.7909587534799999E-2</v>
      </c>
      <c r="S295">
        <v>-2.2497217938799999E-2</v>
      </c>
      <c r="T295">
        <v>-1.9189876480599999E-2</v>
      </c>
      <c r="U295">
        <v>-2.0062912746499999E-2</v>
      </c>
      <c r="V295" s="3">
        <v>127500</v>
      </c>
      <c r="W295" s="2">
        <v>2.23E-2</v>
      </c>
      <c r="Y295" s="12">
        <f t="shared" si="94"/>
        <v>7.0937927366238895</v>
      </c>
      <c r="Z295" s="7">
        <v>38686</v>
      </c>
      <c r="AA295">
        <v>17973.46</v>
      </c>
      <c r="AB295" s="13">
        <f t="shared" si="95"/>
        <v>21.295970052510789</v>
      </c>
      <c r="AC295" s="13">
        <f t="shared" si="96"/>
        <v>85.973435276235108</v>
      </c>
      <c r="AD295" s="13">
        <f t="shared" si="97"/>
        <v>436.32498635711005</v>
      </c>
      <c r="AE295" s="13">
        <f t="shared" si="98"/>
        <v>522.29842163334513</v>
      </c>
      <c r="AF295" s="3">
        <f t="shared" si="99"/>
        <v>20.488617577937823</v>
      </c>
    </row>
    <row r="296" spans="1:32" x14ac:dyDescent="0.25">
      <c r="A296" t="str">
        <f t="shared" si="103"/>
        <v/>
      </c>
      <c r="B296">
        <f t="shared" si="104"/>
        <v>294</v>
      </c>
      <c r="C296" s="9">
        <f t="shared" si="87"/>
        <v>127500</v>
      </c>
      <c r="D296" s="1">
        <f t="shared" si="105"/>
        <v>0.1</v>
      </c>
      <c r="E296" s="11">
        <f t="shared" si="88"/>
        <v>2.23E-2</v>
      </c>
      <c r="F296" s="11">
        <f t="shared" si="89"/>
        <v>2.8298632985799999E-3</v>
      </c>
      <c r="G296" s="12">
        <f t="shared" si="90"/>
        <v>26565.369417772417</v>
      </c>
      <c r="H296" s="12">
        <f t="shared" si="100"/>
        <v>12750</v>
      </c>
      <c r="I296" s="12">
        <f t="shared" si="91"/>
        <v>2843.25</v>
      </c>
      <c r="J296" s="5">
        <f t="shared" si="101"/>
        <v>385605.51590000058</v>
      </c>
      <c r="K296" s="5">
        <f t="shared" si="102"/>
        <v>1557990.1000000006</v>
      </c>
      <c r="L296" s="5">
        <f t="shared" si="92"/>
        <v>7868835.0587078352</v>
      </c>
      <c r="M296" s="5">
        <f t="shared" si="93"/>
        <v>9426825.1587078348</v>
      </c>
      <c r="N296" s="3">
        <f t="shared" si="86"/>
        <v>20.406438015654494</v>
      </c>
      <c r="P296" s="7">
        <v>38717</v>
      </c>
      <c r="Q296">
        <v>2.7499300051999999E-2</v>
      </c>
      <c r="R296">
        <v>1.54138488511E-2</v>
      </c>
      <c r="S296">
        <v>2.8298632985799999E-3</v>
      </c>
      <c r="T296">
        <v>1.5364340988399999E-3</v>
      </c>
      <c r="U296">
        <v>-4.0871379467800001E-3</v>
      </c>
      <c r="V296" s="3">
        <v>127500</v>
      </c>
      <c r="W296" s="2">
        <v>2.23E-2</v>
      </c>
      <c r="Y296" s="12">
        <f t="shared" si="94"/>
        <v>7.0932599565725587</v>
      </c>
      <c r="Z296" s="7">
        <v>38717</v>
      </c>
      <c r="AA296">
        <v>17974.810000000001</v>
      </c>
      <c r="AB296" s="13">
        <f t="shared" si="95"/>
        <v>21.452550313466489</v>
      </c>
      <c r="AC296" s="13">
        <f t="shared" si="96"/>
        <v>86.676304227972395</v>
      </c>
      <c r="AD296" s="13">
        <f t="shared" si="97"/>
        <v>437.77013824946323</v>
      </c>
      <c r="AE296" s="13">
        <f t="shared" si="98"/>
        <v>524.44644247743554</v>
      </c>
      <c r="AF296" s="3">
        <f t="shared" si="99"/>
        <v>20.406438015654491</v>
      </c>
    </row>
    <row r="297" spans="1:32" x14ac:dyDescent="0.25">
      <c r="A297" t="str">
        <f t="shared" si="103"/>
        <v/>
      </c>
      <c r="B297">
        <f t="shared" si="104"/>
        <v>295</v>
      </c>
      <c r="C297" s="9">
        <f t="shared" si="87"/>
        <v>127500</v>
      </c>
      <c r="D297" s="1">
        <f t="shared" si="105"/>
        <v>0.1</v>
      </c>
      <c r="E297" s="11">
        <f t="shared" si="88"/>
        <v>2.23E-2</v>
      </c>
      <c r="F297" s="11">
        <f t="shared" si="89"/>
        <v>7.5613886912899997E-3</v>
      </c>
      <c r="G297" s="12">
        <f t="shared" si="90"/>
        <v>71279.88914982148</v>
      </c>
      <c r="H297" s="12">
        <f t="shared" si="100"/>
        <v>12750</v>
      </c>
      <c r="I297" s="12">
        <f t="shared" si="91"/>
        <v>2843.25</v>
      </c>
      <c r="J297" s="5">
        <f t="shared" si="101"/>
        <v>388448.76590000058</v>
      </c>
      <c r="K297" s="5">
        <f t="shared" si="102"/>
        <v>1570740.1000000006</v>
      </c>
      <c r="L297" s="5">
        <f t="shared" si="92"/>
        <v>7940114.9478576565</v>
      </c>
      <c r="M297" s="5">
        <f t="shared" si="93"/>
        <v>9510855.0478576571</v>
      </c>
      <c r="N297" s="3">
        <f t="shared" si="86"/>
        <v>20.440571948944488</v>
      </c>
      <c r="P297" s="7">
        <v>38748</v>
      </c>
      <c r="Q297">
        <v>1.39783547992E-2</v>
      </c>
      <c r="R297">
        <v>1.03959017304E-2</v>
      </c>
      <c r="S297">
        <v>7.5613886912899997E-3</v>
      </c>
      <c r="T297">
        <v>7.6298508951899999E-3</v>
      </c>
      <c r="U297">
        <v>9.2868500782600002E-3</v>
      </c>
      <c r="V297" s="3">
        <v>127500</v>
      </c>
      <c r="W297" s="2">
        <v>2.23E-2</v>
      </c>
      <c r="Y297" s="12">
        <f t="shared" si="94"/>
        <v>7.1125302700920612</v>
      </c>
      <c r="Z297" s="7">
        <v>38748</v>
      </c>
      <c r="AA297">
        <v>17926.11</v>
      </c>
      <c r="AB297" s="13">
        <f t="shared" si="95"/>
        <v>21.669440045832619</v>
      </c>
      <c r="AC297" s="13">
        <f t="shared" si="96"/>
        <v>87.623031432921053</v>
      </c>
      <c r="AD297" s="13">
        <f t="shared" si="97"/>
        <v>442.93574835018063</v>
      </c>
      <c r="AE297" s="13">
        <f t="shared" si="98"/>
        <v>530.55877978310173</v>
      </c>
      <c r="AF297" s="3">
        <f t="shared" si="99"/>
        <v>20.440571948944491</v>
      </c>
    </row>
    <row r="298" spans="1:32" x14ac:dyDescent="0.25">
      <c r="A298" t="str">
        <f t="shared" si="103"/>
        <v/>
      </c>
      <c r="B298">
        <f t="shared" si="104"/>
        <v>296</v>
      </c>
      <c r="C298" s="9">
        <f t="shared" si="87"/>
        <v>127500</v>
      </c>
      <c r="D298" s="1">
        <f t="shared" si="105"/>
        <v>0.1</v>
      </c>
      <c r="E298" s="11">
        <f t="shared" si="88"/>
        <v>2.23E-2</v>
      </c>
      <c r="F298" s="11">
        <f t="shared" si="89"/>
        <v>4.2426173797100002E-2</v>
      </c>
      <c r="G298" s="12">
        <f t="shared" si="90"/>
        <v>403509.1892194348</v>
      </c>
      <c r="H298" s="12">
        <f t="shared" si="100"/>
        <v>12750</v>
      </c>
      <c r="I298" s="12">
        <f t="shared" si="91"/>
        <v>2843.25</v>
      </c>
      <c r="J298" s="5">
        <f t="shared" si="101"/>
        <v>391292.01590000058</v>
      </c>
      <c r="K298" s="5">
        <f t="shared" si="102"/>
        <v>1583490.1000000006</v>
      </c>
      <c r="L298" s="5">
        <f t="shared" si="92"/>
        <v>8343624.1370770913</v>
      </c>
      <c r="M298" s="5">
        <f t="shared" si="93"/>
        <v>9927114.2370770928</v>
      </c>
      <c r="N298" s="3">
        <f t="shared" si="86"/>
        <v>21.323267018076354</v>
      </c>
      <c r="P298" s="7">
        <v>38776</v>
      </c>
      <c r="Q298">
        <v>7.1367822048499993E-2</v>
      </c>
      <c r="R298">
        <v>5.5232354860100003E-2</v>
      </c>
      <c r="S298">
        <v>4.2426173797100002E-2</v>
      </c>
      <c r="T298">
        <v>2.9277202385199999E-2</v>
      </c>
      <c r="U298">
        <v>1.7291785045100001E-2</v>
      </c>
      <c r="V298" s="3">
        <v>127500</v>
      </c>
      <c r="W298" s="2">
        <v>2.23E-2</v>
      </c>
      <c r="Y298" s="12">
        <f t="shared" si="94"/>
        <v>7.1139112953846615</v>
      </c>
      <c r="Z298" s="7">
        <v>38776</v>
      </c>
      <c r="AA298">
        <v>17922.63</v>
      </c>
      <c r="AB298" s="13">
        <f t="shared" si="95"/>
        <v>21.832287778077244</v>
      </c>
      <c r="AC298" s="13">
        <f t="shared" si="96"/>
        <v>88.35143614525326</v>
      </c>
      <c r="AD298" s="13">
        <f t="shared" si="97"/>
        <v>465.53570190742602</v>
      </c>
      <c r="AE298" s="13">
        <f t="shared" si="98"/>
        <v>553.88713805267935</v>
      </c>
      <c r="AF298" s="3">
        <f t="shared" si="99"/>
        <v>21.323267018076354</v>
      </c>
    </row>
    <row r="299" spans="1:32" x14ac:dyDescent="0.25">
      <c r="A299" t="str">
        <f t="shared" si="103"/>
        <v/>
      </c>
      <c r="B299">
        <f t="shared" si="104"/>
        <v>297</v>
      </c>
      <c r="C299" s="9">
        <f t="shared" si="87"/>
        <v>127500</v>
      </c>
      <c r="D299" s="1">
        <f t="shared" si="105"/>
        <v>0.1</v>
      </c>
      <c r="E299" s="11">
        <f t="shared" si="88"/>
        <v>2.23E-2</v>
      </c>
      <c r="F299" s="11">
        <f t="shared" si="89"/>
        <v>7.6686430857799996E-3</v>
      </c>
      <c r="G299" s="12">
        <f t="shared" si="90"/>
        <v>76127.495955909442</v>
      </c>
      <c r="H299" s="12">
        <f t="shared" si="100"/>
        <v>12750</v>
      </c>
      <c r="I299" s="12">
        <f t="shared" si="91"/>
        <v>2843.25</v>
      </c>
      <c r="J299" s="5">
        <f t="shared" si="101"/>
        <v>394135.26590000058</v>
      </c>
      <c r="K299" s="5">
        <f t="shared" si="102"/>
        <v>1596240.1000000006</v>
      </c>
      <c r="L299" s="5">
        <f t="shared" si="92"/>
        <v>8419751.6330329999</v>
      </c>
      <c r="M299" s="5">
        <f t="shared" si="93"/>
        <v>10015991.733033001</v>
      </c>
      <c r="N299" s="3">
        <f t="shared" si="86"/>
        <v>21.362593915077994</v>
      </c>
      <c r="P299" s="7">
        <v>38807</v>
      </c>
      <c r="Q299">
        <v>9.6348622265800005E-3</v>
      </c>
      <c r="R299">
        <v>9.9093157991199995E-3</v>
      </c>
      <c r="S299">
        <v>7.6686430857799996E-3</v>
      </c>
      <c r="T299">
        <v>7.2597368335999999E-3</v>
      </c>
      <c r="U299">
        <v>3.2986671601600002E-3</v>
      </c>
      <c r="V299" s="3">
        <v>127500</v>
      </c>
      <c r="W299" s="2">
        <v>2.23E-2</v>
      </c>
      <c r="Y299" s="12">
        <f t="shared" si="94"/>
        <v>7.116678927820689</v>
      </c>
      <c r="Z299" s="7">
        <v>38807</v>
      </c>
      <c r="AA299">
        <v>17915.66</v>
      </c>
      <c r="AB299" s="13">
        <f t="shared" si="95"/>
        <v>21.999483463070888</v>
      </c>
      <c r="AC299" s="13">
        <f t="shared" si="96"/>
        <v>89.097476732646214</v>
      </c>
      <c r="AD299" s="13">
        <f t="shared" si="97"/>
        <v>469.96603156305713</v>
      </c>
      <c r="AE299" s="13">
        <f t="shared" si="98"/>
        <v>559.0635082957034</v>
      </c>
      <c r="AF299" s="3">
        <f t="shared" si="99"/>
        <v>21.362593915077994</v>
      </c>
    </row>
    <row r="300" spans="1:32" x14ac:dyDescent="0.25">
      <c r="A300" t="str">
        <f t="shared" si="103"/>
        <v/>
      </c>
      <c r="B300">
        <f t="shared" si="104"/>
        <v>298</v>
      </c>
      <c r="C300" s="9">
        <f t="shared" si="87"/>
        <v>127500</v>
      </c>
      <c r="D300" s="1">
        <f t="shared" si="105"/>
        <v>0.1</v>
      </c>
      <c r="E300" s="11">
        <f t="shared" si="88"/>
        <v>2.23E-2</v>
      </c>
      <c r="F300" s="11">
        <f t="shared" si="89"/>
        <v>6.6989432661299997E-3</v>
      </c>
      <c r="G300" s="12">
        <f t="shared" si="90"/>
        <v>67096.560373615168</v>
      </c>
      <c r="H300" s="12">
        <f t="shared" si="100"/>
        <v>12750</v>
      </c>
      <c r="I300" s="12">
        <f t="shared" si="91"/>
        <v>2843.25</v>
      </c>
      <c r="J300" s="5">
        <f t="shared" si="101"/>
        <v>396978.51590000058</v>
      </c>
      <c r="K300" s="5">
        <f t="shared" si="102"/>
        <v>1608990.1000000006</v>
      </c>
      <c r="L300" s="5">
        <f t="shared" si="92"/>
        <v>8486848.1934066154</v>
      </c>
      <c r="M300" s="5">
        <f t="shared" si="93"/>
        <v>10095838.293406617</v>
      </c>
      <c r="N300" s="3">
        <f t="shared" si="86"/>
        <v>21.378608296133748</v>
      </c>
      <c r="P300" s="7">
        <v>38837</v>
      </c>
      <c r="Q300">
        <v>7.7311212389199998E-3</v>
      </c>
      <c r="R300">
        <v>6.6560616475699998E-3</v>
      </c>
      <c r="S300">
        <v>6.6989432661299997E-3</v>
      </c>
      <c r="T300">
        <v>4.5920301339900001E-3</v>
      </c>
      <c r="U300">
        <v>1.7583518346200001E-3</v>
      </c>
      <c r="V300" s="3">
        <v>127500</v>
      </c>
      <c r="W300" s="2">
        <v>2.23E-2</v>
      </c>
      <c r="Y300" s="12">
        <f t="shared" si="94"/>
        <v>7.08899665399358</v>
      </c>
      <c r="Z300" s="7">
        <v>38837</v>
      </c>
      <c r="AA300">
        <v>17985.62</v>
      </c>
      <c r="AB300" s="13">
        <f t="shared" si="95"/>
        <v>22.071995066058363</v>
      </c>
      <c r="AC300" s="13">
        <f t="shared" si="96"/>
        <v>89.459807334970975</v>
      </c>
      <c r="AD300" s="13">
        <f t="shared" si="97"/>
        <v>471.86853683145847</v>
      </c>
      <c r="AE300" s="13">
        <f t="shared" si="98"/>
        <v>561.32834416642947</v>
      </c>
      <c r="AF300" s="3">
        <f t="shared" si="99"/>
        <v>21.378608296133748</v>
      </c>
    </row>
    <row r="301" spans="1:32" x14ac:dyDescent="0.25">
      <c r="A301" t="str">
        <f t="shared" si="103"/>
        <v/>
      </c>
      <c r="B301">
        <f t="shared" si="104"/>
        <v>299</v>
      </c>
      <c r="C301" s="9">
        <f t="shared" si="87"/>
        <v>127500</v>
      </c>
      <c r="D301" s="1">
        <f t="shared" si="105"/>
        <v>0.1</v>
      </c>
      <c r="E301" s="11">
        <f t="shared" si="88"/>
        <v>2.23E-2</v>
      </c>
      <c r="F301" s="11">
        <f t="shared" si="89"/>
        <v>1.7462871817799999E-2</v>
      </c>
      <c r="G301" s="12">
        <f t="shared" si="90"/>
        <v>176302.33001099646</v>
      </c>
      <c r="H301" s="12">
        <f t="shared" si="100"/>
        <v>12750</v>
      </c>
      <c r="I301" s="12">
        <f t="shared" si="91"/>
        <v>2843.25</v>
      </c>
      <c r="J301" s="5">
        <f t="shared" si="101"/>
        <v>399821.76590000058</v>
      </c>
      <c r="K301" s="5">
        <f t="shared" si="102"/>
        <v>1621740.1000000006</v>
      </c>
      <c r="L301" s="5">
        <f t="shared" si="92"/>
        <v>8663150.5234176125</v>
      </c>
      <c r="M301" s="5">
        <f t="shared" si="93"/>
        <v>10284890.623417614</v>
      </c>
      <c r="N301" s="3">
        <f t="shared" si="86"/>
        <v>21.667531040779689</v>
      </c>
      <c r="P301" s="7">
        <v>38868</v>
      </c>
      <c r="Q301">
        <v>3.4729029397899999E-2</v>
      </c>
      <c r="R301">
        <v>2.6412765917100001E-2</v>
      </c>
      <c r="S301">
        <v>1.7462871817799999E-2</v>
      </c>
      <c r="T301">
        <v>1.1251561685299999E-2</v>
      </c>
      <c r="U301">
        <v>5.6723567193999996E-3</v>
      </c>
      <c r="V301" s="3">
        <v>127500</v>
      </c>
      <c r="W301" s="2">
        <v>2.23E-2</v>
      </c>
      <c r="Y301" s="12">
        <f t="shared" si="94"/>
        <v>7.0463127888642836</v>
      </c>
      <c r="Z301" s="7">
        <v>38868</v>
      </c>
      <c r="AA301">
        <v>18094.57</v>
      </c>
      <c r="AB301" s="13">
        <f t="shared" si="95"/>
        <v>22.0962291947253</v>
      </c>
      <c r="AC301" s="13">
        <f t="shared" si="96"/>
        <v>89.625788288972913</v>
      </c>
      <c r="AD301" s="13">
        <f t="shared" si="97"/>
        <v>478.77073196089282</v>
      </c>
      <c r="AE301" s="13">
        <f t="shared" si="98"/>
        <v>568.39652024986583</v>
      </c>
      <c r="AF301" s="3">
        <f t="shared" si="99"/>
        <v>21.667531040779689</v>
      </c>
    </row>
    <row r="302" spans="1:32" x14ac:dyDescent="0.25">
      <c r="A302">
        <f t="shared" si="103"/>
        <v>2006</v>
      </c>
      <c r="B302">
        <f t="shared" si="104"/>
        <v>300</v>
      </c>
      <c r="C302" s="9">
        <f t="shared" si="87"/>
        <v>127500</v>
      </c>
      <c r="D302" s="1">
        <f t="shared" si="105"/>
        <v>0.1</v>
      </c>
      <c r="E302" s="11">
        <f t="shared" si="88"/>
        <v>2.23E-2</v>
      </c>
      <c r="F302" s="11">
        <f t="shared" si="89"/>
        <v>-2.2240511271300001E-2</v>
      </c>
      <c r="G302" s="12">
        <f t="shared" si="90"/>
        <v>-228741.22583420714</v>
      </c>
      <c r="H302" s="12">
        <f t="shared" si="100"/>
        <v>12750</v>
      </c>
      <c r="I302" s="12">
        <f t="shared" si="91"/>
        <v>2843.25</v>
      </c>
      <c r="J302" s="5">
        <f t="shared" si="101"/>
        <v>402665.01590000058</v>
      </c>
      <c r="K302" s="5">
        <f t="shared" si="102"/>
        <v>1634490.1000000006</v>
      </c>
      <c r="L302" s="5">
        <f t="shared" si="92"/>
        <v>8434409.2975834049</v>
      </c>
      <c r="M302" s="5">
        <f t="shared" si="93"/>
        <v>10068899.397583406</v>
      </c>
      <c r="N302" s="3">
        <f t="shared" si="86"/>
        <v>20.946466577762095</v>
      </c>
      <c r="P302" s="7">
        <v>38898</v>
      </c>
      <c r="Q302">
        <v>-4.4268323250999997E-2</v>
      </c>
      <c r="R302">
        <v>-3.3575212978000001E-2</v>
      </c>
      <c r="S302">
        <v>-2.2240511271300001E-2</v>
      </c>
      <c r="T302">
        <v>-1.14275221271E-2</v>
      </c>
      <c r="U302">
        <v>2.6581403041000002E-3</v>
      </c>
      <c r="V302" s="3">
        <v>127500</v>
      </c>
      <c r="W302" s="2">
        <v>2.23E-2</v>
      </c>
      <c r="Y302" s="12">
        <f t="shared" si="94"/>
        <v>7.0242515728814299</v>
      </c>
      <c r="Z302" s="7">
        <v>38898</v>
      </c>
      <c r="AA302">
        <v>18151.400000000001</v>
      </c>
      <c r="AB302" s="13">
        <f t="shared" si="95"/>
        <v>22.18368918650906</v>
      </c>
      <c r="AC302" s="13">
        <f t="shared" si="96"/>
        <v>90.047605143404937</v>
      </c>
      <c r="AD302" s="13">
        <f t="shared" si="97"/>
        <v>464.66990411667445</v>
      </c>
      <c r="AE302" s="13">
        <f t="shared" si="98"/>
        <v>554.7175092600794</v>
      </c>
      <c r="AF302" s="3">
        <f t="shared" si="99"/>
        <v>20.946466577762095</v>
      </c>
    </row>
    <row r="303" spans="1:32" x14ac:dyDescent="0.25">
      <c r="A303" t="str">
        <f t="shared" si="103"/>
        <v/>
      </c>
      <c r="B303">
        <f t="shared" si="104"/>
        <v>301</v>
      </c>
      <c r="C303" s="9">
        <f t="shared" si="87"/>
        <v>135000</v>
      </c>
      <c r="D303" s="1">
        <f t="shared" si="105"/>
        <v>0.1</v>
      </c>
      <c r="E303" s="11">
        <f t="shared" si="88"/>
        <v>2.23E-2</v>
      </c>
      <c r="F303" s="11">
        <f t="shared" si="89"/>
        <v>-8.7166107709999996E-3</v>
      </c>
      <c r="G303" s="12">
        <f t="shared" si="90"/>
        <v>-87766.676941090933</v>
      </c>
      <c r="H303" s="12">
        <f t="shared" si="100"/>
        <v>13500</v>
      </c>
      <c r="I303" s="12">
        <f t="shared" si="91"/>
        <v>3010.5</v>
      </c>
      <c r="J303" s="5">
        <f t="shared" si="101"/>
        <v>405675.51590000058</v>
      </c>
      <c r="K303" s="5">
        <f t="shared" si="102"/>
        <v>1647990.1000000006</v>
      </c>
      <c r="L303" s="5">
        <f t="shared" si="92"/>
        <v>8346642.6206423137</v>
      </c>
      <c r="M303" s="5">
        <f t="shared" si="93"/>
        <v>9994632.7206423152</v>
      </c>
      <c r="N303" s="3">
        <f t="shared" si="86"/>
        <v>20.57467678847981</v>
      </c>
      <c r="P303" s="7">
        <v>38929</v>
      </c>
      <c r="Q303">
        <v>-2.2995268352000001E-2</v>
      </c>
      <c r="R303">
        <v>-1.6359942989299998E-2</v>
      </c>
      <c r="S303">
        <v>-8.7166107709999996E-3</v>
      </c>
      <c r="T303">
        <v>-2.9170245458000001E-3</v>
      </c>
      <c r="U303">
        <v>3.5674465999299999E-3</v>
      </c>
      <c r="V303" s="3">
        <v>135000</v>
      </c>
      <c r="W303" s="2">
        <v>2.23E-2</v>
      </c>
      <c r="Y303" s="12">
        <f t="shared" si="94"/>
        <v>7.4014983922300717</v>
      </c>
      <c r="Z303" s="7">
        <v>38929</v>
      </c>
      <c r="AA303">
        <v>18239.55</v>
      </c>
      <c r="AB303" s="13">
        <f t="shared" si="95"/>
        <v>22.241530953340437</v>
      </c>
      <c r="AC303" s="13">
        <f t="shared" si="96"/>
        <v>90.352563522674657</v>
      </c>
      <c r="AD303" s="13">
        <f t="shared" si="97"/>
        <v>457.61231064594875</v>
      </c>
      <c r="AE303" s="13">
        <f t="shared" si="98"/>
        <v>547.9648741686234</v>
      </c>
      <c r="AF303" s="3">
        <f t="shared" si="99"/>
        <v>20.574676788479813</v>
      </c>
    </row>
    <row r="304" spans="1:32" x14ac:dyDescent="0.25">
      <c r="A304" t="str">
        <f t="shared" si="103"/>
        <v/>
      </c>
      <c r="B304">
        <f t="shared" si="104"/>
        <v>302</v>
      </c>
      <c r="C304" s="9">
        <f t="shared" si="87"/>
        <v>135000</v>
      </c>
      <c r="D304" s="1">
        <f t="shared" si="105"/>
        <v>0.1</v>
      </c>
      <c r="E304" s="11">
        <f t="shared" si="88"/>
        <v>2.23E-2</v>
      </c>
      <c r="F304" s="11">
        <f t="shared" si="89"/>
        <v>2.3541895406100001E-2</v>
      </c>
      <c r="G304" s="12">
        <f t="shared" si="90"/>
        <v>235292.59813174608</v>
      </c>
      <c r="H304" s="12">
        <f t="shared" si="100"/>
        <v>13500</v>
      </c>
      <c r="I304" s="12">
        <f t="shared" si="91"/>
        <v>3010.5</v>
      </c>
      <c r="J304" s="5">
        <f t="shared" si="101"/>
        <v>408686.01590000058</v>
      </c>
      <c r="K304" s="5">
        <f t="shared" si="102"/>
        <v>1661490.1000000006</v>
      </c>
      <c r="L304" s="5">
        <f t="shared" si="92"/>
        <v>8581935.2187740598</v>
      </c>
      <c r="M304" s="5">
        <f t="shared" si="93"/>
        <v>10243425.318774061</v>
      </c>
      <c r="N304" s="3">
        <f t="shared" si="86"/>
        <v>20.998847244320523</v>
      </c>
      <c r="P304" s="7">
        <v>38960</v>
      </c>
      <c r="Q304">
        <v>3.3985230743300003E-2</v>
      </c>
      <c r="R304">
        <v>2.7695207431900001E-2</v>
      </c>
      <c r="S304">
        <v>2.3541895406100001E-2</v>
      </c>
      <c r="T304">
        <v>1.8569770023999999E-2</v>
      </c>
      <c r="U304">
        <v>1.54841134603E-2</v>
      </c>
      <c r="V304" s="3">
        <v>135000</v>
      </c>
      <c r="W304" s="2">
        <v>2.23E-2</v>
      </c>
      <c r="Y304" s="12">
        <f t="shared" si="94"/>
        <v>7.3625493836182727</v>
      </c>
      <c r="Z304" s="7">
        <v>38960</v>
      </c>
      <c r="AA304">
        <v>18336.04</v>
      </c>
      <c r="AB304" s="13">
        <f t="shared" si="95"/>
        <v>22.288673884873756</v>
      </c>
      <c r="AC304" s="13">
        <f t="shared" si="96"/>
        <v>90.613354901058273</v>
      </c>
      <c r="AD304" s="13">
        <f t="shared" si="97"/>
        <v>468.03645818694002</v>
      </c>
      <c r="AE304" s="13">
        <f t="shared" si="98"/>
        <v>558.64981308799827</v>
      </c>
      <c r="AF304" s="3">
        <f t="shared" si="99"/>
        <v>20.998847244320523</v>
      </c>
    </row>
    <row r="305" spans="1:32" x14ac:dyDescent="0.25">
      <c r="A305" t="str">
        <f t="shared" si="103"/>
        <v/>
      </c>
      <c r="B305">
        <f t="shared" si="104"/>
        <v>303</v>
      </c>
      <c r="C305" s="9">
        <f t="shared" si="87"/>
        <v>135000</v>
      </c>
      <c r="D305" s="1">
        <f t="shared" si="105"/>
        <v>0.1</v>
      </c>
      <c r="E305" s="11">
        <f t="shared" si="88"/>
        <v>2.23E-2</v>
      </c>
      <c r="F305" s="11">
        <f t="shared" si="89"/>
        <v>1.6087491407500001E-2</v>
      </c>
      <c r="G305" s="12">
        <f t="shared" si="90"/>
        <v>164791.01679914567</v>
      </c>
      <c r="H305" s="12">
        <f t="shared" si="100"/>
        <v>13500</v>
      </c>
      <c r="I305" s="12">
        <f t="shared" si="91"/>
        <v>3010.5</v>
      </c>
      <c r="J305" s="5">
        <f t="shared" si="101"/>
        <v>411696.51590000058</v>
      </c>
      <c r="K305" s="5">
        <f t="shared" si="102"/>
        <v>1674990.1000000006</v>
      </c>
      <c r="L305" s="5">
        <f t="shared" si="92"/>
        <v>8746726.2355732061</v>
      </c>
      <c r="M305" s="5">
        <f t="shared" si="93"/>
        <v>10421716.335573208</v>
      </c>
      <c r="N305" s="3">
        <f t="shared" si="86"/>
        <v>21.245567785416359</v>
      </c>
      <c r="P305" s="7">
        <v>38990</v>
      </c>
      <c r="Q305">
        <v>1.94247931619E-2</v>
      </c>
      <c r="R305">
        <v>1.7566613210700001E-2</v>
      </c>
      <c r="S305">
        <v>1.6087491407500001E-2</v>
      </c>
      <c r="T305">
        <v>1.4312093327500001E-2</v>
      </c>
      <c r="U305">
        <v>1.22745282939E-2</v>
      </c>
      <c r="V305" s="3">
        <v>135000</v>
      </c>
      <c r="W305" s="2">
        <v>2.23E-2</v>
      </c>
      <c r="Y305" s="12">
        <f t="shared" si="94"/>
        <v>7.3364979906147161</v>
      </c>
      <c r="Z305" s="7">
        <v>38990</v>
      </c>
      <c r="AA305">
        <v>18401.150000000001</v>
      </c>
      <c r="AB305" s="13">
        <f t="shared" si="95"/>
        <v>22.373412308469881</v>
      </c>
      <c r="AC305" s="13">
        <f t="shared" si="96"/>
        <v>91.026381503329972</v>
      </c>
      <c r="AD305" s="13">
        <f t="shared" si="97"/>
        <v>475.33584779066553</v>
      </c>
      <c r="AE305" s="13">
        <f t="shared" si="98"/>
        <v>566.3622292939956</v>
      </c>
      <c r="AF305" s="3">
        <f t="shared" si="99"/>
        <v>21.245567785416359</v>
      </c>
    </row>
    <row r="306" spans="1:32" x14ac:dyDescent="0.25">
      <c r="A306" t="str">
        <f t="shared" si="103"/>
        <v/>
      </c>
      <c r="B306">
        <f t="shared" si="104"/>
        <v>304</v>
      </c>
      <c r="C306" s="9">
        <f t="shared" si="87"/>
        <v>135000</v>
      </c>
      <c r="D306" s="1">
        <f t="shared" si="105"/>
        <v>0.1</v>
      </c>
      <c r="E306" s="11">
        <f t="shared" si="88"/>
        <v>2.23E-2</v>
      </c>
      <c r="F306" s="11">
        <f t="shared" si="89"/>
        <v>1.15959954938E-2</v>
      </c>
      <c r="G306" s="12">
        <f t="shared" si="90"/>
        <v>120850.17566496877</v>
      </c>
      <c r="H306" s="12">
        <f t="shared" si="100"/>
        <v>13500</v>
      </c>
      <c r="I306" s="12">
        <f t="shared" si="91"/>
        <v>3010.5</v>
      </c>
      <c r="J306" s="5">
        <f t="shared" si="101"/>
        <v>414707.01590000058</v>
      </c>
      <c r="K306" s="5">
        <f t="shared" si="102"/>
        <v>1688490.1000000006</v>
      </c>
      <c r="L306" s="5">
        <f t="shared" si="92"/>
        <v>8867576.4112381749</v>
      </c>
      <c r="M306" s="5">
        <f t="shared" si="93"/>
        <v>10556066.511238176</v>
      </c>
      <c r="N306" s="3">
        <f t="shared" si="86"/>
        <v>21.382749920431628</v>
      </c>
      <c r="P306" s="7">
        <v>39021</v>
      </c>
      <c r="Q306">
        <v>1.0907280762199999E-2</v>
      </c>
      <c r="R306">
        <v>1.12893432247E-2</v>
      </c>
      <c r="S306">
        <v>1.15959954938E-2</v>
      </c>
      <c r="T306">
        <v>1.0971193314699999E-2</v>
      </c>
      <c r="U306">
        <v>8.6895403155000002E-3</v>
      </c>
      <c r="V306" s="3">
        <v>135000</v>
      </c>
      <c r="W306" s="2">
        <v>2.23E-2</v>
      </c>
      <c r="Y306" s="12">
        <f t="shared" si="94"/>
        <v>7.3313703362981029</v>
      </c>
      <c r="Z306" s="7">
        <v>39021</v>
      </c>
      <c r="AA306">
        <v>18414.02</v>
      </c>
      <c r="AB306" s="13">
        <f t="shared" si="95"/>
        <v>22.521264552770148</v>
      </c>
      <c r="AC306" s="13">
        <f t="shared" si="96"/>
        <v>91.695898016837205</v>
      </c>
      <c r="AD306" s="13">
        <f t="shared" si="97"/>
        <v>481.56656782376552</v>
      </c>
      <c r="AE306" s="13">
        <f t="shared" si="98"/>
        <v>573.26246584060277</v>
      </c>
      <c r="AF306" s="3">
        <f t="shared" si="99"/>
        <v>21.382749920431628</v>
      </c>
    </row>
    <row r="307" spans="1:32" x14ac:dyDescent="0.25">
      <c r="A307" t="str">
        <f t="shared" si="103"/>
        <v/>
      </c>
      <c r="B307">
        <f t="shared" si="104"/>
        <v>305</v>
      </c>
      <c r="C307" s="9">
        <f t="shared" si="87"/>
        <v>135000</v>
      </c>
      <c r="D307" s="1">
        <f t="shared" si="105"/>
        <v>0.1</v>
      </c>
      <c r="E307" s="11">
        <f t="shared" si="88"/>
        <v>2.23E-2</v>
      </c>
      <c r="F307" s="11">
        <f t="shared" si="89"/>
        <v>2.5174092968600001E-2</v>
      </c>
      <c r="G307" s="12">
        <f t="shared" si="90"/>
        <v>265739.39973663492</v>
      </c>
      <c r="H307" s="12">
        <f t="shared" si="100"/>
        <v>13500</v>
      </c>
      <c r="I307" s="12">
        <f t="shared" si="91"/>
        <v>3010.5</v>
      </c>
      <c r="J307" s="5">
        <f t="shared" si="101"/>
        <v>417717.51590000058</v>
      </c>
      <c r="K307" s="5">
        <f t="shared" si="102"/>
        <v>1701990.1000000006</v>
      </c>
      <c r="L307" s="5">
        <f t="shared" si="92"/>
        <v>9133315.8109748103</v>
      </c>
      <c r="M307" s="5">
        <f t="shared" si="93"/>
        <v>10835305.910974812</v>
      </c>
      <c r="N307" s="3">
        <f t="shared" si="86"/>
        <v>21.864814050941735</v>
      </c>
      <c r="P307" s="7">
        <v>39051</v>
      </c>
      <c r="Q307">
        <v>3.26098022635E-2</v>
      </c>
      <c r="R307">
        <v>2.90796979367E-2</v>
      </c>
      <c r="S307">
        <v>2.5174092968600001E-2</v>
      </c>
      <c r="T307">
        <v>2.0732559964600002E-2</v>
      </c>
      <c r="U307">
        <v>1.3282276720199999E-2</v>
      </c>
      <c r="V307" s="3">
        <v>135000</v>
      </c>
      <c r="W307" s="2">
        <v>2.23E-2</v>
      </c>
      <c r="Y307" s="12">
        <f t="shared" si="94"/>
        <v>7.3453357933860426</v>
      </c>
      <c r="Z307" s="7">
        <v>39051</v>
      </c>
      <c r="AA307">
        <v>18379.009999999998</v>
      </c>
      <c r="AB307" s="13">
        <f t="shared" si="95"/>
        <v>22.727966081959835</v>
      </c>
      <c r="AC307" s="13">
        <f t="shared" si="96"/>
        <v>92.605102233471811</v>
      </c>
      <c r="AD307" s="13">
        <f t="shared" si="97"/>
        <v>496.94275213816258</v>
      </c>
      <c r="AE307" s="13">
        <f t="shared" si="98"/>
        <v>589.54785437163446</v>
      </c>
      <c r="AF307" s="3">
        <f t="shared" si="99"/>
        <v>21.864814050941735</v>
      </c>
    </row>
    <row r="308" spans="1:32" x14ac:dyDescent="0.25">
      <c r="A308" t="str">
        <f t="shared" si="103"/>
        <v/>
      </c>
      <c r="B308">
        <f t="shared" si="104"/>
        <v>306</v>
      </c>
      <c r="C308" s="9">
        <f t="shared" si="87"/>
        <v>135000</v>
      </c>
      <c r="D308" s="1">
        <f t="shared" si="105"/>
        <v>0.1</v>
      </c>
      <c r="E308" s="11">
        <f t="shared" si="88"/>
        <v>2.23E-2</v>
      </c>
      <c r="F308" s="11">
        <f t="shared" si="89"/>
        <v>2.6197124895599999E-2</v>
      </c>
      <c r="G308" s="12">
        <f t="shared" si="90"/>
        <v>283853.86223184009</v>
      </c>
      <c r="H308" s="12">
        <f t="shared" si="100"/>
        <v>13500</v>
      </c>
      <c r="I308" s="12">
        <f t="shared" si="91"/>
        <v>3010.5</v>
      </c>
      <c r="J308" s="5">
        <f t="shared" si="101"/>
        <v>420728.01590000058</v>
      </c>
      <c r="K308" s="5">
        <f t="shared" si="102"/>
        <v>1715490.1000000006</v>
      </c>
      <c r="L308" s="5">
        <f t="shared" si="92"/>
        <v>9417169.6732066497</v>
      </c>
      <c r="M308" s="5">
        <f t="shared" si="93"/>
        <v>11132659.773206651</v>
      </c>
      <c r="N308" s="3">
        <f t="shared" si="86"/>
        <v>22.383034448185974</v>
      </c>
      <c r="P308" s="7">
        <v>39082</v>
      </c>
      <c r="Q308">
        <v>3.6672119470700003E-2</v>
      </c>
      <c r="R308">
        <v>3.1233648045799998E-2</v>
      </c>
      <c r="S308">
        <v>2.6197124895599999E-2</v>
      </c>
      <c r="T308">
        <v>1.8008415343299999E-2</v>
      </c>
      <c r="U308">
        <v>8.0201347160099995E-3</v>
      </c>
      <c r="V308" s="3">
        <v>135000</v>
      </c>
      <c r="W308" s="2">
        <v>2.23E-2</v>
      </c>
      <c r="Y308" s="12">
        <f t="shared" si="94"/>
        <v>7.3624128644803388</v>
      </c>
      <c r="Z308" s="7">
        <v>39082</v>
      </c>
      <c r="AA308">
        <v>18336.38</v>
      </c>
      <c r="AB308" s="13">
        <f t="shared" si="95"/>
        <v>22.944987827477426</v>
      </c>
      <c r="AC308" s="13">
        <f t="shared" si="96"/>
        <v>93.556639860212343</v>
      </c>
      <c r="AD308" s="13">
        <f t="shared" si="97"/>
        <v>513.57845295563516</v>
      </c>
      <c r="AE308" s="13">
        <f t="shared" si="98"/>
        <v>607.13509281584754</v>
      </c>
      <c r="AF308" s="3">
        <f t="shared" si="99"/>
        <v>22.383034448185978</v>
      </c>
    </row>
    <row r="309" spans="1:32" x14ac:dyDescent="0.25">
      <c r="A309" t="str">
        <f t="shared" si="103"/>
        <v/>
      </c>
      <c r="B309">
        <f t="shared" si="104"/>
        <v>307</v>
      </c>
      <c r="C309" s="9">
        <f t="shared" si="87"/>
        <v>135000</v>
      </c>
      <c r="D309" s="1">
        <f t="shared" si="105"/>
        <v>0.1</v>
      </c>
      <c r="E309" s="11">
        <f t="shared" si="88"/>
        <v>2.23E-2</v>
      </c>
      <c r="F309" s="11">
        <f t="shared" si="89"/>
        <v>2.5683866363100001E-2</v>
      </c>
      <c r="G309" s="12">
        <f t="shared" si="90"/>
        <v>285929.74588089879</v>
      </c>
      <c r="H309" s="12">
        <f t="shared" si="100"/>
        <v>13500</v>
      </c>
      <c r="I309" s="12">
        <f t="shared" si="91"/>
        <v>3010.5</v>
      </c>
      <c r="J309" s="5">
        <f t="shared" si="101"/>
        <v>423738.51590000058</v>
      </c>
      <c r="K309" s="5">
        <f t="shared" si="102"/>
        <v>1728990.1000000006</v>
      </c>
      <c r="L309" s="5">
        <f t="shared" si="92"/>
        <v>9703099.4190875478</v>
      </c>
      <c r="M309" s="5">
        <f t="shared" si="93"/>
        <v>11432089.519087549</v>
      </c>
      <c r="N309" s="3">
        <f t="shared" si="86"/>
        <v>22.898790303446038</v>
      </c>
      <c r="P309" s="7">
        <v>39113</v>
      </c>
      <c r="Q309">
        <v>3.6761641073100003E-2</v>
      </c>
      <c r="R309">
        <v>3.1668883954700001E-2</v>
      </c>
      <c r="S309">
        <v>2.5683866363100001E-2</v>
      </c>
      <c r="T309">
        <v>1.6254887623300001E-2</v>
      </c>
      <c r="U309">
        <v>4.9760727148699998E-3</v>
      </c>
      <c r="V309" s="3">
        <v>135000</v>
      </c>
      <c r="W309" s="2">
        <v>2.23E-2</v>
      </c>
      <c r="Y309" s="12">
        <f t="shared" si="94"/>
        <v>7.3614694147304638</v>
      </c>
      <c r="Z309" s="7">
        <v>39113</v>
      </c>
      <c r="AA309">
        <v>18338.73</v>
      </c>
      <c r="AB309" s="13">
        <f t="shared" si="95"/>
        <v>23.106208330675056</v>
      </c>
      <c r="AC309" s="13">
        <f t="shared" si="96"/>
        <v>94.280798070531631</v>
      </c>
      <c r="AD309" s="13">
        <f t="shared" si="97"/>
        <v>529.1042192718661</v>
      </c>
      <c r="AE309" s="13">
        <f t="shared" si="98"/>
        <v>623.38501734239776</v>
      </c>
      <c r="AF309" s="3">
        <f t="shared" si="99"/>
        <v>22.898790303446042</v>
      </c>
    </row>
    <row r="310" spans="1:32" x14ac:dyDescent="0.25">
      <c r="A310" t="str">
        <f t="shared" si="103"/>
        <v/>
      </c>
      <c r="B310">
        <f t="shared" si="104"/>
        <v>308</v>
      </c>
      <c r="C310" s="9">
        <f t="shared" si="87"/>
        <v>135000</v>
      </c>
      <c r="D310" s="1">
        <f t="shared" si="105"/>
        <v>0.1</v>
      </c>
      <c r="E310" s="11">
        <f t="shared" si="88"/>
        <v>2.23E-2</v>
      </c>
      <c r="F310" s="11">
        <f t="shared" si="89"/>
        <v>1.8321702279800001E-2</v>
      </c>
      <c r="G310" s="12">
        <f t="shared" si="90"/>
        <v>209455.34060474407</v>
      </c>
      <c r="H310" s="12">
        <f t="shared" si="100"/>
        <v>13500</v>
      </c>
      <c r="I310" s="12">
        <f t="shared" si="91"/>
        <v>3010.5</v>
      </c>
      <c r="J310" s="5">
        <f t="shared" si="101"/>
        <v>426749.01590000058</v>
      </c>
      <c r="K310" s="5">
        <f t="shared" si="102"/>
        <v>1742490.1000000006</v>
      </c>
      <c r="L310" s="5">
        <f t="shared" si="92"/>
        <v>9912554.7596922927</v>
      </c>
      <c r="M310" s="5">
        <f t="shared" si="93"/>
        <v>11655044.859692294</v>
      </c>
      <c r="N310" s="3">
        <f t="shared" si="86"/>
        <v>23.228067061354597</v>
      </c>
      <c r="P310" s="7">
        <v>39141</v>
      </c>
      <c r="Q310">
        <v>2.1411267827100001E-2</v>
      </c>
      <c r="R310">
        <v>2.0858868212E-2</v>
      </c>
      <c r="S310">
        <v>1.8321702279800001E-2</v>
      </c>
      <c r="T310">
        <v>1.30357528916E-2</v>
      </c>
      <c r="U310">
        <v>1.42253900752E-3</v>
      </c>
      <c r="V310" s="3">
        <v>135000</v>
      </c>
      <c r="W310" s="2">
        <v>2.23E-2</v>
      </c>
      <c r="Y310" s="12">
        <f t="shared" si="94"/>
        <v>7.3443847282496044</v>
      </c>
      <c r="Z310" s="7">
        <v>39141</v>
      </c>
      <c r="AA310">
        <v>18381.39</v>
      </c>
      <c r="AB310" s="13">
        <f t="shared" si="95"/>
        <v>23.21636263090009</v>
      </c>
      <c r="AC310" s="13">
        <f t="shared" si="96"/>
        <v>94.796427256045419</v>
      </c>
      <c r="AD310" s="13">
        <f t="shared" si="97"/>
        <v>539.27122811127413</v>
      </c>
      <c r="AE310" s="13">
        <f t="shared" si="98"/>
        <v>634.06765536731962</v>
      </c>
      <c r="AF310" s="3">
        <f t="shared" si="99"/>
        <v>23.228067061354597</v>
      </c>
    </row>
    <row r="311" spans="1:32" x14ac:dyDescent="0.25">
      <c r="A311" t="str">
        <f t="shared" si="103"/>
        <v/>
      </c>
      <c r="B311">
        <f t="shared" si="104"/>
        <v>309</v>
      </c>
      <c r="C311" s="9">
        <f t="shared" si="87"/>
        <v>135000</v>
      </c>
      <c r="D311" s="1">
        <f t="shared" si="105"/>
        <v>0.1</v>
      </c>
      <c r="E311" s="11">
        <f t="shared" si="88"/>
        <v>2.23E-2</v>
      </c>
      <c r="F311" s="11">
        <f t="shared" si="89"/>
        <v>3.35653215114E-3</v>
      </c>
      <c r="G311" s="12">
        <f t="shared" si="90"/>
        <v>39120.532794536179</v>
      </c>
      <c r="H311" s="12">
        <f t="shared" si="100"/>
        <v>13500</v>
      </c>
      <c r="I311" s="12">
        <f t="shared" si="91"/>
        <v>3010.5</v>
      </c>
      <c r="J311" s="5">
        <f t="shared" si="101"/>
        <v>429759.51590000058</v>
      </c>
      <c r="K311" s="5">
        <f t="shared" si="102"/>
        <v>1755990.1000000006</v>
      </c>
      <c r="L311" s="5">
        <f t="shared" si="92"/>
        <v>9951675.2924868297</v>
      </c>
      <c r="M311" s="5">
        <f t="shared" si="93"/>
        <v>11707665.392486831</v>
      </c>
      <c r="N311" s="3">
        <f t="shared" si="86"/>
        <v>23.156381474523194</v>
      </c>
      <c r="P311" s="7">
        <v>39172</v>
      </c>
      <c r="Q311">
        <v>5.7455621843999997E-3</v>
      </c>
      <c r="R311">
        <v>3.7330386265E-3</v>
      </c>
      <c r="S311">
        <v>3.35653215114E-3</v>
      </c>
      <c r="T311">
        <v>3.8320589814299999E-3</v>
      </c>
      <c r="U311">
        <v>6.1406263239500002E-3</v>
      </c>
      <c r="V311" s="3">
        <v>135000</v>
      </c>
      <c r="W311" s="2">
        <v>2.23E-2</v>
      </c>
      <c r="Y311" s="12">
        <f t="shared" si="94"/>
        <v>7.3477505269969958</v>
      </c>
      <c r="Z311" s="7">
        <v>39172</v>
      </c>
      <c r="AA311">
        <v>18372.97</v>
      </c>
      <c r="AB311" s="13">
        <f t="shared" si="95"/>
        <v>23.390857106934838</v>
      </c>
      <c r="AC311" s="13">
        <f t="shared" si="96"/>
        <v>95.574645797603793</v>
      </c>
      <c r="AD311" s="13">
        <f t="shared" si="97"/>
        <v>541.64761018424508</v>
      </c>
      <c r="AE311" s="13">
        <f t="shared" si="98"/>
        <v>637.22225598184889</v>
      </c>
      <c r="AF311" s="3">
        <f t="shared" si="99"/>
        <v>23.156381474523194</v>
      </c>
    </row>
    <row r="312" spans="1:32" x14ac:dyDescent="0.25">
      <c r="A312" t="str">
        <f t="shared" si="103"/>
        <v/>
      </c>
      <c r="B312">
        <f t="shared" si="104"/>
        <v>310</v>
      </c>
      <c r="C312" s="9">
        <f t="shared" si="87"/>
        <v>135000</v>
      </c>
      <c r="D312" s="1">
        <f t="shared" si="105"/>
        <v>0.1</v>
      </c>
      <c r="E312" s="11">
        <f t="shared" si="88"/>
        <v>2.23E-2</v>
      </c>
      <c r="F312" s="11">
        <f t="shared" si="89"/>
        <v>1.480732874E-2</v>
      </c>
      <c r="G312" s="12">
        <f t="shared" si="90"/>
        <v>173359.25024447363</v>
      </c>
      <c r="H312" s="12">
        <f t="shared" si="100"/>
        <v>13500</v>
      </c>
      <c r="I312" s="12">
        <f t="shared" si="91"/>
        <v>3010.5</v>
      </c>
      <c r="J312" s="5">
        <f t="shared" si="101"/>
        <v>432770.01590000058</v>
      </c>
      <c r="K312" s="5">
        <f t="shared" si="102"/>
        <v>1769490.1000000006</v>
      </c>
      <c r="L312" s="5">
        <f t="shared" si="92"/>
        <v>10125034.542731304</v>
      </c>
      <c r="M312" s="5">
        <f t="shared" si="93"/>
        <v>11894524.642731305</v>
      </c>
      <c r="N312" s="3">
        <f t="shared" si="86"/>
        <v>23.395878112477362</v>
      </c>
      <c r="P312" s="7">
        <v>39202</v>
      </c>
      <c r="Q312">
        <v>1.37904861182E-2</v>
      </c>
      <c r="R312">
        <v>1.43856888801E-2</v>
      </c>
      <c r="S312">
        <v>1.480732874E-2</v>
      </c>
      <c r="T312">
        <v>1.1839614775700001E-2</v>
      </c>
      <c r="U312">
        <v>9.6724015792900003E-3</v>
      </c>
      <c r="V312" s="3">
        <v>135000</v>
      </c>
      <c r="W312" s="2">
        <v>2.23E-2</v>
      </c>
      <c r="Y312" s="12">
        <f t="shared" si="94"/>
        <v>7.3315096881827477</v>
      </c>
      <c r="Z312" s="7">
        <v>39202</v>
      </c>
      <c r="AA312">
        <v>18413.669999999998</v>
      </c>
      <c r="AB312" s="13">
        <f t="shared" si="95"/>
        <v>23.50264862463597</v>
      </c>
      <c r="AC312" s="13">
        <f t="shared" si="96"/>
        <v>96.096546750321949</v>
      </c>
      <c r="AD312" s="13">
        <f t="shared" si="97"/>
        <v>549.86510254236691</v>
      </c>
      <c r="AE312" s="13">
        <f t="shared" si="98"/>
        <v>645.96164929268889</v>
      </c>
      <c r="AF312" s="3">
        <f t="shared" si="99"/>
        <v>23.395878112477362</v>
      </c>
    </row>
    <row r="313" spans="1:32" x14ac:dyDescent="0.25">
      <c r="A313" t="str">
        <f t="shared" si="103"/>
        <v/>
      </c>
      <c r="B313">
        <f t="shared" si="104"/>
        <v>311</v>
      </c>
      <c r="C313" s="9">
        <f t="shared" si="87"/>
        <v>135000</v>
      </c>
      <c r="D313" s="1">
        <f t="shared" si="105"/>
        <v>0.1</v>
      </c>
      <c r="E313" s="11">
        <f t="shared" si="88"/>
        <v>2.23E-2</v>
      </c>
      <c r="F313" s="11">
        <f t="shared" si="89"/>
        <v>3.4766823906300003E-2</v>
      </c>
      <c r="G313" s="12">
        <f t="shared" si="90"/>
        <v>413534.84370298526</v>
      </c>
      <c r="H313" s="12">
        <f t="shared" si="100"/>
        <v>13500</v>
      </c>
      <c r="I313" s="12">
        <f t="shared" si="91"/>
        <v>3010.5</v>
      </c>
      <c r="J313" s="5">
        <f t="shared" si="101"/>
        <v>435780.51590000058</v>
      </c>
      <c r="K313" s="5">
        <f t="shared" si="102"/>
        <v>1782990.1000000006</v>
      </c>
      <c r="L313" s="5">
        <f t="shared" si="92"/>
        <v>10538569.386434289</v>
      </c>
      <c r="M313" s="5">
        <f t="shared" si="93"/>
        <v>12321559.48643429</v>
      </c>
      <c r="N313" s="3">
        <f t="shared" si="86"/>
        <v>24.183204622330098</v>
      </c>
      <c r="P313" s="7">
        <v>39233</v>
      </c>
      <c r="Q313">
        <v>4.6779867588700001E-2</v>
      </c>
      <c r="R313">
        <v>4.15205015594E-2</v>
      </c>
      <c r="S313">
        <v>3.4766823906300003E-2</v>
      </c>
      <c r="T313">
        <v>2.54710700174E-2</v>
      </c>
      <c r="U313">
        <v>8.9044994124599999E-3</v>
      </c>
      <c r="V313" s="3">
        <v>135000</v>
      </c>
      <c r="W313" s="2">
        <v>2.23E-2</v>
      </c>
      <c r="Y313" s="12">
        <f t="shared" si="94"/>
        <v>7.2917122398681666</v>
      </c>
      <c r="Z313" s="7">
        <v>39233</v>
      </c>
      <c r="AA313">
        <v>18514.169999999998</v>
      </c>
      <c r="AB313" s="13">
        <f t="shared" si="95"/>
        <v>23.537674975437767</v>
      </c>
      <c r="AC313" s="13">
        <f t="shared" si="96"/>
        <v>96.30407952395386</v>
      </c>
      <c r="AD313" s="13">
        <f t="shared" si="97"/>
        <v>569.21641026491</v>
      </c>
      <c r="AE313" s="13">
        <f t="shared" si="98"/>
        <v>665.52048978886398</v>
      </c>
      <c r="AF313" s="3">
        <f t="shared" si="99"/>
        <v>24.183204622330095</v>
      </c>
    </row>
    <row r="314" spans="1:32" x14ac:dyDescent="0.25">
      <c r="A314">
        <f t="shared" si="103"/>
        <v>2007</v>
      </c>
      <c r="B314">
        <f t="shared" si="104"/>
        <v>312</v>
      </c>
      <c r="C314" s="9">
        <f t="shared" si="87"/>
        <v>135000</v>
      </c>
      <c r="D314" s="1">
        <f t="shared" si="105"/>
        <v>0.1</v>
      </c>
      <c r="E314" s="11">
        <f t="shared" si="88"/>
        <v>2.23E-2</v>
      </c>
      <c r="F314" s="11">
        <f t="shared" si="89"/>
        <v>8.4971073044300006E-3</v>
      </c>
      <c r="G314" s="12">
        <f t="shared" si="90"/>
        <v>104697.61311414957</v>
      </c>
      <c r="H314" s="12">
        <f t="shared" si="100"/>
        <v>13500</v>
      </c>
      <c r="I314" s="12">
        <f t="shared" si="91"/>
        <v>3010.5</v>
      </c>
      <c r="J314" s="5">
        <f t="shared" si="101"/>
        <v>438791.01590000058</v>
      </c>
      <c r="K314" s="5">
        <f t="shared" si="102"/>
        <v>1796490.1000000006</v>
      </c>
      <c r="L314" s="5">
        <f t="shared" si="92"/>
        <v>10643266.999548439</v>
      </c>
      <c r="M314" s="5">
        <f t="shared" si="93"/>
        <v>12439757.09954844</v>
      </c>
      <c r="N314" s="3">
        <f t="shared" si="86"/>
        <v>24.255890877159651</v>
      </c>
      <c r="P314" s="7">
        <v>39263</v>
      </c>
      <c r="Q314">
        <v>1.9320545987999999E-2</v>
      </c>
      <c r="R314">
        <v>1.6612903058900001E-2</v>
      </c>
      <c r="S314">
        <v>8.4971073044300006E-3</v>
      </c>
      <c r="T314">
        <v>2.50093641052E-3</v>
      </c>
      <c r="U314">
        <v>-7.0745871080600004E-3</v>
      </c>
      <c r="V314" s="3">
        <v>135000</v>
      </c>
      <c r="W314" s="2">
        <v>2.23E-2</v>
      </c>
      <c r="Y314" s="12">
        <f t="shared" si="94"/>
        <v>7.2486451745232143</v>
      </c>
      <c r="Z314" s="7">
        <v>39263</v>
      </c>
      <c r="AA314">
        <v>18624.169999999998</v>
      </c>
      <c r="AB314" s="13">
        <f t="shared" si="95"/>
        <v>23.560299111316134</v>
      </c>
      <c r="AC314" s="13">
        <f t="shared" si="96"/>
        <v>96.460142921805414</v>
      </c>
      <c r="AD314" s="13">
        <f t="shared" si="97"/>
        <v>571.47604427732563</v>
      </c>
      <c r="AE314" s="13">
        <f t="shared" si="98"/>
        <v>667.93618719913115</v>
      </c>
      <c r="AF314" s="3">
        <f t="shared" si="99"/>
        <v>24.255890877159651</v>
      </c>
    </row>
    <row r="315" spans="1:32" x14ac:dyDescent="0.25">
      <c r="A315" t="str">
        <f t="shared" si="103"/>
        <v/>
      </c>
      <c r="B315">
        <f t="shared" si="104"/>
        <v>313</v>
      </c>
      <c r="C315" s="9">
        <f t="shared" si="87"/>
        <v>144000</v>
      </c>
      <c r="D315" s="1">
        <f t="shared" si="105"/>
        <v>0.1</v>
      </c>
      <c r="E315" s="11">
        <f t="shared" si="88"/>
        <v>2.23E-2</v>
      </c>
      <c r="F315" s="11">
        <f t="shared" si="89"/>
        <v>1.9178530744E-2</v>
      </c>
      <c r="G315" s="12">
        <f t="shared" si="90"/>
        <v>238576.26398158201</v>
      </c>
      <c r="H315" s="12">
        <f t="shared" si="100"/>
        <v>14400</v>
      </c>
      <c r="I315" s="12">
        <f t="shared" si="91"/>
        <v>3211.2000000000003</v>
      </c>
      <c r="J315" s="5">
        <f t="shared" si="101"/>
        <v>442002.21590000059</v>
      </c>
      <c r="K315" s="5">
        <f t="shared" si="102"/>
        <v>1810890.1000000006</v>
      </c>
      <c r="L315" s="5">
        <f t="shared" si="92"/>
        <v>10881843.263530022</v>
      </c>
      <c r="M315" s="5">
        <f t="shared" si="93"/>
        <v>12692733.363530023</v>
      </c>
      <c r="N315" s="3">
        <f t="shared" si="86"/>
        <v>24.619431469076503</v>
      </c>
      <c r="P315" s="7">
        <v>39294</v>
      </c>
      <c r="Q315">
        <v>2.5727745405500001E-2</v>
      </c>
      <c r="R315">
        <v>2.2250398164800001E-2</v>
      </c>
      <c r="S315">
        <v>1.9178530744E-2</v>
      </c>
      <c r="T315">
        <v>1.38524041001E-2</v>
      </c>
      <c r="U315">
        <v>1.44728343552E-3</v>
      </c>
      <c r="V315" s="3">
        <v>144000</v>
      </c>
      <c r="W315" s="2">
        <v>2.23E-2</v>
      </c>
      <c r="Y315" s="12">
        <f t="shared" si="94"/>
        <v>7.6691037374098885</v>
      </c>
      <c r="Z315" s="7">
        <v>39294</v>
      </c>
      <c r="AA315">
        <v>18776.64</v>
      </c>
      <c r="AB315" s="13">
        <f t="shared" si="95"/>
        <v>23.540005874320464</v>
      </c>
      <c r="AC315" s="13">
        <f t="shared" si="96"/>
        <v>96.443778013531741</v>
      </c>
      <c r="AD315" s="13">
        <f t="shared" si="97"/>
        <v>579.54156140449095</v>
      </c>
      <c r="AE315" s="13">
        <f t="shared" si="98"/>
        <v>675.98533941802282</v>
      </c>
      <c r="AF315" s="3">
        <f t="shared" si="99"/>
        <v>24.619431469076503</v>
      </c>
    </row>
    <row r="316" spans="1:32" x14ac:dyDescent="0.25">
      <c r="A316" t="str">
        <f t="shared" si="103"/>
        <v/>
      </c>
      <c r="B316">
        <f t="shared" si="104"/>
        <v>314</v>
      </c>
      <c r="C316" s="9">
        <f t="shared" si="87"/>
        <v>144000</v>
      </c>
      <c r="D316" s="1">
        <f t="shared" si="105"/>
        <v>0.1</v>
      </c>
      <c r="E316" s="11">
        <f t="shared" si="88"/>
        <v>2.23E-2</v>
      </c>
      <c r="F316" s="11">
        <f t="shared" si="89"/>
        <v>6.3421724316399999E-3</v>
      </c>
      <c r="G316" s="12">
        <f t="shared" si="90"/>
        <v>80499.50362033736</v>
      </c>
      <c r="H316" s="12">
        <f t="shared" si="100"/>
        <v>14400</v>
      </c>
      <c r="I316" s="12">
        <f t="shared" si="91"/>
        <v>3211.2000000000003</v>
      </c>
      <c r="J316" s="5">
        <f t="shared" si="101"/>
        <v>445213.4159000006</v>
      </c>
      <c r="K316" s="5">
        <f t="shared" si="102"/>
        <v>1825290.1000000006</v>
      </c>
      <c r="L316" s="5">
        <f t="shared" si="92"/>
        <v>10962342.767150359</v>
      </c>
      <c r="M316" s="5">
        <f t="shared" si="93"/>
        <v>12787632.867150361</v>
      </c>
      <c r="N316" s="3">
        <f t="shared" si="86"/>
        <v>24.622669433691573</v>
      </c>
      <c r="P316" s="7">
        <v>39325</v>
      </c>
      <c r="Q316">
        <v>1.0653001392000001E-2</v>
      </c>
      <c r="R316">
        <v>8.1335303106599994E-3</v>
      </c>
      <c r="S316">
        <v>6.3421724316399999E-3</v>
      </c>
      <c r="T316">
        <v>6.3594156519100001E-3</v>
      </c>
      <c r="U316">
        <v>1.5275384238199999E-2</v>
      </c>
      <c r="V316" s="3">
        <v>144000</v>
      </c>
      <c r="W316" s="2">
        <v>2.23E-2</v>
      </c>
      <c r="Y316" s="12">
        <f t="shared" si="94"/>
        <v>7.5900208093070525</v>
      </c>
      <c r="Z316" s="7">
        <v>39325</v>
      </c>
      <c r="AA316">
        <v>18972.28</v>
      </c>
      <c r="AB316" s="13">
        <f t="shared" si="95"/>
        <v>23.46652146710889</v>
      </c>
      <c r="AC316" s="13">
        <f t="shared" si="96"/>
        <v>96.208262791820516</v>
      </c>
      <c r="AD316" s="13">
        <f t="shared" si="97"/>
        <v>577.80840084324916</v>
      </c>
      <c r="AE316" s="13">
        <f t="shared" si="98"/>
        <v>674.01666363506979</v>
      </c>
      <c r="AF316" s="3">
        <f t="shared" si="99"/>
        <v>24.62266943369157</v>
      </c>
    </row>
    <row r="317" spans="1:32" x14ac:dyDescent="0.25">
      <c r="A317" t="str">
        <f t="shared" si="103"/>
        <v/>
      </c>
      <c r="B317">
        <f t="shared" si="104"/>
        <v>315</v>
      </c>
      <c r="C317" s="9">
        <f t="shared" si="87"/>
        <v>144000</v>
      </c>
      <c r="D317" s="1">
        <f t="shared" si="105"/>
        <v>0.1</v>
      </c>
      <c r="E317" s="11">
        <f t="shared" si="88"/>
        <v>2.23E-2</v>
      </c>
      <c r="F317" s="11">
        <f t="shared" si="89"/>
        <v>-1.0927589142599999E-2</v>
      </c>
      <c r="G317" s="12">
        <f t="shared" si="90"/>
        <v>-139737.99807862719</v>
      </c>
      <c r="H317" s="12">
        <f t="shared" si="100"/>
        <v>14400</v>
      </c>
      <c r="I317" s="12">
        <f t="shared" si="91"/>
        <v>3211.2000000000003</v>
      </c>
      <c r="J317" s="5">
        <f t="shared" si="101"/>
        <v>448424.61590000062</v>
      </c>
      <c r="K317" s="5">
        <f t="shared" si="102"/>
        <v>1839690.1000000006</v>
      </c>
      <c r="L317" s="5">
        <f t="shared" si="92"/>
        <v>10822604.769071732</v>
      </c>
      <c r="M317" s="5">
        <f t="shared" si="93"/>
        <v>12662294.869071733</v>
      </c>
      <c r="N317" s="3">
        <f t="shared" si="86"/>
        <v>24.134724957840383</v>
      </c>
      <c r="P317" s="7">
        <v>39355</v>
      </c>
      <c r="Q317">
        <v>-2.3508581188700001E-2</v>
      </c>
      <c r="R317">
        <v>-1.8430493982300001E-2</v>
      </c>
      <c r="S317">
        <v>-1.0927589142599999E-2</v>
      </c>
      <c r="T317">
        <v>7.8247016441299993E-5</v>
      </c>
      <c r="U317">
        <v>1.5923470997500001E-2</v>
      </c>
      <c r="V317" s="3">
        <v>144000</v>
      </c>
      <c r="W317" s="2">
        <v>2.23E-2</v>
      </c>
      <c r="Y317" s="12">
        <f t="shared" si="94"/>
        <v>7.5082355959192748</v>
      </c>
      <c r="Z317" s="7">
        <v>39355</v>
      </c>
      <c r="AA317">
        <v>19178.939999999999</v>
      </c>
      <c r="AB317" s="13">
        <f t="shared" si="95"/>
        <v>23.381094883241754</v>
      </c>
      <c r="AC317" s="13">
        <f t="shared" si="96"/>
        <v>95.922407599168707</v>
      </c>
      <c r="AD317" s="13">
        <f t="shared" si="97"/>
        <v>564.29629422020889</v>
      </c>
      <c r="AE317" s="13">
        <f t="shared" si="98"/>
        <v>660.21870181937766</v>
      </c>
      <c r="AF317" s="3">
        <f t="shared" si="99"/>
        <v>24.134724957840383</v>
      </c>
    </row>
    <row r="318" spans="1:32" x14ac:dyDescent="0.25">
      <c r="A318" t="str">
        <f t="shared" si="103"/>
        <v/>
      </c>
      <c r="B318">
        <f t="shared" si="104"/>
        <v>316</v>
      </c>
      <c r="C318" s="9">
        <f t="shared" si="87"/>
        <v>144000</v>
      </c>
      <c r="D318" s="1">
        <f t="shared" si="105"/>
        <v>0.1</v>
      </c>
      <c r="E318" s="11">
        <f t="shared" si="88"/>
        <v>2.23E-2</v>
      </c>
      <c r="F318" s="11">
        <f t="shared" si="89"/>
        <v>2.7675083603899999E-2</v>
      </c>
      <c r="G318" s="12">
        <f t="shared" si="90"/>
        <v>350430.06911879423</v>
      </c>
      <c r="H318" s="12">
        <f t="shared" si="100"/>
        <v>14400</v>
      </c>
      <c r="I318" s="12">
        <f t="shared" si="91"/>
        <v>3211.2000000000003</v>
      </c>
      <c r="J318" s="5">
        <f t="shared" si="101"/>
        <v>451635.81590000063</v>
      </c>
      <c r="K318" s="5">
        <f t="shared" si="102"/>
        <v>1854090.1000000006</v>
      </c>
      <c r="L318" s="5">
        <f t="shared" si="92"/>
        <v>11173034.838190526</v>
      </c>
      <c r="M318" s="5">
        <f t="shared" si="93"/>
        <v>13027124.938190527</v>
      </c>
      <c r="N318" s="3">
        <f t="shared" si="86"/>
        <v>24.739036287291295</v>
      </c>
      <c r="P318" s="7">
        <v>39386</v>
      </c>
      <c r="Q318">
        <v>5.5986556003600002E-2</v>
      </c>
      <c r="R318">
        <v>4.0786022948899998E-2</v>
      </c>
      <c r="S318">
        <v>2.7675083603899999E-2</v>
      </c>
      <c r="T318">
        <v>1.73037561889E-2</v>
      </c>
      <c r="U318">
        <v>9.9033843626199995E-3</v>
      </c>
      <c r="V318" s="3">
        <v>144000</v>
      </c>
      <c r="W318" s="2">
        <v>2.23E-2</v>
      </c>
      <c r="Y318" s="12">
        <f t="shared" si="94"/>
        <v>7.4257578914147926</v>
      </c>
      <c r="Z318" s="7">
        <v>39386</v>
      </c>
      <c r="AA318">
        <v>19391.96</v>
      </c>
      <c r="AB318" s="13">
        <f t="shared" si="95"/>
        <v>23.28984877753464</v>
      </c>
      <c r="AC318" s="13">
        <f t="shared" si="96"/>
        <v>95.61127910742394</v>
      </c>
      <c r="AD318" s="13">
        <f t="shared" si="97"/>
        <v>576.16841403295621</v>
      </c>
      <c r="AE318" s="13">
        <f t="shared" si="98"/>
        <v>671.77969314038023</v>
      </c>
      <c r="AF318" s="3">
        <f t="shared" si="99"/>
        <v>24.739036287291292</v>
      </c>
    </row>
    <row r="319" spans="1:32" x14ac:dyDescent="0.25">
      <c r="A319" t="str">
        <f t="shared" si="103"/>
        <v/>
      </c>
      <c r="B319">
        <f t="shared" si="104"/>
        <v>317</v>
      </c>
      <c r="C319" s="9">
        <f t="shared" si="87"/>
        <v>144000</v>
      </c>
      <c r="D319" s="1">
        <f t="shared" si="105"/>
        <v>0.1</v>
      </c>
      <c r="E319" s="11">
        <f t="shared" si="88"/>
        <v>2.23E-2</v>
      </c>
      <c r="F319" s="11">
        <f t="shared" si="89"/>
        <v>3.81116410945E-2</v>
      </c>
      <c r="G319" s="12">
        <f t="shared" si="90"/>
        <v>496485.11013752787</v>
      </c>
      <c r="H319" s="12">
        <f t="shared" si="100"/>
        <v>14400</v>
      </c>
      <c r="I319" s="12">
        <f t="shared" si="91"/>
        <v>3211.2000000000003</v>
      </c>
      <c r="J319" s="5">
        <f t="shared" si="101"/>
        <v>454847.01590000064</v>
      </c>
      <c r="K319" s="5">
        <f t="shared" si="102"/>
        <v>1868490.1000000006</v>
      </c>
      <c r="L319" s="5">
        <f t="shared" si="92"/>
        <v>11669519.948328054</v>
      </c>
      <c r="M319" s="5">
        <f t="shared" si="93"/>
        <v>13538010.048328055</v>
      </c>
      <c r="N319" s="3">
        <f t="shared" si="86"/>
        <v>25.655922849659035</v>
      </c>
      <c r="P319" s="7">
        <v>39416</v>
      </c>
      <c r="Q319">
        <v>5.2214468562600001E-2</v>
      </c>
      <c r="R319">
        <v>4.4600032198299999E-2</v>
      </c>
      <c r="S319">
        <v>3.81116410945E-2</v>
      </c>
      <c r="T319">
        <v>2.8449954623100002E-2</v>
      </c>
      <c r="U319">
        <v>1.6827766724799999E-2</v>
      </c>
      <c r="V319" s="3">
        <v>144000</v>
      </c>
      <c r="W319" s="2">
        <v>2.23E-2</v>
      </c>
      <c r="Y319" s="12">
        <f t="shared" si="94"/>
        <v>7.3867063907321455</v>
      </c>
      <c r="Z319" s="7">
        <v>39416</v>
      </c>
      <c r="AA319">
        <v>19494.48</v>
      </c>
      <c r="AB319" s="13">
        <f t="shared" si="95"/>
        <v>23.332092771902644</v>
      </c>
      <c r="AC319" s="13">
        <f t="shared" si="96"/>
        <v>95.847137240901048</v>
      </c>
      <c r="AD319" s="13">
        <f t="shared" si="97"/>
        <v>598.60637207702143</v>
      </c>
      <c r="AE319" s="13">
        <f t="shared" si="98"/>
        <v>694.45350931792257</v>
      </c>
      <c r="AF319" s="3">
        <f t="shared" si="99"/>
        <v>25.655922849659035</v>
      </c>
    </row>
    <row r="320" spans="1:32" x14ac:dyDescent="0.25">
      <c r="A320" t="str">
        <f t="shared" si="103"/>
        <v/>
      </c>
      <c r="B320">
        <f t="shared" si="104"/>
        <v>318</v>
      </c>
      <c r="C320" s="9">
        <f t="shared" si="87"/>
        <v>144000</v>
      </c>
      <c r="D320" s="1">
        <f t="shared" si="105"/>
        <v>0.1</v>
      </c>
      <c r="E320" s="11">
        <f t="shared" si="88"/>
        <v>2.23E-2</v>
      </c>
      <c r="F320" s="11">
        <f t="shared" si="89"/>
        <v>-3.40966393999E-2</v>
      </c>
      <c r="G320" s="12">
        <f t="shared" si="90"/>
        <v>-461600.64681006444</v>
      </c>
      <c r="H320" s="12">
        <f t="shared" si="100"/>
        <v>14400</v>
      </c>
      <c r="I320" s="12">
        <f t="shared" si="91"/>
        <v>3211.2000000000003</v>
      </c>
      <c r="J320" s="5">
        <f t="shared" si="101"/>
        <v>458058.21590000065</v>
      </c>
      <c r="K320" s="5">
        <f t="shared" si="102"/>
        <v>1882890.1000000006</v>
      </c>
      <c r="L320" s="5">
        <f t="shared" si="92"/>
        <v>11207919.301517989</v>
      </c>
      <c r="M320" s="5">
        <f t="shared" si="93"/>
        <v>13090809.401517991</v>
      </c>
      <c r="N320" s="3">
        <f t="shared" si="86"/>
        <v>24.468329379261274</v>
      </c>
      <c r="P320" s="7">
        <v>39447</v>
      </c>
      <c r="Q320">
        <v>-5.1041102640899998E-2</v>
      </c>
      <c r="R320">
        <v>-4.2593978472500002E-2</v>
      </c>
      <c r="S320">
        <v>-3.40966393999E-2</v>
      </c>
      <c r="T320">
        <v>-1.7989678818099999E-2</v>
      </c>
      <c r="U320">
        <v>9.0870105501400008E-3</v>
      </c>
      <c r="V320" s="3">
        <v>144000</v>
      </c>
      <c r="W320" s="2">
        <v>2.23E-2</v>
      </c>
      <c r="Y320" s="12">
        <f t="shared" si="94"/>
        <v>7.3384546233792971</v>
      </c>
      <c r="Z320" s="7">
        <v>39447</v>
      </c>
      <c r="AA320">
        <v>19622.66</v>
      </c>
      <c r="AB320" s="13">
        <f t="shared" si="95"/>
        <v>23.343329390612723</v>
      </c>
      <c r="AC320" s="13">
        <f t="shared" si="96"/>
        <v>95.954885830972998</v>
      </c>
      <c r="AD320" s="13">
        <f t="shared" si="97"/>
        <v>571.1722723381024</v>
      </c>
      <c r="AE320" s="13">
        <f t="shared" si="98"/>
        <v>667.12715816907553</v>
      </c>
      <c r="AF320" s="3">
        <f t="shared" si="99"/>
        <v>24.46832937926127</v>
      </c>
    </row>
    <row r="321" spans="1:32" x14ac:dyDescent="0.25">
      <c r="A321" t="str">
        <f t="shared" si="103"/>
        <v/>
      </c>
      <c r="B321">
        <f t="shared" si="104"/>
        <v>319</v>
      </c>
      <c r="C321" s="9">
        <f t="shared" si="87"/>
        <v>144000</v>
      </c>
      <c r="D321" s="1">
        <f t="shared" si="105"/>
        <v>0.1</v>
      </c>
      <c r="E321" s="11">
        <f t="shared" si="88"/>
        <v>2.41E-2</v>
      </c>
      <c r="F321" s="11">
        <f t="shared" si="89"/>
        <v>-3.8708281596900001E-3</v>
      </c>
      <c r="G321" s="12">
        <f t="shared" si="90"/>
        <v>-50672.273664530439</v>
      </c>
      <c r="H321" s="12">
        <f t="shared" si="100"/>
        <v>14400</v>
      </c>
      <c r="I321" s="12">
        <f t="shared" si="91"/>
        <v>3470.4</v>
      </c>
      <c r="J321" s="5">
        <f t="shared" si="101"/>
        <v>461528.61590000067</v>
      </c>
      <c r="K321" s="5">
        <f t="shared" si="102"/>
        <v>1897290.1000000006</v>
      </c>
      <c r="L321" s="5">
        <f t="shared" si="92"/>
        <v>11157247.027853459</v>
      </c>
      <c r="M321" s="5">
        <f t="shared" si="93"/>
        <v>13054537.127853461</v>
      </c>
      <c r="N321" s="3">
        <f t="shared" si="86"/>
        <v>24.174550923773918</v>
      </c>
      <c r="P321" s="7">
        <v>39478</v>
      </c>
      <c r="Q321">
        <v>-5.1854076213399998E-3</v>
      </c>
      <c r="R321">
        <v>-3.5303234139800002E-3</v>
      </c>
      <c r="S321">
        <v>-3.8708281596900001E-3</v>
      </c>
      <c r="T321">
        <v>-2.3820489763899999E-4</v>
      </c>
      <c r="U321">
        <v>6.6789565109999999E-3</v>
      </c>
      <c r="V321" s="3">
        <v>144000</v>
      </c>
      <c r="W321" s="2">
        <v>2.41E-2</v>
      </c>
      <c r="Y321" s="12">
        <f t="shared" si="94"/>
        <v>7.29562743662557</v>
      </c>
      <c r="Z321" s="7">
        <v>39478</v>
      </c>
      <c r="AA321">
        <v>19737.849999999999</v>
      </c>
      <c r="AB321" s="13">
        <f t="shared" si="95"/>
        <v>23.382922451026872</v>
      </c>
      <c r="AC321" s="13">
        <f t="shared" si="96"/>
        <v>96.124456311097745</v>
      </c>
      <c r="AD321" s="13">
        <f t="shared" si="97"/>
        <v>565.27164953900547</v>
      </c>
      <c r="AE321" s="13">
        <f t="shared" si="98"/>
        <v>661.39610585010325</v>
      </c>
      <c r="AF321" s="3">
        <f t="shared" si="99"/>
        <v>24.174550923773914</v>
      </c>
    </row>
    <row r="322" spans="1:32" x14ac:dyDescent="0.25">
      <c r="A322" t="str">
        <f t="shared" si="103"/>
        <v/>
      </c>
      <c r="B322">
        <f t="shared" si="104"/>
        <v>320</v>
      </c>
      <c r="C322" s="9">
        <f t="shared" si="87"/>
        <v>144000</v>
      </c>
      <c r="D322" s="1">
        <f t="shared" si="105"/>
        <v>0.1</v>
      </c>
      <c r="E322" s="11">
        <f t="shared" si="88"/>
        <v>2.41E-2</v>
      </c>
      <c r="F322" s="11">
        <f t="shared" si="89"/>
        <v>-4.89133257473E-2</v>
      </c>
      <c r="G322" s="12">
        <f t="shared" si="90"/>
        <v>-638540.82701491844</v>
      </c>
      <c r="H322" s="12">
        <f t="shared" si="100"/>
        <v>14400</v>
      </c>
      <c r="I322" s="12">
        <f t="shared" si="91"/>
        <v>3470.4</v>
      </c>
      <c r="J322" s="5">
        <f t="shared" si="101"/>
        <v>464999.0159000007</v>
      </c>
      <c r="K322" s="5">
        <f t="shared" si="102"/>
        <v>1911690.1000000006</v>
      </c>
      <c r="L322" s="5">
        <f t="shared" si="92"/>
        <v>10518706.20083854</v>
      </c>
      <c r="M322" s="5">
        <f t="shared" si="93"/>
        <v>12430396.300838541</v>
      </c>
      <c r="N322" s="3">
        <f t="shared" ref="N322:N385" si="106">L322/J322</f>
        <v>22.620921423843651</v>
      </c>
      <c r="P322" s="7">
        <v>39507</v>
      </c>
      <c r="Q322">
        <v>-8.9244873042800002E-2</v>
      </c>
      <c r="R322">
        <v>-6.7184742396500005E-2</v>
      </c>
      <c r="S322">
        <v>-4.89133257473E-2</v>
      </c>
      <c r="T322">
        <v>-2.1773215124699999E-2</v>
      </c>
      <c r="U322">
        <v>1.0450544430599999E-2</v>
      </c>
      <c r="V322" s="3">
        <v>144000</v>
      </c>
      <c r="W322" s="2">
        <v>2.41E-2</v>
      </c>
      <c r="Y322" s="12">
        <f t="shared" si="94"/>
        <v>7.286243622639371</v>
      </c>
      <c r="Z322" s="7">
        <v>39507</v>
      </c>
      <c r="AA322">
        <v>19763.27</v>
      </c>
      <c r="AB322" s="13">
        <f t="shared" si="95"/>
        <v>23.528445237048356</v>
      </c>
      <c r="AC322" s="13">
        <f t="shared" si="96"/>
        <v>96.729443052693227</v>
      </c>
      <c r="AD322" s="13">
        <f t="shared" si="97"/>
        <v>532.2351109324793</v>
      </c>
      <c r="AE322" s="13">
        <f t="shared" si="98"/>
        <v>628.96455398517253</v>
      </c>
      <c r="AF322" s="3">
        <f t="shared" si="99"/>
        <v>22.620921423843654</v>
      </c>
    </row>
    <row r="323" spans="1:32" x14ac:dyDescent="0.25">
      <c r="A323" t="str">
        <f t="shared" si="103"/>
        <v/>
      </c>
      <c r="B323">
        <f t="shared" si="104"/>
        <v>321</v>
      </c>
      <c r="C323" s="9">
        <f t="shared" ref="C323:C386" si="107">V323</f>
        <v>144000</v>
      </c>
      <c r="D323" s="1">
        <f t="shared" si="105"/>
        <v>0.1</v>
      </c>
      <c r="E323" s="11">
        <f t="shared" ref="E323:E386" si="108">W323</f>
        <v>2.41E-2</v>
      </c>
      <c r="F323" s="11">
        <f t="shared" ref="F323:F386" si="109">S323</f>
        <v>3.3736195816500003E-2</v>
      </c>
      <c r="G323" s="12">
        <f t="shared" ref="G323:G386" si="110">M322*F323</f>
        <v>419354.28368178633</v>
      </c>
      <c r="H323" s="12">
        <f t="shared" si="100"/>
        <v>14400</v>
      </c>
      <c r="I323" s="12">
        <f t="shared" ref="I323:I386" si="111">$C323*E323</f>
        <v>3470.4</v>
      </c>
      <c r="J323" s="5">
        <f t="shared" si="101"/>
        <v>468469.41590000072</v>
      </c>
      <c r="K323" s="5">
        <f t="shared" si="102"/>
        <v>1926090.1000000006</v>
      </c>
      <c r="L323" s="5">
        <f t="shared" ref="L323:L386" si="112">G323+L322</f>
        <v>10938060.484520325</v>
      </c>
      <c r="M323" s="5">
        <f t="shared" ref="M323:M386" si="113">H323+G323+M322</f>
        <v>12864150.584520327</v>
      </c>
      <c r="N323" s="3">
        <f t="shared" si="106"/>
        <v>23.348504968049312</v>
      </c>
      <c r="P323" s="7">
        <v>39538</v>
      </c>
      <c r="Q323">
        <v>4.8151816216400002E-2</v>
      </c>
      <c r="R323">
        <v>4.1045216618000001E-2</v>
      </c>
      <c r="S323">
        <v>3.3736195816500003E-2</v>
      </c>
      <c r="T323">
        <v>2.55630957528E-2</v>
      </c>
      <c r="U323">
        <v>1.24645959254E-2</v>
      </c>
      <c r="V323" s="3">
        <v>144000</v>
      </c>
      <c r="W323" s="2">
        <v>2.41E-2</v>
      </c>
      <c r="Y323" s="12">
        <f t="shared" ref="Y323:Y386" si="114">V323/AA323</f>
        <v>7.2644611964264909</v>
      </c>
      <c r="Z323" s="7">
        <v>39538</v>
      </c>
      <c r="AA323">
        <v>19822.53</v>
      </c>
      <c r="AB323" s="13">
        <f t="shared" ref="AB323:AB386" si="115">J323/$AA323</f>
        <v>23.633179816098185</v>
      </c>
      <c r="AC323" s="13">
        <f t="shared" ref="AC323:AC386" si="116">K323/$AA323</f>
        <v>97.166713835216825</v>
      </c>
      <c r="AD323" s="13">
        <f t="shared" ref="AD323:AD386" si="117">L323/$AA323</f>
        <v>551.79941634697116</v>
      </c>
      <c r="AE323" s="13">
        <f t="shared" ref="AE323:AE386" si="118">M323/$AA323</f>
        <v>648.96613018218807</v>
      </c>
      <c r="AF323" s="3">
        <f t="shared" ref="AF323:AF386" si="119">AD323/AB323</f>
        <v>23.348504968049312</v>
      </c>
    </row>
    <row r="324" spans="1:32" x14ac:dyDescent="0.25">
      <c r="A324" t="str">
        <f t="shared" si="103"/>
        <v/>
      </c>
      <c r="B324">
        <f t="shared" si="104"/>
        <v>322</v>
      </c>
      <c r="C324" s="9">
        <f t="shared" si="107"/>
        <v>144000</v>
      </c>
      <c r="D324" s="1">
        <f t="shared" si="105"/>
        <v>0.1</v>
      </c>
      <c r="E324" s="11">
        <f t="shared" si="108"/>
        <v>2.41E-2</v>
      </c>
      <c r="F324" s="11">
        <f t="shared" si="109"/>
        <v>-1.00365414824E-2</v>
      </c>
      <c r="G324" s="12">
        <f t="shared" si="110"/>
        <v>-129111.58097737847</v>
      </c>
      <c r="H324" s="12">
        <f t="shared" ref="H324:H387" si="120">$D324*C324</f>
        <v>14400</v>
      </c>
      <c r="I324" s="12">
        <f t="shared" si="111"/>
        <v>3470.4</v>
      </c>
      <c r="J324" s="5">
        <f t="shared" ref="J324:J387" si="121">I324+J323</f>
        <v>471939.81590000074</v>
      </c>
      <c r="K324" s="5">
        <f t="shared" ref="K324:K387" si="122">H324+K323</f>
        <v>1940490.1000000006</v>
      </c>
      <c r="L324" s="5">
        <f t="shared" si="112"/>
        <v>10808948.903542947</v>
      </c>
      <c r="M324" s="5">
        <f t="shared" si="113"/>
        <v>12749439.003542949</v>
      </c>
      <c r="N324" s="3">
        <f t="shared" si="106"/>
        <v>22.90323583512448</v>
      </c>
      <c r="P324" s="7">
        <v>39568</v>
      </c>
      <c r="Q324">
        <v>-3.9153130925000001E-2</v>
      </c>
      <c r="R324">
        <v>-2.4045111873E-2</v>
      </c>
      <c r="S324">
        <v>-1.00365414824E-2</v>
      </c>
      <c r="T324">
        <v>1.25063853024E-3</v>
      </c>
      <c r="U324">
        <v>1.3449674657500001E-2</v>
      </c>
      <c r="V324" s="3">
        <v>144000</v>
      </c>
      <c r="W324" s="2">
        <v>2.41E-2</v>
      </c>
      <c r="Y324" s="12">
        <f t="shared" si="114"/>
        <v>7.2156869033278346</v>
      </c>
      <c r="Z324" s="7">
        <v>39568</v>
      </c>
      <c r="AA324">
        <v>19956.52</v>
      </c>
      <c r="AB324" s="13">
        <f t="shared" si="115"/>
        <v>23.648402421865171</v>
      </c>
      <c r="AC324" s="13">
        <f t="shared" si="116"/>
        <v>97.235895837550856</v>
      </c>
      <c r="AD324" s="13">
        <f t="shared" si="117"/>
        <v>541.62493779190697</v>
      </c>
      <c r="AE324" s="13">
        <f t="shared" si="118"/>
        <v>638.86083362945783</v>
      </c>
      <c r="AF324" s="3">
        <f t="shared" si="119"/>
        <v>22.90323583512448</v>
      </c>
    </row>
    <row r="325" spans="1:32" x14ac:dyDescent="0.25">
      <c r="A325" t="str">
        <f t="shared" si="103"/>
        <v/>
      </c>
      <c r="B325">
        <f t="shared" si="104"/>
        <v>323</v>
      </c>
      <c r="C325" s="9">
        <f t="shared" si="107"/>
        <v>144000</v>
      </c>
      <c r="D325" s="1">
        <f t="shared" si="105"/>
        <v>0.1</v>
      </c>
      <c r="E325" s="11">
        <f t="shared" si="108"/>
        <v>2.41E-2</v>
      </c>
      <c r="F325" s="11">
        <f t="shared" si="109"/>
        <v>3.2628922592099999E-2</v>
      </c>
      <c r="G325" s="12">
        <f t="shared" si="110"/>
        <v>416000.45833930338</v>
      </c>
      <c r="H325" s="12">
        <f t="shared" si="120"/>
        <v>14400</v>
      </c>
      <c r="I325" s="12">
        <f t="shared" si="111"/>
        <v>3470.4</v>
      </c>
      <c r="J325" s="5">
        <f t="shared" si="121"/>
        <v>475410.21590000077</v>
      </c>
      <c r="K325" s="5">
        <f t="shared" si="122"/>
        <v>1954890.1000000006</v>
      </c>
      <c r="L325" s="5">
        <f t="shared" si="112"/>
        <v>11224949.361882251</v>
      </c>
      <c r="M325" s="5">
        <f t="shared" si="113"/>
        <v>13179839.461882252</v>
      </c>
      <c r="N325" s="3">
        <f t="shared" si="106"/>
        <v>23.611081517531673</v>
      </c>
      <c r="P325" s="7">
        <v>39599</v>
      </c>
      <c r="Q325">
        <v>5.37686627674E-2</v>
      </c>
      <c r="R325">
        <v>4.09562428403E-2</v>
      </c>
      <c r="S325">
        <v>3.2628922592099999E-2</v>
      </c>
      <c r="T325">
        <v>2.0612490278600001E-2</v>
      </c>
      <c r="U325">
        <v>5.7261665920499997E-3</v>
      </c>
      <c r="V325" s="3">
        <v>144000</v>
      </c>
      <c r="W325" s="2">
        <v>2.41E-2</v>
      </c>
      <c r="Y325" s="12">
        <f t="shared" si="114"/>
        <v>7.1780960399341414</v>
      </c>
      <c r="Z325" s="7">
        <v>39599</v>
      </c>
      <c r="AA325">
        <v>20061.03</v>
      </c>
      <c r="AB325" s="13">
        <f t="shared" si="115"/>
        <v>23.69819575066688</v>
      </c>
      <c r="AC325" s="13">
        <f t="shared" si="116"/>
        <v>97.447145036919878</v>
      </c>
      <c r="AD325" s="13">
        <f t="shared" si="117"/>
        <v>559.54003168741838</v>
      </c>
      <c r="AE325" s="13">
        <f t="shared" si="118"/>
        <v>656.98717672433838</v>
      </c>
      <c r="AF325" s="3">
        <f t="shared" si="119"/>
        <v>23.611081517531673</v>
      </c>
    </row>
    <row r="326" spans="1:32" x14ac:dyDescent="0.25">
      <c r="A326">
        <f t="shared" si="103"/>
        <v>2008</v>
      </c>
      <c r="B326">
        <f t="shared" si="104"/>
        <v>324</v>
      </c>
      <c r="C326" s="9">
        <f t="shared" si="107"/>
        <v>144000</v>
      </c>
      <c r="D326" s="1">
        <f t="shared" si="105"/>
        <v>0.1</v>
      </c>
      <c r="E326" s="11">
        <f t="shared" si="108"/>
        <v>2.41E-2</v>
      </c>
      <c r="F326" s="11">
        <f t="shared" si="109"/>
        <v>2.0669409246100001E-2</v>
      </c>
      <c r="G326" s="12">
        <f t="shared" si="110"/>
        <v>272419.49563554267</v>
      </c>
      <c r="H326" s="12">
        <f t="shared" si="120"/>
        <v>14400</v>
      </c>
      <c r="I326" s="12">
        <f t="shared" si="111"/>
        <v>3470.4</v>
      </c>
      <c r="J326" s="5">
        <f t="shared" si="121"/>
        <v>478880.61590000079</v>
      </c>
      <c r="K326" s="5">
        <f t="shared" si="122"/>
        <v>1969290.1000000006</v>
      </c>
      <c r="L326" s="5">
        <f t="shared" si="112"/>
        <v>11497368.857517794</v>
      </c>
      <c r="M326" s="5">
        <f t="shared" si="113"/>
        <v>13466658.957517795</v>
      </c>
      <c r="N326" s="3">
        <f t="shared" si="106"/>
        <v>24.008841610575146</v>
      </c>
      <c r="P326" s="7">
        <v>39629</v>
      </c>
      <c r="Q326">
        <v>3.7713998213199998E-2</v>
      </c>
      <c r="R326">
        <v>2.8028283980600002E-2</v>
      </c>
      <c r="S326">
        <v>2.0669409246100001E-2</v>
      </c>
      <c r="T326">
        <v>9.5048965879600007E-3</v>
      </c>
      <c r="U326">
        <v>-8.7051759179999997E-3</v>
      </c>
      <c r="V326" s="3">
        <v>144000</v>
      </c>
      <c r="W326" s="2">
        <v>2.41E-2</v>
      </c>
      <c r="Y326" s="12">
        <f t="shared" si="114"/>
        <v>7.1101595786440432</v>
      </c>
      <c r="Z326" s="7">
        <v>39629</v>
      </c>
      <c r="AA326">
        <v>20252.71</v>
      </c>
      <c r="AB326" s="13">
        <f t="shared" si="115"/>
        <v>23.645261098391316</v>
      </c>
      <c r="AC326" s="13">
        <f t="shared" si="116"/>
        <v>97.235881025304792</v>
      </c>
      <c r="AD326" s="13">
        <f t="shared" si="117"/>
        <v>567.69532855197133</v>
      </c>
      <c r="AE326" s="13">
        <f t="shared" si="118"/>
        <v>664.93120957727615</v>
      </c>
      <c r="AF326" s="3">
        <f t="shared" si="119"/>
        <v>24.00884161057515</v>
      </c>
    </row>
    <row r="327" spans="1:32" x14ac:dyDescent="0.25">
      <c r="A327" t="str">
        <f t="shared" si="103"/>
        <v/>
      </c>
      <c r="B327">
        <f t="shared" si="104"/>
        <v>325</v>
      </c>
      <c r="C327" s="9">
        <f t="shared" si="107"/>
        <v>159000</v>
      </c>
      <c r="D327" s="1">
        <f t="shared" si="105"/>
        <v>0.1</v>
      </c>
      <c r="E327" s="11">
        <f t="shared" si="108"/>
        <v>2.41E-2</v>
      </c>
      <c r="F327" s="11">
        <f t="shared" si="109"/>
        <v>-2.5425160322600001E-3</v>
      </c>
      <c r="G327" s="12">
        <f t="shared" si="110"/>
        <v>-34239.196300466734</v>
      </c>
      <c r="H327" s="12">
        <f t="shared" si="120"/>
        <v>15900</v>
      </c>
      <c r="I327" s="12">
        <f t="shared" si="111"/>
        <v>3831.9</v>
      </c>
      <c r="J327" s="5">
        <f t="shared" si="121"/>
        <v>482712.51590000081</v>
      </c>
      <c r="K327" s="5">
        <f t="shared" si="122"/>
        <v>1985190.1000000006</v>
      </c>
      <c r="L327" s="5">
        <f t="shared" si="112"/>
        <v>11463129.661217326</v>
      </c>
      <c r="M327" s="5">
        <f t="shared" si="113"/>
        <v>13448319.761217328</v>
      </c>
      <c r="N327" s="3">
        <f t="shared" si="106"/>
        <v>23.747322233492781</v>
      </c>
      <c r="P327" s="7">
        <v>39660</v>
      </c>
      <c r="Q327">
        <v>-2.6675778208299999E-2</v>
      </c>
      <c r="R327">
        <v>-1.5797882008599998E-2</v>
      </c>
      <c r="S327">
        <v>-2.5425160322600001E-3</v>
      </c>
      <c r="T327">
        <v>3.85542282177E-3</v>
      </c>
      <c r="U327">
        <v>1.15574845514E-2</v>
      </c>
      <c r="V327" s="3">
        <v>159000</v>
      </c>
      <c r="W327" s="2">
        <v>2.41E-2</v>
      </c>
      <c r="Y327" s="12">
        <f t="shared" si="114"/>
        <v>7.7405371932812139</v>
      </c>
      <c r="Z327" s="7">
        <v>39660</v>
      </c>
      <c r="AA327">
        <v>20541.21</v>
      </c>
      <c r="AB327" s="13">
        <f t="shared" si="115"/>
        <v>23.499711842681169</v>
      </c>
      <c r="AC327" s="13">
        <f t="shared" si="116"/>
        <v>96.644262923167659</v>
      </c>
      <c r="AD327" s="13">
        <f t="shared" si="117"/>
        <v>558.05522952237607</v>
      </c>
      <c r="AE327" s="13">
        <f t="shared" si="118"/>
        <v>654.6994924455438</v>
      </c>
      <c r="AF327" s="3">
        <f t="shared" si="119"/>
        <v>23.747322233492778</v>
      </c>
    </row>
    <row r="328" spans="1:32" x14ac:dyDescent="0.25">
      <c r="A328" t="str">
        <f t="shared" si="103"/>
        <v/>
      </c>
      <c r="B328">
        <f t="shared" si="104"/>
        <v>326</v>
      </c>
      <c r="C328" s="9">
        <f t="shared" si="107"/>
        <v>159000</v>
      </c>
      <c r="D328" s="1">
        <f t="shared" si="105"/>
        <v>0.1</v>
      </c>
      <c r="E328" s="11">
        <f t="shared" si="108"/>
        <v>2.41E-2</v>
      </c>
      <c r="F328" s="11">
        <f t="shared" si="109"/>
        <v>-6.40017866973E-3</v>
      </c>
      <c r="G328" s="12">
        <f t="shared" si="110"/>
        <v>-86071.649279451594</v>
      </c>
      <c r="H328" s="12">
        <f t="shared" si="120"/>
        <v>15900</v>
      </c>
      <c r="I328" s="12">
        <f t="shared" si="111"/>
        <v>3831.9</v>
      </c>
      <c r="J328" s="5">
        <f t="shared" si="121"/>
        <v>486544.41590000084</v>
      </c>
      <c r="K328" s="5">
        <f t="shared" si="122"/>
        <v>2001090.1000000006</v>
      </c>
      <c r="L328" s="5">
        <f t="shared" si="112"/>
        <v>11377058.011937875</v>
      </c>
      <c r="M328" s="5">
        <f t="shared" si="113"/>
        <v>13378148.111937877</v>
      </c>
      <c r="N328" s="3">
        <f t="shared" si="106"/>
        <v>23.383390375353098</v>
      </c>
      <c r="P328" s="7">
        <v>39691</v>
      </c>
      <c r="Q328">
        <v>-3.04094698252E-2</v>
      </c>
      <c r="R328">
        <v>-1.7959965630400001E-2</v>
      </c>
      <c r="S328">
        <v>-6.40017866973E-3</v>
      </c>
      <c r="T328">
        <v>5.2500535211000001E-3</v>
      </c>
      <c r="U328">
        <v>1.89297280849E-2</v>
      </c>
      <c r="V328" s="3">
        <v>159000</v>
      </c>
      <c r="W328" s="2">
        <v>2.41E-2</v>
      </c>
      <c r="Y328" s="12">
        <f t="shared" si="114"/>
        <v>7.6475471574692486</v>
      </c>
      <c r="Z328" s="7">
        <v>39691</v>
      </c>
      <c r="AA328">
        <v>20790.98</v>
      </c>
      <c r="AB328" s="13">
        <f t="shared" si="115"/>
        <v>23.40170669684646</v>
      </c>
      <c r="AC328" s="13">
        <f t="shared" si="116"/>
        <v>96.247993120093454</v>
      </c>
      <c r="AD328" s="13">
        <f t="shared" si="117"/>
        <v>547.21124314187568</v>
      </c>
      <c r="AE328" s="13">
        <f t="shared" si="118"/>
        <v>643.45923626196918</v>
      </c>
      <c r="AF328" s="3">
        <f t="shared" si="119"/>
        <v>23.383390375353098</v>
      </c>
    </row>
    <row r="329" spans="1:32" x14ac:dyDescent="0.25">
      <c r="A329" t="str">
        <f t="shared" si="103"/>
        <v/>
      </c>
      <c r="B329">
        <f t="shared" si="104"/>
        <v>327</v>
      </c>
      <c r="C329" s="9">
        <f t="shared" si="107"/>
        <v>159000</v>
      </c>
      <c r="D329" s="1">
        <f t="shared" si="105"/>
        <v>0.1</v>
      </c>
      <c r="E329" s="11">
        <f t="shared" si="108"/>
        <v>2.64E-2</v>
      </c>
      <c r="F329" s="11">
        <f t="shared" si="109"/>
        <v>-1.13641799376E-2</v>
      </c>
      <c r="G329" s="12">
        <f t="shared" si="110"/>
        <v>-152031.68237592574</v>
      </c>
      <c r="H329" s="12">
        <f t="shared" si="120"/>
        <v>15900</v>
      </c>
      <c r="I329" s="12">
        <f t="shared" si="111"/>
        <v>4197.6000000000004</v>
      </c>
      <c r="J329" s="5">
        <f t="shared" si="121"/>
        <v>490742.01590000081</v>
      </c>
      <c r="K329" s="5">
        <f t="shared" si="122"/>
        <v>2016990.1000000006</v>
      </c>
      <c r="L329" s="5">
        <f t="shared" si="112"/>
        <v>11225026.329561949</v>
      </c>
      <c r="M329" s="5">
        <f t="shared" si="113"/>
        <v>13242016.42956195</v>
      </c>
      <c r="N329" s="3">
        <f t="shared" si="106"/>
        <v>22.873579122781464</v>
      </c>
      <c r="P329" s="7">
        <v>39721</v>
      </c>
      <c r="Q329">
        <v>-4.0613267973099998E-2</v>
      </c>
      <c r="R329">
        <v>-2.5261335681099999E-2</v>
      </c>
      <c r="S329">
        <v>-1.13641799376E-2</v>
      </c>
      <c r="T329" s="6">
        <v>1.8560160944200001E-3</v>
      </c>
      <c r="U329">
        <v>1.55771696258E-2</v>
      </c>
      <c r="V329" s="3">
        <v>159000</v>
      </c>
      <c r="W329" s="2">
        <v>2.64E-2</v>
      </c>
      <c r="Y329" s="12">
        <f t="shared" si="114"/>
        <v>7.5756348524942894</v>
      </c>
      <c r="Z329" s="7">
        <v>39721</v>
      </c>
      <c r="AA329">
        <v>20988.34</v>
      </c>
      <c r="AB329" s="13">
        <f t="shared" si="115"/>
        <v>23.381649806511653</v>
      </c>
      <c r="AC329" s="13">
        <f t="shared" si="116"/>
        <v>96.10050628110659</v>
      </c>
      <c r="AD329" s="13">
        <f t="shared" si="117"/>
        <v>534.82201687041231</v>
      </c>
      <c r="AE329" s="13">
        <f t="shared" si="118"/>
        <v>630.92252315151893</v>
      </c>
      <c r="AF329" s="3">
        <f t="shared" si="119"/>
        <v>22.873579122781468</v>
      </c>
    </row>
    <row r="330" spans="1:32" x14ac:dyDescent="0.25">
      <c r="A330" t="str">
        <f t="shared" si="103"/>
        <v/>
      </c>
      <c r="B330">
        <f t="shared" si="104"/>
        <v>328</v>
      </c>
      <c r="C330" s="9">
        <f t="shared" si="107"/>
        <v>159000</v>
      </c>
      <c r="D330" s="1">
        <f t="shared" si="105"/>
        <v>0.1</v>
      </c>
      <c r="E330" s="11">
        <f t="shared" si="108"/>
        <v>2.64E-2</v>
      </c>
      <c r="F330" s="11">
        <f t="shared" si="109"/>
        <v>-4.3219448446499997E-2</v>
      </c>
      <c r="G330" s="12">
        <f t="shared" si="110"/>
        <v>-572312.64640515868</v>
      </c>
      <c r="H330" s="12">
        <f t="shared" si="120"/>
        <v>15900</v>
      </c>
      <c r="I330" s="12">
        <f t="shared" si="111"/>
        <v>4197.6000000000004</v>
      </c>
      <c r="J330" s="5">
        <f t="shared" si="121"/>
        <v>494939.61590000079</v>
      </c>
      <c r="K330" s="5">
        <f t="shared" si="122"/>
        <v>2032890.1000000006</v>
      </c>
      <c r="L330" s="5">
        <f t="shared" si="112"/>
        <v>10652713.68315679</v>
      </c>
      <c r="M330" s="5">
        <f t="shared" si="113"/>
        <v>12685603.783156792</v>
      </c>
      <c r="N330" s="3">
        <f t="shared" si="106"/>
        <v>21.52325928443986</v>
      </c>
      <c r="P330" s="7">
        <v>39752</v>
      </c>
      <c r="Q330">
        <v>-0.10757541674899999</v>
      </c>
      <c r="R330">
        <v>-7.4050380984899994E-2</v>
      </c>
      <c r="S330">
        <v>-4.3219448446499997E-2</v>
      </c>
      <c r="T330">
        <v>-2.63420122802E-2</v>
      </c>
      <c r="U330">
        <v>-3.6165045357299998E-3</v>
      </c>
      <c r="V330" s="3">
        <v>159000</v>
      </c>
      <c r="W330" s="2">
        <v>2.64E-2</v>
      </c>
      <c r="Y330" s="12">
        <f t="shared" si="114"/>
        <v>7.4968704102296924</v>
      </c>
      <c r="Z330" s="7">
        <v>39752</v>
      </c>
      <c r="AA330">
        <v>21208.85</v>
      </c>
      <c r="AB330" s="13">
        <f t="shared" si="115"/>
        <v>23.336466423214876</v>
      </c>
      <c r="AC330" s="13">
        <f t="shared" si="116"/>
        <v>95.851029169426951</v>
      </c>
      <c r="AD330" s="13">
        <f t="shared" si="117"/>
        <v>502.27681760947866</v>
      </c>
      <c r="AE330" s="13">
        <f t="shared" si="118"/>
        <v>598.12784677890568</v>
      </c>
      <c r="AF330" s="3">
        <f t="shared" si="119"/>
        <v>21.52325928443986</v>
      </c>
    </row>
    <row r="331" spans="1:32" x14ac:dyDescent="0.25">
      <c r="A331" t="str">
        <f t="shared" si="103"/>
        <v/>
      </c>
      <c r="B331">
        <f t="shared" si="104"/>
        <v>329</v>
      </c>
      <c r="C331" s="9">
        <f t="shared" si="107"/>
        <v>159000</v>
      </c>
      <c r="D331" s="1">
        <f t="shared" si="105"/>
        <v>0.1</v>
      </c>
      <c r="E331" s="11">
        <f t="shared" si="108"/>
        <v>2.64E-2</v>
      </c>
      <c r="F331" s="11">
        <f t="shared" si="109"/>
        <v>-7.0072300324699993E-2</v>
      </c>
      <c r="G331" s="12">
        <f t="shared" si="110"/>
        <v>-888909.43809351313</v>
      </c>
      <c r="H331" s="12">
        <f t="shared" si="120"/>
        <v>15900</v>
      </c>
      <c r="I331" s="12">
        <f t="shared" si="111"/>
        <v>4197.6000000000004</v>
      </c>
      <c r="J331" s="5">
        <f t="shared" si="121"/>
        <v>499137.21590000077</v>
      </c>
      <c r="K331" s="5">
        <f t="shared" si="122"/>
        <v>2048790.1000000006</v>
      </c>
      <c r="L331" s="5">
        <f t="shared" si="112"/>
        <v>9763804.245063277</v>
      </c>
      <c r="M331" s="5">
        <f t="shared" si="113"/>
        <v>11812594.345063278</v>
      </c>
      <c r="N331" s="3">
        <f t="shared" si="106"/>
        <v>19.561362955992042</v>
      </c>
      <c r="P331" s="7">
        <v>39782</v>
      </c>
      <c r="Q331">
        <v>-0.20139959875800001</v>
      </c>
      <c r="R331">
        <v>-0.13583491429899999</v>
      </c>
      <c r="S331">
        <v>-7.0072300324699993E-2</v>
      </c>
      <c r="T331">
        <v>-2.90847906134E-2</v>
      </c>
      <c r="U331">
        <v>1.2959580234000001E-3</v>
      </c>
      <c r="V331" s="3">
        <v>159000</v>
      </c>
      <c r="W331" s="2">
        <v>2.64E-2</v>
      </c>
      <c r="Y331" s="12">
        <f t="shared" si="114"/>
        <v>7.4263738090945521</v>
      </c>
      <c r="Z331" s="7">
        <v>39782</v>
      </c>
      <c r="AA331">
        <v>21410.18</v>
      </c>
      <c r="AB331" s="13">
        <f t="shared" si="115"/>
        <v>23.313078913862508</v>
      </c>
      <c r="AC331" s="13">
        <f t="shared" si="116"/>
        <v>95.692334207372411</v>
      </c>
      <c r="AD331" s="13">
        <f t="shared" si="117"/>
        <v>456.03559825574922</v>
      </c>
      <c r="AE331" s="13">
        <f t="shared" si="118"/>
        <v>551.72793246312165</v>
      </c>
      <c r="AF331" s="3">
        <f t="shared" si="119"/>
        <v>19.561362955992042</v>
      </c>
    </row>
    <row r="332" spans="1:32" x14ac:dyDescent="0.25">
      <c r="A332" t="str">
        <f t="shared" si="103"/>
        <v/>
      </c>
      <c r="B332">
        <f t="shared" si="104"/>
        <v>330</v>
      </c>
      <c r="C332" s="9">
        <f t="shared" si="107"/>
        <v>159000</v>
      </c>
      <c r="D332" s="1">
        <f t="shared" si="105"/>
        <v>0.1</v>
      </c>
      <c r="E332" s="11">
        <f t="shared" si="108"/>
        <v>2.64E-2</v>
      </c>
      <c r="F332" s="11">
        <f t="shared" si="109"/>
        <v>3.45184418656E-3</v>
      </c>
      <c r="G332" s="12">
        <f t="shared" si="110"/>
        <v>40775.235118198209</v>
      </c>
      <c r="H332" s="12">
        <f t="shared" si="120"/>
        <v>15900</v>
      </c>
      <c r="I332" s="12">
        <f t="shared" si="111"/>
        <v>4197.6000000000004</v>
      </c>
      <c r="J332" s="5">
        <f t="shared" si="121"/>
        <v>503334.81590000074</v>
      </c>
      <c r="K332" s="5">
        <f t="shared" si="122"/>
        <v>2064690.1000000006</v>
      </c>
      <c r="L332" s="5">
        <f t="shared" si="112"/>
        <v>9804579.4801814742</v>
      </c>
      <c r="M332" s="5">
        <f t="shared" si="113"/>
        <v>11869269.580181476</v>
      </c>
      <c r="N332" s="3">
        <f t="shared" si="106"/>
        <v>19.479239604457213</v>
      </c>
      <c r="P332" s="7">
        <v>39813</v>
      </c>
      <c r="Q332">
        <v>1.99366782172E-3</v>
      </c>
      <c r="R332">
        <v>3.1007958519000001E-3</v>
      </c>
      <c r="S332">
        <v>3.45184418656E-3</v>
      </c>
      <c r="T332">
        <v>5.0085909964900002E-3</v>
      </c>
      <c r="U332">
        <v>5.1513318879900004E-3</v>
      </c>
      <c r="V332" s="3">
        <v>159000</v>
      </c>
      <c r="W332" s="2">
        <v>2.64E-2</v>
      </c>
      <c r="Y332" s="12">
        <f t="shared" si="114"/>
        <v>7.4116993907956017</v>
      </c>
      <c r="Z332" s="7">
        <v>39813</v>
      </c>
      <c r="AA332">
        <v>21452.57</v>
      </c>
      <c r="AB332" s="13">
        <f t="shared" si="115"/>
        <v>23.46268143630347</v>
      </c>
      <c r="AC332" s="13">
        <f t="shared" si="116"/>
        <v>96.244417335545378</v>
      </c>
      <c r="AD332" s="13">
        <f t="shared" si="117"/>
        <v>457.0351934608056</v>
      </c>
      <c r="AE332" s="13">
        <f t="shared" si="118"/>
        <v>553.27961079635099</v>
      </c>
      <c r="AF332" s="3">
        <f t="shared" si="119"/>
        <v>19.479239604457213</v>
      </c>
    </row>
    <row r="333" spans="1:32" x14ac:dyDescent="0.25">
      <c r="A333" t="str">
        <f t="shared" si="103"/>
        <v/>
      </c>
      <c r="B333">
        <f t="shared" si="104"/>
        <v>331</v>
      </c>
      <c r="C333" s="9">
        <f t="shared" si="107"/>
        <v>159000</v>
      </c>
      <c r="D333" s="1">
        <f t="shared" si="105"/>
        <v>0.1</v>
      </c>
      <c r="E333" s="11">
        <f t="shared" si="108"/>
        <v>2.64E-2</v>
      </c>
      <c r="F333" s="11">
        <f t="shared" si="109"/>
        <v>3.3599951173300001E-3</v>
      </c>
      <c r="G333" s="12">
        <f t="shared" si="110"/>
        <v>39880.68783568326</v>
      </c>
      <c r="H333" s="12">
        <f t="shared" si="120"/>
        <v>15900</v>
      </c>
      <c r="I333" s="12">
        <f t="shared" si="111"/>
        <v>4197.6000000000004</v>
      </c>
      <c r="J333" s="5">
        <f t="shared" si="121"/>
        <v>507532.41590000072</v>
      </c>
      <c r="K333" s="5">
        <f t="shared" si="122"/>
        <v>2080590.1000000006</v>
      </c>
      <c r="L333" s="5">
        <f t="shared" si="112"/>
        <v>9844460.1680171583</v>
      </c>
      <c r="M333" s="5">
        <f t="shared" si="113"/>
        <v>11925050.26801716</v>
      </c>
      <c r="N333" s="3">
        <f t="shared" si="106"/>
        <v>19.396712130318029</v>
      </c>
      <c r="P333" s="7">
        <v>39844</v>
      </c>
      <c r="Q333">
        <v>1.3023886810300001E-2</v>
      </c>
      <c r="R333">
        <v>8.0003339797899992E-3</v>
      </c>
      <c r="S333">
        <v>3.3599951173300001E-3</v>
      </c>
      <c r="T333">
        <v>2.6824557220099998E-3</v>
      </c>
      <c r="U333">
        <v>4.3426032788699996E-3</v>
      </c>
      <c r="V333" s="3">
        <v>159000</v>
      </c>
      <c r="W333" s="2">
        <v>2.64E-2</v>
      </c>
      <c r="Y333" s="12">
        <f t="shared" si="114"/>
        <v>7.4776446642067249</v>
      </c>
      <c r="Z333" s="7">
        <v>39844</v>
      </c>
      <c r="AA333">
        <v>21263.38</v>
      </c>
      <c r="AB333" s="13">
        <f t="shared" si="115"/>
        <v>23.868849444443956</v>
      </c>
      <c r="AC333" s="13">
        <f t="shared" si="116"/>
        <v>97.848512324945531</v>
      </c>
      <c r="AD333" s="13">
        <f t="shared" si="117"/>
        <v>462.97720155578077</v>
      </c>
      <c r="AE333" s="13">
        <f t="shared" si="118"/>
        <v>560.82571388072631</v>
      </c>
      <c r="AF333" s="3">
        <f t="shared" si="119"/>
        <v>19.396712130318026</v>
      </c>
    </row>
    <row r="334" spans="1:32" x14ac:dyDescent="0.25">
      <c r="A334" t="str">
        <f t="shared" si="103"/>
        <v/>
      </c>
      <c r="B334">
        <f t="shared" si="104"/>
        <v>332</v>
      </c>
      <c r="C334" s="9">
        <f t="shared" si="107"/>
        <v>159000</v>
      </c>
      <c r="D334" s="1">
        <f t="shared" si="105"/>
        <v>0.1</v>
      </c>
      <c r="E334" s="11">
        <f t="shared" si="108"/>
        <v>2.5899999999999999E-2</v>
      </c>
      <c r="F334" s="11">
        <f t="shared" si="109"/>
        <v>1.2720085748E-2</v>
      </c>
      <c r="G334" s="12">
        <f t="shared" si="110"/>
        <v>151687.66195838863</v>
      </c>
      <c r="H334" s="12">
        <f t="shared" si="120"/>
        <v>15900</v>
      </c>
      <c r="I334" s="12">
        <f t="shared" si="111"/>
        <v>4118.0999999999995</v>
      </c>
      <c r="J334" s="5">
        <f t="shared" si="121"/>
        <v>511650.5159000007</v>
      </c>
      <c r="K334" s="5">
        <f t="shared" si="122"/>
        <v>2096490.1000000006</v>
      </c>
      <c r="L334" s="5">
        <f t="shared" si="112"/>
        <v>9996147.8299755473</v>
      </c>
      <c r="M334" s="5">
        <f t="shared" si="113"/>
        <v>12092637.929975549</v>
      </c>
      <c r="N334" s="3">
        <f t="shared" si="106"/>
        <v>19.537061957989387</v>
      </c>
      <c r="P334" s="7">
        <v>39872</v>
      </c>
      <c r="Q334">
        <v>-6.3983354787899996E-3</v>
      </c>
      <c r="R334">
        <v>6.2764263150599997E-3</v>
      </c>
      <c r="S334">
        <v>1.2720085748E-2</v>
      </c>
      <c r="T334">
        <v>1.7829490064599999E-2</v>
      </c>
      <c r="U334">
        <v>1.9907955100599999E-2</v>
      </c>
      <c r="V334" s="3">
        <v>159000</v>
      </c>
      <c r="W334" s="2">
        <v>2.5899999999999999E-2</v>
      </c>
      <c r="Y334" s="12">
        <f t="shared" si="114"/>
        <v>7.5449100091535417</v>
      </c>
      <c r="Z334" s="7">
        <v>39872</v>
      </c>
      <c r="AA334">
        <v>21073.81</v>
      </c>
      <c r="AB334" s="13">
        <f t="shared" si="115"/>
        <v>24.278975462908733</v>
      </c>
      <c r="AC334" s="13">
        <f t="shared" si="116"/>
        <v>99.483202135731531</v>
      </c>
      <c r="AD334" s="13">
        <f t="shared" si="117"/>
        <v>474.33984789535197</v>
      </c>
      <c r="AE334" s="13">
        <f t="shared" si="118"/>
        <v>573.82305003108354</v>
      </c>
      <c r="AF334" s="3">
        <f t="shared" si="119"/>
        <v>19.537061957989387</v>
      </c>
    </row>
    <row r="335" spans="1:32" x14ac:dyDescent="0.25">
      <c r="A335" t="str">
        <f t="shared" ref="A335:A398" si="123">IF(ROUNDDOWN(B335/12,0)&gt;ROUNDDOWN(B334/12,0),ROUNDDOWN(B335/12,0)+$X$2,"")</f>
        <v/>
      </c>
      <c r="B335">
        <f t="shared" si="104"/>
        <v>333</v>
      </c>
      <c r="C335" s="9">
        <f t="shared" si="107"/>
        <v>159000</v>
      </c>
      <c r="D335" s="1">
        <f t="shared" si="105"/>
        <v>0.1</v>
      </c>
      <c r="E335" s="11">
        <f t="shared" si="108"/>
        <v>2.5899999999999999E-2</v>
      </c>
      <c r="F335" s="11">
        <f t="shared" si="109"/>
        <v>-2.80700337244E-3</v>
      </c>
      <c r="G335" s="12">
        <f t="shared" si="110"/>
        <v>-33944.075451137229</v>
      </c>
      <c r="H335" s="12">
        <f t="shared" si="120"/>
        <v>15900</v>
      </c>
      <c r="I335" s="12">
        <f t="shared" si="111"/>
        <v>4118.0999999999995</v>
      </c>
      <c r="J335" s="5">
        <f t="shared" si="121"/>
        <v>515768.61590000067</v>
      </c>
      <c r="K335" s="5">
        <f t="shared" si="122"/>
        <v>2112390.1000000006</v>
      </c>
      <c r="L335" s="5">
        <f t="shared" si="112"/>
        <v>9962203.7545244098</v>
      </c>
      <c r="M335" s="5">
        <f t="shared" si="113"/>
        <v>12074593.854524411</v>
      </c>
      <c r="N335" s="3">
        <f t="shared" si="106"/>
        <v>19.315257748168072</v>
      </c>
      <c r="P335" s="7">
        <v>39903</v>
      </c>
      <c r="Q335">
        <v>-3.4024361712800003E-2</v>
      </c>
      <c r="R335">
        <v>-1.62217881944E-2</v>
      </c>
      <c r="S335">
        <v>-2.80700337244E-3</v>
      </c>
      <c r="T335">
        <v>9.6259132034100005E-3</v>
      </c>
      <c r="U335">
        <v>2.0143546540200001E-2</v>
      </c>
      <c r="V335" s="3">
        <v>159000</v>
      </c>
      <c r="W335" s="2">
        <v>2.5899999999999999E-2</v>
      </c>
      <c r="Y335" s="12">
        <f t="shared" si="114"/>
        <v>7.58596110548923</v>
      </c>
      <c r="Z335" s="7">
        <v>39903</v>
      </c>
      <c r="AA335">
        <v>20959.77</v>
      </c>
      <c r="AB335" s="13">
        <f t="shared" si="115"/>
        <v>24.607551318549806</v>
      </c>
      <c r="AC335" s="13">
        <f t="shared" si="116"/>
        <v>100.78307634100949</v>
      </c>
      <c r="AD335" s="13">
        <f t="shared" si="117"/>
        <v>475.30119626906259</v>
      </c>
      <c r="AE335" s="13">
        <f t="shared" si="118"/>
        <v>576.08427261007216</v>
      </c>
      <c r="AF335" s="3">
        <f t="shared" si="119"/>
        <v>19.315257748168072</v>
      </c>
    </row>
    <row r="336" spans="1:32" x14ac:dyDescent="0.25">
      <c r="A336" t="str">
        <f t="shared" si="123"/>
        <v/>
      </c>
      <c r="B336">
        <f t="shared" si="104"/>
        <v>334</v>
      </c>
      <c r="C336" s="9">
        <f t="shared" si="107"/>
        <v>159000</v>
      </c>
      <c r="D336" s="1">
        <f t="shared" si="105"/>
        <v>0.1</v>
      </c>
      <c r="E336" s="11">
        <f t="shared" si="108"/>
        <v>2.5899999999999999E-2</v>
      </c>
      <c r="F336" s="11">
        <f t="shared" si="109"/>
        <v>7.2234165186799999E-3</v>
      </c>
      <c r="G336" s="12">
        <f t="shared" si="110"/>
        <v>87219.820705123639</v>
      </c>
      <c r="H336" s="12">
        <f t="shared" si="120"/>
        <v>15900</v>
      </c>
      <c r="I336" s="12">
        <f t="shared" si="111"/>
        <v>4118.0999999999995</v>
      </c>
      <c r="J336" s="5">
        <f t="shared" si="121"/>
        <v>519886.71590000065</v>
      </c>
      <c r="K336" s="5">
        <f t="shared" si="122"/>
        <v>2128290.1000000006</v>
      </c>
      <c r="L336" s="5">
        <f t="shared" si="112"/>
        <v>10049423.575229533</v>
      </c>
      <c r="M336" s="5">
        <f t="shared" si="113"/>
        <v>12177713.675229535</v>
      </c>
      <c r="N336" s="3">
        <f t="shared" si="106"/>
        <v>19.330025691909626</v>
      </c>
      <c r="P336" s="7">
        <v>39933</v>
      </c>
      <c r="Q336">
        <v>4.3120259885399997E-2</v>
      </c>
      <c r="R336">
        <v>2.19305501939E-2</v>
      </c>
      <c r="S336">
        <v>7.2234165186799999E-3</v>
      </c>
      <c r="T336">
        <v>1.3082222871300001E-3</v>
      </c>
      <c r="U336">
        <v>-3.4902413553300001E-3</v>
      </c>
      <c r="V336" s="3">
        <v>159000</v>
      </c>
      <c r="W336" s="2">
        <v>2.5899999999999999E-2</v>
      </c>
      <c r="Y336" s="12">
        <f t="shared" si="114"/>
        <v>7.5736032775125421</v>
      </c>
      <c r="Z336" s="7">
        <v>39933</v>
      </c>
      <c r="AA336">
        <v>20993.97</v>
      </c>
      <c r="AB336" s="13">
        <f t="shared" si="115"/>
        <v>24.763620977833188</v>
      </c>
      <c r="AC336" s="13">
        <f t="shared" si="116"/>
        <v>101.37625708715409</v>
      </c>
      <c r="AD336" s="13">
        <f t="shared" si="117"/>
        <v>478.68142972622769</v>
      </c>
      <c r="AE336" s="13">
        <f t="shared" si="118"/>
        <v>580.05768681338179</v>
      </c>
      <c r="AF336" s="3">
        <f t="shared" si="119"/>
        <v>19.330025691909626</v>
      </c>
    </row>
    <row r="337" spans="1:32" x14ac:dyDescent="0.25">
      <c r="A337" t="str">
        <f t="shared" si="123"/>
        <v/>
      </c>
      <c r="B337">
        <f t="shared" si="104"/>
        <v>335</v>
      </c>
      <c r="C337" s="9">
        <f t="shared" si="107"/>
        <v>159000</v>
      </c>
      <c r="D337" s="1">
        <f t="shared" si="105"/>
        <v>0.1</v>
      </c>
      <c r="E337" s="11">
        <f t="shared" si="108"/>
        <v>2.5899999999999999E-2</v>
      </c>
      <c r="F337" s="11">
        <f t="shared" si="109"/>
        <v>4.2103776245299998E-2</v>
      </c>
      <c r="G337" s="12">
        <f t="shared" si="110"/>
        <v>512727.73176119418</v>
      </c>
      <c r="H337" s="12">
        <f t="shared" si="120"/>
        <v>15900</v>
      </c>
      <c r="I337" s="12">
        <f t="shared" si="111"/>
        <v>4118.0999999999995</v>
      </c>
      <c r="J337" s="5">
        <f t="shared" si="121"/>
        <v>524004.81590000063</v>
      </c>
      <c r="K337" s="5">
        <f t="shared" si="122"/>
        <v>2144190.1000000006</v>
      </c>
      <c r="L337" s="5">
        <f t="shared" si="112"/>
        <v>10562151.306990728</v>
      </c>
      <c r="M337" s="5">
        <f t="shared" si="113"/>
        <v>12706341.406990729</v>
      </c>
      <c r="N337" s="3">
        <f t="shared" si="106"/>
        <v>20.156592051257739</v>
      </c>
      <c r="P337" s="7">
        <v>39964</v>
      </c>
      <c r="Q337">
        <v>8.9363629400899994E-2</v>
      </c>
      <c r="R337">
        <v>6.60402637938E-2</v>
      </c>
      <c r="S337">
        <v>4.2103776245299998E-2</v>
      </c>
      <c r="T337">
        <v>2.4307441123700001E-2</v>
      </c>
      <c r="U337">
        <v>9.5871515574499997E-3</v>
      </c>
      <c r="V337" s="3">
        <v>159000</v>
      </c>
      <c r="W337" s="2">
        <v>2.5899999999999999E-2</v>
      </c>
      <c r="Y337" s="12">
        <f t="shared" si="114"/>
        <v>7.5752919703334411</v>
      </c>
      <c r="Z337" s="7">
        <v>39964</v>
      </c>
      <c r="AA337">
        <v>20989.29</v>
      </c>
      <c r="AB337" s="13">
        <f t="shared" si="115"/>
        <v>24.965342605681307</v>
      </c>
      <c r="AC337" s="13">
        <f t="shared" si="116"/>
        <v>102.15639023521045</v>
      </c>
      <c r="AD337" s="13">
        <f t="shared" si="117"/>
        <v>503.21622632260204</v>
      </c>
      <c r="AE337" s="13">
        <f t="shared" si="118"/>
        <v>605.37261655781253</v>
      </c>
      <c r="AF337" s="3">
        <f t="shared" si="119"/>
        <v>20.156592051257739</v>
      </c>
    </row>
    <row r="338" spans="1:32" x14ac:dyDescent="0.25">
      <c r="A338">
        <f t="shared" si="123"/>
        <v>2009</v>
      </c>
      <c r="B338">
        <f t="shared" si="104"/>
        <v>336</v>
      </c>
      <c r="C338" s="9">
        <f t="shared" si="107"/>
        <v>159000</v>
      </c>
      <c r="D338" s="1">
        <f t="shared" si="105"/>
        <v>0.1</v>
      </c>
      <c r="E338" s="11">
        <f t="shared" si="108"/>
        <v>2.5899999999999999E-2</v>
      </c>
      <c r="F338" s="11">
        <f t="shared" si="109"/>
        <v>3.8221510724500002E-2</v>
      </c>
      <c r="G338" s="12">
        <f t="shared" si="110"/>
        <v>485655.56435645459</v>
      </c>
      <c r="H338" s="12">
        <f t="shared" si="120"/>
        <v>15900</v>
      </c>
      <c r="I338" s="12">
        <f t="shared" si="111"/>
        <v>4118.0999999999995</v>
      </c>
      <c r="J338" s="5">
        <f t="shared" si="121"/>
        <v>528122.9159000006</v>
      </c>
      <c r="K338" s="5">
        <f t="shared" si="122"/>
        <v>2160090.1000000006</v>
      </c>
      <c r="L338" s="5">
        <f t="shared" si="112"/>
        <v>11047806.871347181</v>
      </c>
      <c r="M338" s="5">
        <f t="shared" si="113"/>
        <v>13207896.971347183</v>
      </c>
      <c r="N338" s="3">
        <f t="shared" si="106"/>
        <v>20.91900680454296</v>
      </c>
      <c r="P338" s="7">
        <v>39994</v>
      </c>
      <c r="Q338">
        <v>0.107885021112</v>
      </c>
      <c r="R338">
        <v>7.0956851828999995E-2</v>
      </c>
      <c r="S338">
        <v>3.8221510724500002E-2</v>
      </c>
      <c r="T338">
        <v>6.7992329546400004E-3</v>
      </c>
      <c r="U338">
        <v>-1.9681082093399999E-2</v>
      </c>
      <c r="V338" s="3">
        <v>159000</v>
      </c>
      <c r="W338" s="2">
        <v>2.5899999999999999E-2</v>
      </c>
      <c r="Y338" s="12">
        <f t="shared" si="114"/>
        <v>7.5956550942004544</v>
      </c>
      <c r="Z338" s="7">
        <v>39994</v>
      </c>
      <c r="AA338">
        <v>20933.02</v>
      </c>
      <c r="AB338" s="13">
        <f t="shared" si="115"/>
        <v>25.229179349181369</v>
      </c>
      <c r="AC338" s="13">
        <f t="shared" si="116"/>
        <v>103.19056208803129</v>
      </c>
      <c r="AD338" s="13">
        <f t="shared" si="117"/>
        <v>527.76937447855983</v>
      </c>
      <c r="AE338" s="13">
        <f t="shared" si="118"/>
        <v>630.95993656659107</v>
      </c>
      <c r="AF338" s="3">
        <f t="shared" si="119"/>
        <v>20.919006804542963</v>
      </c>
    </row>
    <row r="339" spans="1:32" x14ac:dyDescent="0.25">
      <c r="A339" t="str">
        <f t="shared" si="123"/>
        <v/>
      </c>
      <c r="B339">
        <f t="shared" si="104"/>
        <v>337</v>
      </c>
      <c r="C339" s="9">
        <f t="shared" si="107"/>
        <v>165000</v>
      </c>
      <c r="D339" s="1">
        <f t="shared" si="105"/>
        <v>0.1</v>
      </c>
      <c r="E339" s="11">
        <f t="shared" si="108"/>
        <v>1.3599999999999999E-2</v>
      </c>
      <c r="F339" s="11">
        <f t="shared" si="109"/>
        <v>2.6321532481200002E-3</v>
      </c>
      <c r="G339" s="12">
        <f t="shared" si="110"/>
        <v>34765.208913965798</v>
      </c>
      <c r="H339" s="12">
        <f t="shared" si="120"/>
        <v>16500</v>
      </c>
      <c r="I339" s="12">
        <f t="shared" si="111"/>
        <v>2244</v>
      </c>
      <c r="J339" s="5">
        <f t="shared" si="121"/>
        <v>530366.9159000006</v>
      </c>
      <c r="K339" s="5">
        <f t="shared" si="122"/>
        <v>2176590.1000000006</v>
      </c>
      <c r="L339" s="5">
        <f t="shared" si="112"/>
        <v>11082572.080261147</v>
      </c>
      <c r="M339" s="5">
        <f t="shared" si="113"/>
        <v>13259162.180261148</v>
      </c>
      <c r="N339" s="3">
        <f t="shared" si="106"/>
        <v>20.896047147765035</v>
      </c>
      <c r="P339" s="7">
        <v>40025</v>
      </c>
      <c r="Q339">
        <v>-6.93624461393E-3</v>
      </c>
      <c r="R339">
        <v>-2.22700934757E-3</v>
      </c>
      <c r="S339">
        <v>2.6321532481200002E-3</v>
      </c>
      <c r="T339">
        <v>5.6200813485899996E-3</v>
      </c>
      <c r="U339">
        <v>9.8737342815700003E-3</v>
      </c>
      <c r="V339" s="3">
        <v>165000</v>
      </c>
      <c r="W339" s="2">
        <v>1.3599999999999999E-2</v>
      </c>
      <c r="Y339" s="12">
        <f t="shared" si="114"/>
        <v>7.8726369564480958</v>
      </c>
      <c r="Z339" s="7">
        <v>40025</v>
      </c>
      <c r="AA339">
        <v>20958.669999999998</v>
      </c>
      <c r="AB339" s="13">
        <f t="shared" si="115"/>
        <v>25.305370803586328</v>
      </c>
      <c r="AC339" s="13">
        <f t="shared" si="116"/>
        <v>103.85153733514582</v>
      </c>
      <c r="AD339" s="13">
        <f t="shared" si="117"/>
        <v>528.78222140341666</v>
      </c>
      <c r="AE339" s="13">
        <f t="shared" si="118"/>
        <v>632.63375873856262</v>
      </c>
      <c r="AF339" s="3">
        <f t="shared" si="119"/>
        <v>20.896047147765035</v>
      </c>
    </row>
    <row r="340" spans="1:32" x14ac:dyDescent="0.25">
      <c r="A340" t="str">
        <f t="shared" si="123"/>
        <v/>
      </c>
      <c r="B340">
        <f t="shared" ref="B340:B403" si="124">B339+1</f>
        <v>338</v>
      </c>
      <c r="C340" s="9">
        <f t="shared" si="107"/>
        <v>165000</v>
      </c>
      <c r="D340" s="1">
        <f t="shared" ref="D340:D403" si="125">D339</f>
        <v>0.1</v>
      </c>
      <c r="E340" s="11">
        <f t="shared" si="108"/>
        <v>1.3599999999999999E-2</v>
      </c>
      <c r="F340" s="11">
        <f t="shared" si="109"/>
        <v>3.4935124556499997E-2</v>
      </c>
      <c r="G340" s="12">
        <f t="shared" si="110"/>
        <v>463210.48228225729</v>
      </c>
      <c r="H340" s="12">
        <f t="shared" si="120"/>
        <v>16500</v>
      </c>
      <c r="I340" s="12">
        <f t="shared" si="111"/>
        <v>2244</v>
      </c>
      <c r="J340" s="5">
        <f t="shared" si="121"/>
        <v>532610.9159000006</v>
      </c>
      <c r="K340" s="5">
        <f t="shared" si="122"/>
        <v>2193090.1000000006</v>
      </c>
      <c r="L340" s="5">
        <f t="shared" si="112"/>
        <v>11545782.562543403</v>
      </c>
      <c r="M340" s="5">
        <f t="shared" si="113"/>
        <v>13738872.662543405</v>
      </c>
      <c r="N340" s="3">
        <f t="shared" si="106"/>
        <v>21.677705465411755</v>
      </c>
      <c r="P340" s="7">
        <v>40056</v>
      </c>
      <c r="Q340">
        <v>6.5524070795900002E-2</v>
      </c>
      <c r="R340">
        <v>4.9287606875299997E-2</v>
      </c>
      <c r="S340">
        <v>3.4935124556499997E-2</v>
      </c>
      <c r="T340">
        <v>2.3254721440100001E-2</v>
      </c>
      <c r="U340">
        <v>1.04262260111E-2</v>
      </c>
      <c r="V340" s="3">
        <v>165000</v>
      </c>
      <c r="W340" s="2">
        <v>1.3599999999999999E-2</v>
      </c>
      <c r="Y340" s="12">
        <f t="shared" si="114"/>
        <v>7.8881998267464475</v>
      </c>
      <c r="Z340" s="7">
        <v>40056</v>
      </c>
      <c r="AA340">
        <v>20917.32</v>
      </c>
      <c r="AB340" s="13">
        <f t="shared" si="115"/>
        <v>25.462674754700917</v>
      </c>
      <c r="AC340" s="13">
        <f t="shared" si="116"/>
        <v>104.84565422339003</v>
      </c>
      <c r="AD340" s="13">
        <f t="shared" si="117"/>
        <v>551.97236369398195</v>
      </c>
      <c r="AE340" s="13">
        <f t="shared" si="118"/>
        <v>656.81801791737212</v>
      </c>
      <c r="AF340" s="3">
        <f t="shared" si="119"/>
        <v>21.677705465411755</v>
      </c>
    </row>
    <row r="341" spans="1:32" x14ac:dyDescent="0.25">
      <c r="A341" t="str">
        <f t="shared" si="123"/>
        <v/>
      </c>
      <c r="B341">
        <f t="shared" si="124"/>
        <v>339</v>
      </c>
      <c r="C341" s="9">
        <f t="shared" si="107"/>
        <v>165000</v>
      </c>
      <c r="D341" s="1">
        <f t="shared" si="125"/>
        <v>0.1</v>
      </c>
      <c r="E341" s="11">
        <f t="shared" si="108"/>
        <v>1.3599999999999999E-2</v>
      </c>
      <c r="F341" s="11">
        <f t="shared" si="109"/>
        <v>4.8326304498000003E-3</v>
      </c>
      <c r="G341" s="12">
        <f t="shared" si="110"/>
        <v>66394.894374932061</v>
      </c>
      <c r="H341" s="12">
        <f t="shared" si="120"/>
        <v>16500</v>
      </c>
      <c r="I341" s="12">
        <f t="shared" si="111"/>
        <v>2244</v>
      </c>
      <c r="J341" s="5">
        <f t="shared" si="121"/>
        <v>534854.9159000006</v>
      </c>
      <c r="K341" s="5">
        <f t="shared" si="122"/>
        <v>2209590.1000000006</v>
      </c>
      <c r="L341" s="5">
        <f t="shared" si="112"/>
        <v>11612177.456918335</v>
      </c>
      <c r="M341" s="5">
        <f t="shared" si="113"/>
        <v>13821767.556918336</v>
      </c>
      <c r="N341" s="3">
        <f t="shared" si="106"/>
        <v>21.710892265762425</v>
      </c>
      <c r="P341" s="7">
        <v>40086</v>
      </c>
      <c r="Q341">
        <v>1.4532729809900001E-2</v>
      </c>
      <c r="R341">
        <v>8.1447761860100002E-3</v>
      </c>
      <c r="S341">
        <v>4.8326304498000003E-3</v>
      </c>
      <c r="T341">
        <v>2.7703033336599998E-3</v>
      </c>
      <c r="U341">
        <v>2.8471742616999998E-3</v>
      </c>
      <c r="V341" s="3">
        <v>165000</v>
      </c>
      <c r="W341" s="2">
        <v>1.3599999999999999E-2</v>
      </c>
      <c r="Y341" s="12">
        <f t="shared" si="114"/>
        <v>7.9195755107526233</v>
      </c>
      <c r="Z341" s="7">
        <v>40086</v>
      </c>
      <c r="AA341">
        <v>20834.45</v>
      </c>
      <c r="AB341" s="13">
        <f t="shared" si="115"/>
        <v>25.671659962226052</v>
      </c>
      <c r="AC341" s="13">
        <f t="shared" si="116"/>
        <v>106.05464027128149</v>
      </c>
      <c r="AD341" s="13">
        <f t="shared" si="117"/>
        <v>557.35464372317642</v>
      </c>
      <c r="AE341" s="13">
        <f t="shared" si="118"/>
        <v>663.40928399445795</v>
      </c>
      <c r="AF341" s="3">
        <f t="shared" si="119"/>
        <v>21.710892265762421</v>
      </c>
    </row>
    <row r="342" spans="1:32" x14ac:dyDescent="0.25">
      <c r="A342" t="str">
        <f t="shared" si="123"/>
        <v/>
      </c>
      <c r="B342">
        <f t="shared" si="124"/>
        <v>340</v>
      </c>
      <c r="C342" s="9">
        <f t="shared" si="107"/>
        <v>165000</v>
      </c>
      <c r="D342" s="1">
        <f t="shared" si="125"/>
        <v>0.1</v>
      </c>
      <c r="E342" s="11">
        <f t="shared" si="108"/>
        <v>1.3599999999999999E-2</v>
      </c>
      <c r="F342" s="11">
        <f t="shared" si="109"/>
        <v>3.2917622542499997E-2</v>
      </c>
      <c r="G342" s="12">
        <f t="shared" si="110"/>
        <v>454979.72730881011</v>
      </c>
      <c r="H342" s="12">
        <f t="shared" si="120"/>
        <v>16500</v>
      </c>
      <c r="I342" s="12">
        <f t="shared" si="111"/>
        <v>2244</v>
      </c>
      <c r="J342" s="5">
        <f t="shared" si="121"/>
        <v>537098.9159000006</v>
      </c>
      <c r="K342" s="5">
        <f t="shared" si="122"/>
        <v>2226090.1000000006</v>
      </c>
      <c r="L342" s="5">
        <f t="shared" si="112"/>
        <v>12067157.184227144</v>
      </c>
      <c r="M342" s="5">
        <f t="shared" si="113"/>
        <v>14293247.284227146</v>
      </c>
      <c r="N342" s="3">
        <f t="shared" si="106"/>
        <v>22.467290152702262</v>
      </c>
      <c r="P342" s="7">
        <v>40117</v>
      </c>
      <c r="Q342">
        <v>5.8208690527900002E-2</v>
      </c>
      <c r="R342">
        <v>4.61430681161E-2</v>
      </c>
      <c r="S342">
        <v>3.2917622542499997E-2</v>
      </c>
      <c r="T342">
        <v>2.3243556515399999E-2</v>
      </c>
      <c r="U342">
        <v>1.4655726716399999E-2</v>
      </c>
      <c r="V342" s="3">
        <v>165000</v>
      </c>
      <c r="W342" s="2">
        <v>1.3599999999999999E-2</v>
      </c>
      <c r="Y342" s="12">
        <f t="shared" si="114"/>
        <v>7.8733056288409209</v>
      </c>
      <c r="Z342" s="7">
        <v>40117</v>
      </c>
      <c r="AA342">
        <v>20956.89</v>
      </c>
      <c r="AB342" s="13">
        <f t="shared" si="115"/>
        <v>25.628751016968675</v>
      </c>
      <c r="AC342" s="13">
        <f t="shared" si="116"/>
        <v>106.2223497856791</v>
      </c>
      <c r="AD342" s="13">
        <f t="shared" si="117"/>
        <v>575.80858534959839</v>
      </c>
      <c r="AE342" s="13">
        <f t="shared" si="118"/>
        <v>682.03093513527756</v>
      </c>
      <c r="AF342" s="3">
        <f t="shared" si="119"/>
        <v>22.467290152702262</v>
      </c>
    </row>
    <row r="343" spans="1:32" x14ac:dyDescent="0.25">
      <c r="A343" t="str">
        <f t="shared" si="123"/>
        <v/>
      </c>
      <c r="B343">
        <f t="shared" si="124"/>
        <v>341</v>
      </c>
      <c r="C343" s="9">
        <f t="shared" si="107"/>
        <v>165000</v>
      </c>
      <c r="D343" s="1">
        <f t="shared" si="125"/>
        <v>0.1</v>
      </c>
      <c r="E343" s="11">
        <f t="shared" si="108"/>
        <v>1.3599999999999999E-2</v>
      </c>
      <c r="F343" s="11">
        <f t="shared" si="109"/>
        <v>-1.0463439679899999E-3</v>
      </c>
      <c r="G343" s="12">
        <f t="shared" si="110"/>
        <v>-14955.653078840522</v>
      </c>
      <c r="H343" s="12">
        <f t="shared" si="120"/>
        <v>16500</v>
      </c>
      <c r="I343" s="12">
        <f t="shared" si="111"/>
        <v>2244</v>
      </c>
      <c r="J343" s="5">
        <f t="shared" si="121"/>
        <v>539342.9159000006</v>
      </c>
      <c r="K343" s="5">
        <f t="shared" si="122"/>
        <v>2242590.1000000006</v>
      </c>
      <c r="L343" s="5">
        <f t="shared" si="112"/>
        <v>12052201.531148303</v>
      </c>
      <c r="M343" s="5">
        <f t="shared" si="113"/>
        <v>14294791.631148305</v>
      </c>
      <c r="N343" s="3">
        <f t="shared" si="106"/>
        <v>22.346082938786385</v>
      </c>
      <c r="P343" s="7">
        <v>40147</v>
      </c>
      <c r="Q343">
        <v>-2.9946454437399998E-3</v>
      </c>
      <c r="R343">
        <v>-7.8874636564100001E-4</v>
      </c>
      <c r="S343">
        <v>-1.0463439679899999E-3</v>
      </c>
      <c r="T343">
        <v>1.8770489298600001E-3</v>
      </c>
      <c r="U343">
        <v>2.5308997808699998E-3</v>
      </c>
      <c r="V343" s="3">
        <v>165000</v>
      </c>
      <c r="W343" s="2">
        <v>1.3599999999999999E-2</v>
      </c>
      <c r="Y343" s="12">
        <f t="shared" si="114"/>
        <v>7.8531153308517485</v>
      </c>
      <c r="Z343" s="7">
        <v>40147</v>
      </c>
      <c r="AA343">
        <v>21010.77</v>
      </c>
      <c r="AB343" s="13">
        <f t="shared" si="115"/>
        <v>25.66983103903382</v>
      </c>
      <c r="AC343" s="13">
        <f t="shared" si="116"/>
        <v>106.73526481894764</v>
      </c>
      <c r="AD343" s="13">
        <f t="shared" si="117"/>
        <v>573.62017342288277</v>
      </c>
      <c r="AE343" s="13">
        <f t="shared" si="118"/>
        <v>680.35543824183048</v>
      </c>
      <c r="AF343" s="3">
        <f t="shared" si="119"/>
        <v>22.346082938786381</v>
      </c>
    </row>
    <row r="344" spans="1:32" x14ac:dyDescent="0.25">
      <c r="A344" t="str">
        <f t="shared" si="123"/>
        <v/>
      </c>
      <c r="B344">
        <f t="shared" si="124"/>
        <v>342</v>
      </c>
      <c r="C344" s="9">
        <f t="shared" si="107"/>
        <v>165000</v>
      </c>
      <c r="D344" s="1">
        <f t="shared" si="125"/>
        <v>0.1</v>
      </c>
      <c r="E344" s="11">
        <f t="shared" si="108"/>
        <v>1.3599999999999999E-2</v>
      </c>
      <c r="F344" s="11">
        <f t="shared" si="109"/>
        <v>-9.0691026916300006E-3</v>
      </c>
      <c r="G344" s="12">
        <f t="shared" si="110"/>
        <v>-129640.9332583371</v>
      </c>
      <c r="H344" s="12">
        <f t="shared" si="120"/>
        <v>16500</v>
      </c>
      <c r="I344" s="12">
        <f t="shared" si="111"/>
        <v>2244</v>
      </c>
      <c r="J344" s="5">
        <f t="shared" si="121"/>
        <v>541586.9159000006</v>
      </c>
      <c r="K344" s="5">
        <f t="shared" si="122"/>
        <v>2259090.1000000006</v>
      </c>
      <c r="L344" s="5">
        <f t="shared" si="112"/>
        <v>11922560.597889965</v>
      </c>
      <c r="M344" s="5">
        <f t="shared" si="113"/>
        <v>14181650.697889967</v>
      </c>
      <c r="N344" s="3">
        <f t="shared" si="106"/>
        <v>22.014122291114145</v>
      </c>
      <c r="P344" s="7">
        <v>40178</v>
      </c>
      <c r="Q344">
        <v>-3.29218034372E-3</v>
      </c>
      <c r="R344">
        <v>-3.7991151976399999E-3</v>
      </c>
      <c r="S344">
        <v>-9.0691026916300006E-3</v>
      </c>
      <c r="T344">
        <v>-7.3901042642500001E-3</v>
      </c>
      <c r="U344">
        <v>-1.00087176639E-2</v>
      </c>
      <c r="V344" s="3">
        <v>165000</v>
      </c>
      <c r="W344" s="2">
        <v>1.3599999999999999E-2</v>
      </c>
      <c r="Y344" s="12">
        <f t="shared" si="114"/>
        <v>7.878572574545621</v>
      </c>
      <c r="Z344" s="7">
        <v>40178</v>
      </c>
      <c r="AA344">
        <v>20942.88</v>
      </c>
      <c r="AB344" s="13">
        <f t="shared" si="115"/>
        <v>25.86019286268176</v>
      </c>
      <c r="AC344" s="13">
        <f t="shared" si="116"/>
        <v>107.86912306234866</v>
      </c>
      <c r="AD344" s="13">
        <f t="shared" si="117"/>
        <v>569.28944815087345</v>
      </c>
      <c r="AE344" s="13">
        <f t="shared" si="118"/>
        <v>677.15857121322222</v>
      </c>
      <c r="AF344" s="3">
        <f t="shared" si="119"/>
        <v>22.014122291114145</v>
      </c>
    </row>
    <row r="345" spans="1:32" x14ac:dyDescent="0.25">
      <c r="A345" t="str">
        <f t="shared" si="123"/>
        <v/>
      </c>
      <c r="B345">
        <f t="shared" si="124"/>
        <v>343</v>
      </c>
      <c r="C345" s="9">
        <f t="shared" si="107"/>
        <v>165000</v>
      </c>
      <c r="D345" s="1">
        <f t="shared" si="125"/>
        <v>0.1</v>
      </c>
      <c r="E345" s="11">
        <f t="shared" si="108"/>
        <v>1.3599999999999999E-2</v>
      </c>
      <c r="F345" s="11">
        <f t="shared" si="109"/>
        <v>2.3307316632800001E-2</v>
      </c>
      <c r="G345" s="12">
        <f t="shared" si="110"/>
        <v>330536.22319149057</v>
      </c>
      <c r="H345" s="12">
        <f t="shared" si="120"/>
        <v>16500</v>
      </c>
      <c r="I345" s="12">
        <f t="shared" si="111"/>
        <v>2244</v>
      </c>
      <c r="J345" s="5">
        <f t="shared" si="121"/>
        <v>543830.9159000006</v>
      </c>
      <c r="K345" s="5">
        <f t="shared" si="122"/>
        <v>2275590.1000000006</v>
      </c>
      <c r="L345" s="5">
        <f t="shared" si="112"/>
        <v>12253096.821081456</v>
      </c>
      <c r="M345" s="5">
        <f t="shared" si="113"/>
        <v>14528686.921081457</v>
      </c>
      <c r="N345" s="3">
        <f t="shared" si="106"/>
        <v>22.531078066430762</v>
      </c>
      <c r="P345" s="7">
        <v>40209</v>
      </c>
      <c r="Q345">
        <v>3.8788537665800003E-2</v>
      </c>
      <c r="R345">
        <v>3.0732750673399999E-2</v>
      </c>
      <c r="S345">
        <v>2.3307316632800001E-2</v>
      </c>
      <c r="T345">
        <v>1.2662033925299999E-2</v>
      </c>
      <c r="U345">
        <v>1.5530943803099999E-4</v>
      </c>
      <c r="V345" s="3">
        <v>165000</v>
      </c>
      <c r="W345" s="2">
        <v>1.3599999999999999E-2</v>
      </c>
      <c r="Y345" s="12">
        <f t="shared" si="114"/>
        <v>7.9068884812448603</v>
      </c>
      <c r="Z345" s="7">
        <v>40209</v>
      </c>
      <c r="AA345">
        <v>20867.88</v>
      </c>
      <c r="AB345" s="13">
        <f t="shared" si="115"/>
        <v>26.060669119239741</v>
      </c>
      <c r="AC345" s="13">
        <f t="shared" si="116"/>
        <v>109.04749787712026</v>
      </c>
      <c r="AD345" s="13">
        <f t="shared" si="117"/>
        <v>587.17497038901195</v>
      </c>
      <c r="AE345" s="13">
        <f t="shared" si="118"/>
        <v>696.2224682661323</v>
      </c>
      <c r="AF345" s="3">
        <f t="shared" si="119"/>
        <v>22.531078066430759</v>
      </c>
    </row>
    <row r="346" spans="1:32" x14ac:dyDescent="0.25">
      <c r="A346" t="str">
        <f t="shared" si="123"/>
        <v/>
      </c>
      <c r="B346">
        <f t="shared" si="124"/>
        <v>344</v>
      </c>
      <c r="C346" s="9">
        <f t="shared" si="107"/>
        <v>165000</v>
      </c>
      <c r="D346" s="1">
        <f t="shared" si="125"/>
        <v>0.1</v>
      </c>
      <c r="E346" s="11">
        <f t="shared" si="108"/>
        <v>1.3599999999999999E-2</v>
      </c>
      <c r="F346" s="11">
        <f t="shared" si="109"/>
        <v>5.2158561678099999E-3</v>
      </c>
      <c r="G346" s="12">
        <f t="shared" si="110"/>
        <v>75779.541287503191</v>
      </c>
      <c r="H346" s="12">
        <f t="shared" si="120"/>
        <v>16500</v>
      </c>
      <c r="I346" s="12">
        <f t="shared" si="111"/>
        <v>2244</v>
      </c>
      <c r="J346" s="5">
        <f t="shared" si="121"/>
        <v>546074.9159000006</v>
      </c>
      <c r="K346" s="5">
        <f t="shared" si="122"/>
        <v>2292090.1000000006</v>
      </c>
      <c r="L346" s="5">
        <f t="shared" si="112"/>
        <v>12328876.362368958</v>
      </c>
      <c r="M346" s="5">
        <f t="shared" si="113"/>
        <v>14620966.46236896</v>
      </c>
      <c r="N346" s="3">
        <f t="shared" si="106"/>
        <v>22.577261843367058</v>
      </c>
      <c r="P346" s="7">
        <v>40237</v>
      </c>
      <c r="Q346">
        <v>-1.63668973546E-2</v>
      </c>
      <c r="R346">
        <v>-5.5059625147599999E-3</v>
      </c>
      <c r="S346">
        <v>5.2158561678099999E-3</v>
      </c>
      <c r="T346">
        <v>4.7268873414299997E-3</v>
      </c>
      <c r="U346">
        <v>8.7373873811699993E-3</v>
      </c>
      <c r="V346" s="3">
        <v>165000</v>
      </c>
      <c r="W346" s="2">
        <v>1.3599999999999999E-2</v>
      </c>
      <c r="Y346" s="12">
        <f t="shared" si="114"/>
        <v>7.8870535688678398</v>
      </c>
      <c r="Z346" s="7">
        <v>40237</v>
      </c>
      <c r="AA346">
        <v>20920.36</v>
      </c>
      <c r="AB346" s="13">
        <f t="shared" si="115"/>
        <v>26.102558268595789</v>
      </c>
      <c r="AC346" s="13">
        <f t="shared" si="116"/>
        <v>109.56265092952513</v>
      </c>
      <c r="AD346" s="13">
        <f t="shared" si="117"/>
        <v>589.32429281183295</v>
      </c>
      <c r="AE346" s="13">
        <f t="shared" si="118"/>
        <v>698.8869437413581</v>
      </c>
      <c r="AF346" s="3">
        <f t="shared" si="119"/>
        <v>22.577261843367054</v>
      </c>
    </row>
    <row r="347" spans="1:32" x14ac:dyDescent="0.25">
      <c r="A347" t="str">
        <f t="shared" si="123"/>
        <v/>
      </c>
      <c r="B347">
        <f t="shared" si="124"/>
        <v>345</v>
      </c>
      <c r="C347" s="9">
        <f t="shared" si="107"/>
        <v>165000</v>
      </c>
      <c r="D347" s="1">
        <f t="shared" si="125"/>
        <v>0.1</v>
      </c>
      <c r="E347" s="11">
        <f t="shared" si="108"/>
        <v>1.3599999999999999E-2</v>
      </c>
      <c r="F347" s="11">
        <f t="shared" si="109"/>
        <v>1.05166241654E-2</v>
      </c>
      <c r="G347" s="12">
        <f t="shared" si="110"/>
        <v>153763.20921965234</v>
      </c>
      <c r="H347" s="12">
        <f t="shared" si="120"/>
        <v>16500</v>
      </c>
      <c r="I347" s="12">
        <f t="shared" si="111"/>
        <v>2244</v>
      </c>
      <c r="J347" s="5">
        <f t="shared" si="121"/>
        <v>548318.9159000006</v>
      </c>
      <c r="K347" s="5">
        <f t="shared" si="122"/>
        <v>2308590.1000000006</v>
      </c>
      <c r="L347" s="5">
        <f t="shared" si="112"/>
        <v>12482639.571588611</v>
      </c>
      <c r="M347" s="5">
        <f t="shared" si="113"/>
        <v>14791229.671588613</v>
      </c>
      <c r="N347" s="3">
        <f t="shared" si="106"/>
        <v>22.765290799971464</v>
      </c>
      <c r="P347" s="7">
        <v>40268</v>
      </c>
      <c r="Q347">
        <v>1.3896133151999999E-2</v>
      </c>
      <c r="R347">
        <v>1.30611130856E-2</v>
      </c>
      <c r="S347">
        <v>1.05166241654E-2</v>
      </c>
      <c r="T347">
        <v>1.12115603645E-2</v>
      </c>
      <c r="U347">
        <v>1.53344071686E-2</v>
      </c>
      <c r="V347" s="3">
        <v>165000</v>
      </c>
      <c r="W347" s="2">
        <v>1.3599999999999999E-2</v>
      </c>
      <c r="Y347" s="12">
        <f t="shared" si="114"/>
        <v>7.8576966376677975</v>
      </c>
      <c r="Z347" s="7">
        <v>40268</v>
      </c>
      <c r="AA347">
        <v>20998.52</v>
      </c>
      <c r="AB347" s="13">
        <f t="shared" si="115"/>
        <v>26.112264859618705</v>
      </c>
      <c r="AC347" s="13">
        <f t="shared" si="116"/>
        <v>109.94061010014042</v>
      </c>
      <c r="AD347" s="13">
        <f t="shared" si="117"/>
        <v>594.45330297509588</v>
      </c>
      <c r="AE347" s="13">
        <f t="shared" si="118"/>
        <v>704.39391307523636</v>
      </c>
      <c r="AF347" s="3">
        <f t="shared" si="119"/>
        <v>22.765290799971464</v>
      </c>
    </row>
    <row r="348" spans="1:32" x14ac:dyDescent="0.25">
      <c r="A348" t="str">
        <f t="shared" si="123"/>
        <v/>
      </c>
      <c r="B348">
        <f t="shared" si="124"/>
        <v>346</v>
      </c>
      <c r="C348" s="9">
        <f t="shared" si="107"/>
        <v>165000</v>
      </c>
      <c r="D348" s="1">
        <f t="shared" si="125"/>
        <v>0.1</v>
      </c>
      <c r="E348" s="11">
        <f t="shared" si="108"/>
        <v>1.3599999999999999E-2</v>
      </c>
      <c r="F348" s="11">
        <f t="shared" si="109"/>
        <v>2.5520025557899999E-2</v>
      </c>
      <c r="G348" s="12">
        <f t="shared" si="110"/>
        <v>377472.55925171019</v>
      </c>
      <c r="H348" s="12">
        <f t="shared" si="120"/>
        <v>16500</v>
      </c>
      <c r="I348" s="12">
        <f t="shared" si="111"/>
        <v>2244</v>
      </c>
      <c r="J348" s="5">
        <f t="shared" si="121"/>
        <v>550562.9159000006</v>
      </c>
      <c r="K348" s="5">
        <f t="shared" si="122"/>
        <v>2325090.1000000006</v>
      </c>
      <c r="L348" s="5">
        <f t="shared" si="112"/>
        <v>12860112.130840322</v>
      </c>
      <c r="M348" s="5">
        <f t="shared" si="113"/>
        <v>15185202.230840323</v>
      </c>
      <c r="N348" s="3">
        <f t="shared" si="106"/>
        <v>23.358115411420336</v>
      </c>
      <c r="P348" s="7">
        <v>40298</v>
      </c>
      <c r="Q348">
        <v>4.6953171165699997E-2</v>
      </c>
      <c r="R348">
        <v>3.6167684851199998E-2</v>
      </c>
      <c r="S348">
        <v>2.5520025557899999E-2</v>
      </c>
      <c r="T348">
        <v>1.9328301138199999E-2</v>
      </c>
      <c r="U348">
        <v>1.1926111821900001E-2</v>
      </c>
      <c r="V348" s="3">
        <v>165000</v>
      </c>
      <c r="W348" s="2">
        <v>1.3599999999999999E-2</v>
      </c>
      <c r="Y348" s="12">
        <f t="shared" si="114"/>
        <v>7.8453747949504313</v>
      </c>
      <c r="Z348" s="7">
        <v>40298</v>
      </c>
      <c r="AA348">
        <v>21031.5</v>
      </c>
      <c r="AB348" s="13">
        <f t="shared" si="115"/>
        <v>26.178014687492599</v>
      </c>
      <c r="AC348" s="13">
        <f t="shared" si="116"/>
        <v>110.55274706987142</v>
      </c>
      <c r="AD348" s="13">
        <f t="shared" si="117"/>
        <v>611.46908831230883</v>
      </c>
      <c r="AE348" s="13">
        <f t="shared" si="118"/>
        <v>722.02183538218026</v>
      </c>
      <c r="AF348" s="3">
        <f t="shared" si="119"/>
        <v>23.358115411420336</v>
      </c>
    </row>
    <row r="349" spans="1:32" x14ac:dyDescent="0.25">
      <c r="A349" t="str">
        <f t="shared" si="123"/>
        <v/>
      </c>
      <c r="B349">
        <f t="shared" si="124"/>
        <v>347</v>
      </c>
      <c r="C349" s="9">
        <f t="shared" si="107"/>
        <v>165000</v>
      </c>
      <c r="D349" s="1">
        <f t="shared" si="125"/>
        <v>0.1</v>
      </c>
      <c r="E349" s="11">
        <f t="shared" si="108"/>
        <v>1.3599999999999999E-2</v>
      </c>
      <c r="F349" s="11">
        <f t="shared" si="109"/>
        <v>5.49882497469E-3</v>
      </c>
      <c r="G349" s="12">
        <f t="shared" si="110"/>
        <v>83500.769272663078</v>
      </c>
      <c r="H349" s="12">
        <f t="shared" si="120"/>
        <v>16500</v>
      </c>
      <c r="I349" s="12">
        <f t="shared" si="111"/>
        <v>2244</v>
      </c>
      <c r="J349" s="5">
        <f t="shared" si="121"/>
        <v>552806.9159000006</v>
      </c>
      <c r="K349" s="5">
        <f t="shared" si="122"/>
        <v>2341590.1000000006</v>
      </c>
      <c r="L349" s="5">
        <f t="shared" si="112"/>
        <v>12943612.900112985</v>
      </c>
      <c r="M349" s="5">
        <f t="shared" si="113"/>
        <v>15285203.000112986</v>
      </c>
      <c r="N349" s="3">
        <f t="shared" si="106"/>
        <v>23.414346904542715</v>
      </c>
      <c r="P349" s="7">
        <v>40329</v>
      </c>
      <c r="Q349">
        <v>7.6190452869800002E-3</v>
      </c>
      <c r="R349">
        <v>5.8848417776900001E-3</v>
      </c>
      <c r="S349">
        <v>5.49882497469E-3</v>
      </c>
      <c r="T349">
        <v>6.2520633116899997E-3</v>
      </c>
      <c r="U349">
        <v>5.7919410351199999E-3</v>
      </c>
      <c r="V349" s="3">
        <v>165000</v>
      </c>
      <c r="W349" s="2">
        <v>1.3599999999999999E-2</v>
      </c>
      <c r="Y349" s="12">
        <f t="shared" si="114"/>
        <v>7.8153086265376617</v>
      </c>
      <c r="Z349" s="7">
        <v>40329</v>
      </c>
      <c r="AA349">
        <v>21112.41</v>
      </c>
      <c r="AB349" s="13">
        <f t="shared" si="115"/>
        <v>26.183979749351241</v>
      </c>
      <c r="AC349" s="13">
        <f t="shared" si="116"/>
        <v>110.91060186875873</v>
      </c>
      <c r="AD349" s="13">
        <f t="shared" si="117"/>
        <v>613.0807851928314</v>
      </c>
      <c r="AE349" s="13">
        <f t="shared" si="118"/>
        <v>723.9913870615901</v>
      </c>
      <c r="AF349" s="3">
        <f t="shared" si="119"/>
        <v>23.414346904542715</v>
      </c>
    </row>
    <row r="350" spans="1:32" x14ac:dyDescent="0.25">
      <c r="A350">
        <f t="shared" si="123"/>
        <v>2010</v>
      </c>
      <c r="B350">
        <f t="shared" si="124"/>
        <v>348</v>
      </c>
      <c r="C350" s="9">
        <f t="shared" si="107"/>
        <v>165000</v>
      </c>
      <c r="D350" s="1">
        <f t="shared" si="125"/>
        <v>0.1</v>
      </c>
      <c r="E350" s="11">
        <f t="shared" si="108"/>
        <v>1.3599999999999999E-2</v>
      </c>
      <c r="F350" s="11">
        <f t="shared" si="109"/>
        <v>-1.7498342486100001E-2</v>
      </c>
      <c r="G350" s="12">
        <f t="shared" si="110"/>
        <v>-267465.71706554026</v>
      </c>
      <c r="H350" s="12">
        <f t="shared" si="120"/>
        <v>16500</v>
      </c>
      <c r="I350" s="12">
        <f t="shared" si="111"/>
        <v>2244</v>
      </c>
      <c r="J350" s="5">
        <f t="shared" si="121"/>
        <v>555050.9159000006</v>
      </c>
      <c r="K350" s="5">
        <f t="shared" si="122"/>
        <v>2358090.1000000006</v>
      </c>
      <c r="L350" s="5">
        <f t="shared" si="112"/>
        <v>12676147.183047444</v>
      </c>
      <c r="M350" s="5">
        <f t="shared" si="113"/>
        <v>15034237.283047445</v>
      </c>
      <c r="N350" s="3">
        <f t="shared" si="106"/>
        <v>22.83780968542931</v>
      </c>
      <c r="P350" s="7">
        <v>40359</v>
      </c>
      <c r="Q350">
        <v>-5.1305885516899997E-2</v>
      </c>
      <c r="R350">
        <v>-3.2034322423100003E-2</v>
      </c>
      <c r="S350">
        <v>-1.7498342486100001E-2</v>
      </c>
      <c r="T350">
        <v>-7.9362809809500005E-3</v>
      </c>
      <c r="U350">
        <v>1.2305038208499999E-2</v>
      </c>
      <c r="V350" s="3">
        <v>165000</v>
      </c>
      <c r="W350" s="2">
        <v>1.3599999999999999E-2</v>
      </c>
      <c r="Y350" s="12">
        <f t="shared" si="114"/>
        <v>7.7822259618831291</v>
      </c>
      <c r="Z350" s="7">
        <v>40359</v>
      </c>
      <c r="AA350">
        <v>21202.16</v>
      </c>
      <c r="AB350" s="13">
        <f t="shared" si="115"/>
        <v>26.178979684145418</v>
      </c>
      <c r="AC350" s="13">
        <f t="shared" si="116"/>
        <v>111.21933331320963</v>
      </c>
      <c r="AD350" s="13">
        <f t="shared" si="117"/>
        <v>597.87055578523336</v>
      </c>
      <c r="AE350" s="13">
        <f t="shared" si="118"/>
        <v>709.089889098443</v>
      </c>
      <c r="AF350" s="3">
        <f t="shared" si="119"/>
        <v>22.83780968542931</v>
      </c>
    </row>
    <row r="351" spans="1:32" x14ac:dyDescent="0.25">
      <c r="A351" t="str">
        <f t="shared" si="123"/>
        <v/>
      </c>
      <c r="B351">
        <f t="shared" si="124"/>
        <v>349</v>
      </c>
      <c r="C351" s="9">
        <f t="shared" si="107"/>
        <v>172000</v>
      </c>
      <c r="D351" s="1">
        <f t="shared" si="125"/>
        <v>0.1</v>
      </c>
      <c r="E351" s="11">
        <f t="shared" si="108"/>
        <v>1.3599999999999999E-2</v>
      </c>
      <c r="F351" s="11">
        <f t="shared" si="109"/>
        <v>1.47563498268E-2</v>
      </c>
      <c r="G351" s="12">
        <f t="shared" si="110"/>
        <v>221850.46472776728</v>
      </c>
      <c r="H351" s="12">
        <f t="shared" si="120"/>
        <v>17200</v>
      </c>
      <c r="I351" s="12">
        <f t="shared" si="111"/>
        <v>2339.1999999999998</v>
      </c>
      <c r="J351" s="5">
        <f t="shared" si="121"/>
        <v>557390.11590000056</v>
      </c>
      <c r="K351" s="5">
        <f t="shared" si="122"/>
        <v>2375290.1000000006</v>
      </c>
      <c r="L351" s="5">
        <f t="shared" si="112"/>
        <v>12897997.64777521</v>
      </c>
      <c r="M351" s="5">
        <f t="shared" si="113"/>
        <v>15273287.747775212</v>
      </c>
      <c r="N351" s="3">
        <f t="shared" si="106"/>
        <v>23.139982715605232</v>
      </c>
      <c r="P351" s="7">
        <v>40390</v>
      </c>
      <c r="Q351">
        <v>1.88856864377E-2</v>
      </c>
      <c r="R351">
        <v>1.93607106005E-2</v>
      </c>
      <c r="S351">
        <v>1.47563498268E-2</v>
      </c>
      <c r="T351">
        <v>1.0864990789E-2</v>
      </c>
      <c r="U351">
        <v>2.72446850207E-3</v>
      </c>
      <c r="V351" s="3">
        <v>172000</v>
      </c>
      <c r="W351" s="2">
        <v>1.3599999999999999E-2</v>
      </c>
      <c r="Y351" s="12">
        <f t="shared" si="114"/>
        <v>8.1037468050271499</v>
      </c>
      <c r="Z351" s="7">
        <v>40390</v>
      </c>
      <c r="AA351">
        <v>21224.75</v>
      </c>
      <c r="AB351" s="13">
        <f t="shared" si="115"/>
        <v>26.261327737664782</v>
      </c>
      <c r="AC351" s="13">
        <f t="shared" si="116"/>
        <v>111.91133464469549</v>
      </c>
      <c r="AD351" s="13">
        <f t="shared" si="117"/>
        <v>607.68666993840725</v>
      </c>
      <c r="AE351" s="13">
        <f t="shared" si="118"/>
        <v>719.59800458310281</v>
      </c>
      <c r="AF351" s="3">
        <f t="shared" si="119"/>
        <v>23.139982715605228</v>
      </c>
    </row>
    <row r="352" spans="1:32" x14ac:dyDescent="0.25">
      <c r="A352" t="str">
        <f t="shared" si="123"/>
        <v/>
      </c>
      <c r="B352">
        <f t="shared" si="124"/>
        <v>350</v>
      </c>
      <c r="C352" s="9">
        <f t="shared" si="107"/>
        <v>172000</v>
      </c>
      <c r="D352" s="1">
        <f t="shared" si="125"/>
        <v>0.1</v>
      </c>
      <c r="E352" s="11">
        <f t="shared" si="108"/>
        <v>1.3599999999999999E-2</v>
      </c>
      <c r="F352" s="11">
        <f t="shared" si="109"/>
        <v>2.6817093445099999E-2</v>
      </c>
      <c r="G352" s="12">
        <f t="shared" si="110"/>
        <v>409585.18474598875</v>
      </c>
      <c r="H352" s="12">
        <f t="shared" si="120"/>
        <v>17200</v>
      </c>
      <c r="I352" s="12">
        <f t="shared" si="111"/>
        <v>2339.1999999999998</v>
      </c>
      <c r="J352" s="5">
        <f t="shared" si="121"/>
        <v>559729.31590000051</v>
      </c>
      <c r="K352" s="5">
        <f t="shared" si="122"/>
        <v>2392490.1000000006</v>
      </c>
      <c r="L352" s="5">
        <f t="shared" si="112"/>
        <v>13307582.832521198</v>
      </c>
      <c r="M352" s="5">
        <f t="shared" si="113"/>
        <v>15700072.9325212</v>
      </c>
      <c r="N352" s="3">
        <f t="shared" si="106"/>
        <v>23.77503277834154</v>
      </c>
      <c r="P352" s="7">
        <v>40421</v>
      </c>
      <c r="Q352">
        <v>4.7876443670100001E-2</v>
      </c>
      <c r="R352">
        <v>3.7055174287600003E-2</v>
      </c>
      <c r="S352">
        <v>2.6817093445099999E-2</v>
      </c>
      <c r="T352">
        <v>1.88766405397E-2</v>
      </c>
      <c r="U352">
        <v>1.1403104592599999E-2</v>
      </c>
      <c r="V352" s="3">
        <v>172000</v>
      </c>
      <c r="W352" s="2">
        <v>1.3599999999999999E-2</v>
      </c>
      <c r="Y352" s="12">
        <f t="shared" si="114"/>
        <v>8.068344507052295</v>
      </c>
      <c r="Z352" s="7">
        <v>40421</v>
      </c>
      <c r="AA352">
        <v>21317.88</v>
      </c>
      <c r="AB352" s="13">
        <f t="shared" si="115"/>
        <v>26.256331112662256</v>
      </c>
      <c r="AC352" s="13">
        <f t="shared" si="116"/>
        <v>112.22926951460467</v>
      </c>
      <c r="AD352" s="13">
        <f t="shared" si="117"/>
        <v>624.24513284253396</v>
      </c>
      <c r="AE352" s="13">
        <f t="shared" si="118"/>
        <v>736.47440235713862</v>
      </c>
      <c r="AF352" s="3">
        <f t="shared" si="119"/>
        <v>23.77503277834154</v>
      </c>
    </row>
    <row r="353" spans="1:32" x14ac:dyDescent="0.25">
      <c r="A353" t="str">
        <f t="shared" si="123"/>
        <v/>
      </c>
      <c r="B353">
        <f t="shared" si="124"/>
        <v>351</v>
      </c>
      <c r="C353" s="9">
        <f t="shared" si="107"/>
        <v>172000</v>
      </c>
      <c r="D353" s="1">
        <f t="shared" si="125"/>
        <v>0.1</v>
      </c>
      <c r="E353" s="11">
        <f t="shared" si="108"/>
        <v>1.3599999999999999E-2</v>
      </c>
      <c r="F353" s="11">
        <f t="shared" si="109"/>
        <v>2.6023443501599999E-3</v>
      </c>
      <c r="G353" s="12">
        <f t="shared" si="110"/>
        <v>40856.996093046488</v>
      </c>
      <c r="H353" s="12">
        <f t="shared" si="120"/>
        <v>17200</v>
      </c>
      <c r="I353" s="12">
        <f t="shared" si="111"/>
        <v>2339.1999999999998</v>
      </c>
      <c r="J353" s="5">
        <f t="shared" si="121"/>
        <v>562068.51590000046</v>
      </c>
      <c r="K353" s="5">
        <f t="shared" si="122"/>
        <v>2409690.1000000006</v>
      </c>
      <c r="L353" s="5">
        <f t="shared" si="112"/>
        <v>13348439.828614244</v>
      </c>
      <c r="M353" s="5">
        <f t="shared" si="113"/>
        <v>15758129.928614246</v>
      </c>
      <c r="N353" s="3">
        <f t="shared" si="106"/>
        <v>23.748776974708029</v>
      </c>
      <c r="P353" s="7">
        <v>40451</v>
      </c>
      <c r="Q353">
        <v>-1.5467462785900001E-2</v>
      </c>
      <c r="R353">
        <v>-4.94747243742E-3</v>
      </c>
      <c r="S353">
        <v>2.6023443501599999E-3</v>
      </c>
      <c r="T353">
        <v>5.6045328835100001E-3</v>
      </c>
      <c r="U353">
        <v>2.1011935553299999E-2</v>
      </c>
      <c r="V353" s="3">
        <v>172000</v>
      </c>
      <c r="W353" s="2">
        <v>1.3599999999999999E-2</v>
      </c>
      <c r="Y353" s="12">
        <f t="shared" si="114"/>
        <v>8.0599850327952343</v>
      </c>
      <c r="Z353" s="7">
        <v>40451</v>
      </c>
      <c r="AA353">
        <v>21339.99</v>
      </c>
      <c r="AB353" s="13">
        <f t="shared" si="115"/>
        <v>26.338743171857175</v>
      </c>
      <c r="AC353" s="13">
        <f t="shared" si="116"/>
        <v>112.91898918415615</v>
      </c>
      <c r="AD353" s="13">
        <f t="shared" si="117"/>
        <v>625.51293738255004</v>
      </c>
      <c r="AE353" s="13">
        <f t="shared" si="118"/>
        <v>738.43192656670624</v>
      </c>
      <c r="AF353" s="3">
        <f t="shared" si="119"/>
        <v>23.748776974708029</v>
      </c>
    </row>
    <row r="354" spans="1:32" x14ac:dyDescent="0.25">
      <c r="A354" t="str">
        <f t="shared" si="123"/>
        <v/>
      </c>
      <c r="B354">
        <f t="shared" si="124"/>
        <v>352</v>
      </c>
      <c r="C354" s="9">
        <f t="shared" si="107"/>
        <v>172000</v>
      </c>
      <c r="D354" s="1">
        <f t="shared" si="125"/>
        <v>0.1</v>
      </c>
      <c r="E354" s="11">
        <f t="shared" si="108"/>
        <v>1.3599999999999999E-2</v>
      </c>
      <c r="F354" s="11">
        <f t="shared" si="109"/>
        <v>2.14171700556E-2</v>
      </c>
      <c r="G354" s="12">
        <f t="shared" si="110"/>
        <v>337494.54843937117</v>
      </c>
      <c r="H354" s="12">
        <f t="shared" si="120"/>
        <v>17200</v>
      </c>
      <c r="I354" s="12">
        <f t="shared" si="111"/>
        <v>2339.1999999999998</v>
      </c>
      <c r="J354" s="5">
        <f t="shared" si="121"/>
        <v>564407.71590000042</v>
      </c>
      <c r="K354" s="5">
        <f t="shared" si="122"/>
        <v>2426890.1000000006</v>
      </c>
      <c r="L354" s="5">
        <f t="shared" si="112"/>
        <v>13685934.377053615</v>
      </c>
      <c r="M354" s="5">
        <f t="shared" si="113"/>
        <v>16112824.477053616</v>
      </c>
      <c r="N354" s="3">
        <f t="shared" si="106"/>
        <v>24.248311976440867</v>
      </c>
      <c r="P354" s="7">
        <v>40482</v>
      </c>
      <c r="Q354">
        <v>5.5386076291299997E-2</v>
      </c>
      <c r="R354">
        <v>3.9899921640000002E-2</v>
      </c>
      <c r="S354">
        <v>2.14171700556E-2</v>
      </c>
      <c r="T354">
        <v>6.9688985324900003E-3</v>
      </c>
      <c r="U354">
        <v>-1.54530246458E-2</v>
      </c>
      <c r="V354" s="3">
        <v>172000</v>
      </c>
      <c r="W354" s="2">
        <v>1.3599999999999999E-2</v>
      </c>
      <c r="Y354" s="12">
        <f t="shared" si="114"/>
        <v>8.0395959448651979</v>
      </c>
      <c r="Z354" s="7">
        <v>40482</v>
      </c>
      <c r="AA354">
        <v>21394.11</v>
      </c>
      <c r="AB354" s="13">
        <f t="shared" si="115"/>
        <v>26.38145339535042</v>
      </c>
      <c r="AC354" s="13">
        <f t="shared" si="116"/>
        <v>113.43730120112501</v>
      </c>
      <c r="AD354" s="13">
        <f t="shared" si="117"/>
        <v>639.70571232239217</v>
      </c>
      <c r="AE354" s="13">
        <f t="shared" si="118"/>
        <v>753.14301352351731</v>
      </c>
      <c r="AF354" s="3">
        <f t="shared" si="119"/>
        <v>24.248311976440867</v>
      </c>
    </row>
    <row r="355" spans="1:32" x14ac:dyDescent="0.25">
      <c r="A355" t="str">
        <f t="shared" si="123"/>
        <v/>
      </c>
      <c r="B355">
        <f t="shared" si="124"/>
        <v>353</v>
      </c>
      <c r="C355" s="9">
        <f t="shared" si="107"/>
        <v>172000</v>
      </c>
      <c r="D355" s="1">
        <f t="shared" si="125"/>
        <v>0.1</v>
      </c>
      <c r="E355" s="11">
        <f t="shared" si="108"/>
        <v>1.3599999999999999E-2</v>
      </c>
      <c r="F355" s="11">
        <f t="shared" si="109"/>
        <v>1.8416188681799998E-2</v>
      </c>
      <c r="G355" s="12">
        <f t="shared" si="110"/>
        <v>296736.81576614478</v>
      </c>
      <c r="H355" s="12">
        <f t="shared" si="120"/>
        <v>17200</v>
      </c>
      <c r="I355" s="12">
        <f t="shared" si="111"/>
        <v>2339.1999999999998</v>
      </c>
      <c r="J355" s="5">
        <f t="shared" si="121"/>
        <v>566746.91590000037</v>
      </c>
      <c r="K355" s="5">
        <f t="shared" si="122"/>
        <v>2444090.1000000006</v>
      </c>
      <c r="L355" s="5">
        <f t="shared" si="112"/>
        <v>13982671.192819759</v>
      </c>
      <c r="M355" s="5">
        <f t="shared" si="113"/>
        <v>16426761.292819761</v>
      </c>
      <c r="N355" s="3">
        <f t="shared" si="106"/>
        <v>24.671808174933116</v>
      </c>
      <c r="P355" s="7">
        <v>40512</v>
      </c>
      <c r="Q355">
        <v>3.4462401923599999E-2</v>
      </c>
      <c r="R355">
        <v>2.7919589649400001E-2</v>
      </c>
      <c r="S355">
        <v>1.8416188681799998E-2</v>
      </c>
      <c r="T355">
        <v>1.1322721171700001E-2</v>
      </c>
      <c r="U355">
        <v>-1.79216889554E-3</v>
      </c>
      <c r="V355" s="3">
        <v>172000</v>
      </c>
      <c r="W355" s="2">
        <v>1.3599999999999999E-2</v>
      </c>
      <c r="Y355" s="12">
        <f t="shared" si="114"/>
        <v>8.024667454514832</v>
      </c>
      <c r="Z355" s="7">
        <v>40512</v>
      </c>
      <c r="AA355">
        <v>21433.91</v>
      </c>
      <c r="AB355" s="13">
        <f t="shared" si="115"/>
        <v>26.441601924240626</v>
      </c>
      <c r="AC355" s="13">
        <f t="shared" si="116"/>
        <v>114.02912954285992</v>
      </c>
      <c r="AD355" s="13">
        <f t="shared" si="117"/>
        <v>652.36213051280697</v>
      </c>
      <c r="AE355" s="13">
        <f t="shared" si="118"/>
        <v>766.39126005566698</v>
      </c>
      <c r="AF355" s="3">
        <f t="shared" si="119"/>
        <v>24.671808174933112</v>
      </c>
    </row>
    <row r="356" spans="1:32" x14ac:dyDescent="0.25">
      <c r="A356" t="str">
        <f t="shared" si="123"/>
        <v/>
      </c>
      <c r="B356">
        <f t="shared" si="124"/>
        <v>354</v>
      </c>
      <c r="C356" s="9">
        <f t="shared" si="107"/>
        <v>172000</v>
      </c>
      <c r="D356" s="1">
        <f t="shared" si="125"/>
        <v>0.1</v>
      </c>
      <c r="E356" s="11">
        <f t="shared" si="108"/>
        <v>1.3599999999999999E-2</v>
      </c>
      <c r="F356" s="11">
        <f t="shared" si="109"/>
        <v>-5.9129007073999997E-4</v>
      </c>
      <c r="G356" s="12">
        <f t="shared" si="110"/>
        <v>-9712.9808468604897</v>
      </c>
      <c r="H356" s="12">
        <f t="shared" si="120"/>
        <v>17200</v>
      </c>
      <c r="I356" s="12">
        <f t="shared" si="111"/>
        <v>2339.1999999999998</v>
      </c>
      <c r="J356" s="5">
        <f t="shared" si="121"/>
        <v>569086.11590000032</v>
      </c>
      <c r="K356" s="5">
        <f t="shared" si="122"/>
        <v>2461290.1000000006</v>
      </c>
      <c r="L356" s="5">
        <f t="shared" si="112"/>
        <v>13972958.211972898</v>
      </c>
      <c r="M356" s="5">
        <f t="shared" si="113"/>
        <v>16434248.311972899</v>
      </c>
      <c r="N356" s="3">
        <f t="shared" si="106"/>
        <v>24.55332826012614</v>
      </c>
      <c r="P356" s="7">
        <v>40543</v>
      </c>
      <c r="Q356">
        <v>-9.76698955445E-3</v>
      </c>
      <c r="R356">
        <v>-4.2519586578500003E-3</v>
      </c>
      <c r="S356">
        <v>-5.9129007073999997E-4</v>
      </c>
      <c r="T356">
        <v>5.2173576021499999E-5</v>
      </c>
      <c r="U356">
        <v>1.25525567158E-2</v>
      </c>
      <c r="V356" s="3">
        <v>172000</v>
      </c>
      <c r="W356" s="2">
        <v>1.3599999999999999E-2</v>
      </c>
      <c r="Y356" s="12">
        <f t="shared" si="114"/>
        <v>8.0165738002521501</v>
      </c>
      <c r="Z356" s="7">
        <v>40543</v>
      </c>
      <c r="AA356">
        <v>21455.55</v>
      </c>
      <c r="AB356" s="13">
        <f t="shared" si="115"/>
        <v>26.523958411693027</v>
      </c>
      <c r="AC356" s="13">
        <f t="shared" si="116"/>
        <v>114.71577750279069</v>
      </c>
      <c r="AD356" s="13">
        <f t="shared" si="117"/>
        <v>651.25145764023284</v>
      </c>
      <c r="AE356" s="13">
        <f t="shared" si="118"/>
        <v>765.96723514302357</v>
      </c>
      <c r="AF356" s="3">
        <f t="shared" si="119"/>
        <v>24.55332826012614</v>
      </c>
    </row>
    <row r="357" spans="1:32" x14ac:dyDescent="0.25">
      <c r="A357" t="str">
        <f t="shared" si="123"/>
        <v/>
      </c>
      <c r="B357">
        <f t="shared" si="124"/>
        <v>355</v>
      </c>
      <c r="C357" s="9">
        <f t="shared" si="107"/>
        <v>172000</v>
      </c>
      <c r="D357" s="1">
        <f t="shared" si="125"/>
        <v>0.1</v>
      </c>
      <c r="E357" s="11">
        <f t="shared" si="108"/>
        <v>1.3599999999999999E-2</v>
      </c>
      <c r="F357" s="11">
        <f t="shared" si="109"/>
        <v>6.25012456091E-3</v>
      </c>
      <c r="G357" s="12">
        <f t="shared" si="110"/>
        <v>102716.09901475553</v>
      </c>
      <c r="H357" s="12">
        <f t="shared" si="120"/>
        <v>17200</v>
      </c>
      <c r="I357" s="12">
        <f t="shared" si="111"/>
        <v>2339.1999999999998</v>
      </c>
      <c r="J357" s="5">
        <f t="shared" si="121"/>
        <v>571425.31590000028</v>
      </c>
      <c r="K357" s="5">
        <f t="shared" si="122"/>
        <v>2478490.1000000006</v>
      </c>
      <c r="L357" s="5">
        <f t="shared" si="112"/>
        <v>14075674.310987653</v>
      </c>
      <c r="M357" s="5">
        <f t="shared" si="113"/>
        <v>16554164.410987655</v>
      </c>
      <c r="N357" s="3">
        <f t="shared" si="106"/>
        <v>24.632570380292538</v>
      </c>
      <c r="P357" s="7">
        <v>40574</v>
      </c>
      <c r="Q357">
        <v>1.52458129522E-2</v>
      </c>
      <c r="R357">
        <v>9.0724667973600005E-3</v>
      </c>
      <c r="S357">
        <v>6.25012456091E-3</v>
      </c>
      <c r="T357">
        <v>5.9792767430299999E-3</v>
      </c>
      <c r="U357">
        <v>8.2159672304300008E-3</v>
      </c>
      <c r="V357" s="3">
        <v>172000</v>
      </c>
      <c r="W357" s="2">
        <v>1.3599999999999999E-2</v>
      </c>
      <c r="Y357" s="12">
        <f t="shared" si="114"/>
        <v>8.0085635756560158</v>
      </c>
      <c r="Z357" s="7">
        <v>40574</v>
      </c>
      <c r="AA357">
        <v>21477.01</v>
      </c>
      <c r="AB357" s="13">
        <f t="shared" si="115"/>
        <v>26.606371925142295</v>
      </c>
      <c r="AC357" s="13">
        <f t="shared" si="116"/>
        <v>115.4020089388607</v>
      </c>
      <c r="AD357" s="13">
        <f t="shared" si="117"/>
        <v>655.38332901030708</v>
      </c>
      <c r="AE357" s="13">
        <f t="shared" si="118"/>
        <v>770.7853379491678</v>
      </c>
      <c r="AF357" s="3">
        <f t="shared" si="119"/>
        <v>24.632570380292538</v>
      </c>
    </row>
    <row r="358" spans="1:32" x14ac:dyDescent="0.25">
      <c r="A358" t="str">
        <f t="shared" si="123"/>
        <v/>
      </c>
      <c r="B358">
        <f t="shared" si="124"/>
        <v>356</v>
      </c>
      <c r="C358" s="9">
        <f t="shared" si="107"/>
        <v>172000</v>
      </c>
      <c r="D358" s="1">
        <f t="shared" si="125"/>
        <v>0.1</v>
      </c>
      <c r="E358" s="11">
        <f t="shared" si="108"/>
        <v>1.3599999999999999E-2</v>
      </c>
      <c r="F358" s="11">
        <f t="shared" si="109"/>
        <v>-4.5200298409700003E-3</v>
      </c>
      <c r="G358" s="12">
        <f t="shared" si="110"/>
        <v>-74825.317129987772</v>
      </c>
      <c r="H358" s="12">
        <f t="shared" si="120"/>
        <v>17200</v>
      </c>
      <c r="I358" s="12">
        <f t="shared" si="111"/>
        <v>2339.1999999999998</v>
      </c>
      <c r="J358" s="5">
        <f t="shared" si="121"/>
        <v>573764.51590000023</v>
      </c>
      <c r="K358" s="5">
        <f t="shared" si="122"/>
        <v>2495690.1000000006</v>
      </c>
      <c r="L358" s="5">
        <f t="shared" si="112"/>
        <v>14000848.993857665</v>
      </c>
      <c r="M358" s="5">
        <f t="shared" si="113"/>
        <v>16496539.093857666</v>
      </c>
      <c r="N358" s="3">
        <f t="shared" si="106"/>
        <v>24.401733822622507</v>
      </c>
      <c r="P358" s="7">
        <v>40602</v>
      </c>
      <c r="Q358">
        <v>-1.49128854361E-3</v>
      </c>
      <c r="R358">
        <v>-2.87697016496E-3</v>
      </c>
      <c r="S358">
        <v>-4.5200298409700003E-3</v>
      </c>
      <c r="T358">
        <v>-4.6378340574099999E-3</v>
      </c>
      <c r="U358">
        <v>-1.82073515611E-2</v>
      </c>
      <c r="V358" s="3">
        <v>172000</v>
      </c>
      <c r="W358" s="2">
        <v>1.3599999999999999E-2</v>
      </c>
      <c r="Y358" s="12">
        <f t="shared" si="114"/>
        <v>7.9899846471515934</v>
      </c>
      <c r="Z358" s="7">
        <v>40602</v>
      </c>
      <c r="AA358">
        <v>21526.95</v>
      </c>
      <c r="AB358" s="13">
        <f t="shared" si="115"/>
        <v>26.653312053031211</v>
      </c>
      <c r="AC358" s="13">
        <f t="shared" si="116"/>
        <v>115.93328827353622</v>
      </c>
      <c r="AD358" s="13">
        <f t="shared" si="117"/>
        <v>650.38702620936385</v>
      </c>
      <c r="AE358" s="13">
        <f t="shared" si="118"/>
        <v>766.32031448290013</v>
      </c>
      <c r="AF358" s="3">
        <f t="shared" si="119"/>
        <v>24.401733822622507</v>
      </c>
    </row>
    <row r="359" spans="1:32" x14ac:dyDescent="0.25">
      <c r="A359" t="str">
        <f t="shared" si="123"/>
        <v/>
      </c>
      <c r="B359">
        <f t="shared" si="124"/>
        <v>357</v>
      </c>
      <c r="C359" s="9">
        <f t="shared" si="107"/>
        <v>172000</v>
      </c>
      <c r="D359" s="1">
        <f t="shared" si="125"/>
        <v>0.1</v>
      </c>
      <c r="E359" s="11">
        <f t="shared" si="108"/>
        <v>1.3599999999999999E-2</v>
      </c>
      <c r="F359" s="11">
        <f t="shared" si="109"/>
        <v>-4.2237795629500004E-3</v>
      </c>
      <c r="G359" s="12">
        <f t="shared" si="110"/>
        <v>-69677.744684041725</v>
      </c>
      <c r="H359" s="12">
        <f t="shared" si="120"/>
        <v>17200</v>
      </c>
      <c r="I359" s="12">
        <f t="shared" si="111"/>
        <v>2339.1999999999998</v>
      </c>
      <c r="J359" s="5">
        <f t="shared" si="121"/>
        <v>576103.71590000018</v>
      </c>
      <c r="K359" s="5">
        <f t="shared" si="122"/>
        <v>2512890.1000000006</v>
      </c>
      <c r="L359" s="5">
        <f t="shared" si="112"/>
        <v>13931171.249173623</v>
      </c>
      <c r="M359" s="5">
        <f t="shared" si="113"/>
        <v>16444061.349173624</v>
      </c>
      <c r="N359" s="3">
        <f t="shared" si="106"/>
        <v>24.181706982066732</v>
      </c>
      <c r="P359" s="7">
        <v>40633</v>
      </c>
      <c r="Q359">
        <v>-1.31807402428E-2</v>
      </c>
      <c r="R359">
        <v>-9.9189828969500002E-3</v>
      </c>
      <c r="S359">
        <v>-4.2237795629500004E-3</v>
      </c>
      <c r="T359">
        <v>5.2831840227200002E-3</v>
      </c>
      <c r="U359">
        <v>1.7928977523899998E-2</v>
      </c>
      <c r="V359" s="3">
        <v>172000</v>
      </c>
      <c r="W359" s="2">
        <v>1.3599999999999999E-2</v>
      </c>
      <c r="Y359" s="12">
        <f t="shared" si="114"/>
        <v>7.9709856123709706</v>
      </c>
      <c r="Z359" s="7">
        <v>40633</v>
      </c>
      <c r="AA359">
        <v>21578.26</v>
      </c>
      <c r="AB359" s="13">
        <f t="shared" si="115"/>
        <v>26.698339713211364</v>
      </c>
      <c r="AC359" s="13">
        <f t="shared" si="116"/>
        <v>116.45471414284566</v>
      </c>
      <c r="AD359" s="13">
        <f t="shared" si="117"/>
        <v>645.61142785255265</v>
      </c>
      <c r="AE359" s="13">
        <f t="shared" si="118"/>
        <v>762.06614199539843</v>
      </c>
      <c r="AF359" s="3">
        <f t="shared" si="119"/>
        <v>24.181706982066729</v>
      </c>
    </row>
    <row r="360" spans="1:32" x14ac:dyDescent="0.25">
      <c r="A360" t="str">
        <f t="shared" si="123"/>
        <v/>
      </c>
      <c r="B360">
        <f t="shared" si="124"/>
        <v>358</v>
      </c>
      <c r="C360" s="9">
        <f t="shared" si="107"/>
        <v>172000</v>
      </c>
      <c r="D360" s="1">
        <f t="shared" si="125"/>
        <v>0.1</v>
      </c>
      <c r="E360" s="11">
        <f t="shared" si="108"/>
        <v>1.3599999999999999E-2</v>
      </c>
      <c r="F360" s="11">
        <f t="shared" si="109"/>
        <v>2.8685411301899999E-2</v>
      </c>
      <c r="G360" s="12">
        <f t="shared" si="110"/>
        <v>471704.663274722</v>
      </c>
      <c r="H360" s="12">
        <f t="shared" si="120"/>
        <v>17200</v>
      </c>
      <c r="I360" s="12">
        <f t="shared" si="111"/>
        <v>2339.1999999999998</v>
      </c>
      <c r="J360" s="5">
        <f t="shared" si="121"/>
        <v>578442.91590000014</v>
      </c>
      <c r="K360" s="5">
        <f t="shared" si="122"/>
        <v>2530090.1000000006</v>
      </c>
      <c r="L360" s="5">
        <f t="shared" si="112"/>
        <v>14402875.912448345</v>
      </c>
      <c r="M360" s="5">
        <f t="shared" si="113"/>
        <v>16932966.012448344</v>
      </c>
      <c r="N360" s="3">
        <f t="shared" si="106"/>
        <v>24.899390270929139</v>
      </c>
      <c r="P360" s="7">
        <v>40663</v>
      </c>
      <c r="Q360">
        <v>3.7747604463800002E-2</v>
      </c>
      <c r="R360">
        <v>3.1408724594000001E-2</v>
      </c>
      <c r="S360">
        <v>2.8685411301899999E-2</v>
      </c>
      <c r="T360">
        <v>2.1518241934900002E-2</v>
      </c>
      <c r="U360">
        <v>1.83425557552E-2</v>
      </c>
      <c r="V360" s="3">
        <v>172000</v>
      </c>
      <c r="W360" s="2">
        <v>1.3599999999999999E-2</v>
      </c>
      <c r="Y360" s="12">
        <f t="shared" si="114"/>
        <v>7.92205070573036</v>
      </c>
      <c r="Z360" s="7">
        <v>40663</v>
      </c>
      <c r="AA360">
        <v>21711.55</v>
      </c>
      <c r="AB360" s="13">
        <f t="shared" si="115"/>
        <v>26.64217505889723</v>
      </c>
      <c r="AC360" s="13">
        <f t="shared" si="116"/>
        <v>116.53198873410699</v>
      </c>
      <c r="AD360" s="13">
        <f t="shared" si="117"/>
        <v>663.3739144578966</v>
      </c>
      <c r="AE360" s="13">
        <f t="shared" si="118"/>
        <v>779.90590319200351</v>
      </c>
      <c r="AF360" s="3">
        <f t="shared" si="119"/>
        <v>24.899390270929135</v>
      </c>
    </row>
    <row r="361" spans="1:32" x14ac:dyDescent="0.25">
      <c r="A361" t="str">
        <f t="shared" si="123"/>
        <v/>
      </c>
      <c r="B361">
        <f t="shared" si="124"/>
        <v>359</v>
      </c>
      <c r="C361" s="9">
        <f t="shared" si="107"/>
        <v>172000</v>
      </c>
      <c r="D361" s="1">
        <f t="shared" si="125"/>
        <v>0.1</v>
      </c>
      <c r="E361" s="11">
        <f t="shared" si="108"/>
        <v>1.3599999999999999E-2</v>
      </c>
      <c r="F361" s="11">
        <f t="shared" si="109"/>
        <v>1.2121168266299999E-2</v>
      </c>
      <c r="G361" s="12">
        <f t="shared" si="110"/>
        <v>205247.33028442532</v>
      </c>
      <c r="H361" s="12">
        <f t="shared" si="120"/>
        <v>17200</v>
      </c>
      <c r="I361" s="12">
        <f t="shared" si="111"/>
        <v>2339.1999999999998</v>
      </c>
      <c r="J361" s="5">
        <f t="shared" si="121"/>
        <v>580782.11590000009</v>
      </c>
      <c r="K361" s="5">
        <f t="shared" si="122"/>
        <v>2547290.1000000006</v>
      </c>
      <c r="L361" s="5">
        <f t="shared" si="112"/>
        <v>14608123.242732771</v>
      </c>
      <c r="M361" s="5">
        <f t="shared" si="113"/>
        <v>17155413.342732769</v>
      </c>
      <c r="N361" s="3">
        <f t="shared" si="106"/>
        <v>25.152501846747668</v>
      </c>
      <c r="P361" s="7">
        <v>40694</v>
      </c>
      <c r="Q361">
        <v>7.7404445010599999E-3</v>
      </c>
      <c r="R361">
        <v>1.02685986851E-2</v>
      </c>
      <c r="S361">
        <v>1.2121168266299999E-2</v>
      </c>
      <c r="T361">
        <v>1.06276724412E-2</v>
      </c>
      <c r="U361">
        <v>1.3964885863099999E-2</v>
      </c>
      <c r="V361" s="3">
        <v>172000</v>
      </c>
      <c r="W361" s="2">
        <v>1.3599999999999999E-2</v>
      </c>
      <c r="Y361" s="12">
        <f t="shared" si="114"/>
        <v>7.8863485472612362</v>
      </c>
      <c r="Z361" s="7">
        <v>40694</v>
      </c>
      <c r="AA361">
        <v>21809.84</v>
      </c>
      <c r="AB361" s="13">
        <f t="shared" si="115"/>
        <v>26.629361604670191</v>
      </c>
      <c r="AC361" s="13">
        <f t="shared" si="116"/>
        <v>116.79545104411589</v>
      </c>
      <c r="AD361" s="13">
        <f t="shared" si="117"/>
        <v>669.79506693917835</v>
      </c>
      <c r="AE361" s="13">
        <f t="shared" si="118"/>
        <v>786.59051798329415</v>
      </c>
      <c r="AF361" s="3">
        <f t="shared" si="119"/>
        <v>25.152501846747665</v>
      </c>
    </row>
    <row r="362" spans="1:32" x14ac:dyDescent="0.25">
      <c r="A362">
        <f t="shared" si="123"/>
        <v>2011</v>
      </c>
      <c r="B362">
        <f t="shared" si="124"/>
        <v>360</v>
      </c>
      <c r="C362" s="9">
        <f t="shared" si="107"/>
        <v>172000</v>
      </c>
      <c r="D362" s="1">
        <f t="shared" si="125"/>
        <v>0.1</v>
      </c>
      <c r="E362" s="11">
        <f t="shared" si="108"/>
        <v>1.3599999999999999E-2</v>
      </c>
      <c r="F362" s="11">
        <f t="shared" si="109"/>
        <v>5.1528392166699999E-3</v>
      </c>
      <c r="G362" s="12">
        <f t="shared" si="110"/>
        <v>88399.086650617188</v>
      </c>
      <c r="H362" s="12">
        <f t="shared" si="120"/>
        <v>17200</v>
      </c>
      <c r="I362" s="12">
        <f t="shared" si="111"/>
        <v>2339.1999999999998</v>
      </c>
      <c r="J362" s="5">
        <f t="shared" si="121"/>
        <v>583121.31590000005</v>
      </c>
      <c r="K362" s="5">
        <f t="shared" si="122"/>
        <v>2564490.1000000006</v>
      </c>
      <c r="L362" s="5">
        <f t="shared" si="112"/>
        <v>14696522.329383388</v>
      </c>
      <c r="M362" s="5">
        <f t="shared" si="113"/>
        <v>17261012.429383386</v>
      </c>
      <c r="N362" s="3">
        <f t="shared" si="106"/>
        <v>25.203198594619213</v>
      </c>
      <c r="P362" s="7">
        <v>40724</v>
      </c>
      <c r="Q362">
        <v>-1.8242755776500001E-3</v>
      </c>
      <c r="R362">
        <v>2.8446193175100001E-3</v>
      </c>
      <c r="S362">
        <v>5.1528392166699999E-3</v>
      </c>
      <c r="T362">
        <v>5.3574066804799999E-3</v>
      </c>
      <c r="U362">
        <v>5.1532690097100004E-3</v>
      </c>
      <c r="V362" s="3">
        <v>172000</v>
      </c>
      <c r="W362" s="2">
        <v>1.3599999999999999E-2</v>
      </c>
      <c r="Y362" s="12">
        <f t="shared" si="114"/>
        <v>7.8575086489699126</v>
      </c>
      <c r="Z362" s="7">
        <v>40724</v>
      </c>
      <c r="AA362">
        <v>21889.89</v>
      </c>
      <c r="AB362" s="13">
        <f t="shared" si="115"/>
        <v>26.638841762110275</v>
      </c>
      <c r="AC362" s="13">
        <f t="shared" si="116"/>
        <v>117.15408802876581</v>
      </c>
      <c r="AD362" s="13">
        <f t="shared" si="117"/>
        <v>671.38401926110134</v>
      </c>
      <c r="AE362" s="13">
        <f t="shared" si="118"/>
        <v>788.53810728986696</v>
      </c>
      <c r="AF362" s="3">
        <f t="shared" si="119"/>
        <v>25.203198594619217</v>
      </c>
    </row>
    <row r="363" spans="1:32" x14ac:dyDescent="0.25">
      <c r="A363" t="str">
        <f t="shared" si="123"/>
        <v/>
      </c>
      <c r="B363">
        <f t="shared" si="124"/>
        <v>361</v>
      </c>
      <c r="C363" s="9">
        <f t="shared" si="107"/>
        <v>182000</v>
      </c>
      <c r="D363" s="1">
        <f t="shared" si="125"/>
        <v>0.1</v>
      </c>
      <c r="E363" s="11">
        <f t="shared" si="108"/>
        <v>1.3599999999999999E-2</v>
      </c>
      <c r="F363" s="11">
        <f t="shared" si="109"/>
        <v>-6.98771889499E-3</v>
      </c>
      <c r="G363" s="12">
        <f t="shared" si="110"/>
        <v>-120615.10269945953</v>
      </c>
      <c r="H363" s="12">
        <f t="shared" si="120"/>
        <v>18200</v>
      </c>
      <c r="I363" s="12">
        <f t="shared" si="111"/>
        <v>2475.1999999999998</v>
      </c>
      <c r="J363" s="5">
        <f t="shared" si="121"/>
        <v>585596.5159</v>
      </c>
      <c r="K363" s="5">
        <f t="shared" si="122"/>
        <v>2582690.1000000006</v>
      </c>
      <c r="L363" s="5">
        <f t="shared" si="112"/>
        <v>14575907.22668393</v>
      </c>
      <c r="M363" s="5">
        <f t="shared" si="113"/>
        <v>17158597.326683927</v>
      </c>
      <c r="N363" s="3">
        <f t="shared" si="106"/>
        <v>24.8907000484494</v>
      </c>
      <c r="P363" s="7">
        <v>40755</v>
      </c>
      <c r="Q363">
        <v>-1.1386943456E-2</v>
      </c>
      <c r="R363">
        <v>-1.16129758316E-2</v>
      </c>
      <c r="S363">
        <v>-6.98771889499E-3</v>
      </c>
      <c r="T363">
        <v>-3.2377388712200002E-3</v>
      </c>
      <c r="U363">
        <v>-2.76587996601E-3</v>
      </c>
      <c r="V363" s="3">
        <v>182000</v>
      </c>
      <c r="W363" s="2">
        <v>1.3599999999999999E-2</v>
      </c>
      <c r="Y363" s="12">
        <f t="shared" si="114"/>
        <v>8.292618248407658</v>
      </c>
      <c r="Z363" s="7">
        <v>40755</v>
      </c>
      <c r="AA363">
        <v>21947.23</v>
      </c>
      <c r="AB363" s="13">
        <f t="shared" si="115"/>
        <v>26.682023922836731</v>
      </c>
      <c r="AC363" s="13">
        <f t="shared" si="116"/>
        <v>117.67726952330662</v>
      </c>
      <c r="AD363" s="13">
        <f t="shared" si="117"/>
        <v>664.13425414888025</v>
      </c>
      <c r="AE363" s="13">
        <f t="shared" si="118"/>
        <v>781.81152367218681</v>
      </c>
      <c r="AF363" s="3">
        <f t="shared" si="119"/>
        <v>24.8907000484494</v>
      </c>
    </row>
    <row r="364" spans="1:32" x14ac:dyDescent="0.25">
      <c r="A364" t="str">
        <f t="shared" si="123"/>
        <v/>
      </c>
      <c r="B364">
        <f t="shared" si="124"/>
        <v>362</v>
      </c>
      <c r="C364" s="9">
        <f t="shared" si="107"/>
        <v>182000</v>
      </c>
      <c r="D364" s="1">
        <f t="shared" si="125"/>
        <v>0.1</v>
      </c>
      <c r="E364" s="11">
        <f t="shared" si="108"/>
        <v>1.3599999999999999E-2</v>
      </c>
      <c r="F364" s="11">
        <f t="shared" si="109"/>
        <v>-1.33299806378E-2</v>
      </c>
      <c r="G364" s="12">
        <f t="shared" si="110"/>
        <v>-228723.77013650359</v>
      </c>
      <c r="H364" s="12">
        <f t="shared" si="120"/>
        <v>18200</v>
      </c>
      <c r="I364" s="12">
        <f t="shared" si="111"/>
        <v>2475.1999999999998</v>
      </c>
      <c r="J364" s="5">
        <f t="shared" si="121"/>
        <v>588071.71589999995</v>
      </c>
      <c r="K364" s="5">
        <f t="shared" si="122"/>
        <v>2600890.1000000006</v>
      </c>
      <c r="L364" s="5">
        <f t="shared" si="112"/>
        <v>14347183.456547426</v>
      </c>
      <c r="M364" s="5">
        <f t="shared" si="113"/>
        <v>16948073.556547422</v>
      </c>
      <c r="N364" s="3">
        <f t="shared" si="106"/>
        <v>24.396996265311163</v>
      </c>
      <c r="P364" s="7">
        <v>40786</v>
      </c>
      <c r="Q364">
        <v>-2.5402338336800001E-2</v>
      </c>
      <c r="R364">
        <v>-2.0277960834199998E-2</v>
      </c>
      <c r="S364">
        <v>-1.33299806378E-2</v>
      </c>
      <c r="T364">
        <v>-4.9744882136200002E-3</v>
      </c>
      <c r="U364">
        <v>7.0942920488599997E-3</v>
      </c>
      <c r="V364" s="3">
        <v>182000</v>
      </c>
      <c r="W364" s="2">
        <v>1.3599999999999999E-2</v>
      </c>
      <c r="Y364" s="12">
        <f t="shared" si="114"/>
        <v>8.2819352789510514</v>
      </c>
      <c r="Z364" s="7">
        <v>40786</v>
      </c>
      <c r="AA364">
        <v>21975.54</v>
      </c>
      <c r="AB364" s="13">
        <f t="shared" si="115"/>
        <v>26.760285112447747</v>
      </c>
      <c r="AC364" s="13">
        <f t="shared" si="116"/>
        <v>118.35386525200293</v>
      </c>
      <c r="AD364" s="13">
        <f t="shared" si="117"/>
        <v>652.87057594704959</v>
      </c>
      <c r="AE364" s="13">
        <f t="shared" si="118"/>
        <v>771.22444119905231</v>
      </c>
      <c r="AF364" s="3">
        <f t="shared" si="119"/>
        <v>24.396996265311163</v>
      </c>
    </row>
    <row r="365" spans="1:32" x14ac:dyDescent="0.25">
      <c r="A365" t="str">
        <f t="shared" si="123"/>
        <v/>
      </c>
      <c r="B365">
        <f t="shared" si="124"/>
        <v>363</v>
      </c>
      <c r="C365" s="9">
        <f t="shared" si="107"/>
        <v>182000</v>
      </c>
      <c r="D365" s="1">
        <f t="shared" si="125"/>
        <v>0.1</v>
      </c>
      <c r="E365" s="11">
        <f t="shared" si="108"/>
        <v>1.3599999999999999E-2</v>
      </c>
      <c r="F365" s="11">
        <f t="shared" si="109"/>
        <v>-8.9262209363900006E-3</v>
      </c>
      <c r="G365" s="12">
        <f t="shared" si="110"/>
        <v>-151282.24901193133</v>
      </c>
      <c r="H365" s="12">
        <f t="shared" si="120"/>
        <v>18200</v>
      </c>
      <c r="I365" s="12">
        <f t="shared" si="111"/>
        <v>2475.1999999999998</v>
      </c>
      <c r="J365" s="5">
        <f t="shared" si="121"/>
        <v>590546.91589999991</v>
      </c>
      <c r="K365" s="5">
        <f t="shared" si="122"/>
        <v>2619090.1000000006</v>
      </c>
      <c r="L365" s="5">
        <f t="shared" si="112"/>
        <v>14195901.207535494</v>
      </c>
      <c r="M365" s="5">
        <f t="shared" si="113"/>
        <v>16814991.307535492</v>
      </c>
      <c r="N365" s="3">
        <f t="shared" si="106"/>
        <v>24.03856632779258</v>
      </c>
      <c r="P365" s="7">
        <v>40816</v>
      </c>
      <c r="Q365">
        <v>-5.2420493089999999E-2</v>
      </c>
      <c r="R365">
        <v>-3.0028548650799999E-2</v>
      </c>
      <c r="S365">
        <v>-8.9262209363900006E-3</v>
      </c>
      <c r="T365">
        <v>8.9644147021199997E-3</v>
      </c>
      <c r="U365">
        <v>3.6902054243700001E-2</v>
      </c>
      <c r="V365" s="3">
        <v>182000</v>
      </c>
      <c r="W365" s="2">
        <v>1.3599999999999999E-2</v>
      </c>
      <c r="Y365" s="12">
        <f t="shared" si="114"/>
        <v>8.2679581641316897</v>
      </c>
      <c r="Z365" s="7">
        <v>40816</v>
      </c>
      <c r="AA365">
        <v>22012.69</v>
      </c>
      <c r="AB365" s="13">
        <f t="shared" si="115"/>
        <v>26.827567003396673</v>
      </c>
      <c r="AC365" s="13">
        <f t="shared" si="116"/>
        <v>118.98091964226093</v>
      </c>
      <c r="AD365" s="13">
        <f t="shared" si="117"/>
        <v>644.89624882445059</v>
      </c>
      <c r="AE365" s="13">
        <f t="shared" si="118"/>
        <v>763.8771684667114</v>
      </c>
      <c r="AF365" s="3">
        <f t="shared" si="119"/>
        <v>24.03856632779258</v>
      </c>
    </row>
    <row r="366" spans="1:32" x14ac:dyDescent="0.25">
      <c r="A366" t="str">
        <f t="shared" si="123"/>
        <v/>
      </c>
      <c r="B366">
        <f t="shared" si="124"/>
        <v>364</v>
      </c>
      <c r="C366" s="9">
        <f t="shared" si="107"/>
        <v>182000</v>
      </c>
      <c r="D366" s="1">
        <f t="shared" si="125"/>
        <v>0.1</v>
      </c>
      <c r="E366" s="11">
        <f t="shared" si="108"/>
        <v>1.3599999999999999E-2</v>
      </c>
      <c r="F366" s="11">
        <f t="shared" si="109"/>
        <v>-2.09574801523E-2</v>
      </c>
      <c r="G366" s="12">
        <f t="shared" si="110"/>
        <v>-352399.84658877208</v>
      </c>
      <c r="H366" s="12">
        <f t="shared" si="120"/>
        <v>18200</v>
      </c>
      <c r="I366" s="12">
        <f t="shared" si="111"/>
        <v>2475.1999999999998</v>
      </c>
      <c r="J366" s="5">
        <f t="shared" si="121"/>
        <v>593022.11589999986</v>
      </c>
      <c r="K366" s="5">
        <f t="shared" si="122"/>
        <v>2637290.1000000006</v>
      </c>
      <c r="L366" s="5">
        <f t="shared" si="112"/>
        <v>13843501.360946722</v>
      </c>
      <c r="M366" s="5">
        <f t="shared" si="113"/>
        <v>16480791.46094672</v>
      </c>
      <c r="N366" s="3">
        <f t="shared" si="106"/>
        <v>23.343988343397843</v>
      </c>
      <c r="P366" s="7">
        <v>40847</v>
      </c>
      <c r="Q366">
        <v>-5.2493101153299998E-2</v>
      </c>
      <c r="R366">
        <v>-3.5501267763900002E-2</v>
      </c>
      <c r="S366">
        <v>-2.09574801523E-2</v>
      </c>
      <c r="T366">
        <v>-5.5632572191399998E-3</v>
      </c>
      <c r="U366">
        <v>1.12484581245E-3</v>
      </c>
      <c r="V366" s="3">
        <v>182000</v>
      </c>
      <c r="W366" s="2">
        <v>1.3599999999999999E-2</v>
      </c>
      <c r="Y366" s="12">
        <f t="shared" si="114"/>
        <v>8.2338112864742001</v>
      </c>
      <c r="Z366" s="7">
        <v>40847</v>
      </c>
      <c r="AA366">
        <v>22103.98</v>
      </c>
      <c r="AB366" s="13">
        <f t="shared" si="115"/>
        <v>26.828748302341925</v>
      </c>
      <c r="AC366" s="13">
        <f t="shared" si="116"/>
        <v>119.31290654443229</v>
      </c>
      <c r="AD366" s="13">
        <f t="shared" si="117"/>
        <v>626.28998763782465</v>
      </c>
      <c r="AE366" s="13">
        <f t="shared" si="118"/>
        <v>745.60289418225682</v>
      </c>
      <c r="AF366" s="3">
        <f t="shared" si="119"/>
        <v>23.343988343397847</v>
      </c>
    </row>
    <row r="367" spans="1:32" x14ac:dyDescent="0.25">
      <c r="A367" t="str">
        <f t="shared" si="123"/>
        <v/>
      </c>
      <c r="B367">
        <f t="shared" si="124"/>
        <v>365</v>
      </c>
      <c r="C367" s="9">
        <f t="shared" si="107"/>
        <v>182000</v>
      </c>
      <c r="D367" s="1">
        <f t="shared" si="125"/>
        <v>0.1</v>
      </c>
      <c r="E367" s="11">
        <f t="shared" si="108"/>
        <v>1.3599999999999999E-2</v>
      </c>
      <c r="F367" s="11">
        <f t="shared" si="109"/>
        <v>2.0174758122600001E-2</v>
      </c>
      <c r="G367" s="12">
        <f t="shared" si="110"/>
        <v>332495.98139361158</v>
      </c>
      <c r="H367" s="12">
        <f t="shared" si="120"/>
        <v>18200</v>
      </c>
      <c r="I367" s="12">
        <f t="shared" si="111"/>
        <v>2475.1999999999998</v>
      </c>
      <c r="J367" s="5">
        <f t="shared" si="121"/>
        <v>595497.31589999981</v>
      </c>
      <c r="K367" s="5">
        <f t="shared" si="122"/>
        <v>2655490.1000000006</v>
      </c>
      <c r="L367" s="5">
        <f t="shared" si="112"/>
        <v>14175997.342340333</v>
      </c>
      <c r="M367" s="5">
        <f t="shared" si="113"/>
        <v>16831487.442340333</v>
      </c>
      <c r="N367" s="3">
        <f t="shared" si="106"/>
        <v>23.805308544364404</v>
      </c>
      <c r="P367" s="7">
        <v>40877</v>
      </c>
      <c r="Q367">
        <v>6.5916443511399997E-2</v>
      </c>
      <c r="R367">
        <v>4.2221215306099999E-2</v>
      </c>
      <c r="S367">
        <v>2.0174758122600001E-2</v>
      </c>
      <c r="T367">
        <v>2.6542958827799998E-3</v>
      </c>
      <c r="U367">
        <v>-1.48036704786E-2</v>
      </c>
      <c r="V367" s="3">
        <v>182000</v>
      </c>
      <c r="W367" s="2">
        <v>1.3599999999999999E-2</v>
      </c>
      <c r="Y367" s="12">
        <f t="shared" si="114"/>
        <v>8.19324165606122</v>
      </c>
      <c r="Z367" s="7">
        <v>40877</v>
      </c>
      <c r="AA367">
        <v>22213.43</v>
      </c>
      <c r="AB367" s="13">
        <f t="shared" si="115"/>
        <v>26.807985795079816</v>
      </c>
      <c r="AC367" s="13">
        <f t="shared" si="116"/>
        <v>119.54435222295703</v>
      </c>
      <c r="AD367" s="13">
        <f t="shared" si="117"/>
        <v>638.17237330481305</v>
      </c>
      <c r="AE367" s="13">
        <f t="shared" si="118"/>
        <v>757.71672552777</v>
      </c>
      <c r="AF367" s="3">
        <f t="shared" si="119"/>
        <v>23.805308544364401</v>
      </c>
    </row>
    <row r="368" spans="1:32" x14ac:dyDescent="0.25">
      <c r="A368" t="str">
        <f t="shared" si="123"/>
        <v/>
      </c>
      <c r="B368">
        <f t="shared" si="124"/>
        <v>366</v>
      </c>
      <c r="C368" s="9">
        <f t="shared" si="107"/>
        <v>182000</v>
      </c>
      <c r="D368" s="1">
        <f t="shared" si="125"/>
        <v>0.1</v>
      </c>
      <c r="E368" s="11">
        <f t="shared" si="108"/>
        <v>1.3599999999999999E-2</v>
      </c>
      <c r="F368" s="11">
        <f t="shared" si="109"/>
        <v>-1.5431860500300001E-3</v>
      </c>
      <c r="G368" s="12">
        <f t="shared" si="110"/>
        <v>-25974.116622274727</v>
      </c>
      <c r="H368" s="12">
        <f t="shared" si="120"/>
        <v>18200</v>
      </c>
      <c r="I368" s="12">
        <f t="shared" si="111"/>
        <v>2475.1999999999998</v>
      </c>
      <c r="J368" s="5">
        <f t="shared" si="121"/>
        <v>597972.51589999977</v>
      </c>
      <c r="K368" s="5">
        <f t="shared" si="122"/>
        <v>2673690.1000000006</v>
      </c>
      <c r="L368" s="5">
        <f t="shared" si="112"/>
        <v>14150023.225718059</v>
      </c>
      <c r="M368" s="5">
        <f t="shared" si="113"/>
        <v>16823713.32571806</v>
      </c>
      <c r="N368" s="3">
        <f t="shared" si="106"/>
        <v>23.663333764464181</v>
      </c>
      <c r="P368" s="7">
        <v>40908</v>
      </c>
      <c r="Q368">
        <v>-1.16475558002E-2</v>
      </c>
      <c r="R368">
        <v>-6.2855302891000001E-3</v>
      </c>
      <c r="S368">
        <v>-1.5431860500300001E-3</v>
      </c>
      <c r="T368">
        <v>3.3555591462599999E-3</v>
      </c>
      <c r="U368">
        <v>1.0540226717000001E-2</v>
      </c>
      <c r="V368" s="3">
        <v>182000</v>
      </c>
      <c r="W368" s="2">
        <v>1.3599999999999999E-2</v>
      </c>
      <c r="Y368" s="12">
        <f t="shared" si="114"/>
        <v>8.1636204849459695</v>
      </c>
      <c r="Z368" s="7">
        <v>40908</v>
      </c>
      <c r="AA368">
        <v>22294.03</v>
      </c>
      <c r="AB368" s="13">
        <f t="shared" si="115"/>
        <v>26.822091649647902</v>
      </c>
      <c r="AC368" s="13">
        <f t="shared" si="116"/>
        <v>119.92852346569914</v>
      </c>
      <c r="AD368" s="13">
        <f t="shared" si="117"/>
        <v>634.70010696666589</v>
      </c>
      <c r="AE368" s="13">
        <f t="shared" si="118"/>
        <v>754.62863043236507</v>
      </c>
      <c r="AF368" s="3">
        <f t="shared" si="119"/>
        <v>23.663333764464177</v>
      </c>
    </row>
    <row r="369" spans="1:32" x14ac:dyDescent="0.25">
      <c r="A369" t="str">
        <f t="shared" si="123"/>
        <v/>
      </c>
      <c r="B369">
        <f t="shared" si="124"/>
        <v>367</v>
      </c>
      <c r="C369" s="9">
        <f t="shared" si="107"/>
        <v>182000</v>
      </c>
      <c r="D369" s="1">
        <f t="shared" si="125"/>
        <v>0.1</v>
      </c>
      <c r="E369" s="11">
        <f t="shared" si="108"/>
        <v>1.3599999999999999E-2</v>
      </c>
      <c r="F369" s="11">
        <f t="shared" si="109"/>
        <v>2.5572669291800002E-3</v>
      </c>
      <c r="G369" s="12">
        <f t="shared" si="110"/>
        <v>43022.725713863671</v>
      </c>
      <c r="H369" s="12">
        <f t="shared" si="120"/>
        <v>18200</v>
      </c>
      <c r="I369" s="12">
        <f t="shared" si="111"/>
        <v>2475.1999999999998</v>
      </c>
      <c r="J369" s="5">
        <f t="shared" si="121"/>
        <v>600447.71589999972</v>
      </c>
      <c r="K369" s="5">
        <f t="shared" si="122"/>
        <v>2691890.1000000006</v>
      </c>
      <c r="L369" s="5">
        <f t="shared" si="112"/>
        <v>14193045.951431923</v>
      </c>
      <c r="M369" s="5">
        <f t="shared" si="113"/>
        <v>16884936.051431924</v>
      </c>
      <c r="N369" s="3">
        <f t="shared" si="106"/>
        <v>23.637438490640662</v>
      </c>
      <c r="P369" s="7">
        <v>40939</v>
      </c>
      <c r="Q369">
        <v>-9.7123213802100001E-3</v>
      </c>
      <c r="R369">
        <v>-3.2303841641699998E-3</v>
      </c>
      <c r="S369">
        <v>2.5572669291800002E-3</v>
      </c>
      <c r="T369">
        <v>7.5428101266900001E-3</v>
      </c>
      <c r="U369">
        <v>1.14966245242E-2</v>
      </c>
      <c r="V369" s="3">
        <v>182000</v>
      </c>
      <c r="W369" s="2">
        <v>1.3599999999999999E-2</v>
      </c>
      <c r="Y369" s="12">
        <f t="shared" si="114"/>
        <v>8.1219687652286918</v>
      </c>
      <c r="Z369" s="7">
        <v>40939</v>
      </c>
      <c r="AA369">
        <v>22408.36</v>
      </c>
      <c r="AB369" s="13">
        <f t="shared" si="115"/>
        <v>26.795701064245652</v>
      </c>
      <c r="AC369" s="13">
        <f t="shared" si="116"/>
        <v>120.12883138257331</v>
      </c>
      <c r="AD369" s="13">
        <f t="shared" si="117"/>
        <v>633.38173571970117</v>
      </c>
      <c r="AE369" s="13">
        <f t="shared" si="118"/>
        <v>753.51056710227454</v>
      </c>
      <c r="AF369" s="3">
        <f t="shared" si="119"/>
        <v>23.637438490640665</v>
      </c>
    </row>
    <row r="370" spans="1:32" x14ac:dyDescent="0.25">
      <c r="A370" t="str">
        <f t="shared" si="123"/>
        <v/>
      </c>
      <c r="B370">
        <f t="shared" si="124"/>
        <v>368</v>
      </c>
      <c r="C370" s="9">
        <f t="shared" si="107"/>
        <v>182000</v>
      </c>
      <c r="D370" s="1">
        <f t="shared" si="125"/>
        <v>0.1</v>
      </c>
      <c r="E370" s="11">
        <f t="shared" si="108"/>
        <v>1.3599999999999999E-2</v>
      </c>
      <c r="F370" s="11">
        <f t="shared" si="109"/>
        <v>2.28267487635E-2</v>
      </c>
      <c r="G370" s="12">
        <f t="shared" si="110"/>
        <v>385428.19313380023</v>
      </c>
      <c r="H370" s="12">
        <f t="shared" si="120"/>
        <v>18200</v>
      </c>
      <c r="I370" s="12">
        <f t="shared" si="111"/>
        <v>2475.1999999999998</v>
      </c>
      <c r="J370" s="5">
        <f t="shared" si="121"/>
        <v>602922.91589999967</v>
      </c>
      <c r="K370" s="5">
        <f t="shared" si="122"/>
        <v>2710090.1000000006</v>
      </c>
      <c r="L370" s="5">
        <f t="shared" si="112"/>
        <v>14578474.144565722</v>
      </c>
      <c r="M370" s="5">
        <f t="shared" si="113"/>
        <v>17288564.244565725</v>
      </c>
      <c r="N370" s="3">
        <f t="shared" si="106"/>
        <v>24.179665028661304</v>
      </c>
      <c r="P370" s="7">
        <v>40968</v>
      </c>
      <c r="Q370">
        <v>3.6295564287400002E-2</v>
      </c>
      <c r="R370">
        <v>2.7289050183699998E-2</v>
      </c>
      <c r="S370">
        <v>2.28267487635E-2</v>
      </c>
      <c r="T370">
        <v>1.8996392618499999E-2</v>
      </c>
      <c r="U370">
        <v>1.8833417433800001E-2</v>
      </c>
      <c r="V370" s="3">
        <v>182000</v>
      </c>
      <c r="W370" s="2">
        <v>1.3599999999999999E-2</v>
      </c>
      <c r="Y370" s="12">
        <f t="shared" si="114"/>
        <v>8.1022882731842305</v>
      </c>
      <c r="Z370" s="7">
        <v>40968</v>
      </c>
      <c r="AA370">
        <v>22462.79</v>
      </c>
      <c r="AB370" s="13">
        <f t="shared" si="115"/>
        <v>26.84096302819016</v>
      </c>
      <c r="AC370" s="13">
        <f t="shared" si="116"/>
        <v>120.64797382693781</v>
      </c>
      <c r="AD370" s="13">
        <f t="shared" si="117"/>
        <v>649.00549506832056</v>
      </c>
      <c r="AE370" s="13">
        <f t="shared" si="118"/>
        <v>769.65346889525858</v>
      </c>
      <c r="AF370" s="3">
        <f t="shared" si="119"/>
        <v>24.179665028661301</v>
      </c>
    </row>
    <row r="371" spans="1:32" x14ac:dyDescent="0.25">
      <c r="A371" t="str">
        <f t="shared" si="123"/>
        <v/>
      </c>
      <c r="B371">
        <f t="shared" si="124"/>
        <v>369</v>
      </c>
      <c r="C371" s="9">
        <f t="shared" si="107"/>
        <v>182000</v>
      </c>
      <c r="D371" s="1">
        <f t="shared" si="125"/>
        <v>0.1</v>
      </c>
      <c r="E371" s="11">
        <f t="shared" si="108"/>
        <v>1.3599999999999999E-2</v>
      </c>
      <c r="F371" s="11">
        <f t="shared" si="109"/>
        <v>1.7542682368199999E-2</v>
      </c>
      <c r="G371" s="12">
        <f t="shared" si="110"/>
        <v>303287.79114463605</v>
      </c>
      <c r="H371" s="12">
        <f t="shared" si="120"/>
        <v>18200</v>
      </c>
      <c r="I371" s="12">
        <f t="shared" si="111"/>
        <v>2475.1999999999998</v>
      </c>
      <c r="J371" s="5">
        <f t="shared" si="121"/>
        <v>605398.11589999963</v>
      </c>
      <c r="K371" s="5">
        <f t="shared" si="122"/>
        <v>2728290.1000000006</v>
      </c>
      <c r="L371" s="5">
        <f t="shared" si="112"/>
        <v>14881761.935710358</v>
      </c>
      <c r="M371" s="5">
        <f t="shared" si="113"/>
        <v>17610052.035710361</v>
      </c>
      <c r="N371" s="3">
        <f t="shared" si="106"/>
        <v>24.581777750640612</v>
      </c>
      <c r="P371" s="7">
        <v>40999</v>
      </c>
      <c r="Q371">
        <v>3.6646495777700003E-2</v>
      </c>
      <c r="R371">
        <v>2.7775144243899999E-2</v>
      </c>
      <c r="S371">
        <v>1.7542682368199999E-2</v>
      </c>
      <c r="T371">
        <v>7.0242765772499998E-3</v>
      </c>
      <c r="U371">
        <v>-4.3148118501300002E-3</v>
      </c>
      <c r="V371" s="3">
        <v>182000</v>
      </c>
      <c r="W371" s="2">
        <v>1.3599999999999999E-2</v>
      </c>
      <c r="Y371" s="12">
        <f t="shared" si="114"/>
        <v>8.076859752430936</v>
      </c>
      <c r="Z371" s="7">
        <v>40999</v>
      </c>
      <c r="AA371">
        <v>22533.51</v>
      </c>
      <c r="AB371" s="13">
        <f t="shared" si="115"/>
        <v>26.866569651155086</v>
      </c>
      <c r="AC371" s="13">
        <f t="shared" si="116"/>
        <v>121.07701374530647</v>
      </c>
      <c r="AD371" s="13">
        <f t="shared" si="117"/>
        <v>660.42804408680047</v>
      </c>
      <c r="AE371" s="13">
        <f t="shared" si="118"/>
        <v>781.50505783210701</v>
      </c>
      <c r="AF371" s="3">
        <f t="shared" si="119"/>
        <v>24.581777750640615</v>
      </c>
    </row>
    <row r="372" spans="1:32" x14ac:dyDescent="0.25">
      <c r="A372" t="str">
        <f t="shared" si="123"/>
        <v/>
      </c>
      <c r="B372">
        <f t="shared" si="124"/>
        <v>370</v>
      </c>
      <c r="C372" s="9">
        <f t="shared" si="107"/>
        <v>182000</v>
      </c>
      <c r="D372" s="1">
        <f t="shared" si="125"/>
        <v>0.1</v>
      </c>
      <c r="E372" s="11">
        <f t="shared" si="108"/>
        <v>1.3599999999999999E-2</v>
      </c>
      <c r="F372" s="11">
        <f t="shared" si="109"/>
        <v>4.5659799666000001E-3</v>
      </c>
      <c r="G372" s="12">
        <f t="shared" si="110"/>
        <v>80407.144805837059</v>
      </c>
      <c r="H372" s="12">
        <f t="shared" si="120"/>
        <v>18200</v>
      </c>
      <c r="I372" s="12">
        <f t="shared" si="111"/>
        <v>2475.1999999999998</v>
      </c>
      <c r="J372" s="5">
        <f t="shared" si="121"/>
        <v>607873.31589999958</v>
      </c>
      <c r="K372" s="5">
        <f t="shared" si="122"/>
        <v>2746490.1000000006</v>
      </c>
      <c r="L372" s="5">
        <f t="shared" si="112"/>
        <v>14962169.080516195</v>
      </c>
      <c r="M372" s="5">
        <f t="shared" si="113"/>
        <v>17708659.180516198</v>
      </c>
      <c r="N372" s="3">
        <f t="shared" si="106"/>
        <v>24.613959338490854</v>
      </c>
      <c r="P372" s="7">
        <v>41029</v>
      </c>
      <c r="Q372">
        <v>4.9489997357999999E-3</v>
      </c>
      <c r="R372">
        <v>4.7163893710699999E-3</v>
      </c>
      <c r="S372">
        <v>4.5659799666000001E-3</v>
      </c>
      <c r="T372">
        <v>3.3780555045E-3</v>
      </c>
      <c r="U372">
        <v>-4.1845279115699998E-4</v>
      </c>
      <c r="V372" s="3">
        <v>182000</v>
      </c>
      <c r="W372" s="2">
        <v>1.3599999999999999E-2</v>
      </c>
      <c r="Y372" s="12">
        <f t="shared" si="114"/>
        <v>8.0562307198242156</v>
      </c>
      <c r="Z372" s="7">
        <v>41029</v>
      </c>
      <c r="AA372">
        <v>22591.21</v>
      </c>
      <c r="AB372" s="13">
        <f t="shared" si="115"/>
        <v>26.907514732499923</v>
      </c>
      <c r="AC372" s="13">
        <f t="shared" si="116"/>
        <v>121.57339513908289</v>
      </c>
      <c r="AD372" s="13">
        <f t="shared" si="117"/>
        <v>662.30047352559666</v>
      </c>
      <c r="AE372" s="13">
        <f t="shared" si="118"/>
        <v>783.87386866467966</v>
      </c>
      <c r="AF372" s="3">
        <f t="shared" si="119"/>
        <v>24.613959338490851</v>
      </c>
    </row>
    <row r="373" spans="1:32" x14ac:dyDescent="0.25">
      <c r="A373" t="str">
        <f t="shared" si="123"/>
        <v/>
      </c>
      <c r="B373">
        <f t="shared" si="124"/>
        <v>371</v>
      </c>
      <c r="C373" s="9">
        <f t="shared" si="107"/>
        <v>182000</v>
      </c>
      <c r="D373" s="1">
        <f t="shared" si="125"/>
        <v>0.1</v>
      </c>
      <c r="E373" s="11">
        <f t="shared" si="108"/>
        <v>1.3599999999999999E-2</v>
      </c>
      <c r="F373" s="11">
        <f t="shared" si="109"/>
        <v>5.7755799921500005E-4</v>
      </c>
      <c r="G373" s="12">
        <f t="shared" si="110"/>
        <v>10227.777765079278</v>
      </c>
      <c r="H373" s="12">
        <f t="shared" si="120"/>
        <v>18200</v>
      </c>
      <c r="I373" s="12">
        <f t="shared" si="111"/>
        <v>2475.1999999999998</v>
      </c>
      <c r="J373" s="5">
        <f t="shared" si="121"/>
        <v>610348.51589999953</v>
      </c>
      <c r="K373" s="5">
        <f t="shared" si="122"/>
        <v>2764690.1000000006</v>
      </c>
      <c r="L373" s="5">
        <f t="shared" si="112"/>
        <v>14972396.858281273</v>
      </c>
      <c r="M373" s="5">
        <f t="shared" si="113"/>
        <v>17737086.958281279</v>
      </c>
      <c r="N373" s="3">
        <f t="shared" si="106"/>
        <v>24.530897459795536</v>
      </c>
      <c r="P373" s="7">
        <v>41060</v>
      </c>
      <c r="Q373">
        <v>-8.2345447664099996E-3</v>
      </c>
      <c r="R373">
        <v>-3.16404818624E-3</v>
      </c>
      <c r="S373" s="6">
        <v>5.7755799921500005E-4</v>
      </c>
      <c r="T373">
        <v>2.9811077448400002E-3</v>
      </c>
      <c r="U373">
        <v>8.1139710568400008E-3</v>
      </c>
      <c r="V373" s="3">
        <v>182000</v>
      </c>
      <c r="W373" s="2">
        <v>1.3599999999999999E-2</v>
      </c>
      <c r="Y373" s="12">
        <f t="shared" si="114"/>
        <v>8.045692460036781</v>
      </c>
      <c r="Z373" s="7">
        <v>41060</v>
      </c>
      <c r="AA373">
        <v>22620.799999999999</v>
      </c>
      <c r="AB373" s="13">
        <f t="shared" si="115"/>
        <v>26.981738749292667</v>
      </c>
      <c r="AC373" s="13">
        <f t="shared" si="116"/>
        <v>122.21893566982602</v>
      </c>
      <c r="AD373" s="13">
        <f t="shared" si="117"/>
        <v>661.88626654589029</v>
      </c>
      <c r="AE373" s="13">
        <f t="shared" si="118"/>
        <v>784.10520221571642</v>
      </c>
      <c r="AF373" s="3">
        <f t="shared" si="119"/>
        <v>24.530897459795536</v>
      </c>
    </row>
    <row r="374" spans="1:32" x14ac:dyDescent="0.25">
      <c r="A374">
        <f t="shared" si="123"/>
        <v>2012</v>
      </c>
      <c r="B374">
        <f t="shared" si="124"/>
        <v>372</v>
      </c>
      <c r="C374" s="9">
        <f t="shared" si="107"/>
        <v>182000</v>
      </c>
      <c r="D374" s="1">
        <f t="shared" si="125"/>
        <v>0.1</v>
      </c>
      <c r="E374" s="11">
        <f t="shared" si="108"/>
        <v>1.2699999999999999E-2</v>
      </c>
      <c r="F374" s="11">
        <f t="shared" si="109"/>
        <v>-1.1469298358799999E-2</v>
      </c>
      <c r="G374" s="12">
        <f t="shared" si="110"/>
        <v>-203431.94234050834</v>
      </c>
      <c r="H374" s="12">
        <f t="shared" si="120"/>
        <v>18200</v>
      </c>
      <c r="I374" s="12">
        <f t="shared" si="111"/>
        <v>2311.4</v>
      </c>
      <c r="J374" s="5">
        <f t="shared" si="121"/>
        <v>612659.91589999956</v>
      </c>
      <c r="K374" s="5">
        <f t="shared" si="122"/>
        <v>2782890.1000000006</v>
      </c>
      <c r="L374" s="5">
        <f t="shared" si="112"/>
        <v>14768964.915940765</v>
      </c>
      <c r="M374" s="5">
        <f t="shared" si="113"/>
        <v>17551855.015940771</v>
      </c>
      <c r="N374" s="3">
        <f t="shared" si="106"/>
        <v>24.106301934646897</v>
      </c>
      <c r="P374" s="7">
        <v>41090</v>
      </c>
      <c r="Q374">
        <v>-4.19509263851E-2</v>
      </c>
      <c r="R374">
        <v>-2.64951058249E-2</v>
      </c>
      <c r="S374">
        <v>-1.1469298358799999E-2</v>
      </c>
      <c r="T374">
        <v>2.6170385095500002E-3</v>
      </c>
      <c r="U374">
        <v>1.62015474441E-2</v>
      </c>
      <c r="V374" s="3">
        <v>182000</v>
      </c>
      <c r="W374" s="2">
        <v>1.2699999999999999E-2</v>
      </c>
      <c r="Y374" s="12">
        <f t="shared" si="114"/>
        <v>8.0436158439786016</v>
      </c>
      <c r="Z374" s="7">
        <v>41090</v>
      </c>
      <c r="AA374">
        <v>22626.639999999999</v>
      </c>
      <c r="AB374" s="13">
        <f t="shared" si="115"/>
        <v>27.076928607163925</v>
      </c>
      <c r="AC374" s="13">
        <f t="shared" si="116"/>
        <v>122.99175220006155</v>
      </c>
      <c r="AD374" s="13">
        <f t="shared" si="117"/>
        <v>652.7246164671717</v>
      </c>
      <c r="AE374" s="13">
        <f t="shared" si="118"/>
        <v>775.7163686672335</v>
      </c>
      <c r="AF374" s="3">
        <f t="shared" si="119"/>
        <v>24.106301934646901</v>
      </c>
    </row>
    <row r="375" spans="1:32" x14ac:dyDescent="0.25">
      <c r="A375" t="str">
        <f t="shared" si="123"/>
        <v/>
      </c>
      <c r="B375">
        <f t="shared" si="124"/>
        <v>373</v>
      </c>
      <c r="C375" s="9">
        <f t="shared" si="107"/>
        <v>193000</v>
      </c>
      <c r="D375" s="1">
        <f t="shared" si="125"/>
        <v>0.1</v>
      </c>
      <c r="E375" s="11">
        <f t="shared" si="108"/>
        <v>1.2699999999999999E-2</v>
      </c>
      <c r="F375" s="11">
        <f t="shared" si="109"/>
        <v>9.8401635279299999E-4</v>
      </c>
      <c r="G375" s="12">
        <f t="shared" si="110"/>
        <v>17271.312357537561</v>
      </c>
      <c r="H375" s="12">
        <f t="shared" si="120"/>
        <v>19300</v>
      </c>
      <c r="I375" s="12">
        <f t="shared" si="111"/>
        <v>2451.1</v>
      </c>
      <c r="J375" s="5">
        <f t="shared" si="121"/>
        <v>615111.01589999953</v>
      </c>
      <c r="K375" s="5">
        <f t="shared" si="122"/>
        <v>2802190.1000000006</v>
      </c>
      <c r="L375" s="5">
        <f t="shared" si="112"/>
        <v>14786236.228298303</v>
      </c>
      <c r="M375" s="5">
        <f t="shared" si="113"/>
        <v>17588426.328298308</v>
      </c>
      <c r="N375" s="3">
        <f t="shared" si="106"/>
        <v>24.038321288497531</v>
      </c>
      <c r="P375" s="7">
        <v>41121</v>
      </c>
      <c r="Q375">
        <v>-6.7269096204100002E-4</v>
      </c>
      <c r="R375">
        <v>-1.2000778747100001E-3</v>
      </c>
      <c r="S375">
        <v>9.8401635279299999E-4</v>
      </c>
      <c r="T375">
        <v>-8.4699684971700003E-5</v>
      </c>
      <c r="U375">
        <v>-5.3663551000799997E-5</v>
      </c>
      <c r="V375" s="3">
        <v>193000</v>
      </c>
      <c r="W375" s="2">
        <v>1.2699999999999999E-2</v>
      </c>
      <c r="Y375" s="12">
        <f t="shared" si="114"/>
        <v>8.5477050519151287</v>
      </c>
      <c r="Z375" s="7">
        <v>41121</v>
      </c>
      <c r="AA375">
        <v>22579.16</v>
      </c>
      <c r="AB375" s="13">
        <f t="shared" si="115"/>
        <v>27.242422477186906</v>
      </c>
      <c r="AC375" s="13">
        <f t="shared" si="116"/>
        <v>124.10515271604437</v>
      </c>
      <c r="AD375" s="13">
        <f t="shared" si="117"/>
        <v>654.86210418360577</v>
      </c>
      <c r="AE375" s="13">
        <f t="shared" si="118"/>
        <v>778.96725689965035</v>
      </c>
      <c r="AF375" s="3">
        <f t="shared" si="119"/>
        <v>24.038321288497535</v>
      </c>
    </row>
    <row r="376" spans="1:32" x14ac:dyDescent="0.25">
      <c r="A376" t="str">
        <f t="shared" si="123"/>
        <v/>
      </c>
      <c r="B376">
        <f t="shared" si="124"/>
        <v>374</v>
      </c>
      <c r="C376" s="9">
        <f t="shared" si="107"/>
        <v>193000</v>
      </c>
      <c r="D376" s="1">
        <f t="shared" si="125"/>
        <v>0.1</v>
      </c>
      <c r="E376" s="11">
        <f t="shared" si="108"/>
        <v>1.2699999999999999E-2</v>
      </c>
      <c r="F376" s="11">
        <f t="shared" si="109"/>
        <v>-5.1517877597499996E-3</v>
      </c>
      <c r="G376" s="12">
        <f t="shared" si="110"/>
        <v>-90611.839471391853</v>
      </c>
      <c r="H376" s="12">
        <f t="shared" si="120"/>
        <v>19300</v>
      </c>
      <c r="I376" s="12">
        <f t="shared" si="111"/>
        <v>2451.1</v>
      </c>
      <c r="J376" s="5">
        <f t="shared" si="121"/>
        <v>617562.11589999951</v>
      </c>
      <c r="K376" s="5">
        <f t="shared" si="122"/>
        <v>2821490.1000000006</v>
      </c>
      <c r="L376" s="5">
        <f t="shared" si="112"/>
        <v>14695624.38882691</v>
      </c>
      <c r="M376" s="5">
        <f t="shared" si="113"/>
        <v>17517114.488826916</v>
      </c>
      <c r="N376" s="3">
        <f t="shared" si="106"/>
        <v>23.796188286922931</v>
      </c>
      <c r="P376" s="7">
        <v>41152</v>
      </c>
      <c r="Q376">
        <v>-2.8971237200199999E-3</v>
      </c>
      <c r="R376">
        <v>-5.12393040952E-3</v>
      </c>
      <c r="S376">
        <v>-5.1517877597499996E-3</v>
      </c>
      <c r="T376">
        <v>-3.32679359944E-3</v>
      </c>
      <c r="U376">
        <v>-4.1661051567899997E-4</v>
      </c>
      <c r="V376" s="3">
        <v>193000</v>
      </c>
      <c r="W376" s="2">
        <v>1.2699999999999999E-2</v>
      </c>
      <c r="Y376" s="12">
        <f t="shared" si="114"/>
        <v>8.5543350976834152</v>
      </c>
      <c r="Z376" s="7">
        <v>41152</v>
      </c>
      <c r="AA376">
        <v>22561.66</v>
      </c>
      <c r="AB376" s="13">
        <f t="shared" si="115"/>
        <v>27.372193176388596</v>
      </c>
      <c r="AC376" s="13">
        <f t="shared" si="116"/>
        <v>125.05684865386681</v>
      </c>
      <c r="AD376" s="13">
        <f t="shared" si="117"/>
        <v>651.35386265137004</v>
      </c>
      <c r="AE376" s="13">
        <f t="shared" si="118"/>
        <v>776.4107113052371</v>
      </c>
      <c r="AF376" s="3">
        <f t="shared" si="119"/>
        <v>23.796188286922931</v>
      </c>
    </row>
    <row r="377" spans="1:32" x14ac:dyDescent="0.25">
      <c r="A377" t="str">
        <f t="shared" si="123"/>
        <v/>
      </c>
      <c r="B377">
        <f t="shared" si="124"/>
        <v>375</v>
      </c>
      <c r="C377" s="9">
        <f t="shared" si="107"/>
        <v>193000</v>
      </c>
      <c r="D377" s="1">
        <f t="shared" si="125"/>
        <v>0.1</v>
      </c>
      <c r="E377" s="11">
        <f t="shared" si="108"/>
        <v>1.2699999999999999E-2</v>
      </c>
      <c r="F377" s="11">
        <f t="shared" si="109"/>
        <v>1.78494200904E-3</v>
      </c>
      <c r="G377" s="12">
        <f t="shared" si="110"/>
        <v>31267.033528270407</v>
      </c>
      <c r="H377" s="12">
        <f t="shared" si="120"/>
        <v>19300</v>
      </c>
      <c r="I377" s="12">
        <f t="shared" si="111"/>
        <v>2451.1</v>
      </c>
      <c r="J377" s="5">
        <f t="shared" si="121"/>
        <v>620013.21589999949</v>
      </c>
      <c r="K377" s="5">
        <f t="shared" si="122"/>
        <v>2840790.1000000006</v>
      </c>
      <c r="L377" s="5">
        <f t="shared" si="112"/>
        <v>14726891.422355181</v>
      </c>
      <c r="M377" s="5">
        <f t="shared" si="113"/>
        <v>17567681.522355188</v>
      </c>
      <c r="N377" s="3">
        <f t="shared" si="106"/>
        <v>23.752544372748414</v>
      </c>
      <c r="P377" s="7">
        <v>41182</v>
      </c>
      <c r="Q377">
        <v>-7.4608063911000004E-4</v>
      </c>
      <c r="R377">
        <v>-1.4180201544200001E-3</v>
      </c>
      <c r="S377">
        <v>1.78494200904E-3</v>
      </c>
      <c r="T377">
        <v>6.6205072599900003E-3</v>
      </c>
      <c r="U377">
        <v>9.3645194991700004E-3</v>
      </c>
      <c r="V377" s="3">
        <v>193000</v>
      </c>
      <c r="W377" s="2">
        <v>1.2699999999999999E-2</v>
      </c>
      <c r="Y377" s="12">
        <f t="shared" si="114"/>
        <v>8.5432062697395654</v>
      </c>
      <c r="Z377" s="7">
        <v>41182</v>
      </c>
      <c r="AA377">
        <v>22591.05</v>
      </c>
      <c r="AB377" s="13">
        <f t="shared" si="115"/>
        <v>27.445081831079101</v>
      </c>
      <c r="AC377" s="13">
        <f t="shared" si="116"/>
        <v>125.74847561313001</v>
      </c>
      <c r="AD377" s="13">
        <f t="shared" si="117"/>
        <v>651.89052400641765</v>
      </c>
      <c r="AE377" s="13">
        <f t="shared" si="118"/>
        <v>777.63899961954792</v>
      </c>
      <c r="AF377" s="3">
        <f t="shared" si="119"/>
        <v>23.752544372748414</v>
      </c>
    </row>
    <row r="378" spans="1:32" x14ac:dyDescent="0.25">
      <c r="A378" t="str">
        <f t="shared" si="123"/>
        <v/>
      </c>
      <c r="B378">
        <f t="shared" si="124"/>
        <v>376</v>
      </c>
      <c r="C378" s="9">
        <f t="shared" si="107"/>
        <v>193000</v>
      </c>
      <c r="D378" s="1">
        <f t="shared" si="125"/>
        <v>0.1</v>
      </c>
      <c r="E378" s="11">
        <f t="shared" si="108"/>
        <v>1.2699999999999999E-2</v>
      </c>
      <c r="F378" s="11">
        <f t="shared" si="109"/>
        <v>1.5452773784700001E-2</v>
      </c>
      <c r="G378" s="12">
        <f t="shared" si="110"/>
        <v>271469.40848660882</v>
      </c>
      <c r="H378" s="12">
        <f t="shared" si="120"/>
        <v>19300</v>
      </c>
      <c r="I378" s="12">
        <f t="shared" si="111"/>
        <v>2451.1</v>
      </c>
      <c r="J378" s="5">
        <f t="shared" si="121"/>
        <v>622464.31589999946</v>
      </c>
      <c r="K378" s="5">
        <f t="shared" si="122"/>
        <v>2860090.1000000006</v>
      </c>
      <c r="L378" s="5">
        <f t="shared" si="112"/>
        <v>14998360.830841789</v>
      </c>
      <c r="M378" s="5">
        <f t="shared" si="113"/>
        <v>17858450.930841796</v>
      </c>
      <c r="N378" s="3">
        <f t="shared" si="106"/>
        <v>24.095133564654517</v>
      </c>
      <c r="P378" s="7">
        <v>41213</v>
      </c>
      <c r="Q378">
        <v>2.7843770454000001E-2</v>
      </c>
      <c r="R378">
        <v>2.1914964935599999E-2</v>
      </c>
      <c r="S378">
        <v>1.5452773784700001E-2</v>
      </c>
      <c r="T378">
        <v>9.2424302947999998E-3</v>
      </c>
      <c r="U378">
        <v>2.93139819026E-3</v>
      </c>
      <c r="V378" s="3">
        <v>193000</v>
      </c>
      <c r="W378" s="2">
        <v>1.2699999999999999E-2</v>
      </c>
      <c r="Y378" s="12">
        <f t="shared" si="114"/>
        <v>8.4899389824126299</v>
      </c>
      <c r="Z378" s="7">
        <v>41213</v>
      </c>
      <c r="AA378">
        <v>22732.79</v>
      </c>
      <c r="AB378" s="13">
        <f t="shared" si="115"/>
        <v>27.3817826980322</v>
      </c>
      <c r="AC378" s="13">
        <f t="shared" si="116"/>
        <v>125.8134219336914</v>
      </c>
      <c r="AD378" s="13">
        <f t="shared" si="117"/>
        <v>659.76771134743194</v>
      </c>
      <c r="AE378" s="13">
        <f t="shared" si="118"/>
        <v>785.5811332811237</v>
      </c>
      <c r="AF378" s="3">
        <f t="shared" si="119"/>
        <v>24.095133564654514</v>
      </c>
    </row>
    <row r="379" spans="1:32" x14ac:dyDescent="0.25">
      <c r="A379" t="str">
        <f t="shared" si="123"/>
        <v/>
      </c>
      <c r="B379">
        <f t="shared" si="124"/>
        <v>377</v>
      </c>
      <c r="C379" s="9">
        <f t="shared" si="107"/>
        <v>193000</v>
      </c>
      <c r="D379" s="1">
        <f t="shared" si="125"/>
        <v>0.1</v>
      </c>
      <c r="E379" s="11">
        <f t="shared" si="108"/>
        <v>1.2699999999999999E-2</v>
      </c>
      <c r="F379" s="11">
        <f t="shared" si="109"/>
        <v>8.20565484571E-3</v>
      </c>
      <c r="G379" s="12">
        <f t="shared" si="110"/>
        <v>146540.28441753626</v>
      </c>
      <c r="H379" s="12">
        <f t="shared" si="120"/>
        <v>19300</v>
      </c>
      <c r="I379" s="12">
        <f t="shared" si="111"/>
        <v>2451.1</v>
      </c>
      <c r="J379" s="5">
        <f t="shared" si="121"/>
        <v>624915.41589999944</v>
      </c>
      <c r="K379" s="5">
        <f t="shared" si="122"/>
        <v>2879390.1000000006</v>
      </c>
      <c r="L379" s="5">
        <f t="shared" si="112"/>
        <v>15144901.115259325</v>
      </c>
      <c r="M379" s="5">
        <f t="shared" si="113"/>
        <v>18024291.215259332</v>
      </c>
      <c r="N379" s="3">
        <f t="shared" si="106"/>
        <v>24.235121633937819</v>
      </c>
      <c r="P379" s="7">
        <v>41243</v>
      </c>
      <c r="Q379">
        <v>8.5464438295500007E-3</v>
      </c>
      <c r="R379">
        <v>8.29601935378E-3</v>
      </c>
      <c r="S379">
        <v>8.20565484571E-3</v>
      </c>
      <c r="T379">
        <v>6.1533188836900002E-3</v>
      </c>
      <c r="U379">
        <v>3.4394325938000001E-3</v>
      </c>
      <c r="V379" s="3">
        <v>193000</v>
      </c>
      <c r="W379" s="2">
        <v>1.2699999999999999E-2</v>
      </c>
      <c r="Y379" s="12">
        <f t="shared" si="114"/>
        <v>8.4349275929207792</v>
      </c>
      <c r="Z379" s="7">
        <v>41243</v>
      </c>
      <c r="AA379">
        <v>22881.05</v>
      </c>
      <c r="AB379" s="13">
        <f t="shared" si="115"/>
        <v>27.311483341017979</v>
      </c>
      <c r="AC379" s="13">
        <f t="shared" si="116"/>
        <v>125.84169432783901</v>
      </c>
      <c r="AD379" s="13">
        <f t="shared" si="117"/>
        <v>661.89712077283718</v>
      </c>
      <c r="AE379" s="13">
        <f t="shared" si="118"/>
        <v>787.73881510067645</v>
      </c>
      <c r="AF379" s="3">
        <f t="shared" si="119"/>
        <v>24.235121633937819</v>
      </c>
    </row>
    <row r="380" spans="1:32" x14ac:dyDescent="0.25">
      <c r="A380" t="str">
        <f t="shared" si="123"/>
        <v/>
      </c>
      <c r="B380">
        <f t="shared" si="124"/>
        <v>378</v>
      </c>
      <c r="C380" s="9">
        <f t="shared" si="107"/>
        <v>193000</v>
      </c>
      <c r="D380" s="1">
        <f t="shared" si="125"/>
        <v>0.1</v>
      </c>
      <c r="E380" s="11">
        <f t="shared" si="108"/>
        <v>1.2699999999999999E-2</v>
      </c>
      <c r="F380" s="11">
        <f t="shared" si="109"/>
        <v>6.9731493590199998E-4</v>
      </c>
      <c r="G380" s="12">
        <f t="shared" si="110"/>
        <v>12568.607473447542</v>
      </c>
      <c r="H380" s="12">
        <f t="shared" si="120"/>
        <v>19300</v>
      </c>
      <c r="I380" s="12">
        <f t="shared" si="111"/>
        <v>2451.1</v>
      </c>
      <c r="J380" s="5">
        <f t="shared" si="121"/>
        <v>627366.51589999942</v>
      </c>
      <c r="K380" s="5">
        <f t="shared" si="122"/>
        <v>2898690.1000000006</v>
      </c>
      <c r="L380" s="5">
        <f t="shared" si="112"/>
        <v>15157469.722732773</v>
      </c>
      <c r="M380" s="5">
        <f t="shared" si="113"/>
        <v>18056159.82273278</v>
      </c>
      <c r="N380" s="3">
        <f t="shared" si="106"/>
        <v>24.160469739109942</v>
      </c>
      <c r="P380" s="7">
        <v>41274</v>
      </c>
      <c r="Q380">
        <v>-2.43147590361E-3</v>
      </c>
      <c r="R380">
        <v>-1.55704817226E-3</v>
      </c>
      <c r="S380">
        <v>6.9731493590199998E-4</v>
      </c>
      <c r="T380">
        <v>2.9320072917999999E-3</v>
      </c>
      <c r="U380">
        <v>5.1933398401800002E-3</v>
      </c>
      <c r="V380" s="3">
        <v>193000</v>
      </c>
      <c r="W380" s="2">
        <v>1.2699999999999999E-2</v>
      </c>
      <c r="Y380" s="12">
        <f t="shared" si="114"/>
        <v>8.449810098179789</v>
      </c>
      <c r="Z380" s="7">
        <v>41274</v>
      </c>
      <c r="AA380">
        <v>22840.75</v>
      </c>
      <c r="AB380" s="13">
        <f t="shared" si="115"/>
        <v>27.466984048247078</v>
      </c>
      <c r="AC380" s="13">
        <f t="shared" si="116"/>
        <v>126.90870921489008</v>
      </c>
      <c r="AD380" s="13">
        <f t="shared" si="117"/>
        <v>663.615236922289</v>
      </c>
      <c r="AE380" s="13">
        <f t="shared" si="118"/>
        <v>790.52394613717934</v>
      </c>
      <c r="AF380" s="3">
        <f t="shared" si="119"/>
        <v>24.160469739109942</v>
      </c>
    </row>
    <row r="381" spans="1:32" x14ac:dyDescent="0.25">
      <c r="A381" t="str">
        <f t="shared" si="123"/>
        <v/>
      </c>
      <c r="B381">
        <f t="shared" si="124"/>
        <v>379</v>
      </c>
      <c r="C381" s="9">
        <f t="shared" si="107"/>
        <v>193000</v>
      </c>
      <c r="D381" s="1">
        <f t="shared" si="125"/>
        <v>0.1</v>
      </c>
      <c r="E381" s="11">
        <f t="shared" si="108"/>
        <v>1.2699999999999999E-2</v>
      </c>
      <c r="F381" s="11">
        <f t="shared" si="109"/>
        <v>1.5617361331E-2</v>
      </c>
      <c r="G381" s="12">
        <f t="shared" si="110"/>
        <v>281989.57220190275</v>
      </c>
      <c r="H381" s="12">
        <f t="shared" si="120"/>
        <v>19300</v>
      </c>
      <c r="I381" s="12">
        <f t="shared" si="111"/>
        <v>2451.1</v>
      </c>
      <c r="J381" s="5">
        <f t="shared" si="121"/>
        <v>629817.61589999939</v>
      </c>
      <c r="K381" s="5">
        <f t="shared" si="122"/>
        <v>2917990.1000000006</v>
      </c>
      <c r="L381" s="5">
        <f t="shared" si="112"/>
        <v>15439459.294934675</v>
      </c>
      <c r="M381" s="5">
        <f t="shared" si="113"/>
        <v>18357449.394934684</v>
      </c>
      <c r="N381" s="3">
        <f t="shared" si="106"/>
        <v>24.514175064589029</v>
      </c>
      <c r="P381" s="7">
        <v>41305</v>
      </c>
      <c r="Q381">
        <v>2.9704379096499998E-2</v>
      </c>
      <c r="R381">
        <v>2.3012779797500001E-2</v>
      </c>
      <c r="S381">
        <v>1.5617361331E-2</v>
      </c>
      <c r="T381">
        <v>7.7166402284200002E-3</v>
      </c>
      <c r="U381">
        <v>8.2765400401499996E-4</v>
      </c>
      <c r="V381" s="3">
        <v>193000</v>
      </c>
      <c r="W381" s="2">
        <v>1.2699999999999999E-2</v>
      </c>
      <c r="Y381" s="12">
        <f t="shared" si="114"/>
        <v>8.4607449927075393</v>
      </c>
      <c r="Z381" s="7">
        <v>41305</v>
      </c>
      <c r="AA381">
        <v>22811.23</v>
      </c>
      <c r="AB381" s="13">
        <f t="shared" si="115"/>
        <v>27.609980518367461</v>
      </c>
      <c r="AC381" s="13">
        <f t="shared" si="116"/>
        <v>127.91901620386102</v>
      </c>
      <c r="AD381" s="13">
        <f t="shared" si="117"/>
        <v>676.8358959571525</v>
      </c>
      <c r="AE381" s="13">
        <f t="shared" si="118"/>
        <v>804.75491216101386</v>
      </c>
      <c r="AF381" s="3">
        <f t="shared" si="119"/>
        <v>24.514175064589029</v>
      </c>
    </row>
    <row r="382" spans="1:32" x14ac:dyDescent="0.25">
      <c r="A382" t="str">
        <f t="shared" si="123"/>
        <v/>
      </c>
      <c r="B382">
        <f t="shared" si="124"/>
        <v>380</v>
      </c>
      <c r="C382" s="9">
        <f t="shared" si="107"/>
        <v>193000</v>
      </c>
      <c r="D382" s="1">
        <f t="shared" si="125"/>
        <v>0.1</v>
      </c>
      <c r="E382" s="11">
        <f t="shared" si="108"/>
        <v>1.2699999999999999E-2</v>
      </c>
      <c r="F382" s="11">
        <f t="shared" si="109"/>
        <v>1.69312036267E-2</v>
      </c>
      <c r="G382" s="12">
        <f t="shared" si="110"/>
        <v>310813.71377247985</v>
      </c>
      <c r="H382" s="12">
        <f t="shared" si="120"/>
        <v>19300</v>
      </c>
      <c r="I382" s="12">
        <f t="shared" si="111"/>
        <v>2451.1</v>
      </c>
      <c r="J382" s="5">
        <f t="shared" si="121"/>
        <v>632268.71589999937</v>
      </c>
      <c r="K382" s="5">
        <f t="shared" si="122"/>
        <v>2937290.1000000006</v>
      </c>
      <c r="L382" s="5">
        <f t="shared" si="112"/>
        <v>15750273.008707155</v>
      </c>
      <c r="M382" s="5">
        <f t="shared" si="113"/>
        <v>18687563.108707163</v>
      </c>
      <c r="N382" s="3">
        <f t="shared" si="106"/>
        <v>24.910726424740968</v>
      </c>
      <c r="P382" s="7">
        <v>41333</v>
      </c>
      <c r="Q382">
        <v>3.5557657028599997E-2</v>
      </c>
      <c r="R382">
        <v>2.6488892968999998E-2</v>
      </c>
      <c r="S382">
        <v>1.69312036267E-2</v>
      </c>
      <c r="T382">
        <v>7.2656713724500001E-3</v>
      </c>
      <c r="U382">
        <v>-2.78445515159E-3</v>
      </c>
      <c r="V382" s="3">
        <v>193000</v>
      </c>
      <c r="W382" s="2">
        <v>1.2699999999999999E-2</v>
      </c>
      <c r="Y382" s="12">
        <f t="shared" si="114"/>
        <v>8.4506499556888208</v>
      </c>
      <c r="Z382" s="7">
        <v>41333</v>
      </c>
      <c r="AA382">
        <v>22838.48</v>
      </c>
      <c r="AB382" s="13">
        <f t="shared" si="115"/>
        <v>27.684360601055737</v>
      </c>
      <c r="AC382" s="13">
        <f t="shared" si="116"/>
        <v>128.61145312647778</v>
      </c>
      <c r="AD382" s="13">
        <f t="shared" si="117"/>
        <v>689.63753317677686</v>
      </c>
      <c r="AE382" s="13">
        <f t="shared" si="118"/>
        <v>818.24898630325504</v>
      </c>
      <c r="AF382" s="3">
        <f t="shared" si="119"/>
        <v>24.910726424740968</v>
      </c>
    </row>
    <row r="383" spans="1:32" x14ac:dyDescent="0.25">
      <c r="A383" t="str">
        <f t="shared" si="123"/>
        <v/>
      </c>
      <c r="B383">
        <f t="shared" si="124"/>
        <v>381</v>
      </c>
      <c r="C383" s="9">
        <f t="shared" si="107"/>
        <v>193000</v>
      </c>
      <c r="D383" s="1">
        <f t="shared" si="125"/>
        <v>0.1</v>
      </c>
      <c r="E383" s="11">
        <f t="shared" si="108"/>
        <v>1.2699999999999999E-2</v>
      </c>
      <c r="F383" s="11">
        <f t="shared" si="109"/>
        <v>5.8977126935099997E-3</v>
      </c>
      <c r="G383" s="12">
        <f t="shared" si="110"/>
        <v>110213.87815699143</v>
      </c>
      <c r="H383" s="12">
        <f t="shared" si="120"/>
        <v>19300</v>
      </c>
      <c r="I383" s="12">
        <f t="shared" si="111"/>
        <v>2451.1</v>
      </c>
      <c r="J383" s="5">
        <f t="shared" si="121"/>
        <v>634719.81589999935</v>
      </c>
      <c r="K383" s="5">
        <f t="shared" si="122"/>
        <v>2956590.1000000006</v>
      </c>
      <c r="L383" s="5">
        <f t="shared" si="112"/>
        <v>15860486.886864146</v>
      </c>
      <c r="M383" s="5">
        <f t="shared" si="113"/>
        <v>18817076.986864153</v>
      </c>
      <c r="N383" s="3">
        <f t="shared" si="106"/>
        <v>24.988170354150373</v>
      </c>
      <c r="P383" s="7">
        <v>41364</v>
      </c>
      <c r="Q383">
        <v>2.20935809334E-3</v>
      </c>
      <c r="R383">
        <v>3.9950654959300001E-3</v>
      </c>
      <c r="S383">
        <v>5.8977126935099997E-3</v>
      </c>
      <c r="T383">
        <v>7.2501474312299998E-3</v>
      </c>
      <c r="U383">
        <v>9.6695841665100004E-3</v>
      </c>
      <c r="V383" s="3">
        <v>193000</v>
      </c>
      <c r="W383" s="2">
        <v>1.2699999999999999E-2</v>
      </c>
      <c r="Y383" s="12">
        <f t="shared" si="114"/>
        <v>8.4392318462503138</v>
      </c>
      <c r="Z383" s="7">
        <v>41364</v>
      </c>
      <c r="AA383">
        <v>22869.38</v>
      </c>
      <c r="AB383" s="13">
        <f t="shared" si="115"/>
        <v>27.754133076629071</v>
      </c>
      <c r="AC383" s="13">
        <f t="shared" si="116"/>
        <v>129.28160273693473</v>
      </c>
      <c r="AD383" s="13">
        <f t="shared" si="117"/>
        <v>693.52500535056686</v>
      </c>
      <c r="AE383" s="13">
        <f t="shared" si="118"/>
        <v>822.80660808750179</v>
      </c>
      <c r="AF383" s="3">
        <f t="shared" si="119"/>
        <v>24.988170354150373</v>
      </c>
    </row>
    <row r="384" spans="1:32" x14ac:dyDescent="0.25">
      <c r="A384" t="str">
        <f t="shared" si="123"/>
        <v/>
      </c>
      <c r="B384">
        <f t="shared" si="124"/>
        <v>382</v>
      </c>
      <c r="C384" s="9">
        <f t="shared" si="107"/>
        <v>193000</v>
      </c>
      <c r="D384" s="1">
        <f t="shared" si="125"/>
        <v>0.1</v>
      </c>
      <c r="E384" s="11">
        <f t="shared" si="108"/>
        <v>1.2699999999999999E-2</v>
      </c>
      <c r="F384" s="11">
        <f t="shared" si="109"/>
        <v>4.9795900020500005E-4</v>
      </c>
      <c r="G384" s="12">
        <f t="shared" si="110"/>
        <v>9370.1328431593884</v>
      </c>
      <c r="H384" s="12">
        <f t="shared" si="120"/>
        <v>19300</v>
      </c>
      <c r="I384" s="12">
        <f t="shared" si="111"/>
        <v>2451.1</v>
      </c>
      <c r="J384" s="5">
        <f t="shared" si="121"/>
        <v>637170.91589999932</v>
      </c>
      <c r="K384" s="5">
        <f t="shared" si="122"/>
        <v>2975890.1000000006</v>
      </c>
      <c r="L384" s="5">
        <f t="shared" si="112"/>
        <v>15869857.019707305</v>
      </c>
      <c r="M384" s="5">
        <f t="shared" si="113"/>
        <v>18845747.119707312</v>
      </c>
      <c r="N384" s="3">
        <f t="shared" si="106"/>
        <v>24.906750486706141</v>
      </c>
      <c r="P384" s="7">
        <v>41394</v>
      </c>
      <c r="Q384">
        <v>-2.3782472663800001E-3</v>
      </c>
      <c r="R384">
        <v>-2.6875503012199998E-3</v>
      </c>
      <c r="S384">
        <v>4.9795900020500005E-4</v>
      </c>
      <c r="T384">
        <v>3.26046583813E-3</v>
      </c>
      <c r="U384">
        <v>4.33588456606E-3</v>
      </c>
      <c r="V384" s="3">
        <v>193000</v>
      </c>
      <c r="W384" s="2">
        <v>1.2699999999999999E-2</v>
      </c>
      <c r="Y384" s="12">
        <f t="shared" si="114"/>
        <v>8.4132446266393845</v>
      </c>
      <c r="Z384" s="7">
        <v>41394</v>
      </c>
      <c r="AA384">
        <v>22940.02</v>
      </c>
      <c r="AB384" s="13">
        <f t="shared" si="115"/>
        <v>27.775517017857844</v>
      </c>
      <c r="AC384" s="13">
        <f t="shared" si="116"/>
        <v>129.72482587199141</v>
      </c>
      <c r="AD384" s="13">
        <f t="shared" si="117"/>
        <v>691.79787200304554</v>
      </c>
      <c r="AE384" s="13">
        <f t="shared" si="118"/>
        <v>821.52269787503724</v>
      </c>
      <c r="AF384" s="3">
        <f t="shared" si="119"/>
        <v>24.906750486706141</v>
      </c>
    </row>
    <row r="385" spans="1:32" x14ac:dyDescent="0.25">
      <c r="A385" t="str">
        <f t="shared" si="123"/>
        <v/>
      </c>
      <c r="B385">
        <f t="shared" si="124"/>
        <v>383</v>
      </c>
      <c r="C385" s="9">
        <f t="shared" si="107"/>
        <v>193000</v>
      </c>
      <c r="D385" s="1">
        <f t="shared" si="125"/>
        <v>0.1</v>
      </c>
      <c r="E385" s="11">
        <f t="shared" si="108"/>
        <v>1.2699999999999999E-2</v>
      </c>
      <c r="F385" s="11">
        <f t="shared" si="109"/>
        <v>4.2916180245899998E-3</v>
      </c>
      <c r="G385" s="12">
        <f t="shared" si="110"/>
        <v>80878.748025800975</v>
      </c>
      <c r="H385" s="12">
        <f t="shared" si="120"/>
        <v>19300</v>
      </c>
      <c r="I385" s="12">
        <f t="shared" si="111"/>
        <v>2451.1</v>
      </c>
      <c r="J385" s="5">
        <f t="shared" si="121"/>
        <v>639622.0158999993</v>
      </c>
      <c r="K385" s="5">
        <f t="shared" si="122"/>
        <v>2995190.1000000006</v>
      </c>
      <c r="L385" s="5">
        <f t="shared" si="112"/>
        <v>15950735.767733106</v>
      </c>
      <c r="M385" s="5">
        <f t="shared" si="113"/>
        <v>18945925.867733113</v>
      </c>
      <c r="N385" s="3">
        <f t="shared" si="106"/>
        <v>24.937752877829176</v>
      </c>
      <c r="P385" s="7">
        <v>41425</v>
      </c>
      <c r="Q385">
        <v>-1.189480321E-4</v>
      </c>
      <c r="R385">
        <v>-5.7351017608399998E-4</v>
      </c>
      <c r="S385">
        <v>4.2916180245899998E-3</v>
      </c>
      <c r="T385">
        <v>9.4489126472000005E-3</v>
      </c>
      <c r="U385">
        <v>1.0304549148999999E-2</v>
      </c>
      <c r="V385" s="3">
        <v>193000</v>
      </c>
      <c r="W385" s="2">
        <v>1.2699999999999999E-2</v>
      </c>
      <c r="Y385" s="12">
        <f t="shared" si="114"/>
        <v>8.4331216313939343</v>
      </c>
      <c r="Z385" s="7">
        <v>41425</v>
      </c>
      <c r="AA385">
        <v>22885.95</v>
      </c>
      <c r="AB385" s="13">
        <f t="shared" si="115"/>
        <v>27.948239679803518</v>
      </c>
      <c r="AC385" s="13">
        <f t="shared" si="116"/>
        <v>130.87462395050241</v>
      </c>
      <c r="AD385" s="13">
        <f t="shared" si="117"/>
        <v>696.96629450527973</v>
      </c>
      <c r="AE385" s="13">
        <f t="shared" si="118"/>
        <v>827.84091845578234</v>
      </c>
      <c r="AF385" s="3">
        <f t="shared" si="119"/>
        <v>24.937752877829176</v>
      </c>
    </row>
    <row r="386" spans="1:32" x14ac:dyDescent="0.25">
      <c r="A386">
        <f t="shared" si="123"/>
        <v>2013</v>
      </c>
      <c r="B386">
        <f t="shared" si="124"/>
        <v>384</v>
      </c>
      <c r="C386" s="9">
        <f t="shared" si="107"/>
        <v>193000</v>
      </c>
      <c r="D386" s="1">
        <f t="shared" si="125"/>
        <v>0.1</v>
      </c>
      <c r="E386" s="11">
        <f t="shared" si="108"/>
        <v>1.2699999999999999E-2</v>
      </c>
      <c r="F386" s="11">
        <f t="shared" si="109"/>
        <v>1.03384197711E-2</v>
      </c>
      <c r="G386" s="12">
        <f t="shared" si="110"/>
        <v>195870.93457276694</v>
      </c>
      <c r="H386" s="12">
        <f t="shared" si="120"/>
        <v>19300</v>
      </c>
      <c r="I386" s="12">
        <f t="shared" si="111"/>
        <v>2451.1</v>
      </c>
      <c r="J386" s="5">
        <f t="shared" si="121"/>
        <v>642073.11589999928</v>
      </c>
      <c r="K386" s="5">
        <f t="shared" si="122"/>
        <v>3014490.1000000006</v>
      </c>
      <c r="L386" s="5">
        <f t="shared" si="112"/>
        <v>16146606.702305874</v>
      </c>
      <c r="M386" s="5">
        <f t="shared" si="113"/>
        <v>19161096.802305881</v>
      </c>
      <c r="N386" s="3">
        <f t="shared" ref="N386:N424" si="126">L386/J386</f>
        <v>25.147613725693901</v>
      </c>
      <c r="P386" s="7">
        <v>41455</v>
      </c>
      <c r="Q386">
        <v>2.1527198260000002E-2</v>
      </c>
      <c r="R386">
        <v>1.33578338665E-2</v>
      </c>
      <c r="S386">
        <v>1.03384197711E-2</v>
      </c>
      <c r="T386">
        <v>7.0467158085800001E-3</v>
      </c>
      <c r="U386">
        <v>2.7212750072399998E-3</v>
      </c>
      <c r="V386" s="3">
        <v>193000</v>
      </c>
      <c r="W386" s="2">
        <v>1.2699999999999999E-2</v>
      </c>
      <c r="Y386" s="12">
        <f t="shared" si="114"/>
        <v>8.4440355139508156</v>
      </c>
      <c r="Z386" s="7">
        <v>41455</v>
      </c>
      <c r="AA386">
        <v>22856.37</v>
      </c>
      <c r="AB386" s="13">
        <f t="shared" si="115"/>
        <v>28.091648669495608</v>
      </c>
      <c r="AC386" s="13">
        <f t="shared" si="116"/>
        <v>131.88840135157074</v>
      </c>
      <c r="AD386" s="13">
        <f t="shared" si="117"/>
        <v>706.43792965837861</v>
      </c>
      <c r="AE386" s="13">
        <f t="shared" si="118"/>
        <v>838.32633100994963</v>
      </c>
      <c r="AF386" s="3">
        <f t="shared" si="119"/>
        <v>25.147613725693901</v>
      </c>
    </row>
    <row r="387" spans="1:32" x14ac:dyDescent="0.25">
      <c r="A387" t="str">
        <f t="shared" si="123"/>
        <v/>
      </c>
      <c r="B387">
        <f t="shared" si="124"/>
        <v>385</v>
      </c>
      <c r="C387" s="9">
        <f t="shared" ref="C387:C424" si="127">V387</f>
        <v>193000</v>
      </c>
      <c r="D387" s="1">
        <f t="shared" si="125"/>
        <v>0.1</v>
      </c>
      <c r="E387" s="11">
        <f t="shared" ref="E387:E424" si="128">W387</f>
        <v>1.2699999999999999E-2</v>
      </c>
      <c r="F387" s="11">
        <f t="shared" ref="F387:F424" si="129">S387</f>
        <v>-1.1533977895799999E-2</v>
      </c>
      <c r="G387" s="12">
        <f t="shared" ref="G387:G422" si="130">M386*F387</f>
        <v>-221003.66697708008</v>
      </c>
      <c r="H387" s="12">
        <f t="shared" si="120"/>
        <v>19300</v>
      </c>
      <c r="I387" s="12">
        <f t="shared" ref="I387:I424" si="131">$C387*E387</f>
        <v>2451.1</v>
      </c>
      <c r="J387" s="5">
        <f t="shared" si="121"/>
        <v>644524.21589999925</v>
      </c>
      <c r="K387" s="5">
        <f t="shared" si="122"/>
        <v>3033790.1000000006</v>
      </c>
      <c r="L387" s="5">
        <f t="shared" ref="L387:L424" si="132">G387+L386</f>
        <v>15925603.035328794</v>
      </c>
      <c r="M387" s="5">
        <f t="shared" ref="M387:M424" si="133">H387+G387+M386</f>
        <v>18959393.135328799</v>
      </c>
      <c r="N387" s="3">
        <f t="shared" si="126"/>
        <v>24.709084069231807</v>
      </c>
      <c r="P387" s="7">
        <v>41486</v>
      </c>
      <c r="Q387">
        <v>-3.2452190103499999E-2</v>
      </c>
      <c r="R387">
        <v>-2.22232021153E-2</v>
      </c>
      <c r="S387">
        <v>-1.1533977895799999E-2</v>
      </c>
      <c r="T387">
        <v>-3.3272948460300001E-3</v>
      </c>
      <c r="U387">
        <v>5.5945485157200001E-3</v>
      </c>
      <c r="V387" s="3">
        <v>193000</v>
      </c>
      <c r="W387" s="2">
        <v>1.2699999999999999E-2</v>
      </c>
      <c r="Y387" s="12">
        <f t="shared" ref="Y387:Y424" si="134">V387/AA387</f>
        <v>8.4096263642222251</v>
      </c>
      <c r="Z387" s="7">
        <v>41486</v>
      </c>
      <c r="AA387">
        <v>22949.89</v>
      </c>
      <c r="AB387" s="13">
        <f t="shared" ref="AB387:AB425" si="135">J387/$AA387</f>
        <v>28.083978437369385</v>
      </c>
      <c r="AC387" s="13">
        <f t="shared" ref="AC387:AC425" si="136">K387/$AA387</f>
        <v>132.19192335998127</v>
      </c>
      <c r="AD387" s="13">
        <f t="shared" ref="AD387:AD425" si="137">L387/$AA387</f>
        <v>693.9293842074535</v>
      </c>
      <c r="AE387" s="13">
        <f t="shared" ref="AE387:AE425" si="138">M387/$AA387</f>
        <v>826.121307567435</v>
      </c>
      <c r="AF387" s="3">
        <f t="shared" ref="AF387:AF425" si="139">AD387/AB387</f>
        <v>24.709084069231807</v>
      </c>
    </row>
    <row r="388" spans="1:32" x14ac:dyDescent="0.25">
      <c r="A388" t="str">
        <f t="shared" si="123"/>
        <v/>
      </c>
      <c r="B388">
        <f t="shared" si="124"/>
        <v>386</v>
      </c>
      <c r="C388" s="9">
        <f t="shared" si="127"/>
        <v>210000</v>
      </c>
      <c r="D388" s="1">
        <f t="shared" si="125"/>
        <v>0.1</v>
      </c>
      <c r="E388" s="11">
        <f t="shared" si="128"/>
        <v>1.2699999999999999E-2</v>
      </c>
      <c r="F388" s="11">
        <f t="shared" si="129"/>
        <v>5.7749639808399996E-3</v>
      </c>
      <c r="G388" s="12">
        <f t="shared" si="130"/>
        <v>109489.81245510897</v>
      </c>
      <c r="H388" s="12">
        <f t="shared" ref="H388:H424" si="140">$D388*C388</f>
        <v>21000</v>
      </c>
      <c r="I388" s="12">
        <f t="shared" si="131"/>
        <v>2667</v>
      </c>
      <c r="J388" s="5">
        <f t="shared" ref="J388:J424" si="141">I388+J387</f>
        <v>647191.21589999925</v>
      </c>
      <c r="K388" s="5">
        <f t="shared" ref="K388:K424" si="142">H388+K387</f>
        <v>3054790.1000000006</v>
      </c>
      <c r="L388" s="5">
        <f t="shared" si="132"/>
        <v>16035092.847783903</v>
      </c>
      <c r="M388" s="5">
        <f t="shared" si="133"/>
        <v>19089882.94778391</v>
      </c>
      <c r="N388" s="3">
        <f t="shared" si="126"/>
        <v>24.776437710893724</v>
      </c>
      <c r="P388" s="7">
        <v>41517</v>
      </c>
      <c r="Q388">
        <v>1.5814603612199999E-2</v>
      </c>
      <c r="R388">
        <v>7.6740739803E-3</v>
      </c>
      <c r="S388">
        <v>5.7749639808399996E-3</v>
      </c>
      <c r="T388">
        <v>9.3881853825700003E-3</v>
      </c>
      <c r="U388">
        <v>9.0891541760100003E-3</v>
      </c>
      <c r="V388" s="3">
        <v>210000</v>
      </c>
      <c r="W388" s="2">
        <v>1.2699999999999999E-2</v>
      </c>
      <c r="Y388" s="12">
        <f t="shared" si="134"/>
        <v>9.1150936836307253</v>
      </c>
      <c r="Z388" s="7">
        <v>41517</v>
      </c>
      <c r="AA388">
        <v>23038.71</v>
      </c>
      <c r="AB388" s="13">
        <f t="shared" si="135"/>
        <v>28.091469353101768</v>
      </c>
      <c r="AC388" s="13">
        <f t="shared" si="136"/>
        <v>132.59379973965559</v>
      </c>
      <c r="AD388" s="13">
        <f t="shared" si="137"/>
        <v>696.00654063460604</v>
      </c>
      <c r="AE388" s="13">
        <f t="shared" si="138"/>
        <v>828.6003403742618</v>
      </c>
      <c r="AF388" s="3">
        <f t="shared" si="139"/>
        <v>24.776437710893727</v>
      </c>
    </row>
    <row r="389" spans="1:32" x14ac:dyDescent="0.25">
      <c r="A389" t="str">
        <f t="shared" si="123"/>
        <v/>
      </c>
      <c r="B389">
        <f t="shared" si="124"/>
        <v>387</v>
      </c>
      <c r="C389" s="9">
        <f t="shared" si="127"/>
        <v>210000</v>
      </c>
      <c r="D389" s="1">
        <f t="shared" si="125"/>
        <v>0.1</v>
      </c>
      <c r="E389" s="11">
        <f t="shared" si="128"/>
        <v>1.2699999999999999E-2</v>
      </c>
      <c r="F389" s="11">
        <f t="shared" si="129"/>
        <v>-1.5218811075399999E-2</v>
      </c>
      <c r="G389" s="12">
        <f t="shared" si="130"/>
        <v>-290525.32203382335</v>
      </c>
      <c r="H389" s="12">
        <f t="shared" si="140"/>
        <v>21000</v>
      </c>
      <c r="I389" s="12">
        <f t="shared" si="131"/>
        <v>2667</v>
      </c>
      <c r="J389" s="5">
        <f t="shared" si="141"/>
        <v>649858.21589999925</v>
      </c>
      <c r="K389" s="5">
        <f t="shared" si="142"/>
        <v>3075790.1000000006</v>
      </c>
      <c r="L389" s="5">
        <f t="shared" si="132"/>
        <v>15744567.52575008</v>
      </c>
      <c r="M389" s="5">
        <f t="shared" si="133"/>
        <v>18820357.625750087</v>
      </c>
      <c r="N389" s="3">
        <f t="shared" si="126"/>
        <v>24.227696350572671</v>
      </c>
      <c r="P389" s="7">
        <v>41547</v>
      </c>
      <c r="Q389">
        <v>-3.3126039188999999E-2</v>
      </c>
      <c r="R389">
        <v>-2.4376771756000001E-2</v>
      </c>
      <c r="S389">
        <v>-1.5218811075399999E-2</v>
      </c>
      <c r="T389">
        <v>-6.0381280315999998E-3</v>
      </c>
      <c r="U389">
        <v>4.9180677687799997E-3</v>
      </c>
      <c r="V389" s="3">
        <v>210000</v>
      </c>
      <c r="W389" s="2">
        <v>1.2699999999999999E-2</v>
      </c>
      <c r="Y389" s="12">
        <f t="shared" si="134"/>
        <v>9.0944405684804881</v>
      </c>
      <c r="Z389" s="7">
        <v>41547</v>
      </c>
      <c r="AA389">
        <v>23091.03</v>
      </c>
      <c r="AB389" s="13">
        <f t="shared" si="135"/>
        <v>28.14331867829193</v>
      </c>
      <c r="AC389" s="13">
        <f t="shared" si="136"/>
        <v>133.20281078843172</v>
      </c>
      <c r="AD389" s="13">
        <f t="shared" si="137"/>
        <v>681.84777923505715</v>
      </c>
      <c r="AE389" s="13">
        <f t="shared" si="138"/>
        <v>815.05059002348912</v>
      </c>
      <c r="AF389" s="3">
        <f t="shared" si="139"/>
        <v>24.227696350572675</v>
      </c>
    </row>
    <row r="390" spans="1:32" x14ac:dyDescent="0.25">
      <c r="A390" t="str">
        <f t="shared" si="123"/>
        <v/>
      </c>
      <c r="B390">
        <f t="shared" si="124"/>
        <v>388</v>
      </c>
      <c r="C390" s="9">
        <f t="shared" si="127"/>
        <v>210000</v>
      </c>
      <c r="D390" s="1">
        <f t="shared" si="125"/>
        <v>0.1</v>
      </c>
      <c r="E390" s="11">
        <f t="shared" si="128"/>
        <v>1.2699999999999999E-2</v>
      </c>
      <c r="F390" s="11">
        <f t="shared" si="129"/>
        <v>1.9900928179999999E-2</v>
      </c>
      <c r="G390" s="12">
        <f t="shared" si="130"/>
        <v>374542.5854319678</v>
      </c>
      <c r="H390" s="12">
        <f t="shared" si="140"/>
        <v>21000</v>
      </c>
      <c r="I390" s="12">
        <f t="shared" si="131"/>
        <v>2667</v>
      </c>
      <c r="J390" s="5">
        <f t="shared" si="141"/>
        <v>652525.21589999925</v>
      </c>
      <c r="K390" s="5">
        <f t="shared" si="142"/>
        <v>3096790.1000000006</v>
      </c>
      <c r="L390" s="5">
        <f t="shared" si="132"/>
        <v>16119110.111182047</v>
      </c>
      <c r="M390" s="5">
        <f t="shared" si="133"/>
        <v>19215900.211182054</v>
      </c>
      <c r="N390" s="3">
        <f t="shared" si="126"/>
        <v>24.702662392823655</v>
      </c>
      <c r="P390" s="7">
        <v>41578</v>
      </c>
      <c r="Q390">
        <v>3.8239001417999997E-2</v>
      </c>
      <c r="R390">
        <v>3.0689688057200001E-2</v>
      </c>
      <c r="S390">
        <v>1.9900928179999999E-2</v>
      </c>
      <c r="T390">
        <v>1.2132945587499999E-2</v>
      </c>
      <c r="U390">
        <v>3.9146029442199996E-3</v>
      </c>
      <c r="V390" s="3">
        <v>210000</v>
      </c>
      <c r="W390" s="2">
        <v>1.2699999999999999E-2</v>
      </c>
      <c r="Y390" s="12">
        <f t="shared" si="134"/>
        <v>9.0568732826982234</v>
      </c>
      <c r="Z390" s="7">
        <v>41578</v>
      </c>
      <c r="AA390">
        <v>23186.81</v>
      </c>
      <c r="AB390" s="13">
        <f t="shared" si="135"/>
        <v>28.14208663891235</v>
      </c>
      <c r="AC390" s="13">
        <f t="shared" si="136"/>
        <v>133.55826437530649</v>
      </c>
      <c r="AD390" s="13">
        <f t="shared" si="137"/>
        <v>695.18446527064509</v>
      </c>
      <c r="AE390" s="13">
        <f t="shared" si="138"/>
        <v>828.74272964595184</v>
      </c>
      <c r="AF390" s="3">
        <f t="shared" si="139"/>
        <v>24.702662392823651</v>
      </c>
    </row>
    <row r="391" spans="1:32" x14ac:dyDescent="0.25">
      <c r="A391" t="str">
        <f t="shared" si="123"/>
        <v/>
      </c>
      <c r="B391">
        <f t="shared" si="124"/>
        <v>389</v>
      </c>
      <c r="C391" s="9">
        <f t="shared" si="127"/>
        <v>210000</v>
      </c>
      <c r="D391" s="1">
        <f t="shared" si="125"/>
        <v>0.1</v>
      </c>
      <c r="E391" s="11">
        <f t="shared" si="128"/>
        <v>1.2699999999999999E-2</v>
      </c>
      <c r="F391" s="11">
        <f t="shared" si="129"/>
        <v>2.33891488068E-2</v>
      </c>
      <c r="G391" s="12">
        <f t="shared" si="130"/>
        <v>449443.54949595663</v>
      </c>
      <c r="H391" s="12">
        <f t="shared" si="140"/>
        <v>21000</v>
      </c>
      <c r="I391" s="12">
        <f t="shared" si="131"/>
        <v>2667</v>
      </c>
      <c r="J391" s="5">
        <f t="shared" si="141"/>
        <v>655192.21589999925</v>
      </c>
      <c r="K391" s="5">
        <f t="shared" si="142"/>
        <v>3117790.1000000006</v>
      </c>
      <c r="L391" s="5">
        <f t="shared" si="132"/>
        <v>16568553.660678003</v>
      </c>
      <c r="M391" s="5">
        <f t="shared" si="133"/>
        <v>19686343.760678012</v>
      </c>
      <c r="N391" s="3">
        <f t="shared" si="126"/>
        <v>25.288080747294515</v>
      </c>
      <c r="P391" s="7">
        <v>41608</v>
      </c>
      <c r="Q391">
        <v>3.6664474617899998E-2</v>
      </c>
      <c r="R391">
        <v>2.78175991905E-2</v>
      </c>
      <c r="S391">
        <v>2.33891488068E-2</v>
      </c>
      <c r="T391">
        <v>1.8376359326899998E-2</v>
      </c>
      <c r="U391">
        <v>1.30020008787E-2</v>
      </c>
      <c r="V391" s="3">
        <v>210000</v>
      </c>
      <c r="W391" s="2">
        <v>1.2699999999999999E-2</v>
      </c>
      <c r="Y391" s="12">
        <f t="shared" si="134"/>
        <v>9.0374473084545315</v>
      </c>
      <c r="Z391" s="7">
        <v>41608</v>
      </c>
      <c r="AA391">
        <v>23236.65</v>
      </c>
      <c r="AB391" s="13">
        <f t="shared" si="135"/>
        <v>28.196500610027659</v>
      </c>
      <c r="AC391" s="13">
        <f t="shared" si="136"/>
        <v>134.17554165510091</v>
      </c>
      <c r="AD391" s="13">
        <f t="shared" si="137"/>
        <v>713.03538421751853</v>
      </c>
      <c r="AE391" s="13">
        <f t="shared" si="138"/>
        <v>847.21092587261978</v>
      </c>
      <c r="AF391" s="3">
        <f t="shared" si="139"/>
        <v>25.288080747294515</v>
      </c>
    </row>
    <row r="392" spans="1:32" x14ac:dyDescent="0.25">
      <c r="A392" t="str">
        <f t="shared" si="123"/>
        <v/>
      </c>
      <c r="B392">
        <f t="shared" si="124"/>
        <v>390</v>
      </c>
      <c r="C392" s="9">
        <f t="shared" si="127"/>
        <v>210000</v>
      </c>
      <c r="D392" s="1">
        <f t="shared" si="125"/>
        <v>0.1</v>
      </c>
      <c r="E392" s="11">
        <f t="shared" si="128"/>
        <v>1.2699999999999999E-2</v>
      </c>
      <c r="F392" s="11">
        <f t="shared" si="129"/>
        <v>8.5365812376699997E-3</v>
      </c>
      <c r="G392" s="12">
        <f t="shared" si="130"/>
        <v>168054.07278572579</v>
      </c>
      <c r="H392" s="12">
        <f t="shared" si="140"/>
        <v>21000</v>
      </c>
      <c r="I392" s="12">
        <f t="shared" si="131"/>
        <v>2667</v>
      </c>
      <c r="J392" s="5">
        <f t="shared" si="141"/>
        <v>657859.21589999925</v>
      </c>
      <c r="K392" s="5">
        <f t="shared" si="142"/>
        <v>3138790.1000000006</v>
      </c>
      <c r="L392" s="5">
        <f t="shared" si="132"/>
        <v>16736607.733463729</v>
      </c>
      <c r="M392" s="5">
        <f t="shared" si="133"/>
        <v>19875397.833463736</v>
      </c>
      <c r="N392" s="3">
        <f t="shared" si="126"/>
        <v>25.441017362000213</v>
      </c>
      <c r="P392" s="7">
        <v>41639</v>
      </c>
      <c r="Q392">
        <v>1.3860956014199999E-2</v>
      </c>
      <c r="R392">
        <v>9.1119763861199996E-3</v>
      </c>
      <c r="S392">
        <v>8.5365812376699997E-3</v>
      </c>
      <c r="T392">
        <v>7.8358478218100002E-3</v>
      </c>
      <c r="U392">
        <v>4.4595791569800002E-3</v>
      </c>
      <c r="V392" s="3">
        <v>210000</v>
      </c>
      <c r="W392" s="2">
        <v>1.2699999999999999E-2</v>
      </c>
      <c r="Y392" s="12">
        <f t="shared" si="134"/>
        <v>9.0091790664431244</v>
      </c>
      <c r="Z392" s="7">
        <v>41639</v>
      </c>
      <c r="AA392">
        <v>23309.56</v>
      </c>
      <c r="AB392" s="13">
        <f t="shared" si="135"/>
        <v>28.222721316918861</v>
      </c>
      <c r="AC392" s="13">
        <f t="shared" si="136"/>
        <v>134.65677172799488</v>
      </c>
      <c r="AD392" s="13">
        <f t="shared" si="137"/>
        <v>718.01474302662632</v>
      </c>
      <c r="AE392" s="13">
        <f t="shared" si="138"/>
        <v>852.67151475462151</v>
      </c>
      <c r="AF392" s="3">
        <f t="shared" si="139"/>
        <v>25.441017362000217</v>
      </c>
    </row>
    <row r="393" spans="1:32" x14ac:dyDescent="0.25">
      <c r="A393" t="str">
        <f t="shared" si="123"/>
        <v/>
      </c>
      <c r="B393">
        <f t="shared" si="124"/>
        <v>391</v>
      </c>
      <c r="C393" s="9">
        <f t="shared" si="127"/>
        <v>210000</v>
      </c>
      <c r="D393" s="1">
        <f t="shared" si="125"/>
        <v>0.1</v>
      </c>
      <c r="E393" s="11">
        <f t="shared" si="128"/>
        <v>1.2699999999999999E-2</v>
      </c>
      <c r="F393" s="11">
        <f t="shared" si="129"/>
        <v>-2.7959325055799998E-4</v>
      </c>
      <c r="G393" s="12">
        <f t="shared" si="130"/>
        <v>-5557.0270863915566</v>
      </c>
      <c r="H393" s="12">
        <f t="shared" si="140"/>
        <v>21000</v>
      </c>
      <c r="I393" s="12">
        <f t="shared" si="131"/>
        <v>2667</v>
      </c>
      <c r="J393" s="5">
        <f t="shared" si="141"/>
        <v>660526.21589999925</v>
      </c>
      <c r="K393" s="5">
        <f t="shared" si="142"/>
        <v>3159790.1000000006</v>
      </c>
      <c r="L393" s="5">
        <f t="shared" si="132"/>
        <v>16731050.706377337</v>
      </c>
      <c r="M393" s="5">
        <f t="shared" si="133"/>
        <v>19890840.806377344</v>
      </c>
      <c r="N393" s="3">
        <f t="shared" si="126"/>
        <v>25.329881394004115</v>
      </c>
      <c r="P393" s="7">
        <v>41670</v>
      </c>
      <c r="Q393">
        <v>-4.04321362119E-3</v>
      </c>
      <c r="R393">
        <v>-2.1937171158899998E-3</v>
      </c>
      <c r="S393">
        <v>-2.7959325055799998E-4</v>
      </c>
      <c r="T393">
        <v>2.8484190081100001E-3</v>
      </c>
      <c r="U393">
        <v>4.0936854036500003E-3</v>
      </c>
      <c r="V393" s="3">
        <v>210000</v>
      </c>
      <c r="W393" s="2">
        <v>1.2699999999999999E-2</v>
      </c>
      <c r="Y393" s="12">
        <f t="shared" si="134"/>
        <v>8.9606231814735278</v>
      </c>
      <c r="Z393" s="7">
        <v>41670</v>
      </c>
      <c r="AA393">
        <v>23435.87</v>
      </c>
      <c r="AB393" s="13">
        <f t="shared" si="135"/>
        <v>28.184412010307245</v>
      </c>
      <c r="AC393" s="13">
        <f t="shared" si="136"/>
        <v>134.82708770785982</v>
      </c>
      <c r="AD393" s="13">
        <f t="shared" si="137"/>
        <v>713.90781338082763</v>
      </c>
      <c r="AE393" s="13">
        <f t="shared" si="138"/>
        <v>848.73490108868771</v>
      </c>
      <c r="AF393" s="3">
        <f t="shared" si="139"/>
        <v>25.329881394004115</v>
      </c>
    </row>
    <row r="394" spans="1:32" x14ac:dyDescent="0.25">
      <c r="A394" t="str">
        <f t="shared" si="123"/>
        <v/>
      </c>
      <c r="B394">
        <f t="shared" si="124"/>
        <v>392</v>
      </c>
      <c r="C394" s="9">
        <f t="shared" si="127"/>
        <v>210000</v>
      </c>
      <c r="D394" s="1">
        <f t="shared" si="125"/>
        <v>0.1</v>
      </c>
      <c r="E394" s="11">
        <f t="shared" si="128"/>
        <v>1.2699999999999999E-2</v>
      </c>
      <c r="F394" s="11">
        <f t="shared" si="129"/>
        <v>3.0626205516499998E-3</v>
      </c>
      <c r="G394" s="12">
        <f t="shared" si="130"/>
        <v>60918.097843209711</v>
      </c>
      <c r="H394" s="12">
        <f t="shared" si="140"/>
        <v>21000</v>
      </c>
      <c r="I394" s="12">
        <f t="shared" si="131"/>
        <v>2667</v>
      </c>
      <c r="J394" s="5">
        <f t="shared" si="141"/>
        <v>663193.21589999925</v>
      </c>
      <c r="K394" s="5">
        <f t="shared" si="142"/>
        <v>3180790.1000000006</v>
      </c>
      <c r="L394" s="5">
        <f t="shared" si="132"/>
        <v>16791968.804220546</v>
      </c>
      <c r="M394" s="5">
        <f t="shared" si="133"/>
        <v>19972758.904220555</v>
      </c>
      <c r="N394" s="3">
        <f t="shared" si="126"/>
        <v>25.319874211066345</v>
      </c>
      <c r="P394" s="7">
        <v>41698</v>
      </c>
      <c r="Q394">
        <v>-1.33373380361E-2</v>
      </c>
      <c r="R394">
        <v>-7.5575758718899998E-3</v>
      </c>
      <c r="S394">
        <v>3.0626205516499998E-3</v>
      </c>
      <c r="T394">
        <v>1.1520933984699999E-2</v>
      </c>
      <c r="U394">
        <v>1.8724759402799999E-2</v>
      </c>
      <c r="V394" s="3">
        <v>210000</v>
      </c>
      <c r="W394" s="2">
        <v>1.2699999999999999E-2</v>
      </c>
      <c r="Y394" s="12">
        <f t="shared" si="134"/>
        <v>8.9329543492002461</v>
      </c>
      <c r="Z394" s="7">
        <v>41698</v>
      </c>
      <c r="AA394">
        <v>23508.46</v>
      </c>
      <c r="AB394" s="13">
        <f t="shared" si="135"/>
        <v>28.210832011114267</v>
      </c>
      <c r="AC394" s="13">
        <f t="shared" si="136"/>
        <v>135.30406075089567</v>
      </c>
      <c r="AD394" s="13">
        <f t="shared" si="137"/>
        <v>714.29471791093704</v>
      </c>
      <c r="AE394" s="13">
        <f t="shared" si="138"/>
        <v>849.59877866183308</v>
      </c>
      <c r="AF394" s="3">
        <f t="shared" si="139"/>
        <v>25.319874211066345</v>
      </c>
    </row>
    <row r="395" spans="1:32" x14ac:dyDescent="0.25">
      <c r="A395" t="str">
        <f t="shared" si="123"/>
        <v/>
      </c>
      <c r="B395">
        <f t="shared" si="124"/>
        <v>393</v>
      </c>
      <c r="C395" s="9">
        <f t="shared" si="127"/>
        <v>210000</v>
      </c>
      <c r="D395" s="1">
        <f t="shared" si="125"/>
        <v>0.1</v>
      </c>
      <c r="E395" s="11">
        <f t="shared" si="128"/>
        <v>1.2699999999999999E-2</v>
      </c>
      <c r="F395" s="11">
        <f t="shared" si="129"/>
        <v>3.0299399153199999E-2</v>
      </c>
      <c r="G395" s="12">
        <f t="shared" si="130"/>
        <v>605162.59422960808</v>
      </c>
      <c r="H395" s="12">
        <f t="shared" si="140"/>
        <v>21000</v>
      </c>
      <c r="I395" s="12">
        <f t="shared" si="131"/>
        <v>2667</v>
      </c>
      <c r="J395" s="5">
        <f t="shared" si="141"/>
        <v>665860.21589999925</v>
      </c>
      <c r="K395" s="5">
        <f t="shared" si="142"/>
        <v>3201790.1000000006</v>
      </c>
      <c r="L395" s="5">
        <f t="shared" si="132"/>
        <v>17397131.398450155</v>
      </c>
      <c r="M395" s="5">
        <f t="shared" si="133"/>
        <v>20598921.498450164</v>
      </c>
      <c r="N395" s="3">
        <f t="shared" si="126"/>
        <v>26.127302672582115</v>
      </c>
      <c r="P395" s="7">
        <v>41729</v>
      </c>
      <c r="Q395">
        <v>5.06287739104E-2</v>
      </c>
      <c r="R395">
        <v>4.0417117730799999E-2</v>
      </c>
      <c r="S395">
        <v>3.0299399153199999E-2</v>
      </c>
      <c r="T395">
        <v>1.6722113617999999E-2</v>
      </c>
      <c r="U395">
        <v>3.1984375395499999E-3</v>
      </c>
      <c r="V395" s="3">
        <v>210000</v>
      </c>
      <c r="W395" s="2">
        <v>1.2699999999999999E-2</v>
      </c>
      <c r="Y395" s="12">
        <f t="shared" si="134"/>
        <v>8.8956778442976798</v>
      </c>
      <c r="Z395" s="7">
        <v>41729</v>
      </c>
      <c r="AA395">
        <v>23606.97</v>
      </c>
      <c r="AB395" s="13">
        <f t="shared" si="135"/>
        <v>28.206085571337585</v>
      </c>
      <c r="AC395" s="13">
        <f t="shared" si="136"/>
        <v>135.62901549838884</v>
      </c>
      <c r="AD395" s="13">
        <f t="shared" si="137"/>
        <v>736.94893493108827</v>
      </c>
      <c r="AE395" s="13">
        <f t="shared" si="138"/>
        <v>872.57795042947748</v>
      </c>
      <c r="AF395" s="3">
        <f t="shared" si="139"/>
        <v>26.127302672582115</v>
      </c>
    </row>
    <row r="396" spans="1:32" x14ac:dyDescent="0.25">
      <c r="A396" t="str">
        <f t="shared" si="123"/>
        <v/>
      </c>
      <c r="B396">
        <f t="shared" si="124"/>
        <v>394</v>
      </c>
      <c r="C396" s="9">
        <f t="shared" si="127"/>
        <v>210000</v>
      </c>
      <c r="D396" s="1">
        <f t="shared" si="125"/>
        <v>0.1</v>
      </c>
      <c r="E396" s="11">
        <f t="shared" si="128"/>
        <v>1.2699999999999999E-2</v>
      </c>
      <c r="F396" s="11">
        <f t="shared" si="129"/>
        <v>8.6246889355300008E-3</v>
      </c>
      <c r="G396" s="12">
        <f t="shared" si="130"/>
        <v>177659.2903315342</v>
      </c>
      <c r="H396" s="12">
        <f t="shared" si="140"/>
        <v>21000</v>
      </c>
      <c r="I396" s="12">
        <f t="shared" si="131"/>
        <v>2667</v>
      </c>
      <c r="J396" s="5">
        <f t="shared" si="141"/>
        <v>668527.21589999925</v>
      </c>
      <c r="K396" s="5">
        <f t="shared" si="142"/>
        <v>3222790.1000000006</v>
      </c>
      <c r="L396" s="5">
        <f t="shared" si="132"/>
        <v>17574790.68878169</v>
      </c>
      <c r="M396" s="5">
        <f t="shared" si="133"/>
        <v>20797580.788781699</v>
      </c>
      <c r="N396" s="3">
        <f t="shared" si="126"/>
        <v>26.288818571315414</v>
      </c>
      <c r="P396" s="7">
        <v>41759</v>
      </c>
      <c r="Q396">
        <v>4.1956140294099999E-3</v>
      </c>
      <c r="R396">
        <v>7.2520793556499997E-3</v>
      </c>
      <c r="S396">
        <v>8.6246889355300008E-3</v>
      </c>
      <c r="T396">
        <v>1.0356132705E-2</v>
      </c>
      <c r="U396">
        <v>1.25155573752E-2</v>
      </c>
      <c r="V396" s="3">
        <v>210000</v>
      </c>
      <c r="W396" s="2">
        <v>1.2699999999999999E-2</v>
      </c>
      <c r="Y396" s="12">
        <f t="shared" si="134"/>
        <v>8.8333983219067012</v>
      </c>
      <c r="Z396" s="7">
        <v>41759</v>
      </c>
      <c r="AA396">
        <v>23773.41</v>
      </c>
      <c r="AB396" s="13">
        <f t="shared" si="135"/>
        <v>28.120796128952442</v>
      </c>
      <c r="AC396" s="13">
        <f t="shared" si="136"/>
        <v>135.56280314855971</v>
      </c>
      <c r="AD396" s="13">
        <f t="shared" si="137"/>
        <v>739.26250751497957</v>
      </c>
      <c r="AE396" s="13">
        <f t="shared" si="138"/>
        <v>874.82531066353965</v>
      </c>
      <c r="AF396" s="3">
        <f t="shared" si="139"/>
        <v>26.288818571315414</v>
      </c>
    </row>
    <row r="397" spans="1:32" x14ac:dyDescent="0.25">
      <c r="A397" t="str">
        <f t="shared" si="123"/>
        <v/>
      </c>
      <c r="B397">
        <f t="shared" si="124"/>
        <v>395</v>
      </c>
      <c r="C397" s="9">
        <f t="shared" si="127"/>
        <v>210000</v>
      </c>
      <c r="D397" s="1">
        <f t="shared" si="125"/>
        <v>0.1</v>
      </c>
      <c r="E397" s="11">
        <f t="shared" si="128"/>
        <v>1.2699999999999999E-2</v>
      </c>
      <c r="F397" s="11">
        <f t="shared" si="129"/>
        <v>1.67208428029E-2</v>
      </c>
      <c r="G397" s="12">
        <f t="shared" si="130"/>
        <v>347753.07904983178</v>
      </c>
      <c r="H397" s="12">
        <f t="shared" si="140"/>
        <v>21000</v>
      </c>
      <c r="I397" s="12">
        <f t="shared" si="131"/>
        <v>2667</v>
      </c>
      <c r="J397" s="5">
        <f t="shared" si="141"/>
        <v>671194.21589999925</v>
      </c>
      <c r="K397" s="5">
        <f t="shared" si="142"/>
        <v>3243790.1000000006</v>
      </c>
      <c r="L397" s="5">
        <f t="shared" si="132"/>
        <v>17922543.767831523</v>
      </c>
      <c r="M397" s="5">
        <f t="shared" si="133"/>
        <v>21166333.867831532</v>
      </c>
      <c r="N397" s="3">
        <f t="shared" si="126"/>
        <v>26.702470526804703</v>
      </c>
      <c r="P397" s="7">
        <v>41790</v>
      </c>
      <c r="Q397">
        <v>1.87952545214E-2</v>
      </c>
      <c r="R397">
        <v>1.8344966768200001E-2</v>
      </c>
      <c r="S397">
        <v>1.67208428029E-2</v>
      </c>
      <c r="T397">
        <v>1.45602984168E-2</v>
      </c>
      <c r="U397">
        <v>1.3460891809499999E-2</v>
      </c>
      <c r="V397" s="3">
        <v>210000</v>
      </c>
      <c r="W397" s="2">
        <v>1.2699999999999999E-2</v>
      </c>
      <c r="Y397" s="12">
        <f t="shared" si="134"/>
        <v>8.7749757747990227</v>
      </c>
      <c r="Z397" s="7">
        <v>41790</v>
      </c>
      <c r="AA397">
        <v>23931.69</v>
      </c>
      <c r="AB397" s="13">
        <f t="shared" si="135"/>
        <v>28.04625230813199</v>
      </c>
      <c r="AC397" s="13">
        <f t="shared" si="136"/>
        <v>135.5437121239662</v>
      </c>
      <c r="AD397" s="13">
        <f t="shared" si="137"/>
        <v>748.90422564522294</v>
      </c>
      <c r="AE397" s="13">
        <f t="shared" si="138"/>
        <v>884.44793776918948</v>
      </c>
      <c r="AF397" s="3">
        <f t="shared" si="139"/>
        <v>26.702470526804706</v>
      </c>
    </row>
    <row r="398" spans="1:32" x14ac:dyDescent="0.25">
      <c r="A398">
        <f t="shared" si="123"/>
        <v>2014</v>
      </c>
      <c r="B398">
        <f t="shared" si="124"/>
        <v>396</v>
      </c>
      <c r="C398" s="9">
        <f t="shared" si="127"/>
        <v>210000</v>
      </c>
      <c r="D398" s="1">
        <f t="shared" si="125"/>
        <v>0.1</v>
      </c>
      <c r="E398" s="11">
        <f t="shared" si="128"/>
        <v>1.2699999999999999E-2</v>
      </c>
      <c r="F398" s="11">
        <f t="shared" si="129"/>
        <v>9.4737979237799995E-3</v>
      </c>
      <c r="G398" s="12">
        <f t="shared" si="130"/>
        <v>200525.56985109666</v>
      </c>
      <c r="H398" s="12">
        <f t="shared" si="140"/>
        <v>21000</v>
      </c>
      <c r="I398" s="12">
        <f t="shared" si="131"/>
        <v>2667</v>
      </c>
      <c r="J398" s="5">
        <f t="shared" si="141"/>
        <v>673861.21589999925</v>
      </c>
      <c r="K398" s="5">
        <f t="shared" si="142"/>
        <v>3264790.1000000006</v>
      </c>
      <c r="L398" s="5">
        <f t="shared" si="132"/>
        <v>18123069.33768262</v>
      </c>
      <c r="M398" s="5">
        <f t="shared" si="133"/>
        <v>21387859.437682629</v>
      </c>
      <c r="N398" s="3">
        <f t="shared" si="126"/>
        <v>26.894364759481981</v>
      </c>
      <c r="P398" s="7">
        <v>41820</v>
      </c>
      <c r="Q398">
        <v>1.06062873849E-2</v>
      </c>
      <c r="R398">
        <v>9.3237112623600002E-3</v>
      </c>
      <c r="S398">
        <v>9.4737979237799995E-3</v>
      </c>
      <c r="T398">
        <v>8.93246373923E-3</v>
      </c>
      <c r="U398">
        <v>8.2802741897100001E-3</v>
      </c>
      <c r="V398" s="3">
        <v>210000</v>
      </c>
      <c r="W398" s="2">
        <v>1.2699999999999999E-2</v>
      </c>
      <c r="Y398" s="12">
        <f t="shared" si="134"/>
        <v>8.7414006471134016</v>
      </c>
      <c r="Z398" s="7">
        <v>41820</v>
      </c>
      <c r="AA398">
        <v>24023.61</v>
      </c>
      <c r="AB398" s="13">
        <f t="shared" si="135"/>
        <v>28.049956517775605</v>
      </c>
      <c r="AC398" s="13">
        <f t="shared" si="136"/>
        <v>135.89922996585443</v>
      </c>
      <c r="AD398" s="13">
        <f t="shared" si="137"/>
        <v>754.3857620766662</v>
      </c>
      <c r="AE398" s="13">
        <f t="shared" si="138"/>
        <v>890.28499204252103</v>
      </c>
      <c r="AF398" s="3">
        <f t="shared" si="139"/>
        <v>26.894364759481984</v>
      </c>
    </row>
    <row r="399" spans="1:32" x14ac:dyDescent="0.25">
      <c r="A399" t="str">
        <f t="shared" ref="A399:A424" si="143">IF(ROUNDDOWN(B399/12,0)&gt;ROUNDDOWN(B398/12,0),ROUNDDOWN(B399/12,0)+$X$2,"")</f>
        <v/>
      </c>
      <c r="B399">
        <f t="shared" si="124"/>
        <v>397</v>
      </c>
      <c r="C399" s="9">
        <f t="shared" si="127"/>
        <v>225000</v>
      </c>
      <c r="D399" s="1">
        <f t="shared" si="125"/>
        <v>0.1</v>
      </c>
      <c r="E399" s="11">
        <f t="shared" si="128"/>
        <v>1.2699999999999999E-2</v>
      </c>
      <c r="F399" s="11">
        <f t="shared" si="129"/>
        <v>1.5689598576E-2</v>
      </c>
      <c r="G399" s="12">
        <f t="shared" si="130"/>
        <v>335566.92897715356</v>
      </c>
      <c r="H399" s="12">
        <f t="shared" si="140"/>
        <v>22500</v>
      </c>
      <c r="I399" s="12">
        <f t="shared" si="131"/>
        <v>2857.5</v>
      </c>
      <c r="J399" s="5">
        <f t="shared" si="141"/>
        <v>676718.71589999925</v>
      </c>
      <c r="K399" s="5">
        <f t="shared" si="142"/>
        <v>3287290.1000000006</v>
      </c>
      <c r="L399" s="5">
        <f t="shared" si="132"/>
        <v>18458636.266659774</v>
      </c>
      <c r="M399" s="5">
        <f t="shared" si="133"/>
        <v>21745926.366659783</v>
      </c>
      <c r="N399" s="3">
        <f t="shared" si="126"/>
        <v>27.276674684711189</v>
      </c>
      <c r="P399" s="7">
        <v>41851</v>
      </c>
      <c r="Q399">
        <v>1.9428133783800001E-2</v>
      </c>
      <c r="R399">
        <v>1.5713453903799999E-2</v>
      </c>
      <c r="S399">
        <v>1.5689598576E-2</v>
      </c>
      <c r="T399">
        <v>1.3973520485399999E-2</v>
      </c>
      <c r="U399">
        <v>1.2482601987E-2</v>
      </c>
      <c r="V399" s="3">
        <v>225000</v>
      </c>
      <c r="W399" s="2">
        <v>1.2699999999999999E-2</v>
      </c>
      <c r="Y399" s="12">
        <f t="shared" si="134"/>
        <v>9.3507387291390209</v>
      </c>
      <c r="Z399" s="7">
        <v>41851</v>
      </c>
      <c r="AA399">
        <v>24062.27</v>
      </c>
      <c r="AB399" s="13">
        <f t="shared" si="135"/>
        <v>28.123644024441553</v>
      </c>
      <c r="AC399" s="13">
        <f t="shared" si="136"/>
        <v>136.61595934215686</v>
      </c>
      <c r="AD399" s="13">
        <f t="shared" si="137"/>
        <v>767.11948900331402</v>
      </c>
      <c r="AE399" s="13">
        <f t="shared" si="138"/>
        <v>903.73544834547124</v>
      </c>
      <c r="AF399" s="3">
        <f t="shared" si="139"/>
        <v>27.276674684711189</v>
      </c>
    </row>
    <row r="400" spans="1:32" x14ac:dyDescent="0.25">
      <c r="A400" t="str">
        <f t="shared" si="143"/>
        <v/>
      </c>
      <c r="B400">
        <f t="shared" si="124"/>
        <v>398</v>
      </c>
      <c r="C400" s="9">
        <f t="shared" si="127"/>
        <v>225000</v>
      </c>
      <c r="D400" s="1">
        <f t="shared" si="125"/>
        <v>0.1</v>
      </c>
      <c r="E400" s="11">
        <f t="shared" si="128"/>
        <v>1.2699999999999999E-2</v>
      </c>
      <c r="F400" s="11">
        <f t="shared" si="129"/>
        <v>1.8558931389199999E-2</v>
      </c>
      <c r="G400" s="12">
        <f t="shared" si="130"/>
        <v>403581.15543343412</v>
      </c>
      <c r="H400" s="12">
        <f t="shared" si="140"/>
        <v>22500</v>
      </c>
      <c r="I400" s="12">
        <f t="shared" si="131"/>
        <v>2857.5</v>
      </c>
      <c r="J400" s="5">
        <f t="shared" si="141"/>
        <v>679576.21589999925</v>
      </c>
      <c r="K400" s="5">
        <f t="shared" si="142"/>
        <v>3309790.1000000006</v>
      </c>
      <c r="L400" s="5">
        <f t="shared" si="132"/>
        <v>18862217.422093209</v>
      </c>
      <c r="M400" s="5">
        <f t="shared" si="133"/>
        <v>22172007.522093218</v>
      </c>
      <c r="N400" s="3">
        <f t="shared" si="126"/>
        <v>27.755852810582788</v>
      </c>
      <c r="P400" s="7">
        <v>41882</v>
      </c>
      <c r="Q400">
        <v>2.4103383319499998E-2</v>
      </c>
      <c r="R400">
        <v>2.1772045646699999E-2</v>
      </c>
      <c r="S400">
        <v>1.8558931389199999E-2</v>
      </c>
      <c r="T400">
        <v>1.3645885727E-2</v>
      </c>
      <c r="U400">
        <v>1.00488805778E-2</v>
      </c>
      <c r="V400" s="3">
        <v>225000</v>
      </c>
      <c r="W400" s="2">
        <v>1.2699999999999999E-2</v>
      </c>
      <c r="Y400" s="12">
        <f t="shared" si="134"/>
        <v>9.33477877196629</v>
      </c>
      <c r="Z400" s="7">
        <v>41882</v>
      </c>
      <c r="AA400">
        <v>24103.41</v>
      </c>
      <c r="AB400" s="13">
        <f t="shared" si="135"/>
        <v>28.194193929406637</v>
      </c>
      <c r="AC400" s="13">
        <f t="shared" si="136"/>
        <v>137.31625940064086</v>
      </c>
      <c r="AD400" s="13">
        <f t="shared" si="137"/>
        <v>782.55389681763734</v>
      </c>
      <c r="AE400" s="13">
        <f t="shared" si="138"/>
        <v>919.87015621827857</v>
      </c>
      <c r="AF400" s="3">
        <f t="shared" si="139"/>
        <v>27.755852810582788</v>
      </c>
    </row>
    <row r="401" spans="1:32" x14ac:dyDescent="0.25">
      <c r="A401" t="str">
        <f t="shared" si="143"/>
        <v/>
      </c>
      <c r="B401">
        <f t="shared" si="124"/>
        <v>399</v>
      </c>
      <c r="C401" s="9">
        <f t="shared" si="127"/>
        <v>225000</v>
      </c>
      <c r="D401" s="1">
        <f t="shared" si="125"/>
        <v>0.1</v>
      </c>
      <c r="E401" s="11">
        <f t="shared" si="128"/>
        <v>1.2699999999999999E-2</v>
      </c>
      <c r="F401" s="11">
        <f t="shared" si="129"/>
        <v>3.68671408772E-2</v>
      </c>
      <c r="G401" s="12">
        <f t="shared" si="130"/>
        <v>817418.5248473488</v>
      </c>
      <c r="H401" s="12">
        <f t="shared" si="140"/>
        <v>22500</v>
      </c>
      <c r="I401" s="12">
        <f t="shared" si="131"/>
        <v>2857.5</v>
      </c>
      <c r="J401" s="5">
        <f t="shared" si="141"/>
        <v>682433.71589999925</v>
      </c>
      <c r="K401" s="5">
        <f t="shared" si="142"/>
        <v>3332290.1000000006</v>
      </c>
      <c r="L401" s="5">
        <f t="shared" si="132"/>
        <v>19679635.946940556</v>
      </c>
      <c r="M401" s="5">
        <f t="shared" si="133"/>
        <v>23011926.046940565</v>
      </c>
      <c r="N401" s="3">
        <f t="shared" si="126"/>
        <v>28.837432102818791</v>
      </c>
      <c r="P401" s="7">
        <v>41912</v>
      </c>
      <c r="Q401">
        <v>4.5437913624700003E-2</v>
      </c>
      <c r="R401">
        <v>3.83489110979E-2</v>
      </c>
      <c r="S401">
        <v>3.68671408772E-2</v>
      </c>
      <c r="T401">
        <v>3.2145811657100003E-2</v>
      </c>
      <c r="U401">
        <v>2.8920681496600001E-2</v>
      </c>
      <c r="V401" s="3">
        <v>225000</v>
      </c>
      <c r="W401" s="2">
        <v>1.2699999999999999E-2</v>
      </c>
      <c r="Y401" s="12">
        <f t="shared" si="134"/>
        <v>9.3098234774714683</v>
      </c>
      <c r="Z401" s="7">
        <v>41912</v>
      </c>
      <c r="AA401">
        <v>24168.02</v>
      </c>
      <c r="AB401" s="13">
        <f t="shared" si="135"/>
        <v>28.237055244906255</v>
      </c>
      <c r="AC401" s="13">
        <f t="shared" si="136"/>
        <v>137.88014491878113</v>
      </c>
      <c r="AD401" s="13">
        <f t="shared" si="137"/>
        <v>814.28416340852732</v>
      </c>
      <c r="AE401" s="13">
        <f t="shared" si="138"/>
        <v>952.16430832730873</v>
      </c>
      <c r="AF401" s="3">
        <f t="shared" si="139"/>
        <v>28.837432102818788</v>
      </c>
    </row>
    <row r="402" spans="1:32" x14ac:dyDescent="0.25">
      <c r="A402" t="str">
        <f t="shared" si="143"/>
        <v/>
      </c>
      <c r="B402">
        <f t="shared" si="124"/>
        <v>400</v>
      </c>
      <c r="C402" s="9">
        <f t="shared" si="127"/>
        <v>225000</v>
      </c>
      <c r="D402" s="1">
        <f t="shared" si="125"/>
        <v>0.1</v>
      </c>
      <c r="E402" s="11">
        <f t="shared" si="128"/>
        <v>1.2699999999999999E-2</v>
      </c>
      <c r="F402" s="11">
        <f t="shared" si="129"/>
        <v>-1.89877306178E-2</v>
      </c>
      <c r="G402" s="12">
        <f t="shared" si="130"/>
        <v>-436944.25277604267</v>
      </c>
      <c r="H402" s="12">
        <f t="shared" si="140"/>
        <v>22500</v>
      </c>
      <c r="I402" s="12">
        <f t="shared" si="131"/>
        <v>2857.5</v>
      </c>
      <c r="J402" s="5">
        <f t="shared" si="141"/>
        <v>685291.21589999925</v>
      </c>
      <c r="K402" s="5">
        <f t="shared" si="142"/>
        <v>3354790.1000000006</v>
      </c>
      <c r="L402" s="5">
        <f t="shared" si="132"/>
        <v>19242691.694164515</v>
      </c>
      <c r="M402" s="5">
        <f t="shared" si="133"/>
        <v>22597481.794164523</v>
      </c>
      <c r="N402" s="3">
        <f t="shared" si="126"/>
        <v>28.079583172378637</v>
      </c>
      <c r="P402" s="7">
        <v>41943</v>
      </c>
      <c r="Q402">
        <v>-2.65928956897E-2</v>
      </c>
      <c r="R402">
        <v>-2.0689151547999999E-2</v>
      </c>
      <c r="S402">
        <v>-1.89877306178E-2</v>
      </c>
      <c r="T402">
        <v>-1.61361704851E-2</v>
      </c>
      <c r="U402">
        <v>-1.6400859852800001E-2</v>
      </c>
      <c r="V402" s="3">
        <v>225000</v>
      </c>
      <c r="W402" s="2">
        <v>1.2699999999999999E-2</v>
      </c>
      <c r="Y402" s="12">
        <f t="shared" si="134"/>
        <v>9.2490092255784013</v>
      </c>
      <c r="Z402" s="7">
        <v>41943</v>
      </c>
      <c r="AA402">
        <v>24326.93</v>
      </c>
      <c r="AB402" s="13">
        <f t="shared" si="135"/>
        <v>28.170065680297483</v>
      </c>
      <c r="AC402" s="13">
        <f t="shared" si="136"/>
        <v>137.90437593235154</v>
      </c>
      <c r="AD402" s="13">
        <f t="shared" si="137"/>
        <v>791.00370224128221</v>
      </c>
      <c r="AE402" s="13">
        <f t="shared" si="138"/>
        <v>928.90807817363407</v>
      </c>
      <c r="AF402" s="3">
        <f t="shared" si="139"/>
        <v>28.079583172378637</v>
      </c>
    </row>
    <row r="403" spans="1:32" x14ac:dyDescent="0.25">
      <c r="A403" t="str">
        <f t="shared" si="143"/>
        <v/>
      </c>
      <c r="B403">
        <f t="shared" si="124"/>
        <v>401</v>
      </c>
      <c r="C403" s="9">
        <f t="shared" si="127"/>
        <v>225000</v>
      </c>
      <c r="D403" s="1">
        <f t="shared" si="125"/>
        <v>0.1</v>
      </c>
      <c r="E403" s="11">
        <f t="shared" si="128"/>
        <v>1.2699999999999999E-2</v>
      </c>
      <c r="F403" s="11">
        <f t="shared" si="129"/>
        <v>-7.0317905284500003E-3</v>
      </c>
      <c r="G403" s="12">
        <f t="shared" si="130"/>
        <v>-158900.75844702742</v>
      </c>
      <c r="H403" s="12">
        <f t="shared" si="140"/>
        <v>22500</v>
      </c>
      <c r="I403" s="12">
        <f t="shared" si="131"/>
        <v>2857.5</v>
      </c>
      <c r="J403" s="5">
        <f t="shared" si="141"/>
        <v>688148.71589999925</v>
      </c>
      <c r="K403" s="5">
        <f t="shared" si="142"/>
        <v>3377290.1000000006</v>
      </c>
      <c r="L403" s="5">
        <f t="shared" si="132"/>
        <v>19083790.935717486</v>
      </c>
      <c r="M403" s="5">
        <f t="shared" si="133"/>
        <v>22461081.035717495</v>
      </c>
      <c r="N403" s="3">
        <f t="shared" si="126"/>
        <v>27.732073743331252</v>
      </c>
      <c r="P403" s="7">
        <v>41973</v>
      </c>
      <c r="Q403">
        <v>-2.73191028595E-2</v>
      </c>
      <c r="R403">
        <v>-1.7805438269299999E-2</v>
      </c>
      <c r="S403">
        <v>-7.0317905284500003E-3</v>
      </c>
      <c r="T403">
        <v>1.8510612739000001E-3</v>
      </c>
      <c r="U403">
        <v>1.27793077767E-2</v>
      </c>
      <c r="V403" s="3">
        <v>225000</v>
      </c>
      <c r="W403" s="2">
        <v>1.2699999999999999E-2</v>
      </c>
      <c r="Y403" s="12">
        <f t="shared" si="134"/>
        <v>9.1635883797553923</v>
      </c>
      <c r="Z403" s="7">
        <v>41973</v>
      </c>
      <c r="AA403">
        <v>24553.7</v>
      </c>
      <c r="AB403" s="13">
        <f t="shared" si="135"/>
        <v>28.026273673621461</v>
      </c>
      <c r="AC403" s="13">
        <f t="shared" si="136"/>
        <v>137.54709473521305</v>
      </c>
      <c r="AD403" s="13">
        <f t="shared" si="137"/>
        <v>777.22668826765357</v>
      </c>
      <c r="AE403" s="13">
        <f t="shared" si="138"/>
        <v>914.77378300286694</v>
      </c>
      <c r="AF403" s="3">
        <f t="shared" si="139"/>
        <v>27.732073743331249</v>
      </c>
    </row>
    <row r="404" spans="1:32" x14ac:dyDescent="0.25">
      <c r="A404" t="str">
        <f t="shared" si="143"/>
        <v/>
      </c>
      <c r="B404">
        <f t="shared" ref="B404:B424" si="144">B403+1</f>
        <v>402</v>
      </c>
      <c r="C404" s="9">
        <f t="shared" si="127"/>
        <v>225000</v>
      </c>
      <c r="D404" s="1">
        <f t="shared" ref="D404:D424" si="145">D403</f>
        <v>0.1</v>
      </c>
      <c r="E404" s="11">
        <f t="shared" si="128"/>
        <v>1.2699999999999999E-2</v>
      </c>
      <c r="F404" s="11">
        <f t="shared" si="129"/>
        <v>3.7492255124500003E-2</v>
      </c>
      <c r="G404" s="12">
        <f t="shared" si="130"/>
        <v>842116.58056318911</v>
      </c>
      <c r="H404" s="12">
        <f t="shared" si="140"/>
        <v>22500</v>
      </c>
      <c r="I404" s="12">
        <f t="shared" si="131"/>
        <v>2857.5</v>
      </c>
      <c r="J404" s="5">
        <f t="shared" si="141"/>
        <v>691006.21589999925</v>
      </c>
      <c r="K404" s="5">
        <f t="shared" si="142"/>
        <v>3399790.1000000006</v>
      </c>
      <c r="L404" s="5">
        <f t="shared" si="132"/>
        <v>19925907.516280673</v>
      </c>
      <c r="M404" s="5">
        <f t="shared" si="133"/>
        <v>23325697.616280682</v>
      </c>
      <c r="N404" s="3">
        <f t="shared" si="126"/>
        <v>28.836075649953781</v>
      </c>
      <c r="P404" s="7">
        <v>42004</v>
      </c>
      <c r="Q404">
        <v>5.75120471998E-2</v>
      </c>
      <c r="R404">
        <v>4.5913950197099998E-2</v>
      </c>
      <c r="S404">
        <v>3.7492255124500003E-2</v>
      </c>
      <c r="T404">
        <v>2.63318382738E-2</v>
      </c>
      <c r="U404">
        <v>1.42647462183E-2</v>
      </c>
      <c r="V404" s="3">
        <v>225000</v>
      </c>
      <c r="W404" s="2">
        <v>1.2699999999999999E-2</v>
      </c>
      <c r="Y404" s="12">
        <f t="shared" si="134"/>
        <v>9.1393049416424912</v>
      </c>
      <c r="Z404" s="7">
        <v>42004</v>
      </c>
      <c r="AA404">
        <v>24618.94</v>
      </c>
      <c r="AB404" s="13">
        <f t="shared" si="135"/>
        <v>28.068073438580186</v>
      </c>
      <c r="AC404" s="13">
        <f t="shared" si="136"/>
        <v>138.09652649545436</v>
      </c>
      <c r="AD404" s="13">
        <f t="shared" si="137"/>
        <v>809.37308902335656</v>
      </c>
      <c r="AE404" s="13">
        <f t="shared" si="138"/>
        <v>947.46961551881122</v>
      </c>
      <c r="AF404" s="3">
        <f t="shared" si="139"/>
        <v>28.836075649953781</v>
      </c>
    </row>
    <row r="405" spans="1:32" x14ac:dyDescent="0.25">
      <c r="A405" t="str">
        <f t="shared" si="143"/>
        <v/>
      </c>
      <c r="B405">
        <f t="shared" si="144"/>
        <v>403</v>
      </c>
      <c r="C405" s="9">
        <f t="shared" si="127"/>
        <v>225000</v>
      </c>
      <c r="D405" s="1">
        <f t="shared" si="145"/>
        <v>0.1</v>
      </c>
      <c r="E405" s="11">
        <f t="shared" si="128"/>
        <v>1.2699999999999999E-2</v>
      </c>
      <c r="F405" s="11">
        <f t="shared" si="129"/>
        <v>-6.9371270035000002E-3</v>
      </c>
      <c r="G405" s="12">
        <f t="shared" si="130"/>
        <v>-161813.3268093763</v>
      </c>
      <c r="H405" s="12">
        <f t="shared" si="140"/>
        <v>22500</v>
      </c>
      <c r="I405" s="12">
        <f t="shared" si="131"/>
        <v>2857.5</v>
      </c>
      <c r="J405" s="5">
        <f t="shared" si="141"/>
        <v>693863.71589999925</v>
      </c>
      <c r="K405" s="5">
        <f t="shared" si="142"/>
        <v>3422290.1000000006</v>
      </c>
      <c r="L405" s="5">
        <f t="shared" si="132"/>
        <v>19764094.189471297</v>
      </c>
      <c r="M405" s="5">
        <f t="shared" si="133"/>
        <v>23186384.289471306</v>
      </c>
      <c r="N405" s="3">
        <f t="shared" si="126"/>
        <v>28.48411544886104</v>
      </c>
      <c r="P405" s="7">
        <v>42035</v>
      </c>
      <c r="Q405">
        <v>-1.8478511885699999E-2</v>
      </c>
      <c r="R405">
        <v>-1.29638345895E-2</v>
      </c>
      <c r="S405">
        <v>-6.9371270035000002E-3</v>
      </c>
      <c r="T405">
        <v>-1.7355325852699999E-3</v>
      </c>
      <c r="U405">
        <v>5.1261522615200002E-3</v>
      </c>
      <c r="V405" s="3">
        <v>225000</v>
      </c>
      <c r="W405" s="2">
        <v>1.2699999999999999E-2</v>
      </c>
      <c r="Y405" s="12">
        <f t="shared" si="134"/>
        <v>9.1623009999124481</v>
      </c>
      <c r="Z405" s="7">
        <v>42035</v>
      </c>
      <c r="AA405">
        <v>24557.15</v>
      </c>
      <c r="AB405" s="13">
        <f t="shared" si="135"/>
        <v>28.255058746637914</v>
      </c>
      <c r="AC405" s="13">
        <f t="shared" si="136"/>
        <v>139.36023113431324</v>
      </c>
      <c r="AD405" s="13">
        <f t="shared" si="137"/>
        <v>804.82035535358523</v>
      </c>
      <c r="AE405" s="13">
        <f t="shared" si="138"/>
        <v>944.18058648789884</v>
      </c>
      <c r="AF405" s="3">
        <f t="shared" si="139"/>
        <v>28.48411544886104</v>
      </c>
    </row>
    <row r="406" spans="1:32" x14ac:dyDescent="0.25">
      <c r="A406" t="str">
        <f t="shared" si="143"/>
        <v/>
      </c>
      <c r="B406">
        <f t="shared" si="144"/>
        <v>404</v>
      </c>
      <c r="C406" s="9">
        <f t="shared" si="127"/>
        <v>225000</v>
      </c>
      <c r="D406" s="1">
        <f t="shared" si="145"/>
        <v>0.1</v>
      </c>
      <c r="E406" s="11">
        <f t="shared" si="128"/>
        <v>1.2699999999999999E-2</v>
      </c>
      <c r="F406" s="11">
        <f t="shared" si="129"/>
        <v>2.1657243334200001E-2</v>
      </c>
      <c r="G406" s="12">
        <f t="shared" si="130"/>
        <v>502153.16659735207</v>
      </c>
      <c r="H406" s="12">
        <f t="shared" si="140"/>
        <v>22500</v>
      </c>
      <c r="I406" s="12">
        <f t="shared" si="131"/>
        <v>2857.5</v>
      </c>
      <c r="J406" s="5">
        <f t="shared" si="141"/>
        <v>696721.21589999925</v>
      </c>
      <c r="K406" s="5">
        <f t="shared" si="142"/>
        <v>3444790.1000000006</v>
      </c>
      <c r="L406" s="5">
        <f t="shared" si="132"/>
        <v>20266247.356068648</v>
      </c>
      <c r="M406" s="5">
        <f t="shared" si="133"/>
        <v>23711037.456068657</v>
      </c>
      <c r="N406" s="3">
        <f t="shared" si="126"/>
        <v>29.0880296072073</v>
      </c>
      <c r="P406" s="7">
        <v>42063</v>
      </c>
      <c r="Q406">
        <v>2.8108670160500001E-2</v>
      </c>
      <c r="R406">
        <v>2.3590731235199999E-2</v>
      </c>
      <c r="S406">
        <v>2.1657243334200001E-2</v>
      </c>
      <c r="T406">
        <v>1.7416827420099999E-2</v>
      </c>
      <c r="U406">
        <v>8.9425340930099993E-3</v>
      </c>
      <c r="V406" s="3">
        <v>225000</v>
      </c>
      <c r="W406" s="2">
        <v>1.2699999999999999E-2</v>
      </c>
      <c r="Y406" s="12">
        <f t="shared" si="134"/>
        <v>9.1667505254585109</v>
      </c>
      <c r="Z406" s="7">
        <v>42063</v>
      </c>
      <c r="AA406">
        <v>24545.23</v>
      </c>
      <c r="AB406" s="13">
        <f t="shared" si="135"/>
        <v>28.385198097552937</v>
      </c>
      <c r="AC406" s="13">
        <f t="shared" si="136"/>
        <v>140.34458426341902</v>
      </c>
      <c r="AD406" s="13">
        <f t="shared" si="137"/>
        <v>825.66948266806412</v>
      </c>
      <c r="AE406" s="13">
        <f t="shared" si="138"/>
        <v>966.01406693148351</v>
      </c>
      <c r="AF406" s="3">
        <f t="shared" si="139"/>
        <v>29.0880296072073</v>
      </c>
    </row>
    <row r="407" spans="1:32" x14ac:dyDescent="0.25">
      <c r="A407" t="str">
        <f t="shared" si="143"/>
        <v/>
      </c>
      <c r="B407">
        <f t="shared" si="144"/>
        <v>405</v>
      </c>
      <c r="C407" s="9">
        <f t="shared" si="127"/>
        <v>225000</v>
      </c>
      <c r="D407" s="1">
        <f t="shared" si="145"/>
        <v>0.1</v>
      </c>
      <c r="E407" s="11">
        <f t="shared" si="128"/>
        <v>1.2699999999999999E-2</v>
      </c>
      <c r="F407" s="11">
        <f t="shared" si="129"/>
        <v>9.7235580935400006E-3</v>
      </c>
      <c r="G407" s="12">
        <f t="shared" si="130"/>
        <v>230555.6501621865</v>
      </c>
      <c r="H407" s="12">
        <f t="shared" si="140"/>
        <v>22500</v>
      </c>
      <c r="I407" s="12">
        <f t="shared" si="131"/>
        <v>2857.5</v>
      </c>
      <c r="J407" s="5">
        <f t="shared" si="141"/>
        <v>699578.71589999925</v>
      </c>
      <c r="K407" s="5">
        <f t="shared" si="142"/>
        <v>3467290.1000000006</v>
      </c>
      <c r="L407" s="5">
        <f t="shared" si="132"/>
        <v>20496803.006230835</v>
      </c>
      <c r="M407" s="5">
        <f t="shared" si="133"/>
        <v>23964093.106230844</v>
      </c>
      <c r="N407" s="3">
        <f t="shared" si="126"/>
        <v>29.298780166377639</v>
      </c>
      <c r="P407" s="7">
        <v>42094</v>
      </c>
      <c r="Q407">
        <v>1.28996354303E-2</v>
      </c>
      <c r="R407">
        <v>1.09257153167E-2</v>
      </c>
      <c r="S407">
        <v>9.7235580935400006E-3</v>
      </c>
      <c r="T407">
        <v>9.4163858208800005E-3</v>
      </c>
      <c r="U407">
        <v>8.4758641453200004E-3</v>
      </c>
      <c r="V407" s="3">
        <v>225000</v>
      </c>
      <c r="W407" s="2">
        <v>1.2699999999999999E-2</v>
      </c>
      <c r="Y407" s="12">
        <f t="shared" si="134"/>
        <v>9.1378796382861722</v>
      </c>
      <c r="Z407" s="7">
        <v>42094</v>
      </c>
      <c r="AA407">
        <v>24622.78</v>
      </c>
      <c r="AB407" s="13">
        <f t="shared" si="135"/>
        <v>28.411849348448847</v>
      </c>
      <c r="AC407" s="13">
        <f t="shared" si="136"/>
        <v>140.81635379920547</v>
      </c>
      <c r="AD407" s="13">
        <f t="shared" si="137"/>
        <v>832.43252818044255</v>
      </c>
      <c r="AE407" s="13">
        <f t="shared" si="138"/>
        <v>973.24888197964833</v>
      </c>
      <c r="AF407" s="3">
        <f t="shared" si="139"/>
        <v>29.298780166377639</v>
      </c>
    </row>
    <row r="408" spans="1:32" x14ac:dyDescent="0.25">
      <c r="A408" t="str">
        <f t="shared" si="143"/>
        <v/>
      </c>
      <c r="B408">
        <f t="shared" si="144"/>
        <v>406</v>
      </c>
      <c r="C408" s="9">
        <f t="shared" si="127"/>
        <v>225000</v>
      </c>
      <c r="D408" s="1">
        <f t="shared" si="145"/>
        <v>0.1</v>
      </c>
      <c r="E408" s="11">
        <f t="shared" si="128"/>
        <v>1.2699999999999999E-2</v>
      </c>
      <c r="F408" s="11">
        <f t="shared" si="129"/>
        <v>3.7625047119599999E-3</v>
      </c>
      <c r="G408" s="12">
        <f t="shared" si="130"/>
        <v>90165.013230041703</v>
      </c>
      <c r="H408" s="12">
        <f t="shared" si="140"/>
        <v>22500</v>
      </c>
      <c r="I408" s="12">
        <f t="shared" si="131"/>
        <v>2857.5</v>
      </c>
      <c r="J408" s="5">
        <f t="shared" si="141"/>
        <v>702436.21589999925</v>
      </c>
      <c r="K408" s="5">
        <f t="shared" si="142"/>
        <v>3489790.1000000006</v>
      </c>
      <c r="L408" s="5">
        <f t="shared" si="132"/>
        <v>20586968.019460876</v>
      </c>
      <c r="M408" s="5">
        <f t="shared" si="133"/>
        <v>24076758.119460884</v>
      </c>
      <c r="N408" s="3">
        <f t="shared" si="126"/>
        <v>29.307953595592647</v>
      </c>
      <c r="P408" s="7">
        <v>42124</v>
      </c>
      <c r="Q408">
        <v>3.1468366806900001E-3</v>
      </c>
      <c r="R408">
        <v>3.2038554622300002E-3</v>
      </c>
      <c r="S408">
        <v>3.7625047119599999E-3</v>
      </c>
      <c r="T408">
        <v>2.06556874669E-3</v>
      </c>
      <c r="U408">
        <v>-6.6247572580899997E-4</v>
      </c>
      <c r="V408" s="3">
        <v>225000</v>
      </c>
      <c r="W408" s="2">
        <v>1.2699999999999999E-2</v>
      </c>
      <c r="Y408" s="12">
        <f t="shared" si="134"/>
        <v>9.0891573623992468</v>
      </c>
      <c r="Z408" s="7">
        <v>42124</v>
      </c>
      <c r="AA408">
        <v>24754.77</v>
      </c>
      <c r="AB408" s="13">
        <f t="shared" si="135"/>
        <v>28.375792459392645</v>
      </c>
      <c r="AC408" s="13">
        <f t="shared" si="136"/>
        <v>140.97445058063559</v>
      </c>
      <c r="AD408" s="13">
        <f t="shared" si="137"/>
        <v>831.63640863804733</v>
      </c>
      <c r="AE408" s="13">
        <f t="shared" si="138"/>
        <v>972.61085921868323</v>
      </c>
      <c r="AF408" s="3">
        <f t="shared" si="139"/>
        <v>29.307953595592643</v>
      </c>
    </row>
    <row r="409" spans="1:32" x14ac:dyDescent="0.25">
      <c r="A409" t="str">
        <f t="shared" si="143"/>
        <v/>
      </c>
      <c r="B409">
        <f t="shared" si="144"/>
        <v>407</v>
      </c>
      <c r="C409" s="9">
        <f t="shared" si="127"/>
        <v>225000</v>
      </c>
      <c r="D409" s="1">
        <f t="shared" si="145"/>
        <v>0.1</v>
      </c>
      <c r="E409" s="11">
        <f t="shared" si="128"/>
        <v>1.2699999999999999E-2</v>
      </c>
      <c r="F409" s="11">
        <f t="shared" si="129"/>
        <v>7.1840370746899997E-3</v>
      </c>
      <c r="G409" s="12">
        <f t="shared" si="130"/>
        <v>172968.32296855046</v>
      </c>
      <c r="H409" s="12">
        <f t="shared" si="140"/>
        <v>22500</v>
      </c>
      <c r="I409" s="12">
        <f t="shared" si="131"/>
        <v>2857.5</v>
      </c>
      <c r="J409" s="5">
        <f t="shared" si="141"/>
        <v>705293.71589999925</v>
      </c>
      <c r="K409" s="5">
        <f t="shared" si="142"/>
        <v>3512290.1000000006</v>
      </c>
      <c r="L409" s="5">
        <f t="shared" si="132"/>
        <v>20759936.342429426</v>
      </c>
      <c r="M409" s="5">
        <f t="shared" si="133"/>
        <v>24272226.442429435</v>
      </c>
      <c r="N409" s="3">
        <f t="shared" si="126"/>
        <v>29.43445528355295</v>
      </c>
      <c r="P409" s="7">
        <v>42155</v>
      </c>
      <c r="Q409">
        <v>1.4132830047800001E-2</v>
      </c>
      <c r="R409">
        <v>1.1425948310500001E-2</v>
      </c>
      <c r="S409">
        <v>7.1840370746899997E-3</v>
      </c>
      <c r="T409">
        <v>2.0266700257899999E-3</v>
      </c>
      <c r="U409">
        <v>4.4415613811099998E-4</v>
      </c>
      <c r="V409" s="3">
        <v>225000</v>
      </c>
      <c r="W409" s="2">
        <v>1.2699999999999999E-2</v>
      </c>
      <c r="Y409" s="12">
        <f t="shared" si="134"/>
        <v>9.0344211445607758</v>
      </c>
      <c r="Z409" s="7">
        <v>42155</v>
      </c>
      <c r="AA409">
        <v>24904.75</v>
      </c>
      <c r="AB409" s="13">
        <f t="shared" si="135"/>
        <v>28.319646489123532</v>
      </c>
      <c r="AC409" s="13">
        <f t="shared" si="136"/>
        <v>141.02892420120662</v>
      </c>
      <c r="AD409" s="13">
        <f t="shared" si="137"/>
        <v>833.57336823013384</v>
      </c>
      <c r="AE409" s="13">
        <f t="shared" si="138"/>
        <v>974.60229243134074</v>
      </c>
      <c r="AF409" s="3">
        <f t="shared" si="139"/>
        <v>29.43445528355295</v>
      </c>
    </row>
    <row r="410" spans="1:32" x14ac:dyDescent="0.25">
      <c r="A410">
        <f t="shared" si="143"/>
        <v>2015</v>
      </c>
      <c r="B410">
        <f t="shared" si="144"/>
        <v>408</v>
      </c>
      <c r="C410" s="9">
        <f t="shared" si="127"/>
        <v>225000</v>
      </c>
      <c r="D410" s="1">
        <f t="shared" si="145"/>
        <v>0.1</v>
      </c>
      <c r="E410" s="11">
        <f t="shared" si="128"/>
        <v>1.2699999999999999E-2</v>
      </c>
      <c r="F410" s="11">
        <f t="shared" si="129"/>
        <v>2.6371691310100001E-3</v>
      </c>
      <c r="G410" s="12">
        <f t="shared" si="130"/>
        <v>64009.966314859579</v>
      </c>
      <c r="H410" s="12">
        <f t="shared" si="140"/>
        <v>22500</v>
      </c>
      <c r="I410" s="12">
        <f t="shared" si="131"/>
        <v>2857.5</v>
      </c>
      <c r="J410" s="5">
        <f t="shared" si="141"/>
        <v>708151.21589999925</v>
      </c>
      <c r="K410" s="5">
        <f t="shared" si="142"/>
        <v>3534790.1000000006</v>
      </c>
      <c r="L410" s="5">
        <f t="shared" si="132"/>
        <v>20823946.308744285</v>
      </c>
      <c r="M410" s="5">
        <f t="shared" si="133"/>
        <v>24358736.408744294</v>
      </c>
      <c r="N410" s="3">
        <f t="shared" si="126"/>
        <v>29.406072942032363</v>
      </c>
      <c r="P410" s="7">
        <v>42185</v>
      </c>
      <c r="Q410">
        <v>6.6111097946300003E-3</v>
      </c>
      <c r="R410">
        <v>4.3787270690800002E-3</v>
      </c>
      <c r="S410">
        <v>2.6371691310100001E-3</v>
      </c>
      <c r="T410">
        <v>1.9544767889700001E-3</v>
      </c>
      <c r="U410">
        <v>-2.45899541411E-3</v>
      </c>
      <c r="V410" s="3">
        <v>225000</v>
      </c>
      <c r="W410" s="2">
        <v>1.2699999999999999E-2</v>
      </c>
      <c r="Y410" s="12">
        <f t="shared" si="134"/>
        <v>9.0061385840588954</v>
      </c>
      <c r="Z410" s="7">
        <v>42185</v>
      </c>
      <c r="AA410">
        <v>24982.959999999999</v>
      </c>
      <c r="AB410" s="13">
        <f t="shared" si="135"/>
        <v>28.345368839400908</v>
      </c>
      <c r="AC410" s="13">
        <f t="shared" si="136"/>
        <v>141.48804224959736</v>
      </c>
      <c r="AD410" s="13">
        <f t="shared" si="137"/>
        <v>833.52598366023426</v>
      </c>
      <c r="AE410" s="13">
        <f t="shared" si="138"/>
        <v>975.01402590983196</v>
      </c>
      <c r="AF410" s="3">
        <f t="shared" si="139"/>
        <v>29.40607294203236</v>
      </c>
    </row>
    <row r="411" spans="1:32" x14ac:dyDescent="0.25">
      <c r="A411" t="str">
        <f t="shared" si="143"/>
        <v/>
      </c>
      <c r="B411">
        <f t="shared" si="144"/>
        <v>409</v>
      </c>
      <c r="C411" s="9">
        <f t="shared" si="127"/>
        <v>241000</v>
      </c>
      <c r="D411" s="1">
        <f t="shared" si="145"/>
        <v>0.1</v>
      </c>
      <c r="E411" s="11">
        <f t="shared" si="128"/>
        <v>1.2699999999999999E-2</v>
      </c>
      <c r="F411" s="11">
        <f t="shared" si="129"/>
        <v>2.7598626759299999E-4</v>
      </c>
      <c r="G411" s="12">
        <f t="shared" si="130"/>
        <v>6722.676744731054</v>
      </c>
      <c r="H411" s="12">
        <f t="shared" si="140"/>
        <v>24100</v>
      </c>
      <c r="I411" s="12">
        <f t="shared" si="131"/>
        <v>3060.7</v>
      </c>
      <c r="J411" s="5">
        <f t="shared" si="141"/>
        <v>711211.91589999921</v>
      </c>
      <c r="K411" s="5">
        <f t="shared" si="142"/>
        <v>3558890.1000000006</v>
      </c>
      <c r="L411" s="5">
        <f t="shared" si="132"/>
        <v>20830668.985489015</v>
      </c>
      <c r="M411" s="5">
        <f t="shared" si="133"/>
        <v>24389559.085489023</v>
      </c>
      <c r="N411" s="3">
        <f t="shared" si="126"/>
        <v>29.288976351203225</v>
      </c>
      <c r="P411" s="7">
        <v>42216</v>
      </c>
      <c r="Q411">
        <v>1.3924827828400001E-3</v>
      </c>
      <c r="R411">
        <v>-2.83950273677E-4</v>
      </c>
      <c r="S411">
        <v>2.7598626759299999E-4</v>
      </c>
      <c r="T411">
        <v>2.1660493803499999E-3</v>
      </c>
      <c r="U411">
        <v>3.4749004173399999E-4</v>
      </c>
      <c r="V411" s="3">
        <v>241000</v>
      </c>
      <c r="W411" s="2">
        <v>1.2699999999999999E-2</v>
      </c>
      <c r="Y411" s="12">
        <f t="shared" si="134"/>
        <v>9.6067299727583428</v>
      </c>
      <c r="Z411" s="7">
        <v>42216</v>
      </c>
      <c r="AA411">
        <v>25086.58</v>
      </c>
      <c r="AB411" s="13">
        <f t="shared" si="135"/>
        <v>28.350293898171817</v>
      </c>
      <c r="AC411" s="13">
        <f t="shared" si="136"/>
        <v>141.86429955777155</v>
      </c>
      <c r="AD411" s="13">
        <f t="shared" si="137"/>
        <v>830.35108753321549</v>
      </c>
      <c r="AE411" s="13">
        <f t="shared" si="138"/>
        <v>972.21538709098741</v>
      </c>
      <c r="AF411" s="3">
        <f t="shared" si="139"/>
        <v>29.288976351203228</v>
      </c>
    </row>
    <row r="412" spans="1:32" x14ac:dyDescent="0.25">
      <c r="A412" t="str">
        <f t="shared" si="143"/>
        <v/>
      </c>
      <c r="B412">
        <f t="shared" si="144"/>
        <v>410</v>
      </c>
      <c r="C412" s="9">
        <f t="shared" si="127"/>
        <v>241000</v>
      </c>
      <c r="D412" s="1">
        <f t="shared" si="145"/>
        <v>0.1</v>
      </c>
      <c r="E412" s="11">
        <f t="shared" si="128"/>
        <v>1.2699999999999999E-2</v>
      </c>
      <c r="F412" s="11">
        <f t="shared" si="129"/>
        <v>2.0839574986899999E-2</v>
      </c>
      <c r="G412" s="12">
        <f t="shared" si="130"/>
        <v>508268.04545947665</v>
      </c>
      <c r="H412" s="12">
        <f t="shared" si="140"/>
        <v>24100</v>
      </c>
      <c r="I412" s="12">
        <f t="shared" si="131"/>
        <v>3060.7</v>
      </c>
      <c r="J412" s="5">
        <f t="shared" si="141"/>
        <v>714272.61589999916</v>
      </c>
      <c r="K412" s="5">
        <f t="shared" si="142"/>
        <v>3582990.1000000006</v>
      </c>
      <c r="L412" s="5">
        <f t="shared" si="132"/>
        <v>21338937.03094849</v>
      </c>
      <c r="M412" s="5">
        <f t="shared" si="133"/>
        <v>24921927.130948499</v>
      </c>
      <c r="N412" s="3">
        <f t="shared" si="126"/>
        <v>29.875059684404899</v>
      </c>
      <c r="P412" s="7">
        <v>42247</v>
      </c>
      <c r="Q412">
        <v>2.3648310651399999E-2</v>
      </c>
      <c r="R412">
        <v>1.9381669682700001E-2</v>
      </c>
      <c r="S412">
        <v>2.0839574986899999E-2</v>
      </c>
      <c r="T412">
        <v>2.2211835601099999E-2</v>
      </c>
      <c r="U412">
        <v>2.00153767137E-2</v>
      </c>
      <c r="V412" s="3">
        <v>241000</v>
      </c>
      <c r="W412" s="2">
        <v>1.2699999999999999E-2</v>
      </c>
      <c r="Y412" s="12">
        <f t="shared" si="134"/>
        <v>9.5656898946226132</v>
      </c>
      <c r="Z412" s="7">
        <v>42247</v>
      </c>
      <c r="AA412">
        <v>25194.21</v>
      </c>
      <c r="AB412" s="13">
        <f t="shared" si="135"/>
        <v>28.35066532747005</v>
      </c>
      <c r="AC412" s="13">
        <f t="shared" si="136"/>
        <v>142.21482237387085</v>
      </c>
      <c r="AD412" s="13">
        <f t="shared" si="137"/>
        <v>846.97781875075623</v>
      </c>
      <c r="AE412" s="13">
        <f t="shared" si="138"/>
        <v>989.19264112462747</v>
      </c>
      <c r="AF412" s="3">
        <f t="shared" si="139"/>
        <v>29.875059684404896</v>
      </c>
    </row>
    <row r="413" spans="1:32" x14ac:dyDescent="0.25">
      <c r="A413" t="str">
        <f t="shared" si="143"/>
        <v/>
      </c>
      <c r="B413">
        <f t="shared" si="144"/>
        <v>411</v>
      </c>
      <c r="C413" s="9">
        <f t="shared" si="127"/>
        <v>241000</v>
      </c>
      <c r="D413" s="1">
        <f t="shared" si="145"/>
        <v>0.1</v>
      </c>
      <c r="E413" s="11">
        <f t="shared" si="128"/>
        <v>1.2699999999999999E-2</v>
      </c>
      <c r="F413" s="11">
        <f t="shared" si="129"/>
        <v>-3.8813508422300001E-3</v>
      </c>
      <c r="G413" s="12">
        <f t="shared" si="130"/>
        <v>-96730.742859701641</v>
      </c>
      <c r="H413" s="12">
        <f t="shared" si="140"/>
        <v>24100</v>
      </c>
      <c r="I413" s="12">
        <f t="shared" si="131"/>
        <v>3060.7</v>
      </c>
      <c r="J413" s="5">
        <f t="shared" si="141"/>
        <v>717333.31589999911</v>
      </c>
      <c r="K413" s="5">
        <f t="shared" si="142"/>
        <v>3607090.1000000006</v>
      </c>
      <c r="L413" s="5">
        <f t="shared" si="132"/>
        <v>21242206.288088787</v>
      </c>
      <c r="M413" s="5">
        <f t="shared" si="133"/>
        <v>24849296.388088796</v>
      </c>
      <c r="N413" s="3">
        <f t="shared" si="126"/>
        <v>29.612741827608197</v>
      </c>
      <c r="P413" s="7">
        <v>42277</v>
      </c>
      <c r="Q413">
        <v>-2.9366965161699999E-2</v>
      </c>
      <c r="R413">
        <v>-1.6650019408999999E-2</v>
      </c>
      <c r="S413">
        <v>-3.8813508422300001E-3</v>
      </c>
      <c r="T413">
        <v>4.2233626049699999E-3</v>
      </c>
      <c r="U413">
        <v>1.04602867661E-2</v>
      </c>
      <c r="V413" s="3">
        <v>241000</v>
      </c>
      <c r="W413" s="2">
        <v>1.2699999999999999E-2</v>
      </c>
      <c r="Y413" s="12">
        <f t="shared" si="134"/>
        <v>9.5080698263179428</v>
      </c>
      <c r="Z413" s="7">
        <v>42277</v>
      </c>
      <c r="AA413">
        <v>25346.89</v>
      </c>
      <c r="AB413" s="13">
        <f t="shared" si="135"/>
        <v>28.300644217101155</v>
      </c>
      <c r="AC413" s="13">
        <f t="shared" si="136"/>
        <v>142.30898149634928</v>
      </c>
      <c r="AD413" s="13">
        <f t="shared" si="137"/>
        <v>838.05967075600938</v>
      </c>
      <c r="AE413" s="13">
        <f t="shared" si="138"/>
        <v>980.36865225235908</v>
      </c>
      <c r="AF413" s="3">
        <f t="shared" si="139"/>
        <v>29.612741827608197</v>
      </c>
    </row>
    <row r="414" spans="1:32" x14ac:dyDescent="0.25">
      <c r="A414" t="str">
        <f t="shared" si="143"/>
        <v/>
      </c>
      <c r="B414">
        <f t="shared" si="144"/>
        <v>412</v>
      </c>
      <c r="C414" s="9">
        <f t="shared" si="127"/>
        <v>241000</v>
      </c>
      <c r="D414" s="1">
        <f t="shared" si="145"/>
        <v>0.1</v>
      </c>
      <c r="E414" s="11">
        <f t="shared" si="128"/>
        <v>1.2699999999999999E-2</v>
      </c>
      <c r="F414" s="11">
        <f t="shared" si="129"/>
        <v>-1.70924687072E-2</v>
      </c>
      <c r="G414" s="12">
        <f t="shared" si="130"/>
        <v>-424735.8209093457</v>
      </c>
      <c r="H414" s="12">
        <f t="shared" si="140"/>
        <v>24100</v>
      </c>
      <c r="I414" s="12">
        <f t="shared" si="131"/>
        <v>3060.7</v>
      </c>
      <c r="J414" s="5">
        <f t="shared" si="141"/>
        <v>720394.01589999907</v>
      </c>
      <c r="K414" s="5">
        <f t="shared" si="142"/>
        <v>3631190.1000000006</v>
      </c>
      <c r="L414" s="5">
        <f t="shared" si="132"/>
        <v>20817470.46717944</v>
      </c>
      <c r="M414" s="5">
        <f t="shared" si="133"/>
        <v>24448660.567179449</v>
      </c>
      <c r="N414" s="3">
        <f t="shared" si="126"/>
        <v>28.897339522138953</v>
      </c>
      <c r="P414" s="7">
        <v>42308</v>
      </c>
      <c r="Q414">
        <v>-2.6212352602499999E-2</v>
      </c>
      <c r="R414">
        <v>-2.11253672919E-2</v>
      </c>
      <c r="S414">
        <v>-1.70924687072E-2</v>
      </c>
      <c r="T414">
        <v>-1.06420604802E-2</v>
      </c>
      <c r="U414">
        <v>-2.8965328243999999E-3</v>
      </c>
      <c r="V414" s="3">
        <v>241000</v>
      </c>
      <c r="W414" s="2">
        <v>1.2699999999999999E-2</v>
      </c>
      <c r="Y414" s="12">
        <f t="shared" si="134"/>
        <v>9.4546732763071368</v>
      </c>
      <c r="Z414" s="7">
        <v>42308</v>
      </c>
      <c r="AA414">
        <v>25490.04</v>
      </c>
      <c r="AB414" s="13">
        <f t="shared" si="135"/>
        <v>28.261784442080085</v>
      </c>
      <c r="AC414" s="13">
        <f t="shared" si="136"/>
        <v>142.45525311062676</v>
      </c>
      <c r="AD414" s="13">
        <f t="shared" si="137"/>
        <v>816.69038052429255</v>
      </c>
      <c r="AE414" s="13">
        <f t="shared" si="138"/>
        <v>959.1456336349197</v>
      </c>
      <c r="AF414" s="3">
        <f t="shared" si="139"/>
        <v>28.89733952213895</v>
      </c>
    </row>
    <row r="415" spans="1:32" x14ac:dyDescent="0.25">
      <c r="A415" t="str">
        <f t="shared" si="143"/>
        <v/>
      </c>
      <c r="B415">
        <f t="shared" si="144"/>
        <v>413</v>
      </c>
      <c r="C415" s="9">
        <f t="shared" si="127"/>
        <v>241000</v>
      </c>
      <c r="D415" s="1">
        <f t="shared" si="145"/>
        <v>0.1</v>
      </c>
      <c r="E415" s="11">
        <f t="shared" si="128"/>
        <v>1.2699999999999999E-2</v>
      </c>
      <c r="F415" s="11">
        <f t="shared" si="129"/>
        <v>2.6112296790199999E-2</v>
      </c>
      <c r="G415" s="12">
        <f t="shared" si="130"/>
        <v>638410.68085304927</v>
      </c>
      <c r="H415" s="12">
        <f t="shared" si="140"/>
        <v>24100</v>
      </c>
      <c r="I415" s="12">
        <f t="shared" si="131"/>
        <v>3060.7</v>
      </c>
      <c r="J415" s="5">
        <f t="shared" si="141"/>
        <v>723454.71589999902</v>
      </c>
      <c r="K415" s="5">
        <f t="shared" si="142"/>
        <v>3655290.1000000006</v>
      </c>
      <c r="L415" s="5">
        <f t="shared" si="132"/>
        <v>21455881.14803249</v>
      </c>
      <c r="M415" s="5">
        <f t="shared" si="133"/>
        <v>25111171.248032499</v>
      </c>
      <c r="N415" s="3">
        <f t="shared" si="126"/>
        <v>29.657531669194722</v>
      </c>
      <c r="P415" s="7">
        <v>42338</v>
      </c>
      <c r="Q415">
        <v>5.0317047206199998E-2</v>
      </c>
      <c r="R415">
        <v>3.7010506436599998E-2</v>
      </c>
      <c r="S415">
        <v>2.6112296790199999E-2</v>
      </c>
      <c r="T415">
        <v>1.4966279899900001E-2</v>
      </c>
      <c r="U415">
        <v>7.07441508206E-3</v>
      </c>
      <c r="V415" s="3">
        <v>241000</v>
      </c>
      <c r="W415" s="2">
        <v>1.2699999999999999E-2</v>
      </c>
      <c r="Y415" s="12">
        <f t="shared" si="134"/>
        <v>9.4146472378557888</v>
      </c>
      <c r="Z415" s="7">
        <v>42338</v>
      </c>
      <c r="AA415">
        <v>25598.41</v>
      </c>
      <c r="AB415" s="13">
        <f t="shared" si="135"/>
        <v>28.261705156687427</v>
      </c>
      <c r="AC415" s="13">
        <f t="shared" si="136"/>
        <v>142.79363835488223</v>
      </c>
      <c r="AD415" s="13">
        <f t="shared" si="137"/>
        <v>838.17241570990109</v>
      </c>
      <c r="AE415" s="13">
        <f t="shared" si="138"/>
        <v>980.96605406478363</v>
      </c>
      <c r="AF415" s="3">
        <f t="shared" si="139"/>
        <v>29.657531669194722</v>
      </c>
    </row>
    <row r="416" spans="1:32" x14ac:dyDescent="0.25">
      <c r="A416" t="str">
        <f t="shared" si="143"/>
        <v/>
      </c>
      <c r="B416">
        <f t="shared" si="144"/>
        <v>414</v>
      </c>
      <c r="C416" s="9">
        <f t="shared" si="127"/>
        <v>241000</v>
      </c>
      <c r="D416" s="1">
        <f t="shared" si="145"/>
        <v>0.1</v>
      </c>
      <c r="E416" s="11">
        <f t="shared" si="128"/>
        <v>1.2699999999999999E-2</v>
      </c>
      <c r="F416" s="11">
        <f t="shared" si="129"/>
        <v>5.4701607216400003E-3</v>
      </c>
      <c r="G416" s="12">
        <f t="shared" si="130"/>
        <v>137362.1426353631</v>
      </c>
      <c r="H416" s="12">
        <f t="shared" si="140"/>
        <v>24100</v>
      </c>
      <c r="I416" s="12">
        <f t="shared" si="131"/>
        <v>3060.7</v>
      </c>
      <c r="J416" s="5">
        <f t="shared" si="141"/>
        <v>726515.41589999897</v>
      </c>
      <c r="K416" s="5">
        <f t="shared" si="142"/>
        <v>3679390.1000000006</v>
      </c>
      <c r="L416" s="5">
        <f t="shared" si="132"/>
        <v>21593243.290667854</v>
      </c>
      <c r="M416" s="5">
        <f t="shared" si="133"/>
        <v>25272633.390667863</v>
      </c>
      <c r="N416" s="3">
        <f t="shared" si="126"/>
        <v>29.721658781208919</v>
      </c>
      <c r="P416" s="7">
        <v>42369</v>
      </c>
      <c r="Q416">
        <v>1.33872744366E-2</v>
      </c>
      <c r="R416">
        <v>9.1243753717799997E-3</v>
      </c>
      <c r="S416">
        <v>5.4701607216400003E-3</v>
      </c>
      <c r="T416">
        <v>4.7502219919100001E-3</v>
      </c>
      <c r="U416">
        <v>6.6789905209100003E-4</v>
      </c>
      <c r="V416" s="3">
        <v>241000</v>
      </c>
      <c r="W416" s="2">
        <v>1.2699999999999999E-2</v>
      </c>
      <c r="Y416" s="12">
        <f t="shared" si="134"/>
        <v>9.4046284820539388</v>
      </c>
      <c r="Z416" s="7">
        <v>42369</v>
      </c>
      <c r="AA416">
        <v>25625.68</v>
      </c>
      <c r="AB416" s="13">
        <f t="shared" si="135"/>
        <v>28.351068767736074</v>
      </c>
      <c r="AC416" s="13">
        <f t="shared" si="136"/>
        <v>143.58214494210497</v>
      </c>
      <c r="AD416" s="13">
        <f t="shared" si="137"/>
        <v>842.64079199724085</v>
      </c>
      <c r="AE416" s="13">
        <f t="shared" si="138"/>
        <v>986.22293693934614</v>
      </c>
      <c r="AF416" s="3">
        <f t="shared" si="139"/>
        <v>29.721658781208919</v>
      </c>
    </row>
    <row r="417" spans="1:32" x14ac:dyDescent="0.25">
      <c r="A417" t="str">
        <f t="shared" si="143"/>
        <v/>
      </c>
      <c r="B417">
        <f t="shared" si="144"/>
        <v>415</v>
      </c>
      <c r="C417" s="9">
        <f t="shared" si="127"/>
        <v>250000</v>
      </c>
      <c r="D417" s="1">
        <f t="shared" si="145"/>
        <v>0.1</v>
      </c>
      <c r="E417" s="11">
        <f t="shared" si="128"/>
        <v>1.2699999999999999E-2</v>
      </c>
      <c r="F417" s="11">
        <f t="shared" si="129"/>
        <v>-8.3095163772800001E-3</v>
      </c>
      <c r="G417" s="12">
        <f t="shared" si="130"/>
        <v>-210003.36105674799</v>
      </c>
      <c r="H417" s="12">
        <f t="shared" si="140"/>
        <v>25000</v>
      </c>
      <c r="I417" s="12">
        <f t="shared" si="131"/>
        <v>3175</v>
      </c>
      <c r="J417" s="5">
        <f t="shared" si="141"/>
        <v>729690.41589999897</v>
      </c>
      <c r="K417" s="5">
        <f t="shared" si="142"/>
        <v>3704390.1000000006</v>
      </c>
      <c r="L417" s="5">
        <f t="shared" si="132"/>
        <v>21383239.929611105</v>
      </c>
      <c r="M417" s="5">
        <f t="shared" si="133"/>
        <v>25087630.029611114</v>
      </c>
      <c r="N417" s="3">
        <f t="shared" si="126"/>
        <v>29.304537189565593</v>
      </c>
      <c r="P417" s="7">
        <v>42400</v>
      </c>
      <c r="Q417">
        <v>-1.5456266437E-2</v>
      </c>
      <c r="R417">
        <v>-1.07956580971E-2</v>
      </c>
      <c r="S417">
        <v>-8.3095163772800001E-3</v>
      </c>
      <c r="T417">
        <v>-6.2750323019100003E-3</v>
      </c>
      <c r="U417">
        <v>-1.69844382187E-3</v>
      </c>
      <c r="V417" s="3">
        <v>250000</v>
      </c>
      <c r="W417" s="2">
        <v>1.2699999999999999E-2</v>
      </c>
      <c r="Y417" s="12">
        <f t="shared" si="134"/>
        <v>9.7558386743298122</v>
      </c>
      <c r="Z417" s="7">
        <v>42400</v>
      </c>
      <c r="AA417">
        <v>25625.68</v>
      </c>
      <c r="AB417" s="13">
        <f t="shared" si="135"/>
        <v>28.474967918900063</v>
      </c>
      <c r="AC417" s="13">
        <f t="shared" si="136"/>
        <v>144.55772880953796</v>
      </c>
      <c r="AD417" s="13">
        <f t="shared" si="137"/>
        <v>834.44575635109413</v>
      </c>
      <c r="AE417" s="13">
        <f t="shared" si="138"/>
        <v>979.00348516063241</v>
      </c>
      <c r="AF417" s="3">
        <f t="shared" si="139"/>
        <v>29.304537189565593</v>
      </c>
    </row>
    <row r="418" spans="1:32" x14ac:dyDescent="0.25">
      <c r="A418" t="str">
        <f t="shared" si="143"/>
        <v/>
      </c>
      <c r="B418">
        <f t="shared" si="144"/>
        <v>416</v>
      </c>
      <c r="C418" s="9">
        <f t="shared" si="127"/>
        <v>250000</v>
      </c>
      <c r="D418" s="1">
        <f t="shared" si="145"/>
        <v>0.1</v>
      </c>
      <c r="E418" s="11">
        <f t="shared" si="128"/>
        <v>1.2699999999999999E-2</v>
      </c>
      <c r="F418" s="11">
        <f t="shared" si="129"/>
        <v>-1.6729670576399999E-2</v>
      </c>
      <c r="G418" s="12">
        <f t="shared" si="130"/>
        <v>-419707.78593799408</v>
      </c>
      <c r="H418" s="12">
        <f t="shared" si="140"/>
        <v>25000</v>
      </c>
      <c r="I418" s="12">
        <f t="shared" si="131"/>
        <v>3175</v>
      </c>
      <c r="J418" s="5">
        <f t="shared" si="141"/>
        <v>732865.41589999897</v>
      </c>
      <c r="K418" s="5">
        <f t="shared" si="142"/>
        <v>3729390.1000000006</v>
      </c>
      <c r="L418" s="5">
        <f t="shared" si="132"/>
        <v>20963532.143673111</v>
      </c>
      <c r="M418" s="5">
        <f t="shared" si="133"/>
        <v>24692922.24367312</v>
      </c>
      <c r="N418" s="3">
        <f t="shared" si="126"/>
        <v>28.604886639286619</v>
      </c>
      <c r="P418" s="7">
        <v>42429</v>
      </c>
      <c r="Q418">
        <v>-4.9104733291E-2</v>
      </c>
      <c r="R418">
        <v>-3.07507010703E-2</v>
      </c>
      <c r="S418">
        <v>-1.6729670576399999E-2</v>
      </c>
      <c r="T418">
        <v>-3.9571354812899997E-3</v>
      </c>
      <c r="U418">
        <v>6.9642882300800001E-3</v>
      </c>
      <c r="V418" s="3">
        <v>250000</v>
      </c>
      <c r="W418" s="2">
        <v>1.2699999999999999E-2</v>
      </c>
      <c r="Y418" s="12">
        <f t="shared" si="134"/>
        <v>9.7210448956737459</v>
      </c>
      <c r="Z418" s="7">
        <v>42429</v>
      </c>
      <c r="AA418">
        <v>25717.4</v>
      </c>
      <c r="AB418" s="13">
        <f t="shared" si="135"/>
        <v>28.496870441802006</v>
      </c>
      <c r="AC418" s="13">
        <f t="shared" si="136"/>
        <v>145.01427438232483</v>
      </c>
      <c r="AD418" s="13">
        <f t="shared" si="137"/>
        <v>815.14974856218396</v>
      </c>
      <c r="AE418" s="13">
        <f t="shared" si="138"/>
        <v>960.16402294450904</v>
      </c>
      <c r="AF418" s="3">
        <f t="shared" si="139"/>
        <v>28.604886639286619</v>
      </c>
    </row>
    <row r="419" spans="1:32" x14ac:dyDescent="0.25">
      <c r="A419" t="str">
        <f t="shared" si="143"/>
        <v/>
      </c>
      <c r="B419">
        <f t="shared" si="144"/>
        <v>417</v>
      </c>
      <c r="C419" s="9">
        <f t="shared" si="127"/>
        <v>250000</v>
      </c>
      <c r="D419" s="1">
        <f t="shared" si="145"/>
        <v>0.1</v>
      </c>
      <c r="E419" s="11">
        <f t="shared" si="128"/>
        <v>1.2699999999999999E-2</v>
      </c>
      <c r="F419" s="11">
        <f t="shared" si="129"/>
        <v>-2.56543721913E-3</v>
      </c>
      <c r="G419" s="12">
        <f t="shared" si="130"/>
        <v>-63348.141773002091</v>
      </c>
      <c r="H419" s="12">
        <f t="shared" si="140"/>
        <v>25000</v>
      </c>
      <c r="I419" s="12">
        <f t="shared" si="131"/>
        <v>3175</v>
      </c>
      <c r="J419" s="5">
        <f t="shared" si="141"/>
        <v>736040.41589999897</v>
      </c>
      <c r="K419" s="5">
        <f t="shared" si="142"/>
        <v>3754390.1000000006</v>
      </c>
      <c r="L419" s="5">
        <f t="shared" si="132"/>
        <v>20900184.00190011</v>
      </c>
      <c r="M419" s="5">
        <f t="shared" si="133"/>
        <v>24654574.101900119</v>
      </c>
      <c r="N419" s="3">
        <f t="shared" si="126"/>
        <v>28.395429857400224</v>
      </c>
      <c r="P419" s="7">
        <v>42460</v>
      </c>
      <c r="Q419">
        <v>-2.0468461336900001E-2</v>
      </c>
      <c r="R419">
        <v>-1.11736156895E-2</v>
      </c>
      <c r="S419">
        <v>-2.56543721913E-3</v>
      </c>
      <c r="T419">
        <v>3.1369656820000001E-3</v>
      </c>
      <c r="U419">
        <v>1.0108810535799999E-2</v>
      </c>
      <c r="V419" s="3">
        <v>250000</v>
      </c>
      <c r="W419" s="2">
        <v>1.2699999999999999E-2</v>
      </c>
      <c r="Y419" s="12">
        <f t="shared" si="134"/>
        <v>9.6853988737818195</v>
      </c>
      <c r="Z419" s="7">
        <v>42460</v>
      </c>
      <c r="AA419">
        <v>25812.05</v>
      </c>
      <c r="AB419" s="13">
        <f t="shared" si="135"/>
        <v>28.515380060863009</v>
      </c>
      <c r="AC419" s="13">
        <f t="shared" si="136"/>
        <v>145.45106258511046</v>
      </c>
      <c r="AD419" s="13">
        <f t="shared" si="137"/>
        <v>809.70647437534456</v>
      </c>
      <c r="AE419" s="13">
        <f t="shared" si="138"/>
        <v>955.15753696045533</v>
      </c>
      <c r="AF419" s="3">
        <f t="shared" si="139"/>
        <v>28.395429857400227</v>
      </c>
    </row>
    <row r="420" spans="1:32" x14ac:dyDescent="0.25">
      <c r="A420" t="str">
        <f t="shared" si="143"/>
        <v/>
      </c>
      <c r="B420">
        <f t="shared" si="144"/>
        <v>418</v>
      </c>
      <c r="C420" s="9">
        <f t="shared" si="127"/>
        <v>250000</v>
      </c>
      <c r="D420" s="1">
        <f t="shared" si="145"/>
        <v>0.1</v>
      </c>
      <c r="E420" s="11">
        <f t="shared" si="128"/>
        <v>1.2699999999999999E-2</v>
      </c>
      <c r="F420" s="11">
        <f t="shared" si="129"/>
        <v>2.2645084094100001E-2</v>
      </c>
      <c r="G420" s="12">
        <f t="shared" si="130"/>
        <v>558304.90384174825</v>
      </c>
      <c r="H420" s="12">
        <f t="shared" si="140"/>
        <v>25000</v>
      </c>
      <c r="I420" s="12">
        <f t="shared" si="131"/>
        <v>3175</v>
      </c>
      <c r="J420" s="5">
        <f t="shared" si="141"/>
        <v>739215.41589999897</v>
      </c>
      <c r="K420" s="5">
        <f t="shared" si="142"/>
        <v>3779390.1000000006</v>
      </c>
      <c r="L420" s="5">
        <f t="shared" si="132"/>
        <v>21458488.905741859</v>
      </c>
      <c r="M420" s="5">
        <f t="shared" si="133"/>
        <v>25237879.005741868</v>
      </c>
      <c r="N420" s="3">
        <f t="shared" si="126"/>
        <v>29.028735662413137</v>
      </c>
      <c r="P420" s="7">
        <v>42490</v>
      </c>
      <c r="Q420">
        <v>4.0320500815799999E-2</v>
      </c>
      <c r="R420">
        <v>3.11192426606E-2</v>
      </c>
      <c r="S420">
        <v>2.2645084094100001E-2</v>
      </c>
      <c r="T420">
        <v>1.42089956037E-2</v>
      </c>
      <c r="U420">
        <v>8.6360955128500002E-3</v>
      </c>
      <c r="V420" s="3">
        <v>250000</v>
      </c>
      <c r="W420" s="2">
        <v>1.2699999999999999E-2</v>
      </c>
      <c r="Y420" s="12">
        <f t="shared" si="134"/>
        <v>9.6499760680593507</v>
      </c>
      <c r="Z420" s="7">
        <v>42490</v>
      </c>
      <c r="AA420">
        <v>25906.799999999999</v>
      </c>
      <c r="AB420" s="13">
        <f t="shared" si="135"/>
        <v>28.533644290302121</v>
      </c>
      <c r="AC420" s="13">
        <f t="shared" si="136"/>
        <v>145.88409606744179</v>
      </c>
      <c r="AD420" s="13">
        <f t="shared" si="137"/>
        <v>828.29561758850411</v>
      </c>
      <c r="AE420" s="13">
        <f t="shared" si="138"/>
        <v>974.17971365594622</v>
      </c>
      <c r="AF420" s="3">
        <f t="shared" si="139"/>
        <v>29.028735662413137</v>
      </c>
    </row>
    <row r="421" spans="1:32" x14ac:dyDescent="0.25">
      <c r="A421" t="str">
        <f t="shared" si="143"/>
        <v/>
      </c>
      <c r="B421">
        <f t="shared" si="144"/>
        <v>419</v>
      </c>
      <c r="C421" s="9">
        <f t="shared" si="127"/>
        <v>250000</v>
      </c>
      <c r="D421" s="1">
        <f t="shared" si="145"/>
        <v>0.1</v>
      </c>
      <c r="E421" s="11">
        <f t="shared" si="128"/>
        <v>1.2699999999999999E-2</v>
      </c>
      <c r="F421" s="11">
        <f t="shared" si="129"/>
        <v>8.3663954041599993E-3</v>
      </c>
      <c r="G421" s="12">
        <f t="shared" si="130"/>
        <v>211150.07492438488</v>
      </c>
      <c r="H421" s="12">
        <f t="shared" si="140"/>
        <v>25000</v>
      </c>
      <c r="I421" s="12">
        <f t="shared" si="131"/>
        <v>3175</v>
      </c>
      <c r="J421" s="5">
        <f t="shared" si="141"/>
        <v>742390.41589999897</v>
      </c>
      <c r="K421" s="5">
        <f t="shared" si="142"/>
        <v>3804390.1000000006</v>
      </c>
      <c r="L421" s="5">
        <f t="shared" si="132"/>
        <v>21669638.980666243</v>
      </c>
      <c r="M421" s="5">
        <f t="shared" si="133"/>
        <v>25474029.080666251</v>
      </c>
      <c r="N421" s="3">
        <f t="shared" si="126"/>
        <v>29.189006911405457</v>
      </c>
      <c r="P421" s="7">
        <v>42521</v>
      </c>
      <c r="Q421">
        <v>1.06910018074E-2</v>
      </c>
      <c r="R421">
        <v>9.7450737081800007E-3</v>
      </c>
      <c r="S421">
        <v>8.3663954041599993E-3</v>
      </c>
      <c r="T421">
        <v>6.0193076662500003E-3</v>
      </c>
      <c r="U421">
        <v>3.1900964313100002E-3</v>
      </c>
      <c r="V421" s="3">
        <v>250000</v>
      </c>
      <c r="W421" s="2">
        <v>1.2699999999999999E-2</v>
      </c>
      <c r="Y421" s="12">
        <f t="shared" si="134"/>
        <v>9.6179555688924534</v>
      </c>
      <c r="Z421" s="7">
        <v>42521</v>
      </c>
      <c r="AA421">
        <v>25993.05</v>
      </c>
      <c r="AB421" s="13">
        <f t="shared" si="135"/>
        <v>28.56111213959112</v>
      </c>
      <c r="AC421" s="13">
        <f t="shared" si="136"/>
        <v>146.36181979413732</v>
      </c>
      <c r="AD421" s="13">
        <f t="shared" si="137"/>
        <v>833.67049963995157</v>
      </c>
      <c r="AE421" s="13">
        <f t="shared" si="138"/>
        <v>980.03231943408923</v>
      </c>
      <c r="AF421" s="3">
        <f t="shared" si="139"/>
        <v>29.18900691140546</v>
      </c>
    </row>
    <row r="422" spans="1:32" x14ac:dyDescent="0.25">
      <c r="A422">
        <f t="shared" si="143"/>
        <v>2016</v>
      </c>
      <c r="B422">
        <f t="shared" si="144"/>
        <v>420</v>
      </c>
      <c r="C422" s="9">
        <f t="shared" si="127"/>
        <v>250000</v>
      </c>
      <c r="D422" s="1">
        <f t="shared" si="145"/>
        <v>0.1</v>
      </c>
      <c r="E422" s="11">
        <f t="shared" si="128"/>
        <v>1.2699999999999999E-2</v>
      </c>
      <c r="F422" s="11">
        <f t="shared" si="129"/>
        <v>1.5184631374499999E-2</v>
      </c>
      <c r="G422" s="12">
        <f t="shared" si="130"/>
        <v>386813.74121321016</v>
      </c>
      <c r="H422" s="12">
        <f t="shared" si="140"/>
        <v>25000</v>
      </c>
      <c r="I422" s="12">
        <f t="shared" si="131"/>
        <v>3175</v>
      </c>
      <c r="J422" s="5">
        <f t="shared" si="141"/>
        <v>745565.41589999897</v>
      </c>
      <c r="K422" s="5">
        <f t="shared" si="142"/>
        <v>3829390.1000000006</v>
      </c>
      <c r="L422" s="5">
        <f t="shared" si="132"/>
        <v>22056452.721879452</v>
      </c>
      <c r="M422" s="5">
        <f t="shared" si="133"/>
        <v>25885842.821879461</v>
      </c>
      <c r="N422" s="3">
        <f t="shared" si="126"/>
        <v>29.583524465461306</v>
      </c>
      <c r="P422" s="7">
        <v>42551</v>
      </c>
      <c r="Q422">
        <v>2.7314553419399999E-2</v>
      </c>
      <c r="R422">
        <v>2.0334366372299999E-2</v>
      </c>
      <c r="S422">
        <v>1.5184631374499999E-2</v>
      </c>
      <c r="T422">
        <v>9.9885053966299996E-3</v>
      </c>
      <c r="U422">
        <v>4.8151604498E-3</v>
      </c>
      <c r="V422" s="3">
        <v>250000</v>
      </c>
      <c r="W422" s="2">
        <v>1.2699999999999999E-2</v>
      </c>
      <c r="Y422" s="12">
        <f t="shared" si="134"/>
        <v>9.5961664466585574</v>
      </c>
      <c r="Z422" s="7">
        <v>42551</v>
      </c>
      <c r="AA422">
        <v>26052.07</v>
      </c>
      <c r="AB422" s="13">
        <f t="shared" si="135"/>
        <v>28.61827931139441</v>
      </c>
      <c r="AC422" s="13">
        <f t="shared" si="136"/>
        <v>146.98985915514587</v>
      </c>
      <c r="AD422" s="13">
        <f t="shared" si="137"/>
        <v>846.62956616804161</v>
      </c>
      <c r="AE422" s="13">
        <f t="shared" si="138"/>
        <v>993.61942532318778</v>
      </c>
      <c r="AF422" s="3">
        <f t="shared" si="139"/>
        <v>29.583524465461302</v>
      </c>
    </row>
    <row r="423" spans="1:32" x14ac:dyDescent="0.25">
      <c r="A423" t="str">
        <f t="shared" si="143"/>
        <v/>
      </c>
      <c r="B423">
        <f t="shared" si="144"/>
        <v>421</v>
      </c>
      <c r="C423" s="9">
        <f t="shared" si="127"/>
        <v>257500</v>
      </c>
      <c r="D423" s="1">
        <f t="shared" si="145"/>
        <v>0.1</v>
      </c>
      <c r="E423" s="11">
        <f t="shared" si="128"/>
        <v>1.2699999999999999E-2</v>
      </c>
      <c r="F423" s="11">
        <f t="shared" si="129"/>
        <v>-1.08418700839E-2</v>
      </c>
      <c r="G423" s="12">
        <f t="shared" ref="G423:G424" si="146">M422*F423</f>
        <v>-280650.94488707249</v>
      </c>
      <c r="H423" s="12">
        <f t="shared" si="140"/>
        <v>25750</v>
      </c>
      <c r="I423" s="12">
        <f t="shared" si="131"/>
        <v>3270.25</v>
      </c>
      <c r="J423" s="5">
        <f t="shared" si="141"/>
        <v>748835.66589999897</v>
      </c>
      <c r="K423" s="5">
        <f t="shared" si="142"/>
        <v>3855140.1000000006</v>
      </c>
      <c r="L423" s="5">
        <f t="shared" si="132"/>
        <v>21775801.776992381</v>
      </c>
      <c r="M423" s="5">
        <f t="shared" si="133"/>
        <v>25630941.87699239</v>
      </c>
      <c r="N423" s="3">
        <f t="shared" si="126"/>
        <v>29.079546779894383</v>
      </c>
      <c r="P423" s="7">
        <v>42582</v>
      </c>
      <c r="Q423">
        <v>-2.7703319933999999E-2</v>
      </c>
      <c r="R423">
        <v>-1.7749557115500001E-2</v>
      </c>
      <c r="S423">
        <v>-1.08418700839E-2</v>
      </c>
      <c r="T423">
        <v>-4.1050746848599997E-3</v>
      </c>
      <c r="U423">
        <v>4.9209132594299999E-3</v>
      </c>
      <c r="V423" s="3">
        <v>257500</v>
      </c>
      <c r="W423" s="2">
        <v>1.2699999999999999E-2</v>
      </c>
      <c r="Y423" s="12">
        <f t="shared" si="134"/>
        <v>9.8501816067463217</v>
      </c>
      <c r="Z423" s="7">
        <v>42582</v>
      </c>
      <c r="AA423">
        <v>26141.65</v>
      </c>
      <c r="AB423" s="13">
        <f t="shared" si="135"/>
        <v>28.6453099134905</v>
      </c>
      <c r="AC423" s="13">
        <f t="shared" si="136"/>
        <v>147.47118487165119</v>
      </c>
      <c r="AD423" s="13">
        <f t="shared" si="137"/>
        <v>832.99262965391927</v>
      </c>
      <c r="AE423" s="13">
        <f t="shared" si="138"/>
        <v>980.4638145255708</v>
      </c>
      <c r="AF423" s="3">
        <f t="shared" si="139"/>
        <v>29.079546779894383</v>
      </c>
    </row>
    <row r="424" spans="1:32" x14ac:dyDescent="0.25">
      <c r="A424" t="str">
        <f t="shared" si="143"/>
        <v/>
      </c>
      <c r="B424">
        <f t="shared" si="144"/>
        <v>422</v>
      </c>
      <c r="C424" s="9">
        <f t="shared" si="127"/>
        <v>257500</v>
      </c>
      <c r="D424" s="1">
        <f t="shared" si="145"/>
        <v>0.1</v>
      </c>
      <c r="E424" s="11">
        <f t="shared" si="128"/>
        <v>1.4800000000000001E-2</v>
      </c>
      <c r="F424" s="11">
        <f t="shared" si="129"/>
        <v>2.1086576283200001E-2</v>
      </c>
      <c r="G424" s="12">
        <f t="shared" si="146"/>
        <v>540468.81109946547</v>
      </c>
      <c r="H424" s="12">
        <f t="shared" si="140"/>
        <v>25750</v>
      </c>
      <c r="I424" s="12">
        <f t="shared" si="131"/>
        <v>3811</v>
      </c>
      <c r="J424" s="5">
        <f t="shared" si="141"/>
        <v>752646.66589999897</v>
      </c>
      <c r="K424" s="5">
        <f t="shared" si="142"/>
        <v>3880890.1000000006</v>
      </c>
      <c r="L424" s="5">
        <f t="shared" si="132"/>
        <v>22316270.588091847</v>
      </c>
      <c r="M424" s="5">
        <f t="shared" si="133"/>
        <v>26197160.688091855</v>
      </c>
      <c r="N424" s="3">
        <f t="shared" si="126"/>
        <v>29.650394533278803</v>
      </c>
      <c r="P424" s="7">
        <v>42613</v>
      </c>
      <c r="Q424">
        <v>3.2221293746499999E-2</v>
      </c>
      <c r="R424">
        <v>2.68918953873E-2</v>
      </c>
      <c r="S424">
        <v>2.1086576283200001E-2</v>
      </c>
      <c r="T424">
        <v>1.5019301775E-2</v>
      </c>
      <c r="U424">
        <v>9.9227136426299992E-3</v>
      </c>
      <c r="V424" s="3">
        <v>257500</v>
      </c>
      <c r="W424" s="2">
        <v>1.4800000000000001E-2</v>
      </c>
      <c r="Y424" s="12">
        <f t="shared" si="134"/>
        <v>9.8248318332182336</v>
      </c>
      <c r="Z424" s="7">
        <v>42613</v>
      </c>
      <c r="AA424">
        <v>26209.1</v>
      </c>
      <c r="AB424" s="13">
        <f t="shared" si="135"/>
        <v>28.716997756504384</v>
      </c>
      <c r="AC424" s="13">
        <f t="shared" si="136"/>
        <v>148.07414600272426</v>
      </c>
      <c r="AD424" s="13">
        <f t="shared" si="137"/>
        <v>851.47031329163713</v>
      </c>
      <c r="AE424" s="13">
        <f t="shared" si="138"/>
        <v>999.54445929436179</v>
      </c>
      <c r="AF424" s="3">
        <f t="shared" si="139"/>
        <v>29.650394533278799</v>
      </c>
    </row>
    <row r="425" spans="1:32" x14ac:dyDescent="0.25">
      <c r="C425" s="5"/>
      <c r="D425" s="1"/>
      <c r="E425" s="2"/>
      <c r="F425" s="2"/>
      <c r="G425" s="5"/>
      <c r="H425" s="5"/>
      <c r="I425" s="5"/>
      <c r="J425" s="5"/>
      <c r="K425" s="5"/>
      <c r="L425" s="5"/>
      <c r="M425" s="5"/>
      <c r="N425" s="3"/>
      <c r="Z425" s="7"/>
      <c r="AB425" s="13"/>
      <c r="AC425" s="13"/>
      <c r="AD425" s="13"/>
      <c r="AE425" s="13"/>
      <c r="AF425" s="3"/>
    </row>
    <row r="426" spans="1:32" x14ac:dyDescent="0.25">
      <c r="C426" s="5"/>
      <c r="D426" s="1"/>
      <c r="E426" s="2"/>
      <c r="F426" s="2"/>
      <c r="G426" s="5"/>
      <c r="H426" s="5"/>
      <c r="I426" s="5"/>
      <c r="J426" s="5"/>
      <c r="K426" s="5"/>
      <c r="L426" s="5"/>
      <c r="M426" s="5"/>
      <c r="N426" s="3"/>
    </row>
    <row r="427" spans="1:32" x14ac:dyDescent="0.25">
      <c r="C427" s="5"/>
      <c r="D427" s="1"/>
      <c r="E427" s="2"/>
      <c r="F427" s="2"/>
      <c r="G427" s="5"/>
      <c r="H427" s="5"/>
      <c r="I427" s="5"/>
      <c r="J427" s="5"/>
      <c r="K427" s="5"/>
      <c r="L427" s="5"/>
      <c r="M427" s="5"/>
      <c r="N427" s="3"/>
    </row>
    <row r="428" spans="1:32" x14ac:dyDescent="0.25">
      <c r="C428" s="5"/>
      <c r="D428" s="1"/>
      <c r="E428" s="2"/>
      <c r="F428" s="2"/>
      <c r="G428" s="5"/>
      <c r="H428" s="5"/>
      <c r="I428" s="5"/>
      <c r="J428" s="5"/>
      <c r="K428" s="5"/>
      <c r="L428" s="5"/>
      <c r="M428" s="5"/>
      <c r="N428" s="3"/>
    </row>
    <row r="429" spans="1:32" x14ac:dyDescent="0.25">
      <c r="C429" s="5"/>
      <c r="D429" s="1"/>
      <c r="E429" s="2"/>
      <c r="F429" s="2"/>
      <c r="G429" s="5"/>
      <c r="H429" s="5"/>
      <c r="I429" s="5"/>
      <c r="J429" s="5"/>
      <c r="K429" s="5"/>
      <c r="L429" s="5"/>
      <c r="M429" s="5"/>
      <c r="N429" s="3"/>
    </row>
    <row r="430" spans="1:32" x14ac:dyDescent="0.25">
      <c r="C430" s="5"/>
      <c r="D430" s="1"/>
      <c r="E430" s="2"/>
      <c r="F430" s="2"/>
      <c r="G430" s="5"/>
      <c r="H430" s="5"/>
      <c r="I430" s="5"/>
      <c r="J430" s="5"/>
      <c r="K430" s="5"/>
      <c r="L430" s="5"/>
      <c r="M430" s="5"/>
      <c r="N430" s="3"/>
    </row>
    <row r="431" spans="1:32" x14ac:dyDescent="0.25">
      <c r="C431" s="5"/>
      <c r="D431" s="1"/>
      <c r="E431" s="2"/>
      <c r="F431" s="2"/>
      <c r="G431" s="5"/>
      <c r="H431" s="5"/>
      <c r="I431" s="5"/>
      <c r="J431" s="5"/>
      <c r="K431" s="5"/>
      <c r="L431" s="5"/>
      <c r="M431" s="5"/>
      <c r="N431" s="3"/>
    </row>
    <row r="432" spans="1:32" x14ac:dyDescent="0.25">
      <c r="C432" s="5"/>
      <c r="D432" s="1"/>
      <c r="E432" s="2"/>
      <c r="F432" s="2"/>
      <c r="G432" s="5"/>
      <c r="H432" s="5"/>
      <c r="I432" s="5"/>
      <c r="J432" s="5"/>
      <c r="K432" s="5"/>
      <c r="L432" s="5"/>
      <c r="M432" s="5"/>
      <c r="N432" s="3"/>
    </row>
    <row r="433" spans="3:14" x14ac:dyDescent="0.25">
      <c r="C433" s="5"/>
      <c r="D433" s="1"/>
      <c r="E433" s="2"/>
      <c r="F433" s="2"/>
      <c r="G433" s="5"/>
      <c r="H433" s="5"/>
      <c r="I433" s="5"/>
      <c r="J433" s="5"/>
      <c r="K433" s="5"/>
      <c r="L433" s="5"/>
      <c r="M433" s="5"/>
      <c r="N433" s="3"/>
    </row>
    <row r="434" spans="3:14" x14ac:dyDescent="0.25">
      <c r="C434" s="5"/>
      <c r="D434" s="1"/>
      <c r="E434" s="2"/>
      <c r="F434" s="2"/>
      <c r="G434" s="5"/>
      <c r="H434" s="5"/>
      <c r="I434" s="5"/>
      <c r="J434" s="5"/>
      <c r="K434" s="5"/>
      <c r="L434" s="5"/>
      <c r="M434" s="5"/>
      <c r="N434" s="3"/>
    </row>
    <row r="435" spans="3:14" x14ac:dyDescent="0.25">
      <c r="C435" s="5"/>
      <c r="D435" s="1"/>
      <c r="E435" s="2"/>
      <c r="F435" s="2"/>
      <c r="G435" s="5"/>
      <c r="H435" s="5"/>
      <c r="I435" s="5"/>
      <c r="J435" s="5"/>
      <c r="K435" s="5"/>
      <c r="L435" s="5"/>
      <c r="M435" s="5"/>
      <c r="N435" s="3"/>
    </row>
    <row r="436" spans="3:14" x14ac:dyDescent="0.25">
      <c r="C436" s="5"/>
      <c r="D436" s="1"/>
      <c r="E436" s="2"/>
      <c r="F436" s="2"/>
      <c r="G436" s="5"/>
      <c r="H436" s="5"/>
      <c r="I436" s="5"/>
      <c r="J436" s="5"/>
      <c r="K436" s="5"/>
      <c r="L436" s="5"/>
      <c r="M436" s="5"/>
      <c r="N436" s="3"/>
    </row>
    <row r="437" spans="3:14" x14ac:dyDescent="0.25">
      <c r="C437" s="5"/>
      <c r="D437" s="1"/>
      <c r="E437" s="2"/>
      <c r="F437" s="2"/>
      <c r="G437" s="5"/>
      <c r="H437" s="5"/>
      <c r="I437" s="5"/>
      <c r="J437" s="5"/>
      <c r="K437" s="5"/>
      <c r="L437" s="5"/>
      <c r="M437" s="5"/>
      <c r="N437" s="3"/>
    </row>
    <row r="438" spans="3:14" x14ac:dyDescent="0.25">
      <c r="C438" s="5"/>
      <c r="D438" s="1"/>
      <c r="E438" s="2"/>
      <c r="F438" s="2"/>
      <c r="G438" s="5"/>
      <c r="H438" s="5"/>
      <c r="I438" s="5"/>
      <c r="J438" s="5"/>
      <c r="K438" s="5"/>
      <c r="L438" s="5"/>
      <c r="M438" s="5"/>
      <c r="N438" s="3"/>
    </row>
    <row r="439" spans="3:14" x14ac:dyDescent="0.25">
      <c r="C439" s="5"/>
      <c r="D439" s="1"/>
      <c r="E439" s="2"/>
      <c r="F439" s="2"/>
      <c r="G439" s="5"/>
      <c r="H439" s="5"/>
      <c r="I439" s="5"/>
      <c r="J439" s="5"/>
      <c r="K439" s="5"/>
      <c r="L439" s="5"/>
      <c r="M439" s="5"/>
      <c r="N439" s="3"/>
    </row>
    <row r="440" spans="3:14" x14ac:dyDescent="0.25">
      <c r="C440" s="5"/>
      <c r="D440" s="1"/>
      <c r="E440" s="2"/>
      <c r="F440" s="2"/>
      <c r="G440" s="5"/>
      <c r="H440" s="5"/>
      <c r="I440" s="5"/>
      <c r="J440" s="5"/>
      <c r="K440" s="5"/>
      <c r="L440" s="5"/>
      <c r="M440" s="5"/>
      <c r="N440" s="3"/>
    </row>
    <row r="441" spans="3:14" x14ac:dyDescent="0.25">
      <c r="C441" s="5"/>
      <c r="D441" s="1"/>
      <c r="E441" s="2"/>
      <c r="F441" s="2"/>
      <c r="G441" s="5"/>
      <c r="H441" s="5"/>
      <c r="I441" s="5"/>
      <c r="J441" s="5"/>
      <c r="K441" s="5"/>
      <c r="L441" s="5"/>
      <c r="M441" s="5"/>
      <c r="N441" s="3"/>
    </row>
    <row r="442" spans="3:14" x14ac:dyDescent="0.25">
      <c r="C442" s="5"/>
      <c r="D442" s="1"/>
      <c r="E442" s="2"/>
      <c r="F442" s="2"/>
      <c r="G442" s="5"/>
      <c r="H442" s="5"/>
      <c r="I442" s="5"/>
      <c r="J442" s="5"/>
      <c r="K442" s="5"/>
      <c r="L442" s="5"/>
      <c r="M442" s="5"/>
      <c r="N442" s="3"/>
    </row>
    <row r="443" spans="3:14" x14ac:dyDescent="0.25">
      <c r="C443" s="5"/>
      <c r="D443" s="1"/>
      <c r="E443" s="2"/>
      <c r="F443" s="2"/>
      <c r="G443" s="5"/>
      <c r="H443" s="5"/>
      <c r="I443" s="5"/>
      <c r="J443" s="5"/>
      <c r="K443" s="5"/>
      <c r="L443" s="5"/>
      <c r="M443" s="5"/>
      <c r="N443" s="3"/>
    </row>
    <row r="444" spans="3:14" x14ac:dyDescent="0.25">
      <c r="C444" s="5"/>
      <c r="D444" s="1"/>
      <c r="E444" s="2"/>
      <c r="F444" s="2"/>
      <c r="G444" s="5"/>
      <c r="H444" s="5"/>
      <c r="I444" s="5"/>
      <c r="J444" s="5"/>
      <c r="K444" s="5"/>
      <c r="L444" s="5"/>
      <c r="M444" s="5"/>
      <c r="N444" s="3"/>
    </row>
    <row r="445" spans="3:14" x14ac:dyDescent="0.25">
      <c r="C445" s="5"/>
      <c r="D445" s="1"/>
      <c r="E445" s="2"/>
      <c r="F445" s="2"/>
      <c r="G445" s="5"/>
      <c r="H445" s="5"/>
      <c r="I445" s="5"/>
      <c r="J445" s="5"/>
      <c r="K445" s="5"/>
      <c r="L445" s="5"/>
      <c r="M445" s="5"/>
      <c r="N445" s="3"/>
    </row>
    <row r="446" spans="3:14" x14ac:dyDescent="0.25">
      <c r="C446" s="5"/>
      <c r="D446" s="1"/>
      <c r="E446" s="2"/>
      <c r="F446" s="2"/>
      <c r="G446" s="5"/>
      <c r="H446" s="5"/>
      <c r="I446" s="5"/>
      <c r="J446" s="5"/>
      <c r="K446" s="5"/>
      <c r="L446" s="5"/>
      <c r="M446" s="5"/>
      <c r="N446" s="3"/>
    </row>
    <row r="447" spans="3:14" x14ac:dyDescent="0.25">
      <c r="C447" s="5"/>
      <c r="D447" s="1"/>
      <c r="E447" s="2"/>
      <c r="F447" s="2"/>
      <c r="G447" s="5"/>
      <c r="H447" s="5"/>
      <c r="I447" s="5"/>
      <c r="J447" s="5"/>
      <c r="K447" s="5"/>
      <c r="L447" s="5"/>
      <c r="M447" s="5"/>
      <c r="N447" s="3"/>
    </row>
    <row r="448" spans="3:14" x14ac:dyDescent="0.25">
      <c r="C448" s="5"/>
      <c r="D448" s="1"/>
      <c r="E448" s="2"/>
      <c r="F448" s="2"/>
      <c r="G448" s="5"/>
      <c r="H448" s="5"/>
      <c r="I448" s="5"/>
      <c r="J448" s="5"/>
      <c r="K448" s="5"/>
      <c r="L448" s="5"/>
      <c r="M448" s="5"/>
      <c r="N448" s="3"/>
    </row>
    <row r="449" spans="3:14" x14ac:dyDescent="0.25">
      <c r="C449" s="5"/>
      <c r="D449" s="1"/>
      <c r="E449" s="2"/>
      <c r="F449" s="2"/>
      <c r="G449" s="5"/>
      <c r="H449" s="5"/>
      <c r="I449" s="5"/>
      <c r="J449" s="5"/>
      <c r="K449" s="5"/>
      <c r="L449" s="5"/>
      <c r="M449" s="5"/>
      <c r="N449" s="3"/>
    </row>
    <row r="450" spans="3:14" x14ac:dyDescent="0.25">
      <c r="C450" s="5"/>
      <c r="D450" s="1"/>
      <c r="E450" s="2"/>
      <c r="F450" s="2"/>
      <c r="G450" s="5"/>
      <c r="H450" s="5"/>
      <c r="I450" s="5"/>
      <c r="J450" s="5"/>
      <c r="K450" s="5"/>
      <c r="L450" s="5"/>
      <c r="M450" s="5"/>
      <c r="N450" s="3"/>
    </row>
    <row r="451" spans="3:14" x14ac:dyDescent="0.25">
      <c r="C451" s="5"/>
      <c r="D451" s="1"/>
      <c r="E451" s="2"/>
      <c r="F451" s="2"/>
      <c r="G451" s="5"/>
      <c r="H451" s="5"/>
      <c r="I451" s="5"/>
      <c r="J451" s="5"/>
      <c r="K451" s="5"/>
      <c r="L451" s="5"/>
      <c r="M451" s="5"/>
      <c r="N451" s="3"/>
    </row>
    <row r="452" spans="3:14" x14ac:dyDescent="0.25">
      <c r="C452" s="5"/>
      <c r="D452" s="1"/>
      <c r="E452" s="2"/>
      <c r="F452" s="2"/>
      <c r="G452" s="5"/>
      <c r="H452" s="5"/>
      <c r="I452" s="5"/>
      <c r="J452" s="5"/>
      <c r="K452" s="5"/>
      <c r="L452" s="5"/>
      <c r="M452" s="5"/>
      <c r="N452" s="3"/>
    </row>
    <row r="453" spans="3:14" x14ac:dyDescent="0.25">
      <c r="C453" s="5"/>
      <c r="D453" s="1"/>
      <c r="E453" s="2"/>
      <c r="F453" s="2"/>
      <c r="G453" s="5"/>
      <c r="H453" s="5"/>
      <c r="I453" s="5"/>
      <c r="J453" s="5"/>
      <c r="K453" s="5"/>
      <c r="L453" s="5"/>
      <c r="M453" s="5"/>
      <c r="N453" s="3"/>
    </row>
    <row r="454" spans="3:14" x14ac:dyDescent="0.25">
      <c r="C454" s="5"/>
      <c r="D454" s="1"/>
      <c r="E454" s="2"/>
      <c r="F454" s="2"/>
      <c r="G454" s="5"/>
      <c r="H454" s="5"/>
      <c r="I454" s="5"/>
      <c r="J454" s="5"/>
      <c r="K454" s="5"/>
      <c r="L454" s="5"/>
      <c r="M454" s="5"/>
      <c r="N454" s="3"/>
    </row>
    <row r="455" spans="3:14" x14ac:dyDescent="0.25">
      <c r="C455" s="5"/>
      <c r="D455" s="1"/>
      <c r="E455" s="2"/>
      <c r="F455" s="2"/>
      <c r="G455" s="5"/>
      <c r="H455" s="5"/>
      <c r="I455" s="5"/>
      <c r="J455" s="5"/>
      <c r="K455" s="5"/>
      <c r="L455" s="5"/>
      <c r="M455" s="5"/>
      <c r="N455" s="3"/>
    </row>
    <row r="456" spans="3:14" x14ac:dyDescent="0.25">
      <c r="C456" s="5"/>
      <c r="D456" s="1"/>
      <c r="E456" s="2"/>
      <c r="F456" s="2"/>
      <c r="G456" s="5"/>
      <c r="H456" s="5"/>
      <c r="I456" s="5"/>
      <c r="J456" s="5"/>
      <c r="K456" s="5"/>
      <c r="L456" s="5"/>
      <c r="M456" s="5"/>
      <c r="N456" s="3"/>
    </row>
    <row r="457" spans="3:14" x14ac:dyDescent="0.25">
      <c r="C457" s="5"/>
      <c r="D457" s="1"/>
      <c r="E457" s="2"/>
      <c r="F457" s="2"/>
      <c r="G457" s="5"/>
      <c r="H457" s="5"/>
      <c r="I457" s="5"/>
      <c r="J457" s="5"/>
      <c r="K457" s="5"/>
      <c r="L457" s="5"/>
      <c r="M457" s="5"/>
      <c r="N457" s="3"/>
    </row>
    <row r="458" spans="3:14" x14ac:dyDescent="0.25">
      <c r="C458" s="5"/>
      <c r="D458" s="1"/>
      <c r="E458" s="2"/>
      <c r="F458" s="2"/>
      <c r="G458" s="5"/>
      <c r="H458" s="5"/>
      <c r="I458" s="5"/>
      <c r="J458" s="5"/>
      <c r="K458" s="5"/>
      <c r="L458" s="5"/>
      <c r="M458" s="5"/>
      <c r="N458" s="3"/>
    </row>
    <row r="459" spans="3:14" x14ac:dyDescent="0.25">
      <c r="C459" s="5"/>
      <c r="D459" s="1"/>
      <c r="E459" s="2"/>
      <c r="F459" s="2"/>
      <c r="G459" s="5"/>
      <c r="H459" s="5"/>
      <c r="I459" s="5"/>
      <c r="J459" s="5"/>
      <c r="K459" s="5"/>
      <c r="L459" s="5"/>
      <c r="M459" s="5"/>
      <c r="N459" s="3"/>
    </row>
    <row r="460" spans="3:14" x14ac:dyDescent="0.25">
      <c r="C460" s="5"/>
      <c r="D460" s="1"/>
      <c r="E460" s="2"/>
      <c r="F460" s="2"/>
      <c r="G460" s="5"/>
      <c r="H460" s="5"/>
      <c r="I460" s="5"/>
      <c r="J460" s="5"/>
      <c r="K460" s="5"/>
      <c r="L460" s="5"/>
      <c r="M460" s="5"/>
      <c r="N460" s="3"/>
    </row>
    <row r="461" spans="3:14" x14ac:dyDescent="0.25">
      <c r="C461" s="5"/>
      <c r="D461" s="1"/>
      <c r="E461" s="2"/>
      <c r="F461" s="2"/>
      <c r="G461" s="5"/>
      <c r="H461" s="5"/>
      <c r="I461" s="5"/>
      <c r="J461" s="5"/>
      <c r="K461" s="5"/>
      <c r="L461" s="5"/>
      <c r="M461" s="5"/>
      <c r="N461" s="3"/>
    </row>
    <row r="462" spans="3:14" x14ac:dyDescent="0.25">
      <c r="C462" s="5"/>
      <c r="D462" s="1"/>
      <c r="E462" s="2"/>
      <c r="F462" s="2"/>
      <c r="G462" s="5"/>
      <c r="H462" s="5"/>
      <c r="I462" s="5"/>
      <c r="J462" s="5"/>
      <c r="K462" s="5"/>
      <c r="L462" s="5"/>
      <c r="M462" s="5"/>
      <c r="N462" s="3"/>
    </row>
    <row r="463" spans="3:14" x14ac:dyDescent="0.25">
      <c r="C463" s="5"/>
      <c r="D463" s="1"/>
      <c r="E463" s="2"/>
      <c r="F463" s="2"/>
      <c r="G463" s="5"/>
      <c r="H463" s="5"/>
      <c r="I463" s="5"/>
      <c r="J463" s="5"/>
      <c r="K463" s="5"/>
      <c r="L463" s="5"/>
      <c r="M463" s="5"/>
      <c r="N463" s="3"/>
    </row>
    <row r="464" spans="3:14" x14ac:dyDescent="0.25">
      <c r="C464" s="5"/>
      <c r="D464" s="1"/>
      <c r="E464" s="2"/>
      <c r="F464" s="2"/>
      <c r="G464" s="5"/>
      <c r="H464" s="5"/>
      <c r="I464" s="5"/>
      <c r="J464" s="5"/>
      <c r="K464" s="5"/>
      <c r="L464" s="5"/>
      <c r="M464" s="5"/>
      <c r="N464" s="3"/>
    </row>
    <row r="465" spans="3:14" x14ac:dyDescent="0.25">
      <c r="C465" s="5"/>
      <c r="D465" s="1"/>
      <c r="E465" s="2"/>
      <c r="F465" s="2"/>
      <c r="G465" s="5"/>
      <c r="H465" s="5"/>
      <c r="I465" s="5"/>
      <c r="J465" s="5"/>
      <c r="K465" s="5"/>
      <c r="L465" s="5"/>
      <c r="M465" s="5"/>
      <c r="N465" s="3"/>
    </row>
    <row r="466" spans="3:14" x14ac:dyDescent="0.25">
      <c r="C466" s="5"/>
      <c r="D466" s="1"/>
      <c r="E466" s="2"/>
      <c r="F466" s="2"/>
      <c r="G466" s="5"/>
      <c r="H466" s="5"/>
      <c r="I466" s="5"/>
      <c r="J466" s="5"/>
      <c r="K466" s="5"/>
      <c r="L466" s="5"/>
      <c r="M466" s="5"/>
      <c r="N466" s="3"/>
    </row>
    <row r="467" spans="3:14" x14ac:dyDescent="0.25">
      <c r="C467" s="5"/>
      <c r="D467" s="1"/>
      <c r="E467" s="2"/>
      <c r="F467" s="2"/>
      <c r="G467" s="5"/>
      <c r="H467" s="5"/>
      <c r="I467" s="5"/>
      <c r="J467" s="5"/>
      <c r="K467" s="5"/>
      <c r="L467" s="5"/>
      <c r="M467" s="5"/>
      <c r="N467" s="3"/>
    </row>
    <row r="468" spans="3:14" x14ac:dyDescent="0.25">
      <c r="C468" s="5"/>
      <c r="D468" s="1"/>
      <c r="E468" s="2"/>
      <c r="F468" s="2"/>
      <c r="G468" s="5"/>
      <c r="H468" s="5"/>
      <c r="I468" s="5"/>
      <c r="J468" s="5"/>
      <c r="K468" s="5"/>
      <c r="L468" s="5"/>
      <c r="M468" s="5"/>
      <c r="N468" s="3"/>
    </row>
    <row r="469" spans="3:14" x14ac:dyDescent="0.25">
      <c r="C469" s="5"/>
      <c r="D469" s="1"/>
      <c r="E469" s="2"/>
      <c r="F469" s="2"/>
      <c r="G469" s="5"/>
      <c r="H469" s="5"/>
      <c r="I469" s="5"/>
      <c r="J469" s="5"/>
      <c r="K469" s="5"/>
      <c r="L469" s="5"/>
      <c r="M469" s="5"/>
      <c r="N469" s="3"/>
    </row>
    <row r="470" spans="3:14" x14ac:dyDescent="0.25">
      <c r="C470" s="5"/>
      <c r="D470" s="1"/>
      <c r="E470" s="2"/>
      <c r="F470" s="2"/>
      <c r="G470" s="5"/>
      <c r="H470" s="5"/>
      <c r="I470" s="5"/>
      <c r="J470" s="5"/>
      <c r="K470" s="5"/>
      <c r="L470" s="5"/>
      <c r="M470" s="5"/>
      <c r="N470" s="3"/>
    </row>
    <row r="471" spans="3:14" x14ac:dyDescent="0.25">
      <c r="C471" s="5"/>
      <c r="D471" s="1"/>
      <c r="E471" s="2"/>
      <c r="F471" s="2"/>
      <c r="G471" s="5"/>
      <c r="H471" s="5"/>
      <c r="I471" s="5"/>
      <c r="J471" s="5"/>
      <c r="K471" s="5"/>
      <c r="L471" s="5"/>
      <c r="M471" s="5"/>
      <c r="N471" s="3"/>
    </row>
    <row r="472" spans="3:14" x14ac:dyDescent="0.25">
      <c r="C472" s="5"/>
      <c r="D472" s="1"/>
      <c r="E472" s="2"/>
      <c r="F472" s="2"/>
      <c r="G472" s="5"/>
      <c r="H472" s="5"/>
      <c r="I472" s="5"/>
      <c r="J472" s="5"/>
      <c r="K472" s="5"/>
      <c r="L472" s="5"/>
      <c r="M472" s="5"/>
      <c r="N472" s="3"/>
    </row>
    <row r="473" spans="3:14" x14ac:dyDescent="0.25">
      <c r="C473" s="5"/>
      <c r="D473" s="1"/>
      <c r="E473" s="2"/>
      <c r="F473" s="2"/>
      <c r="G473" s="5"/>
      <c r="H473" s="5"/>
      <c r="I473" s="5"/>
      <c r="J473" s="5"/>
      <c r="K473" s="5"/>
      <c r="L473" s="5"/>
      <c r="M473" s="5"/>
      <c r="N473" s="3"/>
    </row>
    <row r="474" spans="3:14" x14ac:dyDescent="0.25">
      <c r="C474" s="5"/>
      <c r="D474" s="1"/>
      <c r="E474" s="2"/>
      <c r="F474" s="2"/>
      <c r="G474" s="5"/>
      <c r="H474" s="5"/>
      <c r="I474" s="5"/>
      <c r="J474" s="5"/>
      <c r="K474" s="5"/>
      <c r="L474" s="5"/>
      <c r="M474" s="5"/>
      <c r="N474" s="3"/>
    </row>
    <row r="475" spans="3:14" x14ac:dyDescent="0.25">
      <c r="C475" s="5"/>
      <c r="D475" s="1"/>
      <c r="E475" s="2"/>
      <c r="F475" s="2"/>
      <c r="G475" s="5"/>
      <c r="H475" s="5"/>
      <c r="I475" s="5"/>
      <c r="J475" s="5"/>
      <c r="K475" s="5"/>
      <c r="L475" s="5"/>
      <c r="M475" s="5"/>
      <c r="N475" s="3"/>
    </row>
    <row r="476" spans="3:14" x14ac:dyDescent="0.25">
      <c r="C476" s="5"/>
      <c r="D476" s="1"/>
      <c r="E476" s="2"/>
      <c r="F476" s="2"/>
      <c r="G476" s="5"/>
      <c r="H476" s="5"/>
      <c r="I476" s="5"/>
      <c r="J476" s="5"/>
      <c r="K476" s="5"/>
      <c r="L476" s="5"/>
      <c r="M476" s="5"/>
      <c r="N476" s="3"/>
    </row>
    <row r="477" spans="3:14" x14ac:dyDescent="0.25">
      <c r="C477" s="5"/>
      <c r="D477" s="1"/>
      <c r="E477" s="2"/>
      <c r="F477" s="2"/>
      <c r="G477" s="5"/>
      <c r="H477" s="5"/>
      <c r="I477" s="5"/>
      <c r="J477" s="5"/>
      <c r="K477" s="5"/>
      <c r="L477" s="5"/>
      <c r="M477" s="5"/>
      <c r="N477" s="3"/>
    </row>
    <row r="478" spans="3:14" x14ac:dyDescent="0.25">
      <c r="C478" s="5"/>
      <c r="D478" s="1"/>
      <c r="E478" s="2"/>
      <c r="F478" s="2"/>
      <c r="G478" s="5"/>
      <c r="H478" s="5"/>
      <c r="I478" s="5"/>
      <c r="J478" s="5"/>
      <c r="K478" s="5"/>
      <c r="L478" s="5"/>
      <c r="M478" s="5"/>
      <c r="N478" s="3"/>
    </row>
    <row r="479" spans="3:14" x14ac:dyDescent="0.25">
      <c r="C479" s="5"/>
      <c r="D479" s="1"/>
      <c r="E479" s="2"/>
      <c r="F479" s="2"/>
      <c r="G479" s="5"/>
      <c r="H479" s="5"/>
      <c r="I479" s="5"/>
      <c r="J479" s="5"/>
      <c r="K479" s="5"/>
      <c r="L479" s="5"/>
      <c r="M479" s="5"/>
      <c r="N479" s="3"/>
    </row>
    <row r="480" spans="3:14" x14ac:dyDescent="0.25">
      <c r="C480" s="5"/>
      <c r="D480" s="1"/>
      <c r="E480" s="2"/>
      <c r="F480" s="2"/>
      <c r="G480" s="5"/>
      <c r="H480" s="5"/>
      <c r="I480" s="5"/>
      <c r="J480" s="5"/>
      <c r="K480" s="5"/>
      <c r="L480" s="5"/>
      <c r="M480" s="5"/>
      <c r="N480" s="3"/>
    </row>
    <row r="481" spans="3:14" x14ac:dyDescent="0.25">
      <c r="C481" s="5"/>
      <c r="D481" s="1"/>
      <c r="E481" s="2"/>
      <c r="F481" s="2"/>
      <c r="G481" s="5"/>
      <c r="H481" s="5"/>
      <c r="I481" s="5"/>
      <c r="J481" s="5"/>
      <c r="K481" s="5"/>
      <c r="L481" s="5"/>
      <c r="M481" s="5"/>
      <c r="N481" s="3"/>
    </row>
    <row r="482" spans="3:14" x14ac:dyDescent="0.25">
      <c r="C482" s="5"/>
      <c r="D482" s="1"/>
      <c r="E482" s="2"/>
      <c r="F482" s="2"/>
      <c r="G482" s="5"/>
      <c r="H482" s="5"/>
      <c r="I482" s="5"/>
      <c r="J482" s="5"/>
      <c r="K482" s="5"/>
      <c r="L482" s="5"/>
      <c r="M482" s="5"/>
      <c r="N482" s="3"/>
    </row>
    <row r="483" spans="3:14" x14ac:dyDescent="0.25">
      <c r="D483" s="1"/>
      <c r="E483" s="2"/>
      <c r="F483" s="2"/>
      <c r="G483" s="4"/>
      <c r="H483" s="4"/>
      <c r="I483" s="4"/>
      <c r="M483" s="5"/>
    </row>
    <row r="484" spans="3:14" x14ac:dyDescent="0.25">
      <c r="D484" s="1"/>
      <c r="E484" s="2"/>
      <c r="F484" s="2"/>
      <c r="G484" s="4"/>
      <c r="H484" s="4"/>
      <c r="I484" s="4"/>
      <c r="M484" s="5"/>
    </row>
    <row r="485" spans="3:14" x14ac:dyDescent="0.25">
      <c r="D485" s="1"/>
      <c r="E485" s="2"/>
      <c r="F485" s="2"/>
      <c r="G485" s="4"/>
      <c r="H485" s="4"/>
      <c r="I485" s="4"/>
      <c r="M485" s="5"/>
    </row>
    <row r="486" spans="3:14" x14ac:dyDescent="0.25">
      <c r="D486" s="1"/>
      <c r="E486" s="2"/>
      <c r="F486" s="2"/>
      <c r="G486" s="4"/>
      <c r="H486" s="4"/>
      <c r="I486" s="4"/>
      <c r="M486" s="5"/>
    </row>
    <row r="487" spans="3:14" x14ac:dyDescent="0.25">
      <c r="D487" s="1"/>
      <c r="E487" s="2"/>
      <c r="F487" s="2"/>
      <c r="G487" s="4"/>
      <c r="H487" s="4"/>
      <c r="I487" s="4"/>
      <c r="M487" s="5"/>
    </row>
    <row r="488" spans="3:14" x14ac:dyDescent="0.25">
      <c r="D488" s="1"/>
      <c r="E488" s="2"/>
      <c r="F488" s="2"/>
      <c r="G488" s="4"/>
      <c r="H488" s="4"/>
      <c r="I488" s="4"/>
      <c r="M488" s="5"/>
    </row>
    <row r="489" spans="3:14" x14ac:dyDescent="0.25">
      <c r="D489" s="1"/>
      <c r="E489" s="2"/>
      <c r="F489" s="2"/>
      <c r="G489" s="4"/>
      <c r="H489" s="4"/>
      <c r="I489" s="4"/>
      <c r="M489" s="5"/>
    </row>
    <row r="490" spans="3:14" x14ac:dyDescent="0.25">
      <c r="D490" s="1"/>
      <c r="E490" s="2"/>
      <c r="F490" s="2"/>
      <c r="G490" s="4"/>
      <c r="H490" s="4"/>
      <c r="I490" s="4"/>
      <c r="M490" s="5"/>
    </row>
    <row r="491" spans="3:14" x14ac:dyDescent="0.25">
      <c r="D491" s="1"/>
      <c r="E491" s="2"/>
      <c r="F491" s="2"/>
      <c r="G491" s="4"/>
      <c r="H491" s="4"/>
      <c r="I491" s="4"/>
      <c r="M491" s="5"/>
    </row>
    <row r="492" spans="3:14" x14ac:dyDescent="0.25">
      <c r="D492" s="1"/>
      <c r="E492" s="2"/>
      <c r="F492" s="2"/>
      <c r="G492" s="4"/>
      <c r="H492" s="4"/>
      <c r="I492" s="4"/>
      <c r="M492" s="5"/>
    </row>
    <row r="493" spans="3:14" x14ac:dyDescent="0.25">
      <c r="D493" s="1"/>
      <c r="E493" s="2"/>
      <c r="F493" s="2"/>
      <c r="G493" s="4"/>
      <c r="H493" s="4"/>
      <c r="I493" s="4"/>
      <c r="M493" s="5"/>
    </row>
    <row r="494" spans="3:14" x14ac:dyDescent="0.25">
      <c r="D494" s="1"/>
      <c r="E494" s="2"/>
      <c r="F494" s="2"/>
      <c r="G494" s="4"/>
      <c r="H494" s="4"/>
      <c r="I494" s="4"/>
      <c r="M494" s="5"/>
    </row>
    <row r="495" spans="3:14" x14ac:dyDescent="0.25">
      <c r="D495" s="1"/>
      <c r="E495" s="2"/>
      <c r="F495" s="2"/>
      <c r="G495" s="4"/>
      <c r="H495" s="4"/>
      <c r="I495" s="4"/>
      <c r="M495" s="5"/>
    </row>
    <row r="496" spans="3:14" x14ac:dyDescent="0.25">
      <c r="D496" s="1"/>
      <c r="E496" s="2"/>
      <c r="F496" s="2"/>
      <c r="G496" s="4"/>
      <c r="H496" s="4"/>
      <c r="I496" s="4"/>
      <c r="M496" s="5"/>
    </row>
    <row r="497" spans="4:13" x14ac:dyDescent="0.25">
      <c r="D497" s="1"/>
      <c r="E497" s="2"/>
      <c r="F497" s="2"/>
      <c r="G497" s="4"/>
      <c r="H497" s="4"/>
      <c r="I497" s="4"/>
      <c r="M497" s="5"/>
    </row>
    <row r="498" spans="4:13" x14ac:dyDescent="0.25">
      <c r="D498" s="1"/>
      <c r="E498" s="2"/>
      <c r="F498" s="2"/>
      <c r="G498" s="4"/>
      <c r="H498" s="4"/>
      <c r="I498" s="4"/>
      <c r="M498" s="5"/>
    </row>
    <row r="499" spans="4:13" x14ac:dyDescent="0.25">
      <c r="D499" s="1"/>
      <c r="E499" s="2"/>
      <c r="F499" s="2"/>
      <c r="G499" s="4"/>
      <c r="H499" s="4"/>
      <c r="I499" s="4"/>
      <c r="M499" s="5"/>
    </row>
    <row r="500" spans="4:13" x14ac:dyDescent="0.25">
      <c r="D500" s="1"/>
      <c r="E500" s="2"/>
      <c r="F500" s="2"/>
      <c r="G500" s="4"/>
      <c r="H500" s="4"/>
      <c r="I500" s="4"/>
      <c r="M500" s="5"/>
    </row>
    <row r="501" spans="4:13" x14ac:dyDescent="0.25">
      <c r="D501" s="1"/>
      <c r="E501" s="2"/>
      <c r="F501" s="2"/>
      <c r="G501" s="4"/>
      <c r="H501" s="4"/>
      <c r="I501" s="4"/>
      <c r="M501" s="5"/>
    </row>
    <row r="502" spans="4:13" x14ac:dyDescent="0.25">
      <c r="D502" s="1"/>
      <c r="E502" s="2"/>
      <c r="F502" s="2"/>
      <c r="G502" s="4"/>
      <c r="H502" s="4"/>
      <c r="I502" s="4"/>
      <c r="M502" s="5"/>
    </row>
    <row r="503" spans="4:13" x14ac:dyDescent="0.25">
      <c r="D503" s="1"/>
      <c r="E503" s="2"/>
      <c r="F503" s="2"/>
      <c r="G503" s="4"/>
      <c r="H503" s="4"/>
      <c r="I503" s="4"/>
      <c r="M503" s="5"/>
    </row>
    <row r="504" spans="4:13" x14ac:dyDescent="0.25">
      <c r="D504" s="1"/>
      <c r="E504" s="2"/>
      <c r="F504" s="2"/>
      <c r="G504" s="4"/>
      <c r="H504" s="4"/>
      <c r="I504" s="4"/>
      <c r="M504" s="5"/>
    </row>
    <row r="505" spans="4:13" x14ac:dyDescent="0.25">
      <c r="D505" s="1"/>
      <c r="E505" s="2"/>
      <c r="F505" s="2"/>
      <c r="G505" s="4"/>
      <c r="H505" s="4"/>
      <c r="I505" s="4"/>
      <c r="M505" s="5"/>
    </row>
    <row r="506" spans="4:13" x14ac:dyDescent="0.25">
      <c r="D506" s="1"/>
      <c r="E506" s="2"/>
      <c r="F506" s="2"/>
      <c r="G506" s="4"/>
      <c r="H506" s="4"/>
      <c r="I506" s="4"/>
      <c r="M506" s="5"/>
    </row>
    <row r="507" spans="4:13" x14ac:dyDescent="0.25">
      <c r="D507" s="1"/>
      <c r="E507" s="2"/>
      <c r="F507" s="2"/>
      <c r="G507" s="4"/>
      <c r="H507" s="4"/>
      <c r="I507" s="4"/>
      <c r="M507" s="5"/>
    </row>
    <row r="508" spans="4:13" x14ac:dyDescent="0.25">
      <c r="D508" s="1"/>
      <c r="E508" s="2"/>
      <c r="F508" s="2"/>
      <c r="G508" s="4"/>
      <c r="H508" s="4"/>
      <c r="I508" s="4"/>
      <c r="M508" s="5"/>
    </row>
    <row r="509" spans="4:13" x14ac:dyDescent="0.25">
      <c r="D509" s="1"/>
      <c r="E509" s="2"/>
      <c r="F509" s="2"/>
      <c r="G509" s="4"/>
      <c r="H509" s="4"/>
      <c r="I509" s="4"/>
      <c r="M509" s="5"/>
    </row>
    <row r="510" spans="4:13" x14ac:dyDescent="0.25">
      <c r="D510" s="1"/>
      <c r="E510" s="2"/>
      <c r="F510" s="2"/>
      <c r="G510" s="4"/>
      <c r="H510" s="4"/>
      <c r="I510" s="4"/>
      <c r="M510" s="5"/>
    </row>
    <row r="511" spans="4:13" x14ac:dyDescent="0.25">
      <c r="D511" s="1"/>
      <c r="E511" s="2"/>
      <c r="F511" s="2"/>
      <c r="G511" s="4"/>
      <c r="H511" s="4"/>
      <c r="I511" s="4"/>
      <c r="M511" s="5"/>
    </row>
    <row r="512" spans="4:13" x14ac:dyDescent="0.25">
      <c r="D512" s="1"/>
      <c r="E512" s="2"/>
      <c r="F512" s="2"/>
      <c r="G512" s="4"/>
      <c r="H512" s="4"/>
      <c r="I512" s="4"/>
      <c r="M512" s="5"/>
    </row>
    <row r="513" spans="4:13" x14ac:dyDescent="0.25">
      <c r="D513" s="1"/>
      <c r="E513" s="2"/>
      <c r="F513" s="2"/>
      <c r="G513" s="4"/>
      <c r="H513" s="4"/>
      <c r="I513" s="4"/>
      <c r="M513" s="5"/>
    </row>
    <row r="514" spans="4:13" x14ac:dyDescent="0.25">
      <c r="D514" s="1"/>
      <c r="E514" s="2"/>
      <c r="F514" s="2"/>
      <c r="G514" s="4"/>
      <c r="H514" s="4"/>
      <c r="I514" s="4"/>
      <c r="M514" s="5"/>
    </row>
    <row r="515" spans="4:13" x14ac:dyDescent="0.25">
      <c r="D515" s="1"/>
      <c r="E515" s="2"/>
      <c r="F515" s="2"/>
      <c r="G515" s="4"/>
      <c r="H515" s="4"/>
      <c r="I515" s="4"/>
      <c r="M515" s="5"/>
    </row>
    <row r="516" spans="4:13" x14ac:dyDescent="0.25">
      <c r="D516" s="1"/>
      <c r="E516" s="2"/>
      <c r="F516" s="2"/>
      <c r="G516" s="4"/>
      <c r="H516" s="4"/>
      <c r="I516" s="4"/>
      <c r="M516" s="5"/>
    </row>
    <row r="517" spans="4:13" x14ac:dyDescent="0.25">
      <c r="D517" s="1"/>
      <c r="E517" s="2"/>
      <c r="F517" s="2"/>
      <c r="G517" s="4"/>
      <c r="H517" s="4"/>
      <c r="I517" s="4"/>
      <c r="M517" s="5"/>
    </row>
    <row r="518" spans="4:13" x14ac:dyDescent="0.25">
      <c r="D518" s="1"/>
      <c r="E518" s="2"/>
      <c r="F518" s="2"/>
      <c r="G518" s="4"/>
      <c r="H518" s="4"/>
      <c r="I518" s="4"/>
      <c r="M518" s="5"/>
    </row>
    <row r="519" spans="4:13" x14ac:dyDescent="0.25">
      <c r="D519" s="1"/>
      <c r="E519" s="2"/>
      <c r="F519" s="2"/>
      <c r="G519" s="4"/>
      <c r="H519" s="4"/>
      <c r="I519" s="4"/>
      <c r="M519" s="5"/>
    </row>
    <row r="520" spans="4:13" x14ac:dyDescent="0.25">
      <c r="D520" s="1"/>
      <c r="E520" s="2"/>
      <c r="F520" s="2"/>
      <c r="G520" s="4"/>
      <c r="H520" s="4"/>
      <c r="I520" s="4"/>
      <c r="M520" s="5"/>
    </row>
    <row r="521" spans="4:13" x14ac:dyDescent="0.25">
      <c r="D521" s="1"/>
      <c r="E521" s="2"/>
      <c r="F521" s="2"/>
      <c r="G521" s="4"/>
      <c r="H521" s="4"/>
      <c r="I521" s="4"/>
      <c r="M521" s="5"/>
    </row>
    <row r="522" spans="4:13" x14ac:dyDescent="0.25">
      <c r="D522" s="1"/>
      <c r="E522" s="2"/>
      <c r="F522" s="2"/>
      <c r="G522" s="4"/>
      <c r="H522" s="4"/>
      <c r="I522" s="4"/>
      <c r="M522" s="5"/>
    </row>
    <row r="523" spans="4:13" x14ac:dyDescent="0.25">
      <c r="D523" s="1"/>
      <c r="E523" s="2"/>
      <c r="F523" s="2"/>
      <c r="G523" s="4"/>
      <c r="H523" s="4"/>
      <c r="I523" s="4"/>
      <c r="M523" s="5"/>
    </row>
    <row r="524" spans="4:13" x14ac:dyDescent="0.25">
      <c r="D524" s="1"/>
      <c r="E524" s="2"/>
      <c r="F524" s="2"/>
      <c r="G524" s="4"/>
      <c r="H524" s="4"/>
      <c r="I524" s="4"/>
      <c r="M524" s="5"/>
    </row>
    <row r="525" spans="4:13" x14ac:dyDescent="0.25">
      <c r="D525" s="1"/>
      <c r="E525" s="2"/>
      <c r="F525" s="2"/>
      <c r="G525" s="4"/>
      <c r="H525" s="4"/>
      <c r="I525" s="4"/>
      <c r="M525" s="5"/>
    </row>
    <row r="526" spans="4:13" x14ac:dyDescent="0.25">
      <c r="D526" s="1"/>
      <c r="E526" s="2"/>
      <c r="F526" s="2"/>
      <c r="G526" s="4"/>
      <c r="H526" s="4"/>
      <c r="I526" s="4"/>
      <c r="M526" s="5"/>
    </row>
    <row r="527" spans="4:13" x14ac:dyDescent="0.25">
      <c r="D527" s="1"/>
      <c r="E527" s="2"/>
      <c r="F527" s="2"/>
      <c r="G527" s="4"/>
      <c r="H527" s="4"/>
      <c r="I527" s="4"/>
      <c r="M527" s="5"/>
    </row>
    <row r="528" spans="4:13" x14ac:dyDescent="0.25">
      <c r="D528" s="1"/>
      <c r="E528" s="2"/>
      <c r="F528" s="2"/>
      <c r="G528" s="4"/>
      <c r="H528" s="4"/>
      <c r="I528" s="4"/>
      <c r="M528" s="5"/>
    </row>
    <row r="529" spans="4:13" x14ac:dyDescent="0.25">
      <c r="D529" s="1"/>
      <c r="E529" s="2"/>
      <c r="F529" s="2"/>
      <c r="G529" s="4"/>
      <c r="H529" s="4"/>
      <c r="I529" s="4"/>
      <c r="M529" s="5"/>
    </row>
    <row r="530" spans="4:13" x14ac:dyDescent="0.25">
      <c r="D530" s="1"/>
      <c r="E530" s="2"/>
      <c r="F530" s="2"/>
      <c r="G530" s="4"/>
      <c r="H530" s="4"/>
      <c r="I530" s="4"/>
      <c r="M530" s="5"/>
    </row>
    <row r="531" spans="4:13" x14ac:dyDescent="0.25">
      <c r="D531" s="1"/>
      <c r="E531" s="2"/>
      <c r="F531" s="2"/>
      <c r="G531" s="4"/>
      <c r="H531" s="4"/>
      <c r="I531" s="4"/>
      <c r="M531" s="5"/>
    </row>
    <row r="532" spans="4:13" x14ac:dyDescent="0.25">
      <c r="D532" s="1"/>
      <c r="E532" s="2"/>
      <c r="F532" s="2"/>
      <c r="G532" s="4"/>
      <c r="H532" s="4"/>
      <c r="I532" s="4"/>
      <c r="M532" s="5"/>
    </row>
    <row r="533" spans="4:13" x14ac:dyDescent="0.25">
      <c r="D533" s="1"/>
      <c r="E533" s="2"/>
      <c r="F533" s="2"/>
      <c r="G533" s="4"/>
      <c r="H533" s="4"/>
      <c r="I533" s="4"/>
      <c r="M533" s="5"/>
    </row>
    <row r="534" spans="4:13" x14ac:dyDescent="0.25">
      <c r="D534" s="1"/>
      <c r="E534" s="2"/>
      <c r="F534" s="2"/>
      <c r="G534" s="4"/>
      <c r="H534" s="4"/>
      <c r="I534" s="4"/>
      <c r="M534" s="5"/>
    </row>
    <row r="535" spans="4:13" x14ac:dyDescent="0.25">
      <c r="D535" s="1"/>
      <c r="E535" s="2"/>
      <c r="F535" s="2"/>
      <c r="G535" s="4"/>
      <c r="H535" s="4"/>
      <c r="I535" s="4"/>
      <c r="M535" s="5"/>
    </row>
    <row r="536" spans="4:13" x14ac:dyDescent="0.25">
      <c r="D536" s="1"/>
      <c r="E536" s="2"/>
      <c r="F536" s="2"/>
      <c r="G536" s="4"/>
      <c r="H536" s="4"/>
      <c r="I536" s="4"/>
      <c r="M536" s="5"/>
    </row>
    <row r="537" spans="4:13" x14ac:dyDescent="0.25">
      <c r="D537" s="1"/>
      <c r="E537" s="2"/>
      <c r="F537" s="2"/>
      <c r="G537" s="4"/>
      <c r="H537" s="4"/>
      <c r="I537" s="4"/>
      <c r="M537" s="5"/>
    </row>
    <row r="538" spans="4:13" x14ac:dyDescent="0.25">
      <c r="D538" s="1"/>
      <c r="E538" s="2"/>
      <c r="F538" s="2"/>
      <c r="G538" s="4"/>
      <c r="H538" s="4"/>
      <c r="I538" s="4"/>
      <c r="M538" s="5"/>
    </row>
    <row r="539" spans="4:13" x14ac:dyDescent="0.25">
      <c r="D539" s="1"/>
      <c r="E539" s="2"/>
      <c r="F539" s="2"/>
      <c r="G539" s="4"/>
      <c r="H539" s="4"/>
      <c r="I539" s="4"/>
      <c r="M539" s="5"/>
    </row>
    <row r="540" spans="4:13" x14ac:dyDescent="0.25">
      <c r="D540" s="1"/>
      <c r="E540" s="2"/>
      <c r="F540" s="2"/>
      <c r="G540" s="4"/>
      <c r="H540" s="4"/>
      <c r="I540" s="4"/>
      <c r="M540" s="5"/>
    </row>
    <row r="541" spans="4:13" x14ac:dyDescent="0.25">
      <c r="D541" s="1"/>
      <c r="E541" s="2"/>
      <c r="F541" s="2"/>
      <c r="G541" s="4"/>
      <c r="H541" s="4"/>
      <c r="I541" s="4"/>
      <c r="M541" s="5"/>
    </row>
    <row r="542" spans="4:13" x14ac:dyDescent="0.25">
      <c r="D542" s="1"/>
      <c r="E542" s="2"/>
      <c r="F542" s="2"/>
      <c r="G542" s="4"/>
      <c r="H542" s="4"/>
      <c r="I542" s="4"/>
      <c r="M542" s="5"/>
    </row>
    <row r="543" spans="4:13" x14ac:dyDescent="0.25">
      <c r="D543" s="1"/>
      <c r="E543" s="2"/>
      <c r="F543" s="2"/>
      <c r="G543" s="4"/>
      <c r="H543" s="4"/>
      <c r="I543" s="4"/>
      <c r="M543" s="5"/>
    </row>
    <row r="544" spans="4:13" x14ac:dyDescent="0.25">
      <c r="D544" s="1"/>
      <c r="E544" s="2"/>
      <c r="F544" s="2"/>
      <c r="G544" s="4"/>
      <c r="H544" s="4"/>
      <c r="I544" s="4"/>
      <c r="M544" s="5"/>
    </row>
    <row r="545" spans="4:13" x14ac:dyDescent="0.25">
      <c r="D545" s="1"/>
      <c r="E545" s="2"/>
      <c r="F545" s="2"/>
      <c r="G545" s="4"/>
      <c r="H545" s="4"/>
      <c r="I545" s="4"/>
      <c r="M545" s="5"/>
    </row>
    <row r="546" spans="4:13" x14ac:dyDescent="0.25">
      <c r="D546" s="1"/>
      <c r="E546" s="2"/>
      <c r="F546" s="2"/>
      <c r="G546" s="4"/>
      <c r="H546" s="4"/>
      <c r="I546" s="4"/>
      <c r="M546" s="5"/>
    </row>
    <row r="547" spans="4:13" x14ac:dyDescent="0.25">
      <c r="D547" s="1"/>
      <c r="E547" s="2"/>
      <c r="F547" s="2"/>
      <c r="G547" s="4"/>
      <c r="H547" s="4"/>
      <c r="I547" s="4"/>
      <c r="M547" s="5"/>
    </row>
    <row r="548" spans="4:13" x14ac:dyDescent="0.25">
      <c r="D548" s="1"/>
      <c r="E548" s="2"/>
      <c r="F548" s="2"/>
      <c r="G548" s="4"/>
      <c r="H548" s="4"/>
      <c r="I548" s="4"/>
      <c r="M548" s="5"/>
    </row>
    <row r="549" spans="4:13" x14ac:dyDescent="0.25">
      <c r="D549" s="1"/>
      <c r="E549" s="2"/>
      <c r="F549" s="2"/>
      <c r="G549" s="4"/>
      <c r="H549" s="4"/>
      <c r="I549" s="4"/>
      <c r="M549" s="5"/>
    </row>
    <row r="550" spans="4:13" x14ac:dyDescent="0.25">
      <c r="D550" s="1"/>
      <c r="E550" s="2"/>
      <c r="F550" s="2"/>
      <c r="G550" s="4"/>
      <c r="H550" s="4"/>
      <c r="I550" s="4"/>
      <c r="M550" s="5"/>
    </row>
    <row r="551" spans="4:13" x14ac:dyDescent="0.25">
      <c r="D551" s="1"/>
      <c r="E551" s="2"/>
      <c r="F551" s="2"/>
      <c r="G551" s="4"/>
      <c r="H551" s="4"/>
      <c r="I551" s="4"/>
      <c r="M551" s="5"/>
    </row>
    <row r="552" spans="4:13" x14ac:dyDescent="0.25">
      <c r="D552" s="1"/>
      <c r="E552" s="2"/>
      <c r="F552" s="2"/>
      <c r="G552" s="4"/>
      <c r="H552" s="4"/>
      <c r="I552" s="4"/>
      <c r="M552" s="5"/>
    </row>
    <row r="553" spans="4:13" x14ac:dyDescent="0.25">
      <c r="D553" s="1"/>
      <c r="E553" s="2"/>
      <c r="F553" s="2"/>
      <c r="G553" s="4"/>
      <c r="H553" s="4"/>
      <c r="I553" s="4"/>
      <c r="M553" s="5"/>
    </row>
    <row r="554" spans="4:13" x14ac:dyDescent="0.25">
      <c r="D554" s="1"/>
      <c r="E554" s="2"/>
      <c r="F554" s="2"/>
      <c r="G554" s="4"/>
      <c r="H554" s="4"/>
      <c r="I554" s="4"/>
      <c r="M554" s="5"/>
    </row>
    <row r="555" spans="4:13" x14ac:dyDescent="0.25">
      <c r="D555" s="1"/>
      <c r="E555" s="2"/>
      <c r="F555" s="2"/>
      <c r="G555" s="4"/>
      <c r="H555" s="4"/>
      <c r="I555" s="4"/>
      <c r="M555" s="5"/>
    </row>
    <row r="556" spans="4:13" x14ac:dyDescent="0.25">
      <c r="D556" s="1"/>
      <c r="E556" s="2"/>
      <c r="F556" s="2"/>
      <c r="G556" s="4"/>
      <c r="H556" s="4"/>
      <c r="I556" s="4"/>
      <c r="M556" s="5"/>
    </row>
    <row r="557" spans="4:13" x14ac:dyDescent="0.25">
      <c r="D557" s="1"/>
      <c r="E557" s="2"/>
      <c r="F557" s="2"/>
      <c r="G557" s="4"/>
      <c r="H557" s="4"/>
      <c r="I557" s="4"/>
      <c r="M557" s="5"/>
    </row>
    <row r="558" spans="4:13" x14ac:dyDescent="0.25">
      <c r="D558" s="1"/>
      <c r="E558" s="2"/>
      <c r="F558" s="2"/>
      <c r="G558" s="4"/>
      <c r="H558" s="4"/>
      <c r="I558" s="4"/>
      <c r="M558" s="5"/>
    </row>
    <row r="559" spans="4:13" x14ac:dyDescent="0.25">
      <c r="D559" s="1"/>
      <c r="E559" s="2"/>
      <c r="F559" s="2"/>
      <c r="G559" s="4"/>
      <c r="H559" s="4"/>
      <c r="I559" s="4"/>
      <c r="M559" s="5"/>
    </row>
    <row r="560" spans="4:13" x14ac:dyDescent="0.25">
      <c r="D560" s="1"/>
      <c r="E560" s="2"/>
      <c r="F560" s="2"/>
      <c r="G560" s="4"/>
      <c r="H560" s="4"/>
      <c r="I560" s="4"/>
      <c r="M560" s="5"/>
    </row>
    <row r="561" spans="4:13" x14ac:dyDescent="0.25">
      <c r="D561" s="1"/>
      <c r="E561" s="2"/>
      <c r="F561" s="2"/>
      <c r="G561" s="4"/>
      <c r="H561" s="4"/>
      <c r="I561" s="4"/>
      <c r="M561" s="5"/>
    </row>
    <row r="562" spans="4:13" x14ac:dyDescent="0.25">
      <c r="D562" s="1"/>
      <c r="E562" s="2"/>
      <c r="F562" s="2"/>
      <c r="G562" s="4"/>
      <c r="H562" s="4"/>
      <c r="I562" s="4"/>
      <c r="M562" s="5"/>
    </row>
    <row r="563" spans="4:13" x14ac:dyDescent="0.25">
      <c r="D563" s="1"/>
      <c r="E563" s="2"/>
      <c r="F563" s="2"/>
      <c r="G563" s="4"/>
      <c r="H563" s="4"/>
      <c r="I563" s="4"/>
      <c r="M563" s="5"/>
    </row>
    <row r="564" spans="4:13" x14ac:dyDescent="0.25">
      <c r="D564" s="1"/>
      <c r="E564" s="2"/>
      <c r="F564" s="2"/>
      <c r="G564" s="4"/>
      <c r="H564" s="4"/>
      <c r="I564" s="4"/>
      <c r="M564" s="5"/>
    </row>
    <row r="565" spans="4:13" x14ac:dyDescent="0.25">
      <c r="D565" s="1"/>
      <c r="E565" s="2"/>
      <c r="F565" s="2"/>
      <c r="G565" s="4"/>
      <c r="H565" s="4"/>
      <c r="I565" s="4"/>
      <c r="M565" s="5"/>
    </row>
    <row r="566" spans="4:13" x14ac:dyDescent="0.25">
      <c r="D566" s="1"/>
      <c r="E566" s="2"/>
      <c r="F566" s="2"/>
      <c r="G566" s="4"/>
      <c r="H566" s="4"/>
      <c r="I566" s="4"/>
      <c r="M566" s="5"/>
    </row>
    <row r="567" spans="4:13" x14ac:dyDescent="0.25">
      <c r="D567" s="1"/>
      <c r="E567" s="2"/>
      <c r="F567" s="2"/>
      <c r="G567" s="4"/>
      <c r="H567" s="4"/>
      <c r="I567" s="4"/>
      <c r="M567" s="5"/>
    </row>
    <row r="568" spans="4:13" x14ac:dyDescent="0.25">
      <c r="D568" s="1"/>
      <c r="E568" s="2"/>
      <c r="F568" s="2"/>
      <c r="G568" s="4"/>
      <c r="H568" s="4"/>
      <c r="I568" s="4"/>
      <c r="M568" s="5"/>
    </row>
    <row r="569" spans="4:13" x14ac:dyDescent="0.25">
      <c r="D569" s="1"/>
      <c r="E569" s="2"/>
      <c r="F569" s="2"/>
      <c r="G569" s="4"/>
      <c r="H569" s="4"/>
      <c r="I569" s="4"/>
      <c r="M569" s="5"/>
    </row>
    <row r="570" spans="4:13" x14ac:dyDescent="0.25">
      <c r="D570" s="1"/>
      <c r="E570" s="2"/>
      <c r="F570" s="2"/>
      <c r="G570" s="4"/>
      <c r="H570" s="4"/>
      <c r="I570" s="4"/>
      <c r="M570" s="5"/>
    </row>
    <row r="571" spans="4:13" x14ac:dyDescent="0.25">
      <c r="D571" s="1"/>
      <c r="E571" s="2"/>
      <c r="F571" s="2"/>
      <c r="G571" s="4"/>
      <c r="H571" s="4"/>
      <c r="I571" s="4"/>
      <c r="M571" s="5"/>
    </row>
    <row r="572" spans="4:13" x14ac:dyDescent="0.25">
      <c r="D572" s="1"/>
      <c r="E572" s="2"/>
      <c r="F572" s="2"/>
      <c r="G572" s="4"/>
      <c r="H572" s="4"/>
      <c r="I572" s="4"/>
      <c r="M572" s="5"/>
    </row>
    <row r="573" spans="4:13" x14ac:dyDescent="0.25">
      <c r="D573" s="1"/>
      <c r="E573" s="2"/>
      <c r="F573" s="2"/>
      <c r="G573" s="4"/>
      <c r="H573" s="4"/>
      <c r="I573" s="4"/>
      <c r="M573" s="5"/>
    </row>
    <row r="574" spans="4:13" x14ac:dyDescent="0.25">
      <c r="D574" s="1"/>
      <c r="E574" s="2"/>
      <c r="F574" s="2"/>
      <c r="G574" s="4"/>
      <c r="H574" s="4"/>
      <c r="I574" s="4"/>
      <c r="M574" s="5"/>
    </row>
    <row r="575" spans="4:13" x14ac:dyDescent="0.25">
      <c r="D575" s="1"/>
      <c r="E575" s="2"/>
      <c r="F575" s="2"/>
      <c r="G575" s="4"/>
      <c r="H575" s="4"/>
      <c r="I575" s="4"/>
      <c r="M575" s="5"/>
    </row>
    <row r="576" spans="4:13" x14ac:dyDescent="0.25">
      <c r="D576" s="1"/>
      <c r="E576" s="2"/>
      <c r="F576" s="2"/>
      <c r="G576" s="4"/>
      <c r="H576" s="4"/>
      <c r="I576" s="4"/>
      <c r="M576" s="5"/>
    </row>
    <row r="577" spans="4:13" x14ac:dyDescent="0.25">
      <c r="D577" s="1"/>
      <c r="E577" s="2"/>
      <c r="F577" s="2"/>
      <c r="G577" s="4"/>
      <c r="H577" s="4"/>
      <c r="I577" s="4"/>
      <c r="M577" s="5"/>
    </row>
    <row r="578" spans="4:13" x14ac:dyDescent="0.25">
      <c r="D578" s="1"/>
      <c r="E578" s="2"/>
      <c r="F578" s="2"/>
      <c r="G578" s="4"/>
      <c r="H578" s="4"/>
      <c r="I578" s="4"/>
      <c r="M578" s="5"/>
    </row>
    <row r="579" spans="4:13" x14ac:dyDescent="0.25">
      <c r="D579" s="1"/>
      <c r="E579" s="2"/>
      <c r="F579" s="2"/>
      <c r="G579" s="4"/>
      <c r="H579" s="4"/>
      <c r="I579" s="4"/>
      <c r="M579" s="5"/>
    </row>
    <row r="580" spans="4:13" x14ac:dyDescent="0.25">
      <c r="D580" s="1"/>
      <c r="E580" s="2"/>
      <c r="F580" s="2"/>
      <c r="G580" s="4"/>
      <c r="H580" s="4"/>
      <c r="I580" s="4"/>
      <c r="M580" s="5"/>
    </row>
    <row r="581" spans="4:13" x14ac:dyDescent="0.25">
      <c r="D581" s="1"/>
      <c r="E581" s="2"/>
      <c r="F581" s="2"/>
      <c r="G581" s="4"/>
      <c r="H581" s="4"/>
      <c r="I581" s="4"/>
      <c r="M581" s="5"/>
    </row>
    <row r="582" spans="4:13" x14ac:dyDescent="0.25">
      <c r="D582" s="1"/>
      <c r="E582" s="2"/>
      <c r="F582" s="2"/>
      <c r="G582" s="4"/>
      <c r="H582" s="4"/>
      <c r="I582" s="4"/>
      <c r="M582" s="5"/>
    </row>
    <row r="583" spans="4:13" x14ac:dyDescent="0.25">
      <c r="D583" s="1"/>
      <c r="E583" s="2"/>
      <c r="F583" s="2"/>
      <c r="G583" s="4"/>
      <c r="H583" s="4"/>
      <c r="I583" s="4"/>
      <c r="M583" s="5"/>
    </row>
    <row r="584" spans="4:13" x14ac:dyDescent="0.25">
      <c r="D584" s="1"/>
      <c r="E584" s="2"/>
      <c r="F584" s="2"/>
      <c r="G584" s="4"/>
      <c r="H584" s="4"/>
      <c r="I584" s="4"/>
      <c r="M584" s="5"/>
    </row>
    <row r="585" spans="4:13" x14ac:dyDescent="0.25">
      <c r="D585" s="1"/>
      <c r="E585" s="2"/>
      <c r="F585" s="2"/>
      <c r="G585" s="4"/>
      <c r="H585" s="4"/>
      <c r="I585" s="4"/>
      <c r="M585" s="5"/>
    </row>
    <row r="586" spans="4:13" x14ac:dyDescent="0.25">
      <c r="D586" s="1"/>
      <c r="E586" s="2"/>
      <c r="F586" s="2"/>
      <c r="G586" s="4"/>
      <c r="H586" s="4"/>
      <c r="I586" s="4"/>
      <c r="M586" s="5"/>
    </row>
    <row r="587" spans="4:13" x14ac:dyDescent="0.25">
      <c r="D587" s="1"/>
      <c r="E587" s="2"/>
      <c r="F587" s="2"/>
      <c r="G587" s="4"/>
      <c r="H587" s="4"/>
      <c r="I587" s="4"/>
      <c r="M587" s="5"/>
    </row>
    <row r="588" spans="4:13" x14ac:dyDescent="0.25">
      <c r="D588" s="1"/>
      <c r="E588" s="2"/>
      <c r="F588" s="2"/>
      <c r="G588" s="4"/>
      <c r="H588" s="4"/>
      <c r="I588" s="4"/>
      <c r="M588" s="5"/>
    </row>
    <row r="589" spans="4:13" x14ac:dyDescent="0.25">
      <c r="D589" s="1"/>
      <c r="E589" s="2"/>
      <c r="F589" s="2"/>
      <c r="G589" s="4"/>
      <c r="H589" s="4"/>
      <c r="I589" s="4"/>
      <c r="M589" s="5"/>
    </row>
    <row r="590" spans="4:13" x14ac:dyDescent="0.25">
      <c r="D590" s="1"/>
      <c r="E590" s="2"/>
      <c r="F590" s="2"/>
      <c r="G590" s="4"/>
      <c r="H590" s="4"/>
      <c r="I590" s="4"/>
      <c r="M590" s="5"/>
    </row>
    <row r="591" spans="4:13" x14ac:dyDescent="0.25">
      <c r="D591" s="1"/>
      <c r="E591" s="2"/>
      <c r="F591" s="2"/>
      <c r="G591" s="4"/>
      <c r="H591" s="4"/>
      <c r="I591" s="4"/>
      <c r="M591" s="5"/>
    </row>
    <row r="592" spans="4:13" x14ac:dyDescent="0.25">
      <c r="D592" s="1"/>
      <c r="E592" s="2"/>
      <c r="F592" s="2"/>
      <c r="G592" s="4"/>
      <c r="H592" s="4"/>
      <c r="I592" s="4"/>
      <c r="M592" s="5"/>
    </row>
    <row r="593" spans="4:13" x14ac:dyDescent="0.25">
      <c r="D593" s="1"/>
      <c r="E593" s="2"/>
      <c r="F593" s="2"/>
      <c r="G593" s="4"/>
      <c r="H593" s="4"/>
      <c r="I593" s="4"/>
      <c r="M593" s="5"/>
    </row>
    <row r="594" spans="4:13" x14ac:dyDescent="0.25">
      <c r="D594" s="1"/>
      <c r="E594" s="2"/>
      <c r="F594" s="2"/>
      <c r="G594" s="4"/>
      <c r="H594" s="4"/>
      <c r="I594" s="4"/>
      <c r="M594" s="5"/>
    </row>
    <row r="595" spans="4:13" x14ac:dyDescent="0.25">
      <c r="D595" s="1"/>
      <c r="E595" s="2"/>
      <c r="F595" s="2"/>
      <c r="G595" s="4"/>
      <c r="H595" s="4"/>
      <c r="I595" s="4"/>
      <c r="M595" s="5"/>
    </row>
    <row r="596" spans="4:13" x14ac:dyDescent="0.25">
      <c r="D596" s="1"/>
      <c r="E596" s="2"/>
      <c r="F596" s="2"/>
      <c r="G596" s="4"/>
      <c r="H596" s="4"/>
      <c r="I596" s="4"/>
      <c r="M596" s="5"/>
    </row>
    <row r="597" spans="4:13" x14ac:dyDescent="0.25">
      <c r="D597" s="1"/>
      <c r="E597" s="2"/>
      <c r="F597" s="2"/>
      <c r="G597" s="4"/>
      <c r="H597" s="4"/>
      <c r="I597" s="4"/>
      <c r="M597" s="5"/>
    </row>
    <row r="598" spans="4:13" x14ac:dyDescent="0.25">
      <c r="D598" s="1"/>
      <c r="E598" s="2"/>
      <c r="F598" s="2"/>
      <c r="G598" s="4"/>
      <c r="H598" s="4"/>
      <c r="I598" s="4"/>
      <c r="M598" s="5"/>
    </row>
    <row r="599" spans="4:13" x14ac:dyDescent="0.25">
      <c r="D599" s="1"/>
      <c r="E599" s="2"/>
      <c r="F599" s="2"/>
      <c r="G599" s="4"/>
      <c r="H599" s="4"/>
      <c r="I599" s="4"/>
      <c r="M599" s="5"/>
    </row>
    <row r="600" spans="4:13" x14ac:dyDescent="0.25">
      <c r="D600" s="1"/>
      <c r="E600" s="2"/>
      <c r="F600" s="2"/>
      <c r="G600" s="4"/>
      <c r="H600" s="4"/>
      <c r="I600" s="4"/>
      <c r="M600" s="5"/>
    </row>
    <row r="601" spans="4:13" x14ac:dyDescent="0.25">
      <c r="D601" s="1"/>
      <c r="E601" s="2"/>
      <c r="F601" s="2"/>
      <c r="G601" s="4"/>
      <c r="H601" s="4"/>
      <c r="I601" s="4"/>
      <c r="M601" s="5"/>
    </row>
    <row r="602" spans="4:13" x14ac:dyDescent="0.25">
      <c r="D602" s="1"/>
      <c r="E602" s="2"/>
      <c r="F602" s="2"/>
      <c r="G602" s="4"/>
      <c r="H602" s="4"/>
      <c r="I602" s="4"/>
      <c r="M602" s="5"/>
    </row>
    <row r="603" spans="4:13" x14ac:dyDescent="0.25">
      <c r="D603" s="1"/>
      <c r="E603" s="2"/>
      <c r="F603" s="2"/>
      <c r="G603" s="4"/>
      <c r="H603" s="4"/>
      <c r="I603" s="4"/>
      <c r="M603" s="5"/>
    </row>
    <row r="604" spans="4:13" x14ac:dyDescent="0.25">
      <c r="D604" s="1"/>
      <c r="E604" s="2"/>
      <c r="F604" s="2"/>
      <c r="G604" s="4"/>
      <c r="H604" s="4"/>
      <c r="I604" s="4"/>
      <c r="M604" s="5"/>
    </row>
    <row r="605" spans="4:13" x14ac:dyDescent="0.25">
      <c r="D605" s="1"/>
      <c r="E605" s="2"/>
      <c r="F605" s="2"/>
      <c r="G605" s="4"/>
      <c r="H605" s="4"/>
      <c r="I605" s="4"/>
      <c r="M605" s="5"/>
    </row>
    <row r="606" spans="4:13" x14ac:dyDescent="0.25">
      <c r="D606" s="1"/>
      <c r="E606" s="2"/>
      <c r="F606" s="2"/>
      <c r="G606" s="4"/>
      <c r="H606" s="4"/>
      <c r="I606" s="4"/>
      <c r="M606" s="5"/>
    </row>
    <row r="607" spans="4:13" x14ac:dyDescent="0.25">
      <c r="D607" s="1"/>
      <c r="E607" s="2"/>
      <c r="F607" s="2"/>
      <c r="G607" s="4"/>
      <c r="H607" s="4"/>
      <c r="I607" s="4"/>
      <c r="M607" s="5"/>
    </row>
    <row r="608" spans="4:13" x14ac:dyDescent="0.25">
      <c r="D608" s="1"/>
      <c r="E608" s="2"/>
      <c r="F608" s="2"/>
      <c r="G608" s="4"/>
      <c r="H608" s="4"/>
      <c r="I608" s="4"/>
      <c r="M608" s="5"/>
    </row>
    <row r="609" spans="4:13" x14ac:dyDescent="0.25">
      <c r="D609" s="1"/>
      <c r="E609" s="2"/>
      <c r="F609" s="2"/>
      <c r="G609" s="4"/>
      <c r="H609" s="4"/>
      <c r="I609" s="4"/>
      <c r="M609" s="5"/>
    </row>
    <row r="610" spans="4:13" x14ac:dyDescent="0.25">
      <c r="D610" s="1"/>
      <c r="E610" s="2"/>
      <c r="F610" s="2"/>
      <c r="G610" s="4"/>
      <c r="H610" s="4"/>
      <c r="I610" s="4"/>
      <c r="M610" s="5"/>
    </row>
    <row r="611" spans="4:13" x14ac:dyDescent="0.25">
      <c r="D611" s="1"/>
      <c r="E611" s="2"/>
      <c r="F611" s="2"/>
      <c r="G611" s="4"/>
      <c r="H611" s="4"/>
      <c r="I611" s="4"/>
      <c r="M611" s="5"/>
    </row>
    <row r="612" spans="4:13" x14ac:dyDescent="0.25">
      <c r="D612" s="1"/>
      <c r="E612" s="2"/>
      <c r="F612" s="2"/>
      <c r="G612" s="4"/>
      <c r="H612" s="4"/>
      <c r="I612" s="4"/>
      <c r="M612" s="5"/>
    </row>
    <row r="613" spans="4:13" x14ac:dyDescent="0.25">
      <c r="D613" s="1"/>
      <c r="E613" s="2"/>
      <c r="F613" s="2"/>
      <c r="G613" s="4"/>
      <c r="H613" s="4"/>
      <c r="I613" s="4"/>
      <c r="M613" s="5"/>
    </row>
    <row r="614" spans="4:13" x14ac:dyDescent="0.25">
      <c r="D614" s="1"/>
      <c r="E614" s="2"/>
      <c r="F614" s="2"/>
      <c r="G614" s="4"/>
      <c r="H614" s="4"/>
      <c r="I614" s="4"/>
      <c r="M614" s="5"/>
    </row>
    <row r="615" spans="4:13" x14ac:dyDescent="0.25">
      <c r="D615" s="1"/>
      <c r="E615" s="2"/>
      <c r="F615" s="2"/>
      <c r="G615" s="4"/>
      <c r="H615" s="4"/>
      <c r="I615" s="4"/>
      <c r="M615" s="5"/>
    </row>
    <row r="616" spans="4:13" x14ac:dyDescent="0.25">
      <c r="D616" s="1"/>
      <c r="E616" s="2"/>
      <c r="F616" s="2"/>
      <c r="G616" s="4"/>
      <c r="H616" s="4"/>
      <c r="I616" s="4"/>
      <c r="M616" s="5"/>
    </row>
    <row r="617" spans="4:13" x14ac:dyDescent="0.25">
      <c r="D617" s="1"/>
      <c r="E617" s="2"/>
      <c r="F617" s="2"/>
      <c r="G617" s="4"/>
      <c r="H617" s="4"/>
      <c r="I617" s="4"/>
      <c r="M617" s="5"/>
    </row>
    <row r="618" spans="4:13" x14ac:dyDescent="0.25">
      <c r="D618" s="1"/>
      <c r="E618" s="2"/>
      <c r="F618" s="2"/>
      <c r="G618" s="4"/>
      <c r="H618" s="4"/>
      <c r="I618" s="4"/>
      <c r="M618" s="5"/>
    </row>
    <row r="619" spans="4:13" x14ac:dyDescent="0.25">
      <c r="D619" s="1"/>
      <c r="E619" s="2"/>
      <c r="F619" s="2"/>
      <c r="G619" s="4"/>
      <c r="H619" s="4"/>
      <c r="I619" s="4"/>
      <c r="M619" s="5"/>
    </row>
    <row r="620" spans="4:13" x14ac:dyDescent="0.25">
      <c r="D620" s="1"/>
      <c r="E620" s="2"/>
      <c r="F620" s="2"/>
      <c r="G620" s="4"/>
      <c r="H620" s="4"/>
      <c r="I620" s="4"/>
      <c r="M620" s="5"/>
    </row>
    <row r="621" spans="4:13" x14ac:dyDescent="0.25">
      <c r="D621" s="1"/>
      <c r="E621" s="2"/>
      <c r="F621" s="2"/>
      <c r="G621" s="4"/>
      <c r="H621" s="4"/>
      <c r="I621" s="4"/>
      <c r="M621" s="5"/>
    </row>
    <row r="622" spans="4:13" x14ac:dyDescent="0.25">
      <c r="D622" s="1"/>
      <c r="E622" s="2"/>
      <c r="F622" s="2"/>
      <c r="G622" s="4"/>
      <c r="H622" s="4"/>
      <c r="I622" s="4"/>
      <c r="M622" s="5"/>
    </row>
    <row r="623" spans="4:13" x14ac:dyDescent="0.25">
      <c r="D623" s="1"/>
      <c r="E623" s="2"/>
      <c r="F623" s="2"/>
      <c r="G623" s="4"/>
      <c r="H623" s="4"/>
      <c r="I623" s="4"/>
      <c r="M623" s="5"/>
    </row>
    <row r="624" spans="4:13" x14ac:dyDescent="0.25">
      <c r="D624" s="1"/>
      <c r="E624" s="2"/>
      <c r="F624" s="2"/>
      <c r="G624" s="4"/>
      <c r="H624" s="4"/>
      <c r="I624" s="4"/>
      <c r="M624" s="5"/>
    </row>
    <row r="625" spans="4:13" x14ac:dyDescent="0.25">
      <c r="D625" s="1"/>
      <c r="E625" s="2"/>
      <c r="F625" s="2"/>
      <c r="G625" s="4"/>
      <c r="H625" s="4"/>
      <c r="I625" s="4"/>
      <c r="M625" s="5"/>
    </row>
    <row r="626" spans="4:13" x14ac:dyDescent="0.25">
      <c r="D626" s="1"/>
      <c r="E626" s="2"/>
      <c r="F626" s="2"/>
      <c r="G626" s="4"/>
      <c r="H626" s="4"/>
      <c r="I626" s="4"/>
      <c r="M626" s="5"/>
    </row>
    <row r="627" spans="4:13" x14ac:dyDescent="0.25">
      <c r="D627" s="1"/>
      <c r="E627" s="2"/>
      <c r="F627" s="2"/>
      <c r="G627" s="4"/>
      <c r="H627" s="4"/>
      <c r="I627" s="4"/>
      <c r="M627" s="5"/>
    </row>
    <row r="628" spans="4:13" x14ac:dyDescent="0.25">
      <c r="D628" s="1"/>
      <c r="E628" s="2"/>
      <c r="F628" s="2"/>
      <c r="G628" s="4"/>
      <c r="H628" s="4"/>
      <c r="I628" s="4"/>
      <c r="M628" s="5"/>
    </row>
    <row r="629" spans="4:13" x14ac:dyDescent="0.25">
      <c r="D629" s="1"/>
      <c r="E629" s="2"/>
      <c r="F629" s="2"/>
      <c r="G629" s="4"/>
      <c r="H629" s="4"/>
      <c r="I629" s="4"/>
      <c r="M629" s="5"/>
    </row>
    <row r="630" spans="4:13" x14ac:dyDescent="0.25">
      <c r="D630" s="1"/>
      <c r="E630" s="2"/>
      <c r="F630" s="2"/>
      <c r="G630" s="4"/>
      <c r="H630" s="4"/>
      <c r="I630" s="4"/>
      <c r="M630" s="5"/>
    </row>
    <row r="631" spans="4:13" x14ac:dyDescent="0.25">
      <c r="D631" s="1"/>
      <c r="E631" s="2"/>
      <c r="F631" s="2"/>
      <c r="G631" s="4"/>
      <c r="H631" s="4"/>
      <c r="I631" s="4"/>
      <c r="M631" s="5"/>
    </row>
    <row r="632" spans="4:13" x14ac:dyDescent="0.25">
      <c r="D632" s="1"/>
      <c r="E632" s="2"/>
      <c r="F632" s="2"/>
      <c r="G632" s="4"/>
      <c r="H632" s="4"/>
      <c r="I632" s="4"/>
      <c r="M632" s="5"/>
    </row>
    <row r="633" spans="4:13" x14ac:dyDescent="0.25">
      <c r="D633" s="1"/>
      <c r="E633" s="2"/>
      <c r="F633" s="2"/>
      <c r="G633" s="4"/>
      <c r="H633" s="4"/>
      <c r="I633" s="4"/>
      <c r="M633" s="5"/>
    </row>
    <row r="634" spans="4:13" x14ac:dyDescent="0.25">
      <c r="D634" s="1"/>
      <c r="E634" s="2"/>
      <c r="F634" s="2"/>
      <c r="G634" s="4"/>
      <c r="H634" s="4"/>
      <c r="I634" s="4"/>
      <c r="M634" s="5"/>
    </row>
    <row r="635" spans="4:13" x14ac:dyDescent="0.25">
      <c r="D635" s="1"/>
      <c r="E635" s="2"/>
      <c r="F635" s="2"/>
      <c r="G635" s="4"/>
      <c r="H635" s="4"/>
      <c r="I635" s="4"/>
      <c r="M635" s="5"/>
    </row>
    <row r="636" spans="4:13" x14ac:dyDescent="0.25">
      <c r="D636" s="1"/>
      <c r="E636" s="2"/>
      <c r="F636" s="2"/>
      <c r="G636" s="4"/>
      <c r="H636" s="4"/>
      <c r="I636" s="4"/>
      <c r="M636" s="5"/>
    </row>
    <row r="637" spans="4:13" x14ac:dyDescent="0.25">
      <c r="D637" s="1"/>
      <c r="E637" s="2"/>
      <c r="F637" s="2"/>
      <c r="G637" s="4"/>
      <c r="H637" s="4"/>
      <c r="I637" s="4"/>
      <c r="M637" s="5"/>
    </row>
    <row r="638" spans="4:13" x14ac:dyDescent="0.25">
      <c r="D638" s="1"/>
      <c r="E638" s="2"/>
      <c r="F638" s="2"/>
      <c r="G638" s="4"/>
      <c r="H638" s="4"/>
      <c r="I638" s="4"/>
      <c r="M638" s="5"/>
    </row>
    <row r="639" spans="4:13" x14ac:dyDescent="0.25">
      <c r="D639" s="1"/>
      <c r="E639" s="2"/>
      <c r="F639" s="2"/>
      <c r="G639" s="4"/>
      <c r="H639" s="4"/>
      <c r="I639" s="4"/>
      <c r="M639" s="5"/>
    </row>
    <row r="640" spans="4:13" x14ac:dyDescent="0.25">
      <c r="D640" s="1"/>
      <c r="E640" s="2"/>
      <c r="F640" s="2"/>
      <c r="G640" s="4"/>
      <c r="H640" s="4"/>
      <c r="I640" s="4"/>
      <c r="M640" s="5"/>
    </row>
    <row r="641" spans="4:13" x14ac:dyDescent="0.25">
      <c r="D641" s="1"/>
      <c r="E641" s="2"/>
      <c r="F641" s="2"/>
      <c r="G641" s="4"/>
      <c r="H641" s="4"/>
      <c r="I641" s="4"/>
      <c r="M641" s="5"/>
    </row>
    <row r="642" spans="4:13" x14ac:dyDescent="0.25">
      <c r="D642" s="1"/>
      <c r="E642" s="2"/>
      <c r="F642" s="2"/>
      <c r="G642" s="4"/>
      <c r="H642" s="4"/>
      <c r="I642" s="4"/>
      <c r="M642" s="5"/>
    </row>
    <row r="643" spans="4:13" x14ac:dyDescent="0.25">
      <c r="D643" s="1"/>
      <c r="E643" s="2"/>
      <c r="F643" s="2"/>
      <c r="G643" s="4"/>
      <c r="H643" s="4"/>
      <c r="I643" s="4"/>
      <c r="M643" s="5"/>
    </row>
    <row r="644" spans="4:13" x14ac:dyDescent="0.25">
      <c r="D644" s="1"/>
      <c r="E644" s="2"/>
      <c r="F644" s="2"/>
      <c r="G644" s="4"/>
      <c r="H644" s="4"/>
      <c r="I644" s="4"/>
      <c r="M644" s="5"/>
    </row>
    <row r="645" spans="4:13" x14ac:dyDescent="0.25">
      <c r="D645" s="1"/>
      <c r="E645" s="2"/>
      <c r="F645" s="2"/>
      <c r="G645" s="4"/>
      <c r="H645" s="4"/>
      <c r="I645" s="4"/>
      <c r="M645" s="5"/>
    </row>
    <row r="646" spans="4:13" x14ac:dyDescent="0.25">
      <c r="D646" s="1"/>
      <c r="E646" s="2"/>
      <c r="F646" s="2"/>
      <c r="G646" s="4"/>
      <c r="H646" s="4"/>
      <c r="I646" s="4"/>
      <c r="M646" s="5"/>
    </row>
    <row r="647" spans="4:13" x14ac:dyDescent="0.25">
      <c r="D647" s="1"/>
      <c r="E647" s="2"/>
      <c r="F647" s="2"/>
      <c r="G647" s="4"/>
      <c r="H647" s="4"/>
      <c r="I647" s="4"/>
      <c r="M647" s="5"/>
    </row>
    <row r="648" spans="4:13" x14ac:dyDescent="0.25">
      <c r="D648" s="1"/>
      <c r="E648" s="2"/>
      <c r="F648" s="2"/>
      <c r="G648" s="4"/>
      <c r="H648" s="4"/>
      <c r="I648" s="4"/>
      <c r="M648" s="5"/>
    </row>
    <row r="649" spans="4:13" x14ac:dyDescent="0.25">
      <c r="D649" s="1"/>
      <c r="E649" s="2"/>
      <c r="F649" s="2"/>
      <c r="G649" s="4"/>
      <c r="H649" s="4"/>
      <c r="I649" s="4"/>
      <c r="M649" s="5"/>
    </row>
    <row r="650" spans="4:13" x14ac:dyDescent="0.25">
      <c r="D650" s="1"/>
      <c r="E650" s="2"/>
      <c r="F650" s="2"/>
      <c r="G650" s="4"/>
      <c r="H650" s="4"/>
      <c r="I650" s="4"/>
      <c r="M650" s="5"/>
    </row>
    <row r="651" spans="4:13" x14ac:dyDescent="0.25">
      <c r="D651" s="1"/>
      <c r="E651" s="2"/>
      <c r="F651" s="2"/>
      <c r="G651" s="4"/>
      <c r="H651" s="4"/>
      <c r="I651" s="4"/>
      <c r="M651" s="5"/>
    </row>
    <row r="652" spans="4:13" x14ac:dyDescent="0.25">
      <c r="D652" s="1"/>
      <c r="E652" s="2"/>
      <c r="F652" s="2"/>
      <c r="G652" s="4"/>
      <c r="H652" s="4"/>
      <c r="I652" s="4"/>
      <c r="M652" s="5"/>
    </row>
    <row r="653" spans="4:13" x14ac:dyDescent="0.25">
      <c r="D653" s="1"/>
      <c r="E653" s="2"/>
      <c r="F653" s="2"/>
      <c r="G653" s="4"/>
      <c r="H653" s="4"/>
      <c r="I653" s="4"/>
      <c r="M653" s="5"/>
    </row>
    <row r="654" spans="4:13" x14ac:dyDescent="0.25">
      <c r="D654" s="1"/>
      <c r="E654" s="2"/>
      <c r="F654" s="2"/>
      <c r="G654" s="4"/>
      <c r="H654" s="4"/>
      <c r="I654" s="4"/>
      <c r="M654" s="5"/>
    </row>
    <row r="655" spans="4:13" x14ac:dyDescent="0.25">
      <c r="D655" s="1"/>
      <c r="E655" s="2"/>
      <c r="F655" s="2"/>
      <c r="G655" s="4"/>
      <c r="H655" s="4"/>
      <c r="I655" s="4"/>
      <c r="M655" s="5"/>
    </row>
    <row r="656" spans="4:13" x14ac:dyDescent="0.25">
      <c r="D656" s="1"/>
      <c r="E656" s="2"/>
      <c r="F656" s="2"/>
      <c r="G656" s="4"/>
      <c r="H656" s="4"/>
      <c r="I656" s="4"/>
      <c r="M656" s="5"/>
    </row>
    <row r="657" spans="4:13" x14ac:dyDescent="0.25">
      <c r="D657" s="1"/>
      <c r="E657" s="2"/>
      <c r="F657" s="2"/>
      <c r="G657" s="4"/>
      <c r="H657" s="4"/>
      <c r="I657" s="4"/>
      <c r="M657" s="5"/>
    </row>
    <row r="658" spans="4:13" x14ac:dyDescent="0.25">
      <c r="D658" s="1"/>
      <c r="E658" s="2"/>
      <c r="F658" s="2"/>
      <c r="G658" s="4"/>
      <c r="H658" s="4"/>
      <c r="I658" s="4"/>
      <c r="M658" s="5"/>
    </row>
    <row r="659" spans="4:13" x14ac:dyDescent="0.25">
      <c r="D659" s="1"/>
      <c r="E659" s="2"/>
      <c r="F659" s="2"/>
      <c r="G659" s="4"/>
      <c r="H659" s="4"/>
      <c r="I659" s="4"/>
      <c r="M659" s="5"/>
    </row>
    <row r="660" spans="4:13" x14ac:dyDescent="0.25">
      <c r="D660" s="1"/>
      <c r="E660" s="2"/>
      <c r="F660" s="2"/>
      <c r="G660" s="4"/>
      <c r="H660" s="4"/>
      <c r="I660" s="4"/>
      <c r="M660" s="5"/>
    </row>
    <row r="661" spans="4:13" x14ac:dyDescent="0.25">
      <c r="D661" s="1"/>
      <c r="E661" s="2"/>
      <c r="F661" s="2"/>
      <c r="G661" s="4"/>
      <c r="H661" s="4"/>
      <c r="I661" s="4"/>
      <c r="M661" s="5"/>
    </row>
    <row r="662" spans="4:13" x14ac:dyDescent="0.25">
      <c r="D662" s="1"/>
      <c r="E662" s="2"/>
      <c r="F662" s="2"/>
      <c r="G662" s="4"/>
      <c r="H662" s="4"/>
      <c r="I662" s="4"/>
      <c r="M662" s="5"/>
    </row>
    <row r="663" spans="4:13" x14ac:dyDescent="0.25">
      <c r="D663" s="1"/>
      <c r="E663" s="2"/>
      <c r="F663" s="2"/>
      <c r="G663" s="4"/>
      <c r="H663" s="4"/>
      <c r="I663" s="4"/>
      <c r="M663" s="5"/>
    </row>
    <row r="664" spans="4:13" x14ac:dyDescent="0.25">
      <c r="D664" s="1"/>
      <c r="E664" s="2"/>
      <c r="F664" s="2"/>
      <c r="G664" s="4"/>
      <c r="H664" s="4"/>
      <c r="I664" s="4"/>
      <c r="M664" s="5"/>
    </row>
    <row r="665" spans="4:13" x14ac:dyDescent="0.25">
      <c r="D665" s="1"/>
      <c r="E665" s="2"/>
      <c r="F665" s="2"/>
      <c r="G665" s="4"/>
      <c r="H665" s="4"/>
      <c r="I665" s="4"/>
      <c r="M665" s="5"/>
    </row>
    <row r="666" spans="4:13" x14ac:dyDescent="0.25">
      <c r="D666" s="1"/>
      <c r="E666" s="2"/>
      <c r="F666" s="2"/>
      <c r="G666" s="4"/>
      <c r="H666" s="4"/>
      <c r="I666" s="4"/>
      <c r="M666" s="5"/>
    </row>
    <row r="667" spans="4:13" x14ac:dyDescent="0.25">
      <c r="D667" s="1"/>
      <c r="E667" s="2"/>
      <c r="F667" s="2"/>
      <c r="G667" s="4"/>
      <c r="H667" s="4"/>
      <c r="I667" s="4"/>
      <c r="M667" s="5"/>
    </row>
    <row r="668" spans="4:13" x14ac:dyDescent="0.25">
      <c r="D668" s="1"/>
      <c r="E668" s="2"/>
      <c r="F668" s="2"/>
      <c r="G668" s="4"/>
      <c r="H668" s="4"/>
      <c r="I668" s="4"/>
      <c r="M668" s="5"/>
    </row>
    <row r="669" spans="4:13" x14ac:dyDescent="0.25">
      <c r="D669" s="1"/>
      <c r="E669" s="2"/>
      <c r="F669" s="2"/>
      <c r="G669" s="4"/>
      <c r="H669" s="4"/>
      <c r="I669" s="4"/>
      <c r="M669" s="5"/>
    </row>
    <row r="670" spans="4:13" x14ac:dyDescent="0.25">
      <c r="D670" s="1"/>
      <c r="E670" s="2"/>
      <c r="F670" s="2"/>
      <c r="G670" s="4"/>
      <c r="H670" s="4"/>
      <c r="I670" s="4"/>
      <c r="M670" s="5"/>
    </row>
    <row r="671" spans="4:13" x14ac:dyDescent="0.25">
      <c r="D671" s="1"/>
      <c r="E671" s="2"/>
      <c r="F671" s="2"/>
      <c r="G671" s="4"/>
      <c r="H671" s="4"/>
      <c r="I671" s="4"/>
      <c r="M671" s="5"/>
    </row>
    <row r="672" spans="4:13" x14ac:dyDescent="0.25">
      <c r="D672" s="1"/>
      <c r="E672" s="2"/>
      <c r="F672" s="2"/>
      <c r="G672" s="4"/>
      <c r="H672" s="4"/>
      <c r="I672" s="4"/>
      <c r="M672" s="5"/>
    </row>
    <row r="673" spans="4:13" x14ac:dyDescent="0.25">
      <c r="D673" s="1"/>
      <c r="E673" s="2"/>
      <c r="F673" s="2"/>
      <c r="G673" s="4"/>
      <c r="H673" s="4"/>
      <c r="I673" s="4"/>
      <c r="M673" s="5"/>
    </row>
    <row r="674" spans="4:13" x14ac:dyDescent="0.25">
      <c r="D674" s="1"/>
      <c r="E674" s="2"/>
      <c r="F674" s="2"/>
      <c r="G674" s="4"/>
      <c r="H674" s="4"/>
      <c r="I674" s="4"/>
      <c r="M674" s="5"/>
    </row>
    <row r="675" spans="4:13" x14ac:dyDescent="0.25">
      <c r="D675" s="1"/>
      <c r="E675" s="2"/>
      <c r="F675" s="2"/>
      <c r="G675" s="4"/>
      <c r="H675" s="4"/>
      <c r="I675" s="4"/>
      <c r="M675" s="5"/>
    </row>
    <row r="676" spans="4:13" x14ac:dyDescent="0.25">
      <c r="D676" s="1"/>
      <c r="E676" s="2"/>
      <c r="F676" s="2"/>
      <c r="G676" s="4"/>
      <c r="H676" s="4"/>
      <c r="I676" s="4"/>
      <c r="M676" s="5"/>
    </row>
    <row r="677" spans="4:13" x14ac:dyDescent="0.25">
      <c r="D677" s="1"/>
      <c r="E677" s="2"/>
      <c r="F677" s="2"/>
      <c r="G677" s="4"/>
      <c r="H677" s="4"/>
      <c r="I677" s="4"/>
      <c r="M677" s="5"/>
    </row>
    <row r="678" spans="4:13" x14ac:dyDescent="0.25">
      <c r="D678" s="1"/>
      <c r="E678" s="2"/>
      <c r="F678" s="2"/>
      <c r="G678" s="4"/>
      <c r="H678" s="4"/>
      <c r="I678" s="4"/>
      <c r="M678" s="5"/>
    </row>
    <row r="679" spans="4:13" x14ac:dyDescent="0.25">
      <c r="D679" s="1"/>
      <c r="E679" s="2"/>
      <c r="F679" s="2"/>
      <c r="G679" s="4"/>
      <c r="H679" s="4"/>
      <c r="I679" s="4"/>
      <c r="M679" s="5"/>
    </row>
    <row r="680" spans="4:13" x14ac:dyDescent="0.25">
      <c r="D680" s="1"/>
      <c r="E680" s="2"/>
      <c r="F680" s="2"/>
      <c r="G680" s="4"/>
      <c r="H680" s="4"/>
      <c r="I680" s="4"/>
      <c r="M680" s="5"/>
    </row>
    <row r="681" spans="4:13" x14ac:dyDescent="0.25">
      <c r="D681" s="1"/>
      <c r="E681" s="2"/>
      <c r="F681" s="2"/>
      <c r="G681" s="4"/>
      <c r="H681" s="4"/>
      <c r="I681" s="4"/>
      <c r="M681" s="5"/>
    </row>
    <row r="682" spans="4:13" x14ac:dyDescent="0.25">
      <c r="D682" s="1"/>
      <c r="E682" s="2"/>
      <c r="F682" s="2"/>
      <c r="G682" s="4"/>
      <c r="H682" s="4"/>
      <c r="I682" s="4"/>
      <c r="M682" s="5"/>
    </row>
    <row r="683" spans="4:13" x14ac:dyDescent="0.25">
      <c r="D683" s="1"/>
      <c r="E683" s="2"/>
      <c r="F683" s="2"/>
      <c r="G683" s="4"/>
      <c r="H683" s="4"/>
      <c r="I683" s="4"/>
      <c r="M683" s="5"/>
    </row>
    <row r="684" spans="4:13" x14ac:dyDescent="0.25">
      <c r="D684" s="1"/>
      <c r="E684" s="2"/>
      <c r="F684" s="2"/>
      <c r="G684" s="4"/>
      <c r="H684" s="4"/>
      <c r="I684" s="4"/>
      <c r="M684" s="5"/>
    </row>
    <row r="685" spans="4:13" x14ac:dyDescent="0.25">
      <c r="D685" s="1"/>
      <c r="E685" s="2"/>
      <c r="F685" s="2"/>
      <c r="G685" s="4"/>
      <c r="H685" s="4"/>
      <c r="I685" s="4"/>
      <c r="M685" s="5"/>
    </row>
    <row r="686" spans="4:13" x14ac:dyDescent="0.25">
      <c r="D686" s="1"/>
      <c r="E686" s="2"/>
      <c r="F686" s="2"/>
      <c r="G686" s="4"/>
      <c r="H686" s="4"/>
      <c r="I686" s="4"/>
      <c r="M686" s="5"/>
    </row>
    <row r="687" spans="4:13" x14ac:dyDescent="0.25">
      <c r="D687" s="1"/>
      <c r="E687" s="2"/>
      <c r="F687" s="2"/>
      <c r="G687" s="4"/>
      <c r="H687" s="4"/>
      <c r="I687" s="4"/>
      <c r="M687" s="5"/>
    </row>
    <row r="688" spans="4:13" x14ac:dyDescent="0.25">
      <c r="D688" s="1"/>
      <c r="E688" s="2"/>
      <c r="F688" s="2"/>
      <c r="G688" s="4"/>
      <c r="H688" s="4"/>
      <c r="I688" s="4"/>
      <c r="M688" s="5"/>
    </row>
    <row r="689" spans="4:13" x14ac:dyDescent="0.25">
      <c r="D689" s="1"/>
      <c r="E689" s="2"/>
      <c r="F689" s="2"/>
      <c r="G689" s="4"/>
      <c r="H689" s="4"/>
      <c r="I689" s="4"/>
      <c r="M689" s="5"/>
    </row>
    <row r="690" spans="4:13" x14ac:dyDescent="0.25">
      <c r="D690" s="1"/>
      <c r="E690" s="2"/>
      <c r="F690" s="2"/>
      <c r="G690" s="4"/>
      <c r="H690" s="4"/>
      <c r="I690" s="4"/>
      <c r="M690" s="5"/>
    </row>
    <row r="691" spans="4:13" x14ac:dyDescent="0.25">
      <c r="D691" s="1"/>
      <c r="E691" s="2"/>
      <c r="F691" s="2"/>
      <c r="G691" s="4"/>
      <c r="H691" s="4"/>
      <c r="I691" s="4"/>
      <c r="M691" s="5"/>
    </row>
    <row r="692" spans="4:13" x14ac:dyDescent="0.25">
      <c r="D692" s="1"/>
      <c r="E692" s="2"/>
      <c r="F692" s="2"/>
      <c r="G692" s="4"/>
      <c r="H692" s="4"/>
      <c r="I692" s="4"/>
      <c r="M692" s="5"/>
    </row>
    <row r="693" spans="4:13" x14ac:dyDescent="0.25">
      <c r="D693" s="1"/>
      <c r="E693" s="2"/>
      <c r="F693" s="2"/>
      <c r="G693" s="4"/>
      <c r="H693" s="4"/>
      <c r="I693" s="4"/>
      <c r="M693" s="5"/>
    </row>
    <row r="694" spans="4:13" x14ac:dyDescent="0.25">
      <c r="D694" s="1"/>
      <c r="E694" s="2"/>
      <c r="F694" s="2"/>
      <c r="G694" s="4"/>
      <c r="H694" s="4"/>
      <c r="I694" s="4"/>
      <c r="M694" s="5"/>
    </row>
    <row r="695" spans="4:13" x14ac:dyDescent="0.25">
      <c r="D695" s="1"/>
      <c r="E695" s="2"/>
      <c r="F695" s="2"/>
      <c r="G695" s="4"/>
      <c r="H695" s="4"/>
      <c r="I695" s="4"/>
      <c r="M695" s="5"/>
    </row>
    <row r="696" spans="4:13" x14ac:dyDescent="0.25">
      <c r="D696" s="1"/>
      <c r="E696" s="2"/>
      <c r="F696" s="2"/>
      <c r="G696" s="4"/>
      <c r="H696" s="4"/>
      <c r="I696" s="4"/>
      <c r="M696" s="5"/>
    </row>
    <row r="697" spans="4:13" x14ac:dyDescent="0.25">
      <c r="D697" s="1"/>
      <c r="E697" s="2"/>
      <c r="F697" s="2"/>
      <c r="G697" s="4"/>
      <c r="H697" s="4"/>
      <c r="I697" s="4"/>
      <c r="M697" s="5"/>
    </row>
    <row r="698" spans="4:13" x14ac:dyDescent="0.25">
      <c r="D698" s="1"/>
      <c r="E698" s="2"/>
      <c r="F698" s="2"/>
      <c r="G698" s="4"/>
      <c r="H698" s="4"/>
      <c r="I698" s="4"/>
      <c r="M698" s="5"/>
    </row>
    <row r="699" spans="4:13" x14ac:dyDescent="0.25">
      <c r="D699" s="1"/>
      <c r="E699" s="2"/>
      <c r="F699" s="2"/>
      <c r="G699" s="4"/>
      <c r="H699" s="4"/>
      <c r="I699" s="4"/>
      <c r="M699" s="5"/>
    </row>
    <row r="700" spans="4:13" x14ac:dyDescent="0.25">
      <c r="D700" s="1"/>
      <c r="E700" s="2"/>
      <c r="F700" s="2"/>
      <c r="G700" s="4"/>
      <c r="H700" s="4"/>
      <c r="I700" s="4"/>
      <c r="M700" s="5"/>
    </row>
    <row r="701" spans="4:13" x14ac:dyDescent="0.25">
      <c r="D701" s="1"/>
      <c r="E701" s="2"/>
      <c r="F701" s="2"/>
      <c r="G701" s="4"/>
      <c r="H701" s="4"/>
      <c r="I701" s="4"/>
      <c r="M701" s="5"/>
    </row>
    <row r="702" spans="4:13" x14ac:dyDescent="0.25">
      <c r="D702" s="1"/>
      <c r="E702" s="2"/>
      <c r="F702" s="2"/>
      <c r="G702" s="4"/>
      <c r="H702" s="4"/>
      <c r="I702" s="4"/>
      <c r="M702" s="5"/>
    </row>
    <row r="703" spans="4:13" x14ac:dyDescent="0.25">
      <c r="D703" s="1"/>
      <c r="E703" s="2"/>
      <c r="F703" s="2"/>
      <c r="G703" s="4"/>
      <c r="H703" s="4"/>
      <c r="I703" s="4"/>
      <c r="M703" s="5"/>
    </row>
    <row r="704" spans="4:13" x14ac:dyDescent="0.25">
      <c r="D704" s="1"/>
      <c r="E704" s="2"/>
      <c r="F704" s="2"/>
      <c r="G704" s="4"/>
      <c r="H704" s="4"/>
      <c r="I704" s="4"/>
      <c r="M704" s="5"/>
    </row>
    <row r="705" spans="4:13" x14ac:dyDescent="0.25">
      <c r="D705" s="1"/>
      <c r="E705" s="2"/>
      <c r="F705" s="2"/>
      <c r="G705" s="4"/>
      <c r="H705" s="4"/>
      <c r="I705" s="4"/>
      <c r="M705" s="5"/>
    </row>
    <row r="706" spans="4:13" x14ac:dyDescent="0.25">
      <c r="D706" s="1"/>
      <c r="E706" s="2"/>
      <c r="F706" s="2"/>
      <c r="G706" s="4"/>
      <c r="H706" s="4"/>
      <c r="I706" s="4"/>
      <c r="M706" s="5"/>
    </row>
    <row r="707" spans="4:13" x14ac:dyDescent="0.25">
      <c r="D707" s="1"/>
      <c r="E707" s="2"/>
      <c r="F707" s="2"/>
      <c r="G707" s="4"/>
      <c r="H707" s="4"/>
      <c r="I707" s="4"/>
      <c r="M707" s="5"/>
    </row>
    <row r="708" spans="4:13" x14ac:dyDescent="0.25">
      <c r="D708" s="1"/>
      <c r="E708" s="2"/>
      <c r="F708" s="2"/>
      <c r="G708" s="4"/>
      <c r="H708" s="4"/>
      <c r="I708" s="4"/>
      <c r="M708" s="5"/>
    </row>
    <row r="709" spans="4:13" x14ac:dyDescent="0.25">
      <c r="D709" s="1"/>
      <c r="E709" s="2"/>
      <c r="F709" s="2"/>
      <c r="G709" s="4"/>
      <c r="H709" s="4"/>
      <c r="I709" s="4"/>
      <c r="M709" s="5"/>
    </row>
    <row r="710" spans="4:13" x14ac:dyDescent="0.25">
      <c r="D710" s="1"/>
      <c r="E710" s="2"/>
      <c r="F710" s="2"/>
      <c r="G710" s="4"/>
      <c r="H710" s="4"/>
      <c r="I710" s="4"/>
      <c r="M710" s="5"/>
    </row>
    <row r="711" spans="4:13" x14ac:dyDescent="0.25">
      <c r="D711" s="1"/>
      <c r="E711" s="2"/>
      <c r="F711" s="2"/>
      <c r="G711" s="4"/>
      <c r="H711" s="4"/>
      <c r="I711" s="4"/>
      <c r="M711" s="5"/>
    </row>
    <row r="712" spans="4:13" x14ac:dyDescent="0.25">
      <c r="D712" s="1"/>
      <c r="E712" s="2"/>
      <c r="F712" s="2"/>
      <c r="G712" s="4"/>
      <c r="H712" s="4"/>
      <c r="I712" s="4"/>
      <c r="M712" s="5"/>
    </row>
    <row r="713" spans="4:13" x14ac:dyDescent="0.25">
      <c r="D713" s="1"/>
      <c r="E713" s="2"/>
      <c r="F713" s="2"/>
      <c r="G713" s="4"/>
      <c r="H713" s="4"/>
      <c r="I713" s="4"/>
      <c r="M713" s="5"/>
    </row>
    <row r="714" spans="4:13" x14ac:dyDescent="0.25">
      <c r="D714" s="1"/>
      <c r="E714" s="2"/>
      <c r="F714" s="2"/>
      <c r="G714" s="4"/>
      <c r="H714" s="4"/>
      <c r="I714" s="4"/>
      <c r="M714" s="5"/>
    </row>
    <row r="715" spans="4:13" x14ac:dyDescent="0.25">
      <c r="D715" s="1"/>
      <c r="E715" s="2"/>
      <c r="F715" s="2"/>
      <c r="G715" s="4"/>
      <c r="H715" s="4"/>
      <c r="I715" s="4"/>
      <c r="M715" s="5"/>
    </row>
    <row r="716" spans="4:13" x14ac:dyDescent="0.25">
      <c r="D716" s="1"/>
      <c r="E716" s="2"/>
      <c r="F716" s="2"/>
      <c r="G716" s="4"/>
      <c r="H716" s="4"/>
      <c r="I716" s="4"/>
      <c r="M716" s="5"/>
    </row>
    <row r="717" spans="4:13" x14ac:dyDescent="0.25">
      <c r="D717" s="1"/>
      <c r="E717" s="2"/>
      <c r="F717" s="2"/>
      <c r="G717" s="4"/>
      <c r="H717" s="4"/>
      <c r="I717" s="4"/>
      <c r="M717" s="5"/>
    </row>
    <row r="718" spans="4:13" x14ac:dyDescent="0.25">
      <c r="D718" s="1"/>
      <c r="E718" s="2"/>
      <c r="F718" s="2"/>
      <c r="G718" s="4"/>
      <c r="H718" s="4"/>
      <c r="I718" s="4"/>
      <c r="M718" s="5"/>
    </row>
    <row r="719" spans="4:13" x14ac:dyDescent="0.25">
      <c r="D719" s="1"/>
      <c r="E719" s="2"/>
      <c r="F719" s="2"/>
      <c r="G719" s="4"/>
      <c r="H719" s="4"/>
      <c r="I719" s="4"/>
      <c r="M719" s="5"/>
    </row>
    <row r="720" spans="4:13" x14ac:dyDescent="0.25">
      <c r="D720" s="1"/>
      <c r="E720" s="2"/>
      <c r="F720" s="2"/>
      <c r="G720" s="4"/>
      <c r="H720" s="4"/>
      <c r="I720" s="4"/>
      <c r="M720" s="5"/>
    </row>
    <row r="721" spans="4:13" x14ac:dyDescent="0.25">
      <c r="D721" s="1"/>
      <c r="E721" s="2"/>
      <c r="F721" s="2"/>
      <c r="G721" s="4"/>
      <c r="H721" s="4"/>
      <c r="I721" s="4"/>
      <c r="M721" s="5"/>
    </row>
    <row r="722" spans="4:13" x14ac:dyDescent="0.25">
      <c r="D722" s="1"/>
      <c r="E722" s="2"/>
      <c r="F722" s="2"/>
      <c r="G722" s="4"/>
      <c r="H722" s="4"/>
      <c r="I722" s="4"/>
      <c r="M722" s="5"/>
    </row>
    <row r="723" spans="4:13" x14ac:dyDescent="0.25">
      <c r="D723" s="1"/>
      <c r="E723" s="2"/>
      <c r="F723" s="2"/>
      <c r="G723" s="4"/>
      <c r="H723" s="4"/>
      <c r="I723" s="4"/>
      <c r="M723" s="5"/>
    </row>
    <row r="724" spans="4:13" x14ac:dyDescent="0.25">
      <c r="D724" s="1"/>
      <c r="E724" s="2"/>
      <c r="F724" s="2"/>
      <c r="G724" s="4"/>
      <c r="H724" s="4"/>
      <c r="I724" s="4"/>
      <c r="M724" s="5"/>
    </row>
    <row r="725" spans="4:13" x14ac:dyDescent="0.25">
      <c r="D725" s="1"/>
      <c r="E725" s="2"/>
      <c r="F725" s="2"/>
      <c r="G725" s="4"/>
      <c r="H725" s="4"/>
      <c r="I725" s="4"/>
      <c r="M725" s="5"/>
    </row>
    <row r="726" spans="4:13" x14ac:dyDescent="0.25">
      <c r="D726" s="1"/>
      <c r="E726" s="2"/>
      <c r="F726" s="2"/>
      <c r="G726" s="4"/>
      <c r="H726" s="4"/>
      <c r="I726" s="4"/>
      <c r="M726" s="5"/>
    </row>
    <row r="727" spans="4:13" x14ac:dyDescent="0.25">
      <c r="D727" s="1"/>
      <c r="E727" s="2"/>
      <c r="F727" s="2"/>
      <c r="G727" s="4"/>
      <c r="H727" s="4"/>
      <c r="I727" s="4"/>
      <c r="M727" s="5"/>
    </row>
    <row r="728" spans="4:13" x14ac:dyDescent="0.25">
      <c r="D728" s="1"/>
      <c r="E728" s="2"/>
      <c r="F728" s="2"/>
      <c r="G728" s="4"/>
      <c r="H728" s="4"/>
      <c r="I728" s="4"/>
      <c r="M728" s="5"/>
    </row>
    <row r="729" spans="4:13" x14ac:dyDescent="0.25">
      <c r="D729" s="1"/>
      <c r="E729" s="2"/>
      <c r="F729" s="2"/>
      <c r="G729" s="4"/>
      <c r="H729" s="4"/>
      <c r="I729" s="4"/>
      <c r="M729" s="5"/>
    </row>
    <row r="730" spans="4:13" x14ac:dyDescent="0.25">
      <c r="D730" s="1"/>
      <c r="E730" s="2"/>
      <c r="F730" s="2"/>
      <c r="G730" s="4"/>
      <c r="H730" s="4"/>
      <c r="I730" s="4"/>
      <c r="M730" s="5"/>
    </row>
    <row r="731" spans="4:13" x14ac:dyDescent="0.25">
      <c r="D731" s="1"/>
      <c r="E731" s="2"/>
      <c r="F731" s="2"/>
      <c r="G731" s="4"/>
      <c r="H731" s="4"/>
      <c r="I731" s="4"/>
      <c r="M731" s="5"/>
    </row>
    <row r="732" spans="4:13" x14ac:dyDescent="0.25">
      <c r="D732" s="1"/>
      <c r="E732" s="2"/>
      <c r="F732" s="2"/>
      <c r="G732" s="4"/>
      <c r="H732" s="4"/>
      <c r="I732" s="4"/>
      <c r="M732" s="5"/>
    </row>
    <row r="733" spans="4:13" x14ac:dyDescent="0.25">
      <c r="D733" s="1"/>
      <c r="E733" s="2"/>
      <c r="F733" s="2"/>
      <c r="G733" s="4"/>
      <c r="H733" s="4"/>
      <c r="I733" s="4"/>
      <c r="M733" s="5"/>
    </row>
    <row r="734" spans="4:13" x14ac:dyDescent="0.25">
      <c r="D734" s="1"/>
      <c r="E734" s="2"/>
      <c r="F734" s="2"/>
      <c r="G734" s="4"/>
      <c r="H734" s="4"/>
      <c r="I734" s="4"/>
      <c r="M734" s="5"/>
    </row>
    <row r="735" spans="4:13" x14ac:dyDescent="0.25">
      <c r="D735" s="1"/>
      <c r="E735" s="2"/>
      <c r="F735" s="2"/>
      <c r="G735" s="4"/>
      <c r="H735" s="4"/>
      <c r="I735" s="4"/>
      <c r="M735" s="5"/>
    </row>
    <row r="736" spans="4:13" x14ac:dyDescent="0.25">
      <c r="D736" s="1"/>
      <c r="E736" s="2"/>
      <c r="F736" s="2"/>
      <c r="G736" s="4"/>
      <c r="H736" s="4"/>
      <c r="I736" s="4"/>
      <c r="M736" s="5"/>
    </row>
    <row r="737" spans="4:13" x14ac:dyDescent="0.25">
      <c r="D737" s="1"/>
      <c r="E737" s="2"/>
      <c r="F737" s="2"/>
      <c r="G737" s="4"/>
      <c r="H737" s="4"/>
      <c r="I737" s="4"/>
      <c r="M737" s="5"/>
    </row>
    <row r="738" spans="4:13" x14ac:dyDescent="0.25">
      <c r="D738" s="1"/>
      <c r="E738" s="2"/>
      <c r="F738" s="2"/>
      <c r="G738" s="4"/>
      <c r="H738" s="4"/>
      <c r="I738" s="4"/>
      <c r="M738" s="5"/>
    </row>
    <row r="739" spans="4:13" x14ac:dyDescent="0.25">
      <c r="D739" s="1"/>
      <c r="E739" s="2"/>
      <c r="F739" s="2"/>
      <c r="G739" s="4"/>
      <c r="H739" s="4"/>
      <c r="I739" s="4"/>
      <c r="M739" s="5"/>
    </row>
    <row r="740" spans="4:13" x14ac:dyDescent="0.25">
      <c r="D740" s="1"/>
      <c r="E740" s="2"/>
      <c r="F740" s="2"/>
      <c r="G740" s="4"/>
      <c r="H740" s="4"/>
      <c r="I740" s="4"/>
      <c r="M740" s="5"/>
    </row>
    <row r="741" spans="4:13" x14ac:dyDescent="0.25">
      <c r="D741" s="1"/>
      <c r="E741" s="2"/>
      <c r="F741" s="2"/>
      <c r="G741" s="4"/>
      <c r="H741" s="4"/>
      <c r="I741" s="4"/>
      <c r="M741" s="5"/>
    </row>
    <row r="742" spans="4:13" x14ac:dyDescent="0.25">
      <c r="D742" s="1"/>
      <c r="E742" s="2"/>
      <c r="F742" s="2"/>
      <c r="G742" s="4"/>
      <c r="H742" s="4"/>
      <c r="I742" s="4"/>
      <c r="M742" s="5"/>
    </row>
    <row r="743" spans="4:13" x14ac:dyDescent="0.25">
      <c r="D743" s="1"/>
      <c r="E743" s="2"/>
      <c r="F743" s="2"/>
      <c r="G743" s="4"/>
      <c r="H743" s="4"/>
      <c r="I743" s="4"/>
      <c r="M743" s="5"/>
    </row>
    <row r="744" spans="4:13" x14ac:dyDescent="0.25">
      <c r="D744" s="1"/>
      <c r="E744" s="2"/>
      <c r="F744" s="2"/>
      <c r="G744" s="4"/>
      <c r="H744" s="4"/>
      <c r="I744" s="4"/>
      <c r="M744" s="5"/>
    </row>
    <row r="745" spans="4:13" x14ac:dyDescent="0.25">
      <c r="D745" s="1"/>
      <c r="E745" s="2"/>
      <c r="F745" s="2"/>
      <c r="G745" s="4"/>
      <c r="H745" s="4"/>
      <c r="I745" s="4"/>
      <c r="M745" s="5"/>
    </row>
    <row r="746" spans="4:13" x14ac:dyDescent="0.25">
      <c r="D746" s="1"/>
      <c r="E746" s="2"/>
      <c r="F746" s="2"/>
      <c r="G746" s="4"/>
      <c r="H746" s="4"/>
      <c r="I746" s="4"/>
      <c r="M746" s="5"/>
    </row>
    <row r="747" spans="4:13" x14ac:dyDescent="0.25">
      <c r="D747" s="1"/>
      <c r="E747" s="2"/>
      <c r="F747" s="2"/>
      <c r="G747" s="4"/>
      <c r="H747" s="4"/>
      <c r="I747" s="4"/>
      <c r="M747" s="5"/>
    </row>
    <row r="748" spans="4:13" x14ac:dyDescent="0.25">
      <c r="D748" s="1"/>
      <c r="E748" s="2"/>
      <c r="F748" s="2"/>
      <c r="G748" s="4"/>
      <c r="H748" s="4"/>
      <c r="I748" s="4"/>
      <c r="M748" s="5"/>
    </row>
    <row r="749" spans="4:13" x14ac:dyDescent="0.25">
      <c r="D749" s="1"/>
      <c r="E749" s="2"/>
      <c r="F749" s="2"/>
      <c r="G749" s="4"/>
      <c r="H749" s="4"/>
      <c r="I749" s="4"/>
      <c r="M749" s="5"/>
    </row>
    <row r="750" spans="4:13" x14ac:dyDescent="0.25">
      <c r="D750" s="1"/>
      <c r="E750" s="2"/>
      <c r="F750" s="2"/>
      <c r="G750" s="4"/>
      <c r="H750" s="4"/>
      <c r="I750" s="4"/>
      <c r="M750" s="5"/>
    </row>
    <row r="751" spans="4:13" x14ac:dyDescent="0.25">
      <c r="D751" s="1"/>
      <c r="E751" s="2"/>
      <c r="F751" s="2"/>
      <c r="G751" s="4"/>
      <c r="H751" s="4"/>
      <c r="I751" s="4"/>
      <c r="M751" s="5"/>
    </row>
    <row r="752" spans="4:13" x14ac:dyDescent="0.25">
      <c r="D752" s="1"/>
      <c r="E752" s="2"/>
      <c r="F752" s="2"/>
      <c r="G752" s="4"/>
      <c r="H752" s="4"/>
      <c r="I752" s="4"/>
      <c r="M752" s="5"/>
    </row>
    <row r="753" spans="4:13" x14ac:dyDescent="0.25">
      <c r="D753" s="1"/>
      <c r="E753" s="2"/>
      <c r="F753" s="2"/>
      <c r="G753" s="4"/>
      <c r="H753" s="4"/>
      <c r="I753" s="4"/>
      <c r="M753" s="5"/>
    </row>
    <row r="754" spans="4:13" x14ac:dyDescent="0.25">
      <c r="D754" s="1"/>
      <c r="E754" s="2"/>
      <c r="F754" s="2"/>
      <c r="G754" s="4"/>
      <c r="H754" s="4"/>
      <c r="I754" s="4"/>
      <c r="M754" s="5"/>
    </row>
    <row r="755" spans="4:13" x14ac:dyDescent="0.25">
      <c r="D755" s="1"/>
      <c r="E755" s="2"/>
      <c r="F755" s="2"/>
      <c r="G755" s="4"/>
      <c r="H755" s="4"/>
      <c r="I755" s="4"/>
      <c r="M755" s="5"/>
    </row>
    <row r="756" spans="4:13" x14ac:dyDescent="0.25">
      <c r="D756" s="1"/>
      <c r="E756" s="2"/>
      <c r="F756" s="2"/>
      <c r="G756" s="4"/>
      <c r="H756" s="4"/>
      <c r="I756" s="4"/>
      <c r="M756" s="5"/>
    </row>
    <row r="757" spans="4:13" x14ac:dyDescent="0.25">
      <c r="D757" s="1"/>
      <c r="E757" s="2"/>
      <c r="F757" s="2"/>
      <c r="G757" s="4"/>
      <c r="H757" s="4"/>
      <c r="I757" s="4"/>
      <c r="M757" s="5"/>
    </row>
    <row r="758" spans="4:13" x14ac:dyDescent="0.25">
      <c r="D758" s="1"/>
      <c r="E758" s="2"/>
      <c r="F758" s="2"/>
      <c r="G758" s="4"/>
      <c r="H758" s="4"/>
      <c r="I758" s="4"/>
      <c r="M758" s="5"/>
    </row>
    <row r="759" spans="4:13" x14ac:dyDescent="0.25">
      <c r="D759" s="1"/>
      <c r="E759" s="2"/>
      <c r="F759" s="2"/>
      <c r="G759" s="4"/>
      <c r="H759" s="4"/>
      <c r="I759" s="4"/>
      <c r="M759" s="5"/>
    </row>
    <row r="760" spans="4:13" x14ac:dyDescent="0.25">
      <c r="D760" s="1"/>
      <c r="E760" s="2"/>
      <c r="F760" s="2"/>
      <c r="G760" s="4"/>
      <c r="H760" s="4"/>
      <c r="I760" s="4"/>
      <c r="M760" s="5"/>
    </row>
    <row r="761" spans="4:13" x14ac:dyDescent="0.25">
      <c r="D761" s="1"/>
      <c r="E761" s="2"/>
      <c r="F761" s="2"/>
      <c r="G761" s="4"/>
      <c r="H761" s="4"/>
      <c r="I761" s="4"/>
      <c r="M761" s="5"/>
    </row>
    <row r="762" spans="4:13" x14ac:dyDescent="0.25">
      <c r="D762" s="1"/>
      <c r="E762" s="2"/>
      <c r="F762" s="2"/>
      <c r="G762" s="4"/>
      <c r="H762" s="4"/>
      <c r="I762" s="4"/>
      <c r="M762" s="5"/>
    </row>
    <row r="763" spans="4:13" x14ac:dyDescent="0.25">
      <c r="D763" s="1"/>
      <c r="E763" s="2"/>
      <c r="F763" s="2"/>
      <c r="G763" s="4"/>
      <c r="H763" s="4"/>
      <c r="I763" s="4"/>
      <c r="M763" s="5"/>
    </row>
    <row r="764" spans="4:13" x14ac:dyDescent="0.25">
      <c r="D764" s="1"/>
      <c r="E764" s="2"/>
      <c r="F764" s="2"/>
      <c r="G764" s="4"/>
      <c r="H764" s="4"/>
      <c r="I764" s="4"/>
      <c r="M764" s="5"/>
    </row>
    <row r="765" spans="4:13" x14ac:dyDescent="0.25">
      <c r="D765" s="1"/>
      <c r="E765" s="2"/>
      <c r="F765" s="2"/>
      <c r="G765" s="4"/>
      <c r="H765" s="4"/>
      <c r="I765" s="4"/>
      <c r="M765" s="5"/>
    </row>
    <row r="766" spans="4:13" x14ac:dyDescent="0.25">
      <c r="D766" s="1"/>
      <c r="E766" s="2"/>
      <c r="F766" s="2"/>
      <c r="G766" s="4"/>
      <c r="H766" s="4"/>
      <c r="I766" s="4"/>
      <c r="M766" s="5"/>
    </row>
    <row r="767" spans="4:13" x14ac:dyDescent="0.25">
      <c r="D767" s="1"/>
      <c r="E767" s="2"/>
      <c r="F767" s="2"/>
      <c r="G767" s="4"/>
      <c r="H767" s="4"/>
      <c r="I767" s="4"/>
      <c r="M767" s="5"/>
    </row>
    <row r="768" spans="4:13" x14ac:dyDescent="0.25">
      <c r="D768" s="1"/>
      <c r="E768" s="2"/>
      <c r="F768" s="2"/>
      <c r="G768" s="4"/>
      <c r="H768" s="4"/>
      <c r="I768" s="4"/>
      <c r="M768" s="5"/>
    </row>
    <row r="769" spans="4:13" x14ac:dyDescent="0.25">
      <c r="D769" s="1"/>
      <c r="E769" s="2"/>
      <c r="F769" s="2"/>
      <c r="G769" s="4"/>
      <c r="H769" s="4"/>
      <c r="I769" s="4"/>
      <c r="M769" s="5"/>
    </row>
    <row r="770" spans="4:13" x14ac:dyDescent="0.25">
      <c r="D770" s="1"/>
      <c r="E770" s="2"/>
      <c r="F770" s="2"/>
      <c r="G770" s="4"/>
      <c r="H770" s="4"/>
      <c r="I770" s="4"/>
      <c r="M770" s="5"/>
    </row>
    <row r="771" spans="4:13" x14ac:dyDescent="0.25">
      <c r="D771" s="1"/>
      <c r="E771" s="2"/>
      <c r="F771" s="2"/>
      <c r="G771" s="4"/>
      <c r="H771" s="4"/>
      <c r="I771" s="4"/>
      <c r="M771" s="5"/>
    </row>
    <row r="772" spans="4:13" x14ac:dyDescent="0.25">
      <c r="D772" s="1"/>
      <c r="E772" s="2"/>
      <c r="F772" s="2"/>
      <c r="G772" s="4"/>
      <c r="H772" s="4"/>
      <c r="I772" s="4"/>
      <c r="M772" s="5"/>
    </row>
    <row r="773" spans="4:13" x14ac:dyDescent="0.25">
      <c r="D773" s="1"/>
      <c r="E773" s="2"/>
      <c r="F773" s="2"/>
      <c r="G773" s="4"/>
      <c r="H773" s="4"/>
      <c r="I773" s="4"/>
      <c r="M773" s="5"/>
    </row>
    <row r="774" spans="4:13" x14ac:dyDescent="0.25">
      <c r="D774" s="1"/>
      <c r="E774" s="2"/>
      <c r="F774" s="2"/>
      <c r="G774" s="4"/>
      <c r="H774" s="4"/>
      <c r="I774" s="4"/>
      <c r="M774" s="5"/>
    </row>
    <row r="775" spans="4:13" x14ac:dyDescent="0.25">
      <c r="D775" s="1"/>
      <c r="E775" s="2"/>
      <c r="F775" s="2"/>
      <c r="G775" s="4"/>
      <c r="H775" s="4"/>
      <c r="I775" s="4"/>
      <c r="M775" s="5"/>
    </row>
    <row r="776" spans="4:13" x14ac:dyDescent="0.25">
      <c r="D776" s="1"/>
      <c r="E776" s="2"/>
      <c r="F776" s="2"/>
      <c r="G776" s="4"/>
      <c r="H776" s="4"/>
      <c r="I776" s="4"/>
      <c r="M776" s="5"/>
    </row>
    <row r="777" spans="4:13" x14ac:dyDescent="0.25">
      <c r="D777" s="1"/>
      <c r="E777" s="2"/>
      <c r="F777" s="2"/>
      <c r="G777" s="4"/>
      <c r="H777" s="4"/>
      <c r="I777" s="4"/>
      <c r="M777" s="5"/>
    </row>
    <row r="778" spans="4:13" x14ac:dyDescent="0.25">
      <c r="D778" s="1"/>
      <c r="E778" s="2"/>
      <c r="F778" s="2"/>
      <c r="G778" s="4"/>
      <c r="H778" s="4"/>
      <c r="I778" s="4"/>
      <c r="M778" s="5"/>
    </row>
    <row r="779" spans="4:13" x14ac:dyDescent="0.25">
      <c r="D779" s="1"/>
      <c r="E779" s="2"/>
      <c r="F779" s="2"/>
      <c r="G779" s="4"/>
      <c r="H779" s="4"/>
      <c r="I779" s="4"/>
      <c r="M779" s="5"/>
    </row>
    <row r="780" spans="4:13" x14ac:dyDescent="0.25">
      <c r="D780" s="1"/>
      <c r="E780" s="2"/>
      <c r="F780" s="2"/>
      <c r="G780" s="4"/>
      <c r="H780" s="4"/>
      <c r="I780" s="4"/>
      <c r="M780" s="5"/>
    </row>
    <row r="781" spans="4:13" x14ac:dyDescent="0.25">
      <c r="D781" s="1"/>
      <c r="E781" s="2"/>
      <c r="F781" s="2"/>
      <c r="G781" s="4"/>
      <c r="H781" s="4"/>
      <c r="I781" s="4"/>
      <c r="M781" s="5"/>
    </row>
    <row r="782" spans="4:13" x14ac:dyDescent="0.25">
      <c r="D782" s="1"/>
      <c r="E782" s="2"/>
      <c r="F782" s="2"/>
      <c r="G782" s="4"/>
      <c r="H782" s="4"/>
      <c r="I782" s="4"/>
      <c r="M782" s="5"/>
    </row>
    <row r="783" spans="4:13" x14ac:dyDescent="0.25">
      <c r="D783" s="1"/>
      <c r="E783" s="2"/>
      <c r="F783" s="2"/>
      <c r="G783" s="4"/>
      <c r="H783" s="4"/>
      <c r="I783" s="4"/>
      <c r="M783" s="5"/>
    </row>
    <row r="784" spans="4:13" x14ac:dyDescent="0.25">
      <c r="D784" s="1"/>
      <c r="E784" s="2"/>
      <c r="F784" s="2"/>
      <c r="G784" s="4"/>
      <c r="H784" s="4"/>
      <c r="I784" s="4"/>
      <c r="M784" s="5"/>
    </row>
    <row r="785" spans="4:13" x14ac:dyDescent="0.25">
      <c r="D785" s="1"/>
      <c r="E785" s="2"/>
      <c r="F785" s="2"/>
      <c r="G785" s="4"/>
      <c r="H785" s="4"/>
      <c r="I785" s="4"/>
      <c r="M785" s="5"/>
    </row>
    <row r="786" spans="4:13" x14ac:dyDescent="0.25">
      <c r="D786" s="1"/>
      <c r="E786" s="2"/>
      <c r="F786" s="2"/>
      <c r="G786" s="4"/>
      <c r="H786" s="4"/>
      <c r="I786" s="4"/>
      <c r="M786" s="5"/>
    </row>
    <row r="787" spans="4:13" x14ac:dyDescent="0.25">
      <c r="D787" s="1"/>
      <c r="E787" s="2"/>
      <c r="F787" s="2"/>
      <c r="G787" s="4"/>
      <c r="H787" s="4"/>
      <c r="I787" s="4"/>
      <c r="M787" s="5"/>
    </row>
    <row r="788" spans="4:13" x14ac:dyDescent="0.25">
      <c r="D788" s="1"/>
      <c r="E788" s="2"/>
      <c r="F788" s="2"/>
      <c r="G788" s="4"/>
      <c r="H788" s="4"/>
      <c r="I788" s="4"/>
      <c r="M788" s="5"/>
    </row>
    <row r="789" spans="4:13" x14ac:dyDescent="0.25">
      <c r="D789" s="1"/>
      <c r="E789" s="2"/>
      <c r="F789" s="2"/>
      <c r="G789" s="4"/>
      <c r="H789" s="4"/>
      <c r="I789" s="4"/>
      <c r="M789" s="5"/>
    </row>
    <row r="790" spans="4:13" x14ac:dyDescent="0.25">
      <c r="D790" s="1"/>
      <c r="E790" s="2"/>
      <c r="F790" s="2"/>
      <c r="G790" s="4"/>
      <c r="H790" s="4"/>
      <c r="I790" s="4"/>
      <c r="M790" s="5"/>
    </row>
    <row r="791" spans="4:13" x14ac:dyDescent="0.25">
      <c r="D791" s="1"/>
      <c r="E791" s="2"/>
      <c r="F791" s="2"/>
      <c r="G791" s="4"/>
      <c r="H791" s="4"/>
      <c r="I791" s="4"/>
      <c r="M791" s="5"/>
    </row>
    <row r="792" spans="4:13" x14ac:dyDescent="0.25">
      <c r="D792" s="1"/>
      <c r="E792" s="2"/>
      <c r="F792" s="2"/>
      <c r="G792" s="4"/>
      <c r="H792" s="4"/>
      <c r="I792" s="4"/>
      <c r="M792" s="5"/>
    </row>
    <row r="793" spans="4:13" x14ac:dyDescent="0.25">
      <c r="D793" s="1"/>
      <c r="E793" s="2"/>
      <c r="F793" s="2"/>
      <c r="G793" s="4"/>
      <c r="H793" s="4"/>
      <c r="I793" s="4"/>
      <c r="M793" s="5"/>
    </row>
    <row r="794" spans="4:13" x14ac:dyDescent="0.25">
      <c r="D794" s="1"/>
      <c r="E794" s="2"/>
      <c r="F794" s="2"/>
      <c r="G794" s="4"/>
      <c r="H794" s="4"/>
      <c r="I794" s="4"/>
      <c r="M794" s="5"/>
    </row>
    <row r="795" spans="4:13" x14ac:dyDescent="0.25">
      <c r="D795" s="1"/>
      <c r="E795" s="2"/>
      <c r="F795" s="2"/>
      <c r="G795" s="4"/>
      <c r="H795" s="4"/>
      <c r="I795" s="4"/>
      <c r="M795" s="5"/>
    </row>
    <row r="796" spans="4:13" x14ac:dyDescent="0.25">
      <c r="D796" s="1"/>
      <c r="E796" s="2"/>
      <c r="F796" s="2"/>
      <c r="G796" s="4"/>
      <c r="H796" s="4"/>
      <c r="I796" s="4"/>
      <c r="M796" s="5"/>
    </row>
    <row r="797" spans="4:13" x14ac:dyDescent="0.25">
      <c r="D797" s="1"/>
      <c r="E797" s="2"/>
      <c r="F797" s="2"/>
      <c r="G797" s="4"/>
      <c r="H797" s="4"/>
      <c r="I797" s="4"/>
      <c r="M797" s="5"/>
    </row>
    <row r="798" spans="4:13" x14ac:dyDescent="0.25">
      <c r="D798" s="1"/>
      <c r="E798" s="2"/>
      <c r="F798" s="2"/>
      <c r="G798" s="4"/>
      <c r="H798" s="4"/>
      <c r="I798" s="4"/>
      <c r="M798" s="5"/>
    </row>
    <row r="799" spans="4:13" x14ac:dyDescent="0.25">
      <c r="D799" s="1"/>
      <c r="E799" s="2"/>
      <c r="F799" s="2"/>
      <c r="G799" s="4"/>
      <c r="H799" s="4"/>
      <c r="I799" s="4"/>
      <c r="M799" s="5"/>
    </row>
    <row r="800" spans="4:13" x14ac:dyDescent="0.25">
      <c r="D800" s="1"/>
      <c r="E800" s="2"/>
      <c r="F800" s="2"/>
      <c r="G800" s="4"/>
      <c r="H800" s="4"/>
      <c r="I800" s="4"/>
      <c r="M800" s="5"/>
    </row>
    <row r="801" spans="4:13" x14ac:dyDescent="0.25">
      <c r="D801" s="1"/>
      <c r="E801" s="2"/>
      <c r="F801" s="2"/>
      <c r="G801" s="4"/>
      <c r="H801" s="4"/>
      <c r="I801" s="4"/>
      <c r="M801" s="5"/>
    </row>
    <row r="802" spans="4:13" x14ac:dyDescent="0.25">
      <c r="D802" s="1"/>
      <c r="E802" s="2"/>
      <c r="F802" s="2"/>
      <c r="G802" s="4"/>
      <c r="H802" s="4"/>
      <c r="I802" s="4"/>
      <c r="M802" s="5"/>
    </row>
    <row r="803" spans="4:13" x14ac:dyDescent="0.25">
      <c r="D803" s="1"/>
      <c r="E803" s="2"/>
      <c r="F803" s="2"/>
      <c r="G803" s="4"/>
      <c r="H803" s="4"/>
      <c r="I803" s="4"/>
      <c r="M803" s="5"/>
    </row>
    <row r="804" spans="4:13" x14ac:dyDescent="0.25">
      <c r="D804" s="1"/>
      <c r="E804" s="2"/>
      <c r="F804" s="2"/>
      <c r="G804" s="4"/>
      <c r="H804" s="4"/>
      <c r="I804" s="4"/>
      <c r="M804" s="5"/>
    </row>
    <row r="805" spans="4:13" x14ac:dyDescent="0.25">
      <c r="D805" s="1"/>
      <c r="E805" s="2"/>
      <c r="F805" s="2"/>
      <c r="G805" s="4"/>
      <c r="H805" s="4"/>
      <c r="I805" s="4"/>
      <c r="M805" s="5"/>
    </row>
    <row r="806" spans="4:13" x14ac:dyDescent="0.25">
      <c r="D806" s="1"/>
      <c r="E806" s="2"/>
      <c r="F806" s="2"/>
      <c r="G806" s="4"/>
      <c r="H806" s="4"/>
      <c r="I806" s="4"/>
      <c r="M806" s="5"/>
    </row>
    <row r="807" spans="4:13" x14ac:dyDescent="0.25">
      <c r="D807" s="1"/>
      <c r="E807" s="2"/>
      <c r="F807" s="2"/>
      <c r="G807" s="4"/>
      <c r="H807" s="4"/>
      <c r="I807" s="4"/>
      <c r="M807" s="5"/>
    </row>
    <row r="808" spans="4:13" x14ac:dyDescent="0.25">
      <c r="D808" s="1"/>
      <c r="E808" s="2"/>
      <c r="F808" s="2"/>
      <c r="G808" s="4"/>
      <c r="H808" s="4"/>
      <c r="I808" s="4"/>
      <c r="M808" s="5"/>
    </row>
    <row r="809" spans="4:13" x14ac:dyDescent="0.25">
      <c r="D809" s="1"/>
      <c r="E809" s="2"/>
      <c r="F809" s="2"/>
      <c r="G809" s="4"/>
      <c r="H809" s="4"/>
      <c r="I809" s="4"/>
      <c r="M809" s="5"/>
    </row>
    <row r="810" spans="4:13" x14ac:dyDescent="0.25">
      <c r="D810" s="1"/>
      <c r="E810" s="2"/>
      <c r="F810" s="2"/>
      <c r="G810" s="4"/>
      <c r="H810" s="4"/>
      <c r="I810" s="4"/>
      <c r="M810" s="5"/>
    </row>
    <row r="811" spans="4:13" x14ac:dyDescent="0.25">
      <c r="D811" s="1"/>
      <c r="E811" s="2"/>
      <c r="F811" s="2"/>
      <c r="G811" s="4"/>
      <c r="H811" s="4"/>
      <c r="I811" s="4"/>
      <c r="M811" s="5"/>
    </row>
    <row r="812" spans="4:13" x14ac:dyDescent="0.25">
      <c r="D812" s="1"/>
      <c r="E812" s="2"/>
      <c r="F812" s="2"/>
      <c r="G812" s="4"/>
      <c r="H812" s="4"/>
      <c r="I812" s="4"/>
      <c r="M812" s="5"/>
    </row>
    <row r="813" spans="4:13" x14ac:dyDescent="0.25">
      <c r="D813" s="1"/>
      <c r="E813" s="2"/>
      <c r="F813" s="2"/>
      <c r="G813" s="4"/>
      <c r="H813" s="4"/>
      <c r="I813" s="4"/>
      <c r="M813" s="5"/>
    </row>
    <row r="814" spans="4:13" x14ac:dyDescent="0.25">
      <c r="D814" s="1"/>
      <c r="E814" s="2"/>
      <c r="F814" s="2"/>
      <c r="G814" s="4"/>
      <c r="H814" s="4"/>
      <c r="I814" s="4"/>
      <c r="M814" s="5"/>
    </row>
    <row r="815" spans="4:13" x14ac:dyDescent="0.25">
      <c r="D815" s="1"/>
      <c r="E815" s="2"/>
      <c r="F815" s="2"/>
      <c r="G815" s="4"/>
      <c r="H815" s="4"/>
      <c r="I815" s="4"/>
      <c r="M815" s="5"/>
    </row>
    <row r="816" spans="4:13" x14ac:dyDescent="0.25">
      <c r="D816" s="1"/>
      <c r="E816" s="2"/>
      <c r="F816" s="2"/>
      <c r="G816" s="4"/>
      <c r="H816" s="4"/>
      <c r="I816" s="4"/>
      <c r="M816" s="5"/>
    </row>
    <row r="817" spans="4:13" x14ac:dyDescent="0.25">
      <c r="D817" s="1"/>
      <c r="E817" s="2"/>
      <c r="F817" s="2"/>
      <c r="G817" s="4"/>
      <c r="H817" s="4"/>
      <c r="I817" s="4"/>
      <c r="M817" s="5"/>
    </row>
    <row r="818" spans="4:13" x14ac:dyDescent="0.25">
      <c r="D818" s="1"/>
      <c r="E818" s="2"/>
      <c r="F818" s="2"/>
      <c r="G818" s="4"/>
      <c r="H818" s="4"/>
      <c r="I818" s="4"/>
      <c r="M818" s="5"/>
    </row>
    <row r="819" spans="4:13" x14ac:dyDescent="0.25">
      <c r="D819" s="1"/>
      <c r="E819" s="2"/>
      <c r="F819" s="2"/>
      <c r="G819" s="4"/>
      <c r="H819" s="4"/>
      <c r="I819" s="4"/>
      <c r="M819" s="5"/>
    </row>
    <row r="820" spans="4:13" x14ac:dyDescent="0.25">
      <c r="D820" s="1"/>
      <c r="E820" s="2"/>
      <c r="F820" s="2"/>
      <c r="G820" s="4"/>
      <c r="H820" s="4"/>
      <c r="I820" s="4"/>
      <c r="M820" s="5"/>
    </row>
    <row r="821" spans="4:13" x14ac:dyDescent="0.25">
      <c r="D821" s="1"/>
      <c r="E821" s="2"/>
      <c r="F821" s="2"/>
      <c r="G821" s="4"/>
      <c r="H821" s="4"/>
      <c r="I821" s="4"/>
      <c r="M821" s="5"/>
    </row>
    <row r="822" spans="4:13" x14ac:dyDescent="0.25">
      <c r="D822" s="1"/>
      <c r="E822" s="2"/>
      <c r="F822" s="2"/>
      <c r="G822" s="4"/>
      <c r="H822" s="4"/>
      <c r="I822" s="4"/>
      <c r="M822" s="5"/>
    </row>
    <row r="823" spans="4:13" x14ac:dyDescent="0.25">
      <c r="D823" s="1"/>
      <c r="E823" s="2"/>
      <c r="F823" s="2"/>
      <c r="G823" s="4"/>
      <c r="H823" s="4"/>
      <c r="I823" s="4"/>
      <c r="M823" s="5"/>
    </row>
    <row r="824" spans="4:13" x14ac:dyDescent="0.25">
      <c r="D824" s="1"/>
      <c r="E824" s="2"/>
      <c r="F824" s="2"/>
      <c r="G824" s="4"/>
      <c r="H824" s="4"/>
      <c r="I824" s="4"/>
      <c r="M824" s="5"/>
    </row>
    <row r="825" spans="4:13" x14ac:dyDescent="0.25">
      <c r="D825" s="1"/>
      <c r="E825" s="2"/>
      <c r="F825" s="2"/>
      <c r="G825" s="4"/>
      <c r="H825" s="4"/>
      <c r="I825" s="4"/>
      <c r="M825" s="5"/>
    </row>
    <row r="826" spans="4:13" x14ac:dyDescent="0.25">
      <c r="D826" s="1"/>
      <c r="E826" s="2"/>
      <c r="F826" s="2"/>
      <c r="G826" s="4"/>
      <c r="H826" s="4"/>
      <c r="I826" s="4"/>
      <c r="M826" s="5"/>
    </row>
    <row r="827" spans="4:13" x14ac:dyDescent="0.25">
      <c r="D827" s="1"/>
      <c r="E827" s="2"/>
      <c r="F827" s="2"/>
      <c r="G827" s="4"/>
      <c r="H827" s="4"/>
      <c r="I827" s="4"/>
      <c r="M827" s="5"/>
    </row>
    <row r="828" spans="4:13" x14ac:dyDescent="0.25">
      <c r="D828" s="1"/>
      <c r="E828" s="2"/>
      <c r="F828" s="2"/>
      <c r="G828" s="4"/>
      <c r="H828" s="4"/>
      <c r="I828" s="4"/>
      <c r="M828" s="5"/>
    </row>
    <row r="829" spans="4:13" x14ac:dyDescent="0.25">
      <c r="D829" s="1"/>
      <c r="E829" s="2"/>
      <c r="F829" s="2"/>
      <c r="G829" s="4"/>
      <c r="H829" s="4"/>
      <c r="I829" s="4"/>
      <c r="M829" s="5"/>
    </row>
    <row r="830" spans="4:13" x14ac:dyDescent="0.25">
      <c r="D830" s="1"/>
      <c r="E830" s="2"/>
      <c r="F830" s="2"/>
      <c r="G830" s="4"/>
      <c r="H830" s="4"/>
      <c r="I830" s="4"/>
      <c r="M830" s="5"/>
    </row>
    <row r="831" spans="4:13" x14ac:dyDescent="0.25">
      <c r="D831" s="1"/>
      <c r="E831" s="2"/>
      <c r="F831" s="2"/>
      <c r="G831" s="4"/>
      <c r="H831" s="4"/>
      <c r="I831" s="4"/>
      <c r="M831" s="5"/>
    </row>
    <row r="832" spans="4:13" x14ac:dyDescent="0.25">
      <c r="D832" s="1"/>
      <c r="E832" s="2"/>
      <c r="F832" s="2"/>
      <c r="G832" s="4"/>
      <c r="H832" s="4"/>
      <c r="I832" s="4"/>
      <c r="M832" s="5"/>
    </row>
    <row r="833" spans="4:13" x14ac:dyDescent="0.25">
      <c r="D833" s="1"/>
      <c r="E833" s="2"/>
      <c r="F833" s="2"/>
      <c r="G833" s="4"/>
      <c r="H833" s="4"/>
      <c r="I833" s="4"/>
      <c r="M833" s="5"/>
    </row>
    <row r="834" spans="4:13" x14ac:dyDescent="0.25">
      <c r="D834" s="1"/>
      <c r="E834" s="2"/>
      <c r="F834" s="2"/>
      <c r="G834" s="4"/>
      <c r="H834" s="4"/>
      <c r="I834" s="4"/>
      <c r="M834" s="5"/>
    </row>
    <row r="835" spans="4:13" x14ac:dyDescent="0.25">
      <c r="D835" s="1"/>
      <c r="E835" s="2"/>
      <c r="F835" s="2"/>
      <c r="G835" s="4"/>
      <c r="H835" s="4"/>
      <c r="I835" s="4"/>
      <c r="M835" s="5"/>
    </row>
    <row r="836" spans="4:13" x14ac:dyDescent="0.25">
      <c r="D836" s="1"/>
      <c r="E836" s="2"/>
      <c r="F836" s="2"/>
      <c r="G836" s="4"/>
      <c r="H836" s="4"/>
      <c r="I836" s="4"/>
      <c r="M836" s="5"/>
    </row>
    <row r="837" spans="4:13" x14ac:dyDescent="0.25">
      <c r="D837" s="1"/>
      <c r="E837" s="2"/>
      <c r="F837" s="2"/>
      <c r="G837" s="4"/>
      <c r="H837" s="4"/>
      <c r="I837" s="4"/>
      <c r="M837" s="5"/>
    </row>
    <row r="838" spans="4:13" x14ac:dyDescent="0.25">
      <c r="D838" s="1"/>
      <c r="E838" s="2"/>
      <c r="F838" s="2"/>
      <c r="G838" s="4"/>
      <c r="H838" s="4"/>
      <c r="I838" s="4"/>
      <c r="M838" s="5"/>
    </row>
    <row r="839" spans="4:13" x14ac:dyDescent="0.25">
      <c r="D839" s="1"/>
      <c r="E839" s="2"/>
      <c r="F839" s="2"/>
      <c r="G839" s="4"/>
      <c r="H839" s="4"/>
      <c r="I839" s="4"/>
      <c r="M839" s="5"/>
    </row>
    <row r="840" spans="4:13" x14ac:dyDescent="0.25">
      <c r="D840" s="1"/>
      <c r="E840" s="2"/>
      <c r="F840" s="2"/>
      <c r="G840" s="4"/>
      <c r="H840" s="4"/>
      <c r="I840" s="4"/>
      <c r="M840" s="5"/>
    </row>
    <row r="841" spans="4:13" x14ac:dyDescent="0.25">
      <c r="D841" s="1"/>
      <c r="E841" s="2"/>
      <c r="F841" s="2"/>
      <c r="G841" s="4"/>
      <c r="H841" s="4"/>
      <c r="I841" s="4"/>
      <c r="M841" s="5"/>
    </row>
    <row r="842" spans="4:13" x14ac:dyDescent="0.25">
      <c r="D842" s="1"/>
      <c r="E842" s="2"/>
      <c r="F842" s="2"/>
      <c r="G842" s="4"/>
      <c r="H842" s="4"/>
      <c r="I842" s="4"/>
      <c r="M842" s="5"/>
    </row>
    <row r="843" spans="4:13" x14ac:dyDescent="0.25">
      <c r="D843" s="1"/>
      <c r="E843" s="2"/>
      <c r="F843" s="2"/>
      <c r="G843" s="4"/>
      <c r="H843" s="4"/>
      <c r="I843" s="4"/>
      <c r="M843" s="5"/>
    </row>
    <row r="844" spans="4:13" x14ac:dyDescent="0.25">
      <c r="D844" s="1"/>
      <c r="E844" s="2"/>
      <c r="F844" s="2"/>
      <c r="G844" s="4"/>
      <c r="H844" s="4"/>
      <c r="I844" s="4"/>
      <c r="M844" s="5"/>
    </row>
    <row r="845" spans="4:13" x14ac:dyDescent="0.25">
      <c r="D845" s="1"/>
      <c r="E845" s="2"/>
      <c r="F845" s="2"/>
      <c r="G845" s="4"/>
      <c r="H845" s="4"/>
      <c r="I845" s="4"/>
      <c r="M845" s="5"/>
    </row>
    <row r="846" spans="4:13" x14ac:dyDescent="0.25">
      <c r="D846" s="1"/>
      <c r="E846" s="2"/>
      <c r="F846" s="2"/>
      <c r="G846" s="4"/>
      <c r="H846" s="4"/>
      <c r="I846" s="4"/>
      <c r="M846" s="5"/>
    </row>
    <row r="847" spans="4:13" x14ac:dyDescent="0.25">
      <c r="D847" s="1"/>
      <c r="E847" s="2"/>
      <c r="F847" s="2"/>
      <c r="G847" s="4"/>
      <c r="H847" s="4"/>
      <c r="I847" s="4"/>
      <c r="M847" s="5"/>
    </row>
    <row r="848" spans="4:13" x14ac:dyDescent="0.25">
      <c r="D848" s="1"/>
      <c r="E848" s="2"/>
      <c r="F848" s="2"/>
      <c r="G848" s="4"/>
      <c r="H848" s="4"/>
      <c r="I848" s="4"/>
      <c r="M848" s="5"/>
    </row>
    <row r="849" spans="4:13" x14ac:dyDescent="0.25">
      <c r="D849" s="1"/>
      <c r="E849" s="2"/>
      <c r="F849" s="2"/>
      <c r="G849" s="4"/>
      <c r="H849" s="4"/>
      <c r="I849" s="4"/>
      <c r="M849" s="5"/>
    </row>
    <row r="850" spans="4:13" x14ac:dyDescent="0.25">
      <c r="D850" s="1"/>
      <c r="E850" s="2"/>
      <c r="F850" s="2"/>
      <c r="G850" s="4"/>
      <c r="H850" s="4"/>
      <c r="I850" s="4"/>
      <c r="M850" s="5"/>
    </row>
    <row r="851" spans="4:13" x14ac:dyDescent="0.25">
      <c r="D851" s="1"/>
      <c r="E851" s="2"/>
      <c r="F851" s="2"/>
      <c r="G851" s="4"/>
      <c r="H851" s="4"/>
      <c r="I851" s="4"/>
      <c r="M851" s="5"/>
    </row>
    <row r="852" spans="4:13" x14ac:dyDescent="0.25">
      <c r="D852" s="1"/>
      <c r="E852" s="2"/>
      <c r="F852" s="2"/>
      <c r="G852" s="4"/>
      <c r="H852" s="4"/>
      <c r="I852" s="4"/>
      <c r="M852" s="5"/>
    </row>
    <row r="853" spans="4:13" x14ac:dyDescent="0.25">
      <c r="D853" s="1"/>
      <c r="E853" s="2"/>
      <c r="F853" s="2"/>
      <c r="G853" s="4"/>
      <c r="H853" s="4"/>
      <c r="I853" s="4"/>
      <c r="M853" s="5"/>
    </row>
    <row r="854" spans="4:13" x14ac:dyDescent="0.25">
      <c r="D854" s="1"/>
      <c r="E854" s="2"/>
      <c r="F854" s="2"/>
      <c r="G854" s="4"/>
      <c r="H854" s="4"/>
      <c r="I854" s="4"/>
      <c r="M854" s="5"/>
    </row>
    <row r="855" spans="4:13" x14ac:dyDescent="0.25">
      <c r="D855" s="1"/>
      <c r="E855" s="2"/>
      <c r="F855" s="2"/>
      <c r="G855" s="4"/>
      <c r="H855" s="4"/>
      <c r="I855" s="4"/>
      <c r="M855" s="5"/>
    </row>
    <row r="856" spans="4:13" x14ac:dyDescent="0.25">
      <c r="D856" s="1"/>
      <c r="E856" s="2"/>
      <c r="F856" s="2"/>
      <c r="G856" s="4"/>
      <c r="H856" s="4"/>
      <c r="I856" s="4"/>
      <c r="M856" s="5"/>
    </row>
    <row r="857" spans="4:13" x14ac:dyDescent="0.25">
      <c r="D857" s="1"/>
      <c r="E857" s="2"/>
      <c r="F857" s="2"/>
      <c r="G857" s="4"/>
      <c r="H857" s="4"/>
      <c r="I857" s="4"/>
      <c r="M857" s="5"/>
    </row>
    <row r="858" spans="4:13" x14ac:dyDescent="0.25">
      <c r="D858" s="1"/>
      <c r="E858" s="2"/>
      <c r="F858" s="2"/>
      <c r="G858" s="4"/>
      <c r="H858" s="4"/>
      <c r="I858" s="4"/>
      <c r="M858" s="5"/>
    </row>
    <row r="859" spans="4:13" x14ac:dyDescent="0.25">
      <c r="D859" s="1"/>
      <c r="E859" s="2"/>
      <c r="F859" s="2"/>
      <c r="G859" s="4"/>
      <c r="H859" s="4"/>
      <c r="I859" s="4"/>
      <c r="M859" s="5"/>
    </row>
    <row r="860" spans="4:13" x14ac:dyDescent="0.25">
      <c r="D860" s="1"/>
      <c r="E860" s="2"/>
      <c r="F860" s="2"/>
      <c r="G860" s="4"/>
      <c r="H860" s="4"/>
      <c r="I860" s="4"/>
      <c r="M860" s="5"/>
    </row>
    <row r="861" spans="4:13" x14ac:dyDescent="0.25">
      <c r="D861" s="1"/>
      <c r="E861" s="2"/>
      <c r="F861" s="2"/>
      <c r="G861" s="4"/>
      <c r="H861" s="4"/>
      <c r="I861" s="4"/>
      <c r="M861" s="5"/>
    </row>
    <row r="862" spans="4:13" x14ac:dyDescent="0.25">
      <c r="D862" s="1"/>
      <c r="E862" s="2"/>
      <c r="F862" s="2"/>
      <c r="G862" s="4"/>
      <c r="H862" s="4"/>
      <c r="I862" s="4"/>
      <c r="M862" s="5"/>
    </row>
    <row r="863" spans="4:13" x14ac:dyDescent="0.25">
      <c r="D863" s="1"/>
      <c r="E863" s="2"/>
      <c r="F863" s="2"/>
      <c r="G863" s="4"/>
      <c r="H863" s="4"/>
      <c r="I863" s="4"/>
      <c r="M863" s="5"/>
    </row>
    <row r="864" spans="4:13" x14ac:dyDescent="0.25">
      <c r="D864" s="1"/>
      <c r="E864" s="2"/>
      <c r="F864" s="2"/>
      <c r="G864" s="4"/>
      <c r="H864" s="4"/>
      <c r="I864" s="4"/>
      <c r="M864" s="5"/>
    </row>
    <row r="865" spans="4:13" x14ac:dyDescent="0.25">
      <c r="D865" s="1"/>
      <c r="E865" s="2"/>
      <c r="F865" s="2"/>
      <c r="G865" s="4"/>
      <c r="H865" s="4"/>
      <c r="I865" s="4"/>
      <c r="M865" s="5"/>
    </row>
    <row r="866" spans="4:13" x14ac:dyDescent="0.25">
      <c r="D866" s="1"/>
      <c r="E866" s="2"/>
      <c r="F866" s="2"/>
      <c r="G866" s="4"/>
      <c r="H866" s="4"/>
      <c r="I866" s="4"/>
      <c r="M866" s="5"/>
    </row>
    <row r="867" spans="4:13" x14ac:dyDescent="0.25">
      <c r="D867" s="1"/>
      <c r="E867" s="2"/>
      <c r="F867" s="2"/>
      <c r="G867" s="4"/>
      <c r="H867" s="4"/>
      <c r="I867" s="4"/>
      <c r="M867" s="5"/>
    </row>
    <row r="868" spans="4:13" x14ac:dyDescent="0.25">
      <c r="D868" s="1"/>
      <c r="E868" s="2"/>
      <c r="F868" s="2"/>
      <c r="G868" s="4"/>
      <c r="H868" s="4"/>
      <c r="I868" s="4"/>
      <c r="M868" s="5"/>
    </row>
    <row r="869" spans="4:13" x14ac:dyDescent="0.25">
      <c r="D869" s="1"/>
      <c r="E869" s="2"/>
      <c r="F869" s="2"/>
      <c r="G869" s="4"/>
      <c r="H869" s="4"/>
      <c r="I869" s="4"/>
      <c r="M869" s="5"/>
    </row>
    <row r="870" spans="4:13" x14ac:dyDescent="0.25">
      <c r="D870" s="1"/>
      <c r="E870" s="2"/>
      <c r="F870" s="2"/>
      <c r="G870" s="4"/>
      <c r="H870" s="4"/>
      <c r="I870" s="4"/>
      <c r="M870" s="5"/>
    </row>
    <row r="871" spans="4:13" x14ac:dyDescent="0.25">
      <c r="D871" s="1"/>
      <c r="E871" s="2"/>
      <c r="F871" s="2"/>
      <c r="G871" s="4"/>
      <c r="H871" s="4"/>
      <c r="I871" s="4"/>
      <c r="M871" s="5"/>
    </row>
    <row r="872" spans="4:13" x14ac:dyDescent="0.25">
      <c r="D872" s="1"/>
      <c r="E872" s="2"/>
      <c r="F872" s="2"/>
      <c r="G872" s="4"/>
      <c r="H872" s="4"/>
      <c r="I872" s="4"/>
      <c r="M872" s="5"/>
    </row>
    <row r="873" spans="4:13" x14ac:dyDescent="0.25">
      <c r="D873" s="1"/>
      <c r="E873" s="2"/>
      <c r="F873" s="2"/>
      <c r="G873" s="4"/>
      <c r="H873" s="4"/>
      <c r="I873" s="4"/>
      <c r="M873" s="5"/>
    </row>
    <row r="874" spans="4:13" x14ac:dyDescent="0.25">
      <c r="D874" s="1"/>
      <c r="E874" s="2"/>
      <c r="F874" s="2"/>
      <c r="G874" s="4"/>
      <c r="H874" s="4"/>
      <c r="I874" s="4"/>
      <c r="M874" s="5"/>
    </row>
    <row r="875" spans="4:13" x14ac:dyDescent="0.25">
      <c r="D875" s="1"/>
      <c r="E875" s="2"/>
      <c r="F875" s="2"/>
      <c r="G875" s="4"/>
      <c r="H875" s="4"/>
      <c r="I875" s="4"/>
      <c r="M875" s="5"/>
    </row>
    <row r="876" spans="4:13" x14ac:dyDescent="0.25">
      <c r="D876" s="1"/>
      <c r="E876" s="2"/>
      <c r="F876" s="2"/>
      <c r="G876" s="4"/>
      <c r="H876" s="4"/>
      <c r="I876" s="4"/>
      <c r="M876" s="5"/>
    </row>
    <row r="877" spans="4:13" x14ac:dyDescent="0.25">
      <c r="D877" s="1"/>
      <c r="E877" s="2"/>
      <c r="F877" s="2"/>
      <c r="G877" s="4"/>
      <c r="H877" s="4"/>
      <c r="I877" s="4"/>
      <c r="M877" s="5"/>
    </row>
    <row r="878" spans="4:13" x14ac:dyDescent="0.25">
      <c r="D878" s="1"/>
      <c r="E878" s="2"/>
      <c r="F878" s="2"/>
      <c r="G878" s="4"/>
      <c r="H878" s="4"/>
      <c r="I878" s="4"/>
      <c r="M878" s="5"/>
    </row>
    <row r="879" spans="4:13" x14ac:dyDescent="0.25">
      <c r="D879" s="1"/>
      <c r="E879" s="2"/>
      <c r="F879" s="2"/>
      <c r="G879" s="4"/>
      <c r="H879" s="4"/>
      <c r="I879" s="4"/>
      <c r="M879" s="5"/>
    </row>
    <row r="880" spans="4:13" x14ac:dyDescent="0.25">
      <c r="D880" s="1"/>
      <c r="E880" s="2"/>
      <c r="F880" s="2"/>
      <c r="G880" s="4"/>
      <c r="H880" s="4"/>
      <c r="I880" s="4"/>
      <c r="M880" s="5"/>
    </row>
    <row r="881" spans="4:13" x14ac:dyDescent="0.25">
      <c r="D881" s="1"/>
      <c r="E881" s="2"/>
      <c r="F881" s="2"/>
      <c r="G881" s="4"/>
      <c r="H881" s="4"/>
      <c r="I881" s="4"/>
      <c r="M881" s="5"/>
    </row>
    <row r="882" spans="4:13" x14ac:dyDescent="0.25">
      <c r="D882" s="1"/>
      <c r="E882" s="2"/>
      <c r="F882" s="2"/>
      <c r="G882" s="4"/>
      <c r="H882" s="4"/>
      <c r="I882" s="4"/>
      <c r="M882" s="5"/>
    </row>
    <row r="883" spans="4:13" x14ac:dyDescent="0.25">
      <c r="D883" s="1"/>
      <c r="E883" s="2"/>
      <c r="F883" s="2"/>
      <c r="G883" s="4"/>
      <c r="H883" s="4"/>
      <c r="I883" s="4"/>
      <c r="M883" s="5"/>
    </row>
    <row r="884" spans="4:13" x14ac:dyDescent="0.25">
      <c r="D884" s="1"/>
      <c r="E884" s="2"/>
      <c r="F884" s="2"/>
      <c r="G884" s="4"/>
      <c r="H884" s="4"/>
      <c r="I884" s="4"/>
      <c r="M884" s="5"/>
    </row>
    <row r="885" spans="4:13" x14ac:dyDescent="0.25">
      <c r="D885" s="1"/>
      <c r="E885" s="2"/>
      <c r="F885" s="2"/>
      <c r="G885" s="4"/>
      <c r="H885" s="4"/>
      <c r="I885" s="4"/>
      <c r="M885" s="5"/>
    </row>
    <row r="886" spans="4:13" x14ac:dyDescent="0.25">
      <c r="D886" s="1"/>
      <c r="E886" s="2"/>
      <c r="F886" s="2"/>
      <c r="G886" s="4"/>
      <c r="H886" s="4"/>
      <c r="I886" s="4"/>
      <c r="M886" s="5"/>
    </row>
    <row r="887" spans="4:13" x14ac:dyDescent="0.25">
      <c r="D887" s="1"/>
      <c r="E887" s="2"/>
      <c r="F887" s="2"/>
      <c r="G887" s="4"/>
      <c r="H887" s="4"/>
      <c r="I887" s="4"/>
      <c r="M887" s="5"/>
    </row>
    <row r="888" spans="4:13" x14ac:dyDescent="0.25">
      <c r="D888" s="1"/>
      <c r="E888" s="2"/>
      <c r="F888" s="2"/>
      <c r="G888" s="4"/>
      <c r="H888" s="4"/>
      <c r="I888" s="4"/>
      <c r="M888" s="5"/>
    </row>
    <row r="889" spans="4:13" x14ac:dyDescent="0.25">
      <c r="D889" s="1"/>
      <c r="E889" s="2"/>
      <c r="F889" s="2"/>
      <c r="G889" s="4"/>
      <c r="H889" s="4"/>
      <c r="I889" s="4"/>
      <c r="M889" s="5"/>
    </row>
    <row r="890" spans="4:13" x14ac:dyDescent="0.25">
      <c r="D890" s="1"/>
      <c r="E890" s="2"/>
      <c r="F890" s="2"/>
      <c r="G890" s="4"/>
      <c r="H890" s="4"/>
      <c r="I890" s="4"/>
      <c r="M890" s="5"/>
    </row>
    <row r="891" spans="4:13" x14ac:dyDescent="0.25">
      <c r="D891" s="1"/>
      <c r="E891" s="2"/>
      <c r="F891" s="2"/>
      <c r="G891" s="4"/>
      <c r="H891" s="4"/>
      <c r="I891" s="4"/>
      <c r="M891" s="5"/>
    </row>
    <row r="892" spans="4:13" x14ac:dyDescent="0.25">
      <c r="D892" s="1"/>
      <c r="E892" s="2"/>
      <c r="F892" s="2"/>
      <c r="G892" s="4"/>
      <c r="H892" s="4"/>
      <c r="I892" s="4"/>
      <c r="M892" s="5"/>
    </row>
    <row r="893" spans="4:13" x14ac:dyDescent="0.25">
      <c r="D893" s="1"/>
      <c r="E893" s="2"/>
      <c r="F893" s="2"/>
      <c r="G893" s="4"/>
      <c r="H893" s="4"/>
      <c r="I893" s="4"/>
      <c r="M893" s="5"/>
    </row>
    <row r="894" spans="4:13" x14ac:dyDescent="0.25">
      <c r="D894" s="1"/>
      <c r="E894" s="2"/>
      <c r="F894" s="2"/>
      <c r="G894" s="4"/>
      <c r="H894" s="4"/>
      <c r="I894" s="4"/>
      <c r="M894" s="5"/>
    </row>
    <row r="895" spans="4:13" x14ac:dyDescent="0.25">
      <c r="D895" s="1"/>
      <c r="E895" s="2"/>
      <c r="F895" s="2"/>
      <c r="G895" s="4"/>
      <c r="H895" s="4"/>
      <c r="I895" s="4"/>
      <c r="M895" s="5"/>
    </row>
    <row r="896" spans="4:13" x14ac:dyDescent="0.25">
      <c r="D896" s="1"/>
      <c r="E896" s="2"/>
      <c r="F896" s="2"/>
      <c r="G896" s="4"/>
      <c r="H896" s="4"/>
      <c r="I896" s="4"/>
      <c r="M896" s="5"/>
    </row>
    <row r="897" spans="4:13" x14ac:dyDescent="0.25">
      <c r="D897" s="1"/>
      <c r="E897" s="2"/>
      <c r="F897" s="2"/>
      <c r="G897" s="4"/>
      <c r="H897" s="4"/>
      <c r="I897" s="4"/>
      <c r="M897" s="5"/>
    </row>
    <row r="898" spans="4:13" x14ac:dyDescent="0.25">
      <c r="D898" s="1"/>
      <c r="E898" s="2"/>
      <c r="F898" s="2"/>
      <c r="G898" s="4"/>
      <c r="H898" s="4"/>
      <c r="I898" s="4"/>
      <c r="M898" s="5"/>
    </row>
    <row r="899" spans="4:13" x14ac:dyDescent="0.25">
      <c r="D899" s="1"/>
      <c r="E899" s="2"/>
      <c r="F899" s="2"/>
      <c r="G899" s="4"/>
      <c r="H899" s="4"/>
      <c r="I899" s="4"/>
      <c r="M899" s="5"/>
    </row>
    <row r="900" spans="4:13" x14ac:dyDescent="0.25">
      <c r="D900" s="1"/>
      <c r="E900" s="2"/>
      <c r="F900" s="2"/>
      <c r="G900" s="4"/>
      <c r="H900" s="4"/>
      <c r="I900" s="4"/>
      <c r="M900" s="5"/>
    </row>
    <row r="901" spans="4:13" x14ac:dyDescent="0.25">
      <c r="D901" s="1"/>
      <c r="E901" s="2"/>
      <c r="F901" s="2"/>
      <c r="G901" s="4"/>
      <c r="H901" s="4"/>
      <c r="I901" s="4"/>
      <c r="M901" s="5"/>
    </row>
    <row r="902" spans="4:13" x14ac:dyDescent="0.25">
      <c r="D902" s="1"/>
      <c r="E902" s="2"/>
      <c r="F902" s="2"/>
      <c r="G902" s="4"/>
      <c r="H902" s="4"/>
      <c r="I902" s="4"/>
      <c r="M902" s="5"/>
    </row>
    <row r="903" spans="4:13" x14ac:dyDescent="0.25">
      <c r="D903" s="1"/>
      <c r="E903" s="2"/>
      <c r="F903" s="2"/>
      <c r="G903" s="4"/>
      <c r="H903" s="4"/>
      <c r="I903" s="4"/>
      <c r="M903" s="5"/>
    </row>
    <row r="904" spans="4:13" x14ac:dyDescent="0.25">
      <c r="D904" s="1"/>
      <c r="E904" s="2"/>
      <c r="F904" s="2"/>
      <c r="G904" s="4"/>
      <c r="H904" s="4"/>
      <c r="I904" s="4"/>
      <c r="M904" s="5"/>
    </row>
    <row r="905" spans="4:13" x14ac:dyDescent="0.25">
      <c r="D905" s="1"/>
      <c r="E905" s="2"/>
      <c r="F905" s="2"/>
      <c r="G905" s="4"/>
      <c r="H905" s="4"/>
      <c r="I905" s="4"/>
      <c r="M905" s="5"/>
    </row>
    <row r="906" spans="4:13" x14ac:dyDescent="0.25">
      <c r="D906" s="1"/>
      <c r="E906" s="2"/>
      <c r="F906" s="2"/>
      <c r="G906" s="4"/>
      <c r="H906" s="4"/>
      <c r="I906" s="4"/>
      <c r="M906" s="5"/>
    </row>
    <row r="907" spans="4:13" x14ac:dyDescent="0.25">
      <c r="D907" s="1"/>
      <c r="E907" s="2"/>
      <c r="F907" s="2"/>
      <c r="G907" s="4"/>
      <c r="H907" s="4"/>
      <c r="I907" s="4"/>
      <c r="M907" s="5"/>
    </row>
    <row r="908" spans="4:13" x14ac:dyDescent="0.25">
      <c r="D908" s="1"/>
      <c r="E908" s="2"/>
      <c r="F908" s="2"/>
      <c r="G908" s="4"/>
      <c r="H908" s="4"/>
      <c r="I908" s="4"/>
      <c r="M908" s="5"/>
    </row>
    <row r="909" spans="4:13" x14ac:dyDescent="0.25">
      <c r="D909" s="1"/>
      <c r="E909" s="2"/>
      <c r="F909" s="2"/>
      <c r="G909" s="4"/>
      <c r="H909" s="4"/>
      <c r="I909" s="4"/>
      <c r="M909" s="5"/>
    </row>
    <row r="910" spans="4:13" x14ac:dyDescent="0.25">
      <c r="D910" s="1"/>
      <c r="E910" s="2"/>
      <c r="F910" s="2"/>
      <c r="G910" s="4"/>
      <c r="H910" s="4"/>
      <c r="I910" s="4"/>
      <c r="M910" s="5"/>
    </row>
    <row r="911" spans="4:13" x14ac:dyDescent="0.25">
      <c r="D911" s="1"/>
      <c r="E911" s="2"/>
      <c r="F911" s="2"/>
      <c r="G911" s="4"/>
      <c r="H911" s="4"/>
      <c r="I911" s="4"/>
      <c r="M911" s="5"/>
    </row>
    <row r="912" spans="4:13" x14ac:dyDescent="0.25">
      <c r="D912" s="1"/>
      <c r="E912" s="2"/>
      <c r="F912" s="2"/>
      <c r="G912" s="4"/>
      <c r="H912" s="4"/>
      <c r="I912" s="4"/>
      <c r="M912" s="5"/>
    </row>
    <row r="913" spans="4:13" x14ac:dyDescent="0.25">
      <c r="D913" s="1"/>
      <c r="E913" s="2"/>
      <c r="F913" s="2"/>
      <c r="G913" s="4"/>
      <c r="H913" s="4"/>
      <c r="I913" s="4"/>
      <c r="M913" s="5"/>
    </row>
    <row r="914" spans="4:13" x14ac:dyDescent="0.25">
      <c r="D914" s="1"/>
      <c r="E914" s="2"/>
      <c r="F914" s="2"/>
      <c r="G914" s="4"/>
      <c r="H914" s="4"/>
      <c r="I914" s="4"/>
      <c r="M914" s="5"/>
    </row>
    <row r="915" spans="4:13" x14ac:dyDescent="0.25">
      <c r="D915" s="1"/>
      <c r="E915" s="2"/>
      <c r="F915" s="2"/>
      <c r="G915" s="4"/>
      <c r="H915" s="4"/>
      <c r="I915" s="4"/>
      <c r="M915" s="5"/>
    </row>
    <row r="916" spans="4:13" x14ac:dyDescent="0.25">
      <c r="D916" s="1"/>
      <c r="E916" s="2"/>
      <c r="F916" s="2"/>
      <c r="G916" s="4"/>
      <c r="H916" s="4"/>
      <c r="I916" s="4"/>
      <c r="M916" s="5"/>
    </row>
    <row r="917" spans="4:13" x14ac:dyDescent="0.25">
      <c r="D917" s="1"/>
      <c r="E917" s="2"/>
      <c r="F917" s="2"/>
      <c r="G917" s="4"/>
      <c r="H917" s="4"/>
      <c r="I917" s="4"/>
      <c r="M917" s="5"/>
    </row>
    <row r="918" spans="4:13" x14ac:dyDescent="0.25">
      <c r="D918" s="1"/>
      <c r="E918" s="2"/>
      <c r="F918" s="2"/>
      <c r="G918" s="4"/>
      <c r="H918" s="4"/>
      <c r="I918" s="4"/>
      <c r="M918" s="5"/>
    </row>
    <row r="919" spans="4:13" x14ac:dyDescent="0.25">
      <c r="D919" s="1"/>
      <c r="E919" s="2"/>
      <c r="F919" s="2"/>
      <c r="G919" s="4"/>
      <c r="H919" s="4"/>
      <c r="I919" s="4"/>
      <c r="M919" s="5"/>
    </row>
    <row r="920" spans="4:13" x14ac:dyDescent="0.25">
      <c r="D920" s="1"/>
      <c r="E920" s="2"/>
      <c r="F920" s="2"/>
      <c r="G920" s="4"/>
      <c r="H920" s="4"/>
      <c r="I920" s="4"/>
      <c r="M920" s="5"/>
    </row>
    <row r="921" spans="4:13" x14ac:dyDescent="0.25">
      <c r="D921" s="1"/>
      <c r="E921" s="2"/>
      <c r="F921" s="2"/>
      <c r="G921" s="4"/>
      <c r="H921" s="4"/>
      <c r="I921" s="4"/>
      <c r="M921" s="5"/>
    </row>
    <row r="922" spans="4:13" x14ac:dyDescent="0.25">
      <c r="D922" s="1"/>
      <c r="E922" s="2"/>
      <c r="F922" s="2"/>
      <c r="G922" s="4"/>
      <c r="H922" s="4"/>
      <c r="I922" s="4"/>
      <c r="M922" s="5"/>
    </row>
    <row r="923" spans="4:13" x14ac:dyDescent="0.25">
      <c r="D923" s="1"/>
      <c r="E923" s="2"/>
      <c r="F923" s="2"/>
      <c r="G923" s="4"/>
      <c r="H923" s="4"/>
      <c r="I923" s="4"/>
      <c r="M923" s="5"/>
    </row>
    <row r="924" spans="4:13" x14ac:dyDescent="0.25">
      <c r="D924" s="1"/>
      <c r="E924" s="2"/>
      <c r="F924" s="2"/>
      <c r="G924" s="4"/>
      <c r="H924" s="4"/>
      <c r="I924" s="4"/>
      <c r="M924" s="5"/>
    </row>
    <row r="925" spans="4:13" x14ac:dyDescent="0.25">
      <c r="D925" s="1"/>
      <c r="E925" s="2"/>
      <c r="F925" s="2"/>
      <c r="G925" s="4"/>
      <c r="H925" s="4"/>
      <c r="I925" s="4"/>
      <c r="M925" s="5"/>
    </row>
    <row r="926" spans="4:13" x14ac:dyDescent="0.25">
      <c r="D926" s="1"/>
      <c r="E926" s="2"/>
      <c r="F926" s="2"/>
      <c r="G926" s="4"/>
      <c r="H926" s="4"/>
      <c r="I926" s="4"/>
      <c r="M926" s="5"/>
    </row>
    <row r="927" spans="4:13" x14ac:dyDescent="0.25">
      <c r="D927" s="1"/>
      <c r="E927" s="2"/>
      <c r="F927" s="2"/>
      <c r="G927" s="4"/>
      <c r="H927" s="4"/>
      <c r="I927" s="4"/>
      <c r="M927" s="5"/>
    </row>
    <row r="928" spans="4:13" x14ac:dyDescent="0.25">
      <c r="D928" s="1"/>
      <c r="E928" s="2"/>
      <c r="F928" s="2"/>
      <c r="G928" s="4"/>
      <c r="H928" s="4"/>
      <c r="I928" s="4"/>
      <c r="M928" s="5"/>
    </row>
    <row r="929" spans="4:13" x14ac:dyDescent="0.25">
      <c r="D929" s="1"/>
      <c r="E929" s="2"/>
      <c r="F929" s="2"/>
      <c r="G929" s="4"/>
      <c r="H929" s="4"/>
      <c r="I929" s="4"/>
      <c r="M929" s="5"/>
    </row>
    <row r="930" spans="4:13" x14ac:dyDescent="0.25">
      <c r="D930" s="1"/>
      <c r="E930" s="2"/>
      <c r="F930" s="2"/>
      <c r="G930" s="4"/>
      <c r="H930" s="4"/>
      <c r="I930" s="4"/>
      <c r="M930" s="5"/>
    </row>
    <row r="931" spans="4:13" x14ac:dyDescent="0.25">
      <c r="D931" s="1"/>
      <c r="E931" s="2"/>
      <c r="F931" s="2"/>
      <c r="G931" s="4"/>
      <c r="H931" s="4"/>
      <c r="I931" s="4"/>
      <c r="M931" s="5"/>
    </row>
    <row r="932" spans="4:13" x14ac:dyDescent="0.25">
      <c r="D932" s="1"/>
      <c r="E932" s="2"/>
      <c r="F932" s="2"/>
      <c r="G932" s="4"/>
      <c r="H932" s="4"/>
      <c r="I932" s="4"/>
      <c r="M932" s="5"/>
    </row>
    <row r="933" spans="4:13" x14ac:dyDescent="0.25">
      <c r="D933" s="1"/>
      <c r="E933" s="2"/>
      <c r="F933" s="2"/>
      <c r="G933" s="4"/>
      <c r="H933" s="4"/>
      <c r="I933" s="4"/>
      <c r="M933" s="5"/>
    </row>
    <row r="934" spans="4:13" x14ac:dyDescent="0.25">
      <c r="D934" s="1"/>
      <c r="E934" s="2"/>
      <c r="F934" s="2"/>
      <c r="G934" s="4"/>
      <c r="H934" s="4"/>
      <c r="I934" s="4"/>
      <c r="M934" s="5"/>
    </row>
    <row r="935" spans="4:13" x14ac:dyDescent="0.25">
      <c r="D935" s="1"/>
      <c r="E935" s="2"/>
      <c r="F935" s="2"/>
      <c r="G935" s="4"/>
      <c r="H935" s="4"/>
      <c r="I935" s="4"/>
      <c r="M935" s="5"/>
    </row>
    <row r="936" spans="4:13" x14ac:dyDescent="0.25">
      <c r="D936" s="1"/>
      <c r="E936" s="2"/>
      <c r="F936" s="2"/>
      <c r="G936" s="4"/>
      <c r="H936" s="4"/>
      <c r="I936" s="4"/>
      <c r="M936" s="5"/>
    </row>
    <row r="937" spans="4:13" x14ac:dyDescent="0.25">
      <c r="D937" s="1"/>
      <c r="E937" s="2"/>
      <c r="F937" s="2"/>
      <c r="G937" s="4"/>
      <c r="H937" s="4"/>
      <c r="I937" s="4"/>
      <c r="M937" s="5"/>
    </row>
    <row r="938" spans="4:13" x14ac:dyDescent="0.25">
      <c r="D938" s="1"/>
      <c r="E938" s="2"/>
      <c r="F938" s="2"/>
      <c r="G938" s="4"/>
      <c r="H938" s="4"/>
      <c r="I938" s="4"/>
      <c r="M938" s="5"/>
    </row>
    <row r="939" spans="4:13" x14ac:dyDescent="0.25">
      <c r="D939" s="1"/>
      <c r="E939" s="2"/>
      <c r="F939" s="2"/>
      <c r="G939" s="4"/>
      <c r="H939" s="4"/>
      <c r="I939" s="4"/>
      <c r="M939" s="5"/>
    </row>
    <row r="940" spans="4:13" x14ac:dyDescent="0.25">
      <c r="D940" s="1"/>
      <c r="E940" s="2"/>
      <c r="F940" s="2"/>
      <c r="G940" s="4"/>
      <c r="H940" s="4"/>
      <c r="I940" s="4"/>
      <c r="M940" s="5"/>
    </row>
    <row r="941" spans="4:13" x14ac:dyDescent="0.25">
      <c r="D941" s="1"/>
      <c r="E941" s="2"/>
      <c r="F941" s="2"/>
      <c r="G941" s="4"/>
      <c r="H941" s="4"/>
      <c r="I941" s="4"/>
      <c r="M941" s="5"/>
    </row>
    <row r="942" spans="4:13" x14ac:dyDescent="0.25">
      <c r="D942" s="1"/>
      <c r="E942" s="2"/>
      <c r="F942" s="2"/>
      <c r="G942" s="4"/>
      <c r="H942" s="4"/>
      <c r="I942" s="4"/>
      <c r="M942" s="5"/>
    </row>
    <row r="943" spans="4:13" x14ac:dyDescent="0.25">
      <c r="D943" s="1"/>
      <c r="E943" s="2"/>
      <c r="F943" s="2"/>
      <c r="G943" s="4"/>
      <c r="H943" s="4"/>
      <c r="I943" s="4"/>
      <c r="M943" s="5"/>
    </row>
    <row r="944" spans="4:13" x14ac:dyDescent="0.25">
      <c r="D944" s="1"/>
      <c r="E944" s="2"/>
      <c r="F944" s="2"/>
      <c r="G944" s="4"/>
      <c r="H944" s="4"/>
      <c r="I944" s="4"/>
      <c r="M944" s="5"/>
    </row>
    <row r="945" spans="4:13" x14ac:dyDescent="0.25">
      <c r="D945" s="1"/>
      <c r="E945" s="2"/>
      <c r="F945" s="2"/>
      <c r="G945" s="4"/>
      <c r="H945" s="4"/>
      <c r="I945" s="4"/>
      <c r="M945" s="5"/>
    </row>
    <row r="946" spans="4:13" x14ac:dyDescent="0.25">
      <c r="D946" s="1"/>
      <c r="E946" s="2"/>
      <c r="F946" s="2"/>
      <c r="G946" s="4"/>
      <c r="H946" s="4"/>
      <c r="I946" s="4"/>
      <c r="M946" s="5"/>
    </row>
    <row r="947" spans="4:13" x14ac:dyDescent="0.25">
      <c r="D947" s="1"/>
      <c r="E947" s="2"/>
      <c r="F947" s="2"/>
      <c r="G947" s="4"/>
      <c r="H947" s="4"/>
      <c r="I947" s="4"/>
      <c r="M947" s="5"/>
    </row>
    <row r="948" spans="4:13" x14ac:dyDescent="0.25">
      <c r="D948" s="1"/>
      <c r="E948" s="2"/>
      <c r="F948" s="2"/>
      <c r="G948" s="4"/>
      <c r="H948" s="4"/>
      <c r="I948" s="4"/>
      <c r="M948" s="5"/>
    </row>
    <row r="949" spans="4:13" x14ac:dyDescent="0.25">
      <c r="D949" s="1"/>
      <c r="E949" s="2"/>
      <c r="F949" s="2"/>
      <c r="G949" s="4"/>
      <c r="H949" s="4"/>
      <c r="I949" s="4"/>
      <c r="M949" s="5"/>
    </row>
    <row r="950" spans="4:13" x14ac:dyDescent="0.25">
      <c r="D950" s="1"/>
      <c r="E950" s="2"/>
      <c r="F950" s="2"/>
      <c r="G950" s="4"/>
      <c r="H950" s="4"/>
      <c r="I950" s="4"/>
      <c r="M950" s="5"/>
    </row>
    <row r="951" spans="4:13" x14ac:dyDescent="0.25">
      <c r="D951" s="1"/>
      <c r="E951" s="2"/>
      <c r="F951" s="2"/>
      <c r="G951" s="4"/>
      <c r="H951" s="4"/>
      <c r="I951" s="4"/>
      <c r="M951" s="5"/>
    </row>
    <row r="952" spans="4:13" x14ac:dyDescent="0.25">
      <c r="D952" s="1"/>
      <c r="E952" s="2"/>
      <c r="F952" s="2"/>
      <c r="G952" s="4"/>
      <c r="H952" s="4"/>
      <c r="I952" s="4"/>
      <c r="M952" s="5"/>
    </row>
    <row r="953" spans="4:13" x14ac:dyDescent="0.25">
      <c r="D953" s="1"/>
      <c r="E953" s="2"/>
      <c r="F953" s="2"/>
      <c r="G953" s="4"/>
      <c r="H953" s="4"/>
      <c r="I953" s="4"/>
      <c r="M953" s="5"/>
    </row>
    <row r="954" spans="4:13" x14ac:dyDescent="0.25">
      <c r="D954" s="1"/>
      <c r="E954" s="2"/>
      <c r="F954" s="2"/>
      <c r="G954" s="4"/>
      <c r="H954" s="4"/>
      <c r="I954" s="4"/>
      <c r="M954" s="5"/>
    </row>
    <row r="955" spans="4:13" x14ac:dyDescent="0.25">
      <c r="D955" s="1"/>
      <c r="E955" s="2"/>
      <c r="F955" s="2"/>
      <c r="G955" s="4"/>
      <c r="H955" s="4"/>
      <c r="I955" s="4"/>
      <c r="M955" s="5"/>
    </row>
    <row r="956" spans="4:13" x14ac:dyDescent="0.25">
      <c r="D956" s="1"/>
      <c r="E956" s="2"/>
      <c r="F956" s="2"/>
      <c r="G956" s="4"/>
      <c r="H956" s="4"/>
      <c r="I956" s="4"/>
      <c r="M956" s="5"/>
    </row>
    <row r="957" spans="4:13" x14ac:dyDescent="0.25">
      <c r="D957" s="1"/>
      <c r="E957" s="2"/>
      <c r="F957" s="2"/>
      <c r="G957" s="4"/>
      <c r="H957" s="4"/>
      <c r="I957" s="4"/>
      <c r="M957" s="5"/>
    </row>
    <row r="958" spans="4:13" x14ac:dyDescent="0.25">
      <c r="D958" s="1"/>
      <c r="E958" s="2"/>
      <c r="F958" s="2"/>
      <c r="G958" s="4"/>
      <c r="H958" s="4"/>
      <c r="I958" s="4"/>
      <c r="M958" s="5"/>
    </row>
    <row r="959" spans="4:13" x14ac:dyDescent="0.25">
      <c r="D959" s="1"/>
      <c r="E959" s="2"/>
      <c r="F959" s="2"/>
      <c r="G959" s="4"/>
      <c r="H959" s="4"/>
      <c r="I959" s="4"/>
      <c r="M959" s="5"/>
    </row>
    <row r="960" spans="4:13" x14ac:dyDescent="0.25">
      <c r="D960" s="1"/>
      <c r="E960" s="2"/>
      <c r="F960" s="2"/>
      <c r="G960" s="4"/>
      <c r="H960" s="4"/>
      <c r="I960" s="4"/>
      <c r="M960" s="5"/>
    </row>
    <row r="961" spans="4:13" x14ac:dyDescent="0.25">
      <c r="D961" s="1"/>
      <c r="E961" s="2"/>
      <c r="F961" s="2"/>
      <c r="G961" s="4"/>
      <c r="H961" s="4"/>
      <c r="I961" s="4"/>
      <c r="M961" s="5"/>
    </row>
    <row r="962" spans="4:13" x14ac:dyDescent="0.25">
      <c r="D962" s="1"/>
      <c r="E962" s="2"/>
      <c r="F962" s="2"/>
      <c r="G962" s="4"/>
      <c r="H962" s="4"/>
      <c r="I962" s="4"/>
      <c r="M962" s="5"/>
    </row>
    <row r="963" spans="4:13" x14ac:dyDescent="0.25">
      <c r="D963" s="1"/>
      <c r="E963" s="2"/>
      <c r="F963" s="2"/>
      <c r="G963" s="4"/>
      <c r="H963" s="4"/>
      <c r="I963" s="4"/>
      <c r="M963" s="5"/>
    </row>
    <row r="964" spans="4:13" x14ac:dyDescent="0.25">
      <c r="D964" s="1"/>
      <c r="E964" s="2"/>
      <c r="F964" s="2"/>
      <c r="G964" s="4"/>
      <c r="H964" s="4"/>
      <c r="I964" s="4"/>
      <c r="M964" s="5"/>
    </row>
    <row r="965" spans="4:13" x14ac:dyDescent="0.25">
      <c r="D965" s="1"/>
      <c r="E965" s="2"/>
      <c r="F965" s="2"/>
      <c r="G965" s="4"/>
      <c r="H965" s="4"/>
      <c r="I965" s="4"/>
      <c r="M965" s="5"/>
    </row>
    <row r="966" spans="4:13" x14ac:dyDescent="0.25">
      <c r="D966" s="1"/>
      <c r="E966" s="2"/>
      <c r="F966" s="2"/>
      <c r="G966" s="4"/>
      <c r="H966" s="4"/>
      <c r="I966" s="4"/>
      <c r="M966" s="5"/>
    </row>
    <row r="967" spans="4:13" x14ac:dyDescent="0.25">
      <c r="D967" s="1"/>
      <c r="E967" s="2"/>
      <c r="F967" s="2"/>
      <c r="G967" s="4"/>
      <c r="H967" s="4"/>
      <c r="I967" s="4"/>
      <c r="M967" s="5"/>
    </row>
    <row r="968" spans="4:13" x14ac:dyDescent="0.25">
      <c r="D968" s="1"/>
      <c r="E968" s="2"/>
      <c r="F968" s="2"/>
      <c r="G968" s="4"/>
      <c r="H968" s="4"/>
      <c r="I968" s="4"/>
      <c r="M968" s="5"/>
    </row>
    <row r="969" spans="4:13" x14ac:dyDescent="0.25">
      <c r="D969" s="1"/>
      <c r="E969" s="2"/>
      <c r="F969" s="2"/>
      <c r="G969" s="4"/>
      <c r="H969" s="4"/>
      <c r="I969" s="4"/>
      <c r="M969" s="5"/>
    </row>
    <row r="970" spans="4:13" x14ac:dyDescent="0.25">
      <c r="D970" s="1"/>
      <c r="E970" s="2"/>
      <c r="F970" s="2"/>
      <c r="G970" s="4"/>
      <c r="H970" s="4"/>
      <c r="I970" s="4"/>
      <c r="M970" s="5"/>
    </row>
    <row r="971" spans="4:13" x14ac:dyDescent="0.25">
      <c r="D971" s="1"/>
      <c r="E971" s="2"/>
      <c r="F971" s="2"/>
      <c r="G971" s="4"/>
      <c r="H971" s="4"/>
      <c r="I971" s="4"/>
      <c r="M971" s="5"/>
    </row>
    <row r="972" spans="4:13" x14ac:dyDescent="0.25">
      <c r="D972" s="1"/>
      <c r="E972" s="2"/>
      <c r="F972" s="2"/>
      <c r="G972" s="4"/>
      <c r="H972" s="4"/>
      <c r="I972" s="4"/>
      <c r="M972" s="5"/>
    </row>
    <row r="973" spans="4:13" x14ac:dyDescent="0.25">
      <c r="D973" s="1"/>
      <c r="E973" s="2"/>
      <c r="F973" s="2"/>
      <c r="G973" s="4"/>
      <c r="H973" s="4"/>
      <c r="I973" s="4"/>
      <c r="M973" s="5"/>
    </row>
    <row r="974" spans="4:13" x14ac:dyDescent="0.25">
      <c r="D974" s="1"/>
      <c r="E974" s="2"/>
      <c r="F974" s="2"/>
      <c r="G974" s="4"/>
      <c r="H974" s="4"/>
      <c r="I974" s="4"/>
      <c r="M974" s="5"/>
    </row>
    <row r="975" spans="4:13" x14ac:dyDescent="0.25">
      <c r="D975" s="1"/>
      <c r="E975" s="2"/>
      <c r="F975" s="2"/>
      <c r="G975" s="4"/>
      <c r="H975" s="4"/>
      <c r="I975" s="4"/>
      <c r="M975" s="5"/>
    </row>
    <row r="976" spans="4:13" x14ac:dyDescent="0.25">
      <c r="D976" s="1"/>
      <c r="E976" s="2"/>
      <c r="F976" s="2"/>
      <c r="G976" s="4"/>
      <c r="H976" s="4"/>
      <c r="I976" s="4"/>
      <c r="M976" s="5"/>
    </row>
    <row r="977" spans="4:13" x14ac:dyDescent="0.25">
      <c r="D977" s="1"/>
      <c r="E977" s="2"/>
      <c r="F977" s="2"/>
      <c r="G977" s="4"/>
      <c r="H977" s="4"/>
      <c r="I977" s="4"/>
      <c r="M977" s="5"/>
    </row>
    <row r="978" spans="4:13" x14ac:dyDescent="0.25">
      <c r="D978" s="1"/>
      <c r="E978" s="2"/>
      <c r="F978" s="2"/>
      <c r="G978" s="4"/>
      <c r="H978" s="4"/>
      <c r="I978" s="4"/>
      <c r="M978" s="5"/>
    </row>
    <row r="979" spans="4:13" x14ac:dyDescent="0.25">
      <c r="D979" s="1"/>
      <c r="E979" s="2"/>
      <c r="F979" s="2"/>
      <c r="G979" s="4"/>
      <c r="H979" s="4"/>
      <c r="I979" s="4"/>
      <c r="M979" s="5"/>
    </row>
    <row r="980" spans="4:13" x14ac:dyDescent="0.25">
      <c r="D980" s="1"/>
      <c r="E980" s="2"/>
      <c r="F980" s="2"/>
      <c r="G980" s="4"/>
      <c r="H980" s="4"/>
      <c r="I980" s="4"/>
      <c r="M980" s="5"/>
    </row>
    <row r="981" spans="4:13" x14ac:dyDescent="0.25">
      <c r="D981" s="1"/>
      <c r="E981" s="2"/>
      <c r="F981" s="2"/>
      <c r="G981" s="4"/>
      <c r="H981" s="4"/>
      <c r="I981" s="4"/>
      <c r="M981" s="5"/>
    </row>
    <row r="982" spans="4:13" x14ac:dyDescent="0.25">
      <c r="D982" s="1"/>
      <c r="E982" s="2"/>
      <c r="F982" s="2"/>
      <c r="G982" s="4"/>
      <c r="H982" s="4"/>
      <c r="I982" s="4"/>
      <c r="M982" s="5"/>
    </row>
    <row r="983" spans="4:13" x14ac:dyDescent="0.25">
      <c r="D983" s="1"/>
      <c r="E983" s="2"/>
      <c r="F983" s="2"/>
      <c r="G983" s="4"/>
      <c r="H983" s="4"/>
      <c r="I983" s="4"/>
      <c r="M983" s="5"/>
    </row>
    <row r="984" spans="4:13" x14ac:dyDescent="0.25">
      <c r="D984" s="1"/>
      <c r="E984" s="2"/>
      <c r="F984" s="2"/>
      <c r="G984" s="4"/>
      <c r="H984" s="4"/>
      <c r="I984" s="4"/>
      <c r="M984" s="5"/>
    </row>
    <row r="985" spans="4:13" x14ac:dyDescent="0.25">
      <c r="D985" s="1"/>
      <c r="E985" s="2"/>
      <c r="F985" s="2"/>
      <c r="G985" s="4"/>
      <c r="H985" s="4"/>
      <c r="I985" s="4"/>
      <c r="M985" s="5"/>
    </row>
    <row r="986" spans="4:13" x14ac:dyDescent="0.25">
      <c r="D986" s="1"/>
      <c r="E986" s="2"/>
      <c r="F986" s="2"/>
      <c r="G986" s="4"/>
      <c r="H986" s="4"/>
      <c r="I986" s="4"/>
      <c r="M986" s="5"/>
    </row>
    <row r="987" spans="4:13" x14ac:dyDescent="0.25">
      <c r="D987" s="1"/>
      <c r="E987" s="2"/>
      <c r="F987" s="2"/>
      <c r="G987" s="4"/>
      <c r="H987" s="4"/>
      <c r="I987" s="4"/>
      <c r="M987" s="5"/>
    </row>
    <row r="988" spans="4:13" x14ac:dyDescent="0.25">
      <c r="D988" s="1"/>
      <c r="E988" s="2"/>
      <c r="F988" s="2"/>
      <c r="G988" s="4"/>
      <c r="H988" s="4"/>
      <c r="I988" s="4"/>
      <c r="M988" s="5"/>
    </row>
    <row r="989" spans="4:13" x14ac:dyDescent="0.25">
      <c r="D989" s="1"/>
      <c r="E989" s="2"/>
      <c r="F989" s="2"/>
      <c r="G989" s="4"/>
      <c r="H989" s="4"/>
      <c r="I989" s="4"/>
      <c r="M989" s="5"/>
    </row>
    <row r="990" spans="4:13" x14ac:dyDescent="0.25">
      <c r="D990" s="1"/>
      <c r="E990" s="2"/>
      <c r="F990" s="2"/>
      <c r="G990" s="4"/>
      <c r="H990" s="4"/>
      <c r="I990" s="4"/>
      <c r="M990" s="5"/>
    </row>
    <row r="991" spans="4:13" x14ac:dyDescent="0.25">
      <c r="D991" s="1"/>
      <c r="E991" s="2"/>
      <c r="F991" s="2"/>
      <c r="G991" s="4"/>
      <c r="H991" s="4"/>
      <c r="I991" s="4"/>
      <c r="M991" s="5"/>
    </row>
    <row r="992" spans="4:13" x14ac:dyDescent="0.25">
      <c r="D992" s="1"/>
      <c r="E992" s="2"/>
      <c r="F992" s="2"/>
      <c r="G992" s="4"/>
      <c r="H992" s="4"/>
      <c r="I992" s="4"/>
      <c r="M992" s="5"/>
    </row>
    <row r="993" spans="4:13" x14ac:dyDescent="0.25">
      <c r="D993" s="1"/>
      <c r="E993" s="2"/>
      <c r="F993" s="2"/>
      <c r="G993" s="4"/>
      <c r="H993" s="4"/>
      <c r="I993" s="4"/>
      <c r="M993" s="5"/>
    </row>
    <row r="994" spans="4:13" x14ac:dyDescent="0.25">
      <c r="D994" s="1"/>
      <c r="E994" s="2"/>
      <c r="F994" s="2"/>
      <c r="G994" s="4"/>
      <c r="H994" s="4"/>
      <c r="I994" s="4"/>
      <c r="M994" s="5"/>
    </row>
    <row r="995" spans="4:13" x14ac:dyDescent="0.25">
      <c r="D995" s="1"/>
      <c r="E995" s="2"/>
      <c r="F995" s="2"/>
      <c r="G995" s="4"/>
      <c r="H995" s="4"/>
      <c r="I995" s="4"/>
      <c r="M995" s="5"/>
    </row>
    <row r="996" spans="4:13" x14ac:dyDescent="0.25">
      <c r="D996" s="1"/>
      <c r="E996" s="2"/>
      <c r="F996" s="2"/>
      <c r="G996" s="4"/>
      <c r="H996" s="4"/>
      <c r="I996" s="4"/>
      <c r="M996" s="5"/>
    </row>
    <row r="997" spans="4:13" x14ac:dyDescent="0.25">
      <c r="D997" s="1"/>
      <c r="E997" s="2"/>
      <c r="F997" s="2"/>
      <c r="G997" s="4"/>
      <c r="H997" s="4"/>
      <c r="I997" s="4"/>
      <c r="M997" s="5"/>
    </row>
    <row r="998" spans="4:13" x14ac:dyDescent="0.25">
      <c r="D998" s="1"/>
      <c r="E998" s="2"/>
      <c r="F998" s="2"/>
      <c r="G998" s="4"/>
      <c r="H998" s="4"/>
      <c r="I998" s="4"/>
      <c r="M998" s="5"/>
    </row>
    <row r="999" spans="4:13" x14ac:dyDescent="0.25">
      <c r="D999" s="1"/>
      <c r="E999" s="2"/>
      <c r="F999" s="2"/>
      <c r="G999" s="4"/>
      <c r="H999" s="4"/>
      <c r="I999" s="4"/>
      <c r="M999" s="5"/>
    </row>
    <row r="1000" spans="4:13" x14ac:dyDescent="0.25">
      <c r="D1000" s="1"/>
      <c r="E1000" s="2"/>
      <c r="F1000" s="2"/>
      <c r="G1000" s="4"/>
      <c r="H1000" s="4"/>
      <c r="I1000" s="4"/>
      <c r="M1000" s="5"/>
    </row>
    <row r="1001" spans="4:13" x14ac:dyDescent="0.25">
      <c r="D1001" s="1"/>
      <c r="E1001" s="2"/>
      <c r="F1001" s="2"/>
      <c r="G1001" s="4"/>
      <c r="H1001" s="4"/>
      <c r="I1001" s="4"/>
      <c r="M1001" s="5"/>
    </row>
    <row r="1002" spans="4:13" x14ac:dyDescent="0.25">
      <c r="D1002" s="1"/>
      <c r="E1002" s="2"/>
      <c r="F1002" s="2"/>
      <c r="G1002" s="4"/>
      <c r="H1002" s="4"/>
      <c r="I1002" s="4"/>
      <c r="M1002" s="5"/>
    </row>
    <row r="1003" spans="4:13" x14ac:dyDescent="0.25">
      <c r="D1003" s="1"/>
      <c r="E1003" s="2"/>
      <c r="F1003" s="2"/>
      <c r="G1003" s="4"/>
      <c r="H1003" s="4"/>
      <c r="I1003" s="4"/>
      <c r="M1003" s="5"/>
    </row>
    <row r="1004" spans="4:13" x14ac:dyDescent="0.25">
      <c r="D1004" s="1"/>
      <c r="E1004" s="2"/>
      <c r="F1004" s="2"/>
      <c r="G1004" s="4"/>
      <c r="H1004" s="4"/>
      <c r="I1004" s="4"/>
      <c r="M1004" s="5"/>
    </row>
    <row r="1005" spans="4:13" x14ac:dyDescent="0.25">
      <c r="D1005" s="1"/>
      <c r="E1005" s="2"/>
      <c r="F1005" s="2"/>
      <c r="G1005" s="4"/>
      <c r="H1005" s="4"/>
      <c r="I1005" s="4"/>
      <c r="M1005" s="5"/>
    </row>
    <row r="1006" spans="4:13" x14ac:dyDescent="0.25">
      <c r="D1006" s="1"/>
      <c r="E1006" s="2"/>
      <c r="F1006" s="2"/>
      <c r="G1006" s="4"/>
      <c r="H1006" s="4"/>
      <c r="I1006" s="4"/>
      <c r="M1006" s="5"/>
    </row>
    <row r="1007" spans="4:13" x14ac:dyDescent="0.25">
      <c r="D1007" s="1"/>
      <c r="E1007" s="2"/>
      <c r="F1007" s="2"/>
      <c r="G1007" s="4"/>
      <c r="H1007" s="4"/>
      <c r="I1007" s="4"/>
      <c r="M1007" s="5"/>
    </row>
    <row r="1008" spans="4:13" x14ac:dyDescent="0.25">
      <c r="D1008" s="1"/>
      <c r="E1008" s="2"/>
      <c r="F1008" s="2"/>
      <c r="G1008" s="4"/>
      <c r="H1008" s="4"/>
      <c r="I1008" s="4"/>
      <c r="M1008" s="5"/>
    </row>
    <row r="1009" spans="4:13" x14ac:dyDescent="0.25">
      <c r="D1009" s="1"/>
      <c r="E1009" s="2"/>
      <c r="F1009" s="2"/>
      <c r="G1009" s="4"/>
      <c r="H1009" s="4"/>
      <c r="I1009" s="4"/>
      <c r="M1009" s="5"/>
    </row>
    <row r="1010" spans="4:13" x14ac:dyDescent="0.25">
      <c r="D1010" s="1"/>
      <c r="E1010" s="2"/>
      <c r="F1010" s="2"/>
      <c r="G1010" s="4"/>
      <c r="H1010" s="4"/>
      <c r="I1010" s="4"/>
      <c r="M1010" s="5"/>
    </row>
    <row r="1011" spans="4:13" x14ac:dyDescent="0.25">
      <c r="D1011" s="1"/>
      <c r="E1011" s="2"/>
      <c r="F1011" s="2"/>
      <c r="G1011" s="4"/>
      <c r="H1011" s="4"/>
      <c r="I1011" s="4"/>
      <c r="M1011" s="5"/>
    </row>
    <row r="1012" spans="4:13" x14ac:dyDescent="0.25">
      <c r="D1012" s="1"/>
      <c r="E1012" s="2"/>
      <c r="F1012" s="2"/>
      <c r="G1012" s="4"/>
      <c r="H1012" s="4"/>
      <c r="I1012" s="4"/>
      <c r="M1012" s="5"/>
    </row>
    <row r="1013" spans="4:13" x14ac:dyDescent="0.25">
      <c r="D1013" s="1"/>
      <c r="E1013" s="2"/>
      <c r="F1013" s="2"/>
      <c r="G1013" s="4"/>
      <c r="H1013" s="4"/>
      <c r="I1013" s="4"/>
      <c r="M1013" s="5"/>
    </row>
    <row r="1014" spans="4:13" x14ac:dyDescent="0.25">
      <c r="D1014" s="1"/>
      <c r="E1014" s="2"/>
      <c r="F1014" s="2"/>
      <c r="G1014" s="4"/>
      <c r="H1014" s="4"/>
      <c r="I1014" s="4"/>
      <c r="M1014" s="5"/>
    </row>
    <row r="1015" spans="4:13" x14ac:dyDescent="0.25">
      <c r="D1015" s="1"/>
      <c r="E1015" s="2"/>
      <c r="F1015" s="2"/>
      <c r="G1015" s="4"/>
      <c r="H1015" s="4"/>
      <c r="I1015" s="4"/>
      <c r="M1015" s="5"/>
    </row>
    <row r="1016" spans="4:13" x14ac:dyDescent="0.25">
      <c r="D1016" s="1"/>
      <c r="E1016" s="2"/>
      <c r="F1016" s="2"/>
      <c r="G1016" s="4"/>
      <c r="H1016" s="4"/>
      <c r="I1016" s="4"/>
      <c r="M1016" s="5"/>
    </row>
    <row r="1017" spans="4:13" x14ac:dyDescent="0.25">
      <c r="D1017" s="1"/>
      <c r="E1017" s="2"/>
      <c r="F1017" s="2"/>
      <c r="G1017" s="4"/>
      <c r="H1017" s="4"/>
      <c r="I1017" s="4"/>
      <c r="M1017" s="5"/>
    </row>
    <row r="1018" spans="4:13" x14ac:dyDescent="0.25">
      <c r="D1018" s="1"/>
      <c r="E1018" s="2"/>
      <c r="F1018" s="2"/>
      <c r="G1018" s="4"/>
      <c r="H1018" s="4"/>
      <c r="I1018" s="4"/>
      <c r="M1018" s="5"/>
    </row>
    <row r="1019" spans="4:13" x14ac:dyDescent="0.25">
      <c r="D1019" s="1"/>
      <c r="E1019" s="2"/>
      <c r="F1019" s="2"/>
      <c r="G1019" s="4"/>
      <c r="H1019" s="4"/>
      <c r="I1019" s="4"/>
      <c r="M1019" s="5"/>
    </row>
    <row r="1020" spans="4:13" x14ac:dyDescent="0.25">
      <c r="D1020" s="1"/>
      <c r="E1020" s="2"/>
      <c r="F1020" s="2"/>
      <c r="G1020" s="4"/>
      <c r="H1020" s="4"/>
      <c r="I1020" s="4"/>
      <c r="M1020" s="5"/>
    </row>
    <row r="1021" spans="4:13" x14ac:dyDescent="0.25">
      <c r="D1021" s="1"/>
      <c r="E1021" s="2"/>
      <c r="F1021" s="2"/>
      <c r="G1021" s="4"/>
      <c r="H1021" s="4"/>
      <c r="I1021" s="4"/>
      <c r="M1021" s="5"/>
    </row>
    <row r="1022" spans="4:13" x14ac:dyDescent="0.25">
      <c r="D1022" s="1"/>
      <c r="E1022" s="2"/>
      <c r="F1022" s="2"/>
      <c r="G1022" s="4"/>
      <c r="H1022" s="4"/>
      <c r="I1022" s="4"/>
      <c r="M1022" s="5"/>
    </row>
    <row r="1023" spans="4:13" x14ac:dyDescent="0.25">
      <c r="D1023" s="1"/>
      <c r="E1023" s="2"/>
      <c r="F1023" s="2"/>
      <c r="G1023" s="4"/>
      <c r="H1023" s="4"/>
      <c r="I1023" s="4"/>
      <c r="M1023" s="5"/>
    </row>
    <row r="1024" spans="4:13" x14ac:dyDescent="0.25">
      <c r="D1024" s="1"/>
      <c r="E1024" s="2"/>
      <c r="F1024" s="2"/>
      <c r="G1024" s="4"/>
      <c r="H1024" s="4"/>
      <c r="I1024" s="4"/>
      <c r="M1024" s="5"/>
    </row>
    <row r="1025" spans="4:13" x14ac:dyDescent="0.25">
      <c r="D1025" s="1"/>
      <c r="E1025" s="2"/>
      <c r="F1025" s="2"/>
      <c r="G1025" s="4"/>
      <c r="H1025" s="4"/>
      <c r="I1025" s="4"/>
      <c r="M1025" s="5"/>
    </row>
    <row r="1026" spans="4:13" x14ac:dyDescent="0.25">
      <c r="D1026" s="1"/>
      <c r="E1026" s="2"/>
      <c r="F1026" s="2"/>
      <c r="G1026" s="4"/>
      <c r="H1026" s="4"/>
      <c r="I1026" s="4"/>
      <c r="M1026" s="5"/>
    </row>
    <row r="1027" spans="4:13" x14ac:dyDescent="0.25">
      <c r="D1027" s="1"/>
      <c r="E1027" s="2"/>
      <c r="F1027" s="2"/>
      <c r="G1027" s="4"/>
      <c r="H1027" s="4"/>
      <c r="I1027" s="4"/>
      <c r="M1027" s="5"/>
    </row>
    <row r="1028" spans="4:13" x14ac:dyDescent="0.25">
      <c r="D1028" s="1"/>
      <c r="E1028" s="2"/>
      <c r="F1028" s="2"/>
      <c r="G1028" s="4"/>
      <c r="H1028" s="4"/>
      <c r="I1028" s="4"/>
      <c r="M1028" s="5"/>
    </row>
    <row r="1029" spans="4:13" x14ac:dyDescent="0.25">
      <c r="D1029" s="1"/>
      <c r="E1029" s="2"/>
      <c r="F1029" s="2"/>
      <c r="G1029" s="4"/>
      <c r="H1029" s="4"/>
      <c r="I1029" s="4"/>
      <c r="M1029" s="5"/>
    </row>
    <row r="1030" spans="4:13" x14ac:dyDescent="0.25">
      <c r="D1030" s="1"/>
      <c r="E1030" s="2"/>
      <c r="F1030" s="2"/>
      <c r="G1030" s="4"/>
      <c r="H1030" s="4"/>
      <c r="I1030" s="4"/>
      <c r="M1030" s="5"/>
    </row>
    <row r="1031" spans="4:13" x14ac:dyDescent="0.25">
      <c r="D1031" s="1"/>
      <c r="E1031" s="2"/>
      <c r="F1031" s="2"/>
      <c r="G1031" s="4"/>
      <c r="H1031" s="4"/>
      <c r="I1031" s="4"/>
      <c r="M1031" s="5"/>
    </row>
    <row r="1032" spans="4:13" x14ac:dyDescent="0.25">
      <c r="D1032" s="1"/>
      <c r="E1032" s="2"/>
      <c r="F1032" s="2"/>
      <c r="G1032" s="4"/>
      <c r="H1032" s="4"/>
      <c r="I1032" s="4"/>
      <c r="M1032" s="5"/>
    </row>
    <row r="1033" spans="4:13" x14ac:dyDescent="0.25">
      <c r="D1033" s="1"/>
      <c r="E1033" s="2"/>
      <c r="F1033" s="2"/>
      <c r="G1033" s="4"/>
      <c r="H1033" s="4"/>
      <c r="I1033" s="4"/>
      <c r="M1033" s="5"/>
    </row>
    <row r="1034" spans="4:13" x14ac:dyDescent="0.25">
      <c r="D1034" s="1"/>
      <c r="E1034" s="2"/>
      <c r="F1034" s="2"/>
      <c r="G1034" s="4"/>
      <c r="H1034" s="4"/>
      <c r="I1034" s="4"/>
      <c r="M1034" s="5"/>
    </row>
    <row r="1035" spans="4:13" x14ac:dyDescent="0.25">
      <c r="D1035" s="1"/>
      <c r="E1035" s="2"/>
      <c r="F1035" s="2"/>
      <c r="G1035" s="4"/>
      <c r="H1035" s="4"/>
      <c r="I1035" s="4"/>
      <c r="M1035" s="5"/>
    </row>
    <row r="1036" spans="4:13" x14ac:dyDescent="0.25">
      <c r="D1036" s="1"/>
      <c r="E1036" s="2"/>
      <c r="F1036" s="2"/>
      <c r="G1036" s="4"/>
      <c r="H1036" s="4"/>
      <c r="I1036" s="4"/>
      <c r="M1036" s="5"/>
    </row>
    <row r="1037" spans="4:13" x14ac:dyDescent="0.25">
      <c r="D1037" s="1"/>
      <c r="E1037" s="2"/>
      <c r="F1037" s="2"/>
      <c r="G1037" s="4"/>
      <c r="H1037" s="4"/>
      <c r="I1037" s="4"/>
      <c r="M1037" s="5"/>
    </row>
    <row r="1038" spans="4:13" x14ac:dyDescent="0.25">
      <c r="D1038" s="1"/>
      <c r="E1038" s="2"/>
      <c r="F1038" s="2"/>
      <c r="G1038" s="4"/>
      <c r="H1038" s="4"/>
      <c r="I1038" s="4"/>
      <c r="M1038" s="5"/>
    </row>
    <row r="1039" spans="4:13" x14ac:dyDescent="0.25">
      <c r="D1039" s="1"/>
      <c r="E1039" s="2"/>
      <c r="F1039" s="2"/>
      <c r="G1039" s="4"/>
      <c r="H1039" s="4"/>
      <c r="I1039" s="4"/>
      <c r="M1039" s="5"/>
    </row>
    <row r="1040" spans="4:13" x14ac:dyDescent="0.25">
      <c r="D1040" s="1"/>
      <c r="E1040" s="2"/>
      <c r="F1040" s="2"/>
      <c r="G1040" s="4"/>
      <c r="H1040" s="4"/>
      <c r="I1040" s="4"/>
      <c r="M1040" s="5"/>
    </row>
    <row r="1041" spans="4:13" x14ac:dyDescent="0.25">
      <c r="D1041" s="1"/>
      <c r="E1041" s="2"/>
      <c r="F1041" s="2"/>
      <c r="G1041" s="4"/>
      <c r="H1041" s="4"/>
      <c r="I1041" s="4"/>
      <c r="M1041" s="5"/>
    </row>
    <row r="1042" spans="4:13" x14ac:dyDescent="0.25">
      <c r="D1042" s="1"/>
      <c r="E1042" s="2"/>
      <c r="F1042" s="2"/>
      <c r="G1042" s="4"/>
      <c r="H1042" s="4"/>
      <c r="I1042" s="4"/>
      <c r="M1042" s="5"/>
    </row>
    <row r="1043" spans="4:13" x14ac:dyDescent="0.25">
      <c r="D1043" s="1"/>
      <c r="E1043" s="2"/>
      <c r="F1043" s="2"/>
      <c r="G1043" s="4"/>
      <c r="H1043" s="4"/>
      <c r="I1043" s="4"/>
      <c r="M1043" s="5"/>
    </row>
    <row r="1044" spans="4:13" x14ac:dyDescent="0.25">
      <c r="D1044" s="1"/>
      <c r="E1044" s="2"/>
      <c r="F1044" s="2"/>
      <c r="G1044" s="4"/>
      <c r="H1044" s="4"/>
      <c r="I1044" s="4"/>
      <c r="M1044" s="5"/>
    </row>
    <row r="1045" spans="4:13" x14ac:dyDescent="0.25">
      <c r="D1045" s="1"/>
      <c r="E1045" s="2"/>
      <c r="F1045" s="2"/>
      <c r="G1045" s="4"/>
      <c r="H1045" s="4"/>
      <c r="I1045" s="4"/>
      <c r="M1045" s="5"/>
    </row>
    <row r="1046" spans="4:13" x14ac:dyDescent="0.25">
      <c r="D1046" s="1"/>
      <c r="E1046" s="2"/>
      <c r="F1046" s="2"/>
      <c r="G1046" s="4"/>
      <c r="H1046" s="4"/>
      <c r="I1046" s="4"/>
      <c r="M1046" s="5"/>
    </row>
    <row r="1047" spans="4:13" x14ac:dyDescent="0.25">
      <c r="D1047" s="1"/>
      <c r="E1047" s="2"/>
      <c r="F1047" s="2"/>
      <c r="G1047" s="4"/>
      <c r="H1047" s="4"/>
      <c r="I1047" s="4"/>
      <c r="M1047" s="5"/>
    </row>
    <row r="1048" spans="4:13" x14ac:dyDescent="0.25">
      <c r="D1048" s="1"/>
      <c r="E1048" s="2"/>
      <c r="F1048" s="2"/>
      <c r="G1048" s="4"/>
      <c r="H1048" s="4"/>
      <c r="I1048" s="4"/>
      <c r="M1048" s="5"/>
    </row>
    <row r="1049" spans="4:13" x14ac:dyDescent="0.25">
      <c r="D1049" s="1"/>
      <c r="E1049" s="2"/>
      <c r="F1049" s="2"/>
      <c r="G1049" s="4"/>
      <c r="H1049" s="4"/>
      <c r="I1049" s="4"/>
      <c r="M1049" s="5"/>
    </row>
    <row r="1050" spans="4:13" x14ac:dyDescent="0.25">
      <c r="D1050" s="1"/>
      <c r="E1050" s="2"/>
      <c r="F1050" s="2"/>
      <c r="G1050" s="4"/>
      <c r="H1050" s="4"/>
      <c r="I1050" s="4"/>
      <c r="M1050" s="5"/>
    </row>
    <row r="1051" spans="4:13" x14ac:dyDescent="0.25">
      <c r="D1051" s="1"/>
      <c r="E1051" s="2"/>
      <c r="F1051" s="2"/>
      <c r="G1051" s="4"/>
      <c r="H1051" s="4"/>
      <c r="I1051" s="4"/>
      <c r="M1051" s="5"/>
    </row>
    <row r="1052" spans="4:13" x14ac:dyDescent="0.25">
      <c r="D1052" s="1"/>
      <c r="E1052" s="2"/>
      <c r="F1052" s="2"/>
      <c r="G1052" s="4"/>
      <c r="H1052" s="4"/>
      <c r="I1052" s="4"/>
      <c r="M1052" s="5"/>
    </row>
    <row r="1053" spans="4:13" x14ac:dyDescent="0.25">
      <c r="D1053" s="1"/>
      <c r="E1053" s="2"/>
      <c r="F1053" s="2"/>
      <c r="G1053" s="4"/>
      <c r="H1053" s="4"/>
      <c r="I1053" s="4"/>
      <c r="M1053" s="5"/>
    </row>
    <row r="1054" spans="4:13" x14ac:dyDescent="0.25">
      <c r="D1054" s="1"/>
      <c r="E1054" s="2"/>
      <c r="F1054" s="2"/>
      <c r="G1054" s="4"/>
      <c r="H1054" s="4"/>
      <c r="I1054" s="4"/>
      <c r="M1054" s="5"/>
    </row>
    <row r="1055" spans="4:13" x14ac:dyDescent="0.25">
      <c r="D1055" s="1"/>
      <c r="E1055" s="2"/>
      <c r="F1055" s="2"/>
      <c r="G1055" s="4"/>
      <c r="H1055" s="4"/>
      <c r="I1055" s="4"/>
      <c r="M1055" s="5"/>
    </row>
    <row r="1056" spans="4:13" x14ac:dyDescent="0.25">
      <c r="D1056" s="1"/>
      <c r="E1056" s="2"/>
      <c r="F1056" s="2"/>
      <c r="G1056" s="4"/>
      <c r="H1056" s="4"/>
      <c r="I1056" s="4"/>
      <c r="M1056" s="5"/>
    </row>
    <row r="1057" spans="4:13" x14ac:dyDescent="0.25">
      <c r="D1057" s="1"/>
      <c r="E1057" s="2"/>
      <c r="F1057" s="2"/>
      <c r="G1057" s="4"/>
      <c r="H1057" s="4"/>
      <c r="I1057" s="4"/>
      <c r="M1057" s="5"/>
    </row>
    <row r="1058" spans="4:13" x14ac:dyDescent="0.25">
      <c r="D1058" s="1"/>
      <c r="E1058" s="2"/>
      <c r="F1058" s="2"/>
      <c r="G1058" s="4"/>
      <c r="H1058" s="4"/>
      <c r="I1058" s="4"/>
      <c r="M1058" s="5"/>
    </row>
    <row r="1059" spans="4:13" x14ac:dyDescent="0.25">
      <c r="D1059" s="1"/>
      <c r="E1059" s="2"/>
      <c r="F1059" s="2"/>
      <c r="G1059" s="4"/>
      <c r="H1059" s="4"/>
      <c r="I1059" s="4"/>
      <c r="M1059" s="5"/>
    </row>
    <row r="1060" spans="4:13" x14ac:dyDescent="0.25">
      <c r="D1060" s="1"/>
      <c r="E1060" s="2"/>
      <c r="F1060" s="2"/>
      <c r="G1060" s="4"/>
      <c r="H1060" s="4"/>
      <c r="I1060" s="4"/>
      <c r="M1060" s="5"/>
    </row>
    <row r="1061" spans="4:13" x14ac:dyDescent="0.25">
      <c r="D1061" s="1"/>
      <c r="E1061" s="2"/>
      <c r="F1061" s="2"/>
      <c r="G1061" s="4"/>
      <c r="H1061" s="4"/>
      <c r="I1061" s="4"/>
      <c r="M1061" s="5"/>
    </row>
    <row r="1062" spans="4:13" x14ac:dyDescent="0.25">
      <c r="D1062" s="1"/>
      <c r="E1062" s="2"/>
      <c r="F1062" s="2"/>
      <c r="G1062" s="4"/>
      <c r="H1062" s="4"/>
      <c r="I1062" s="4"/>
      <c r="M1062" s="5"/>
    </row>
    <row r="1063" spans="4:13" x14ac:dyDescent="0.25">
      <c r="D1063" s="1"/>
      <c r="E1063" s="2"/>
      <c r="F1063" s="2"/>
      <c r="G1063" s="4"/>
      <c r="H1063" s="4"/>
      <c r="I1063" s="4"/>
      <c r="M1063" s="5"/>
    </row>
    <row r="1064" spans="4:13" x14ac:dyDescent="0.25">
      <c r="D1064" s="1"/>
      <c r="E1064" s="2"/>
      <c r="F1064" s="2"/>
      <c r="G1064" s="4"/>
      <c r="H1064" s="4"/>
      <c r="I1064" s="4"/>
      <c r="M1064" s="5"/>
    </row>
    <row r="1065" spans="4:13" x14ac:dyDescent="0.25">
      <c r="D1065" s="1"/>
      <c r="E1065" s="2"/>
      <c r="F1065" s="2"/>
      <c r="G1065" s="4"/>
      <c r="H1065" s="4"/>
      <c r="I1065" s="4"/>
      <c r="M1065" s="5"/>
    </row>
    <row r="1066" spans="4:13" x14ac:dyDescent="0.25">
      <c r="D1066" s="1"/>
      <c r="E1066" s="2"/>
      <c r="F1066" s="2"/>
      <c r="G1066" s="4"/>
      <c r="H1066" s="4"/>
      <c r="I1066" s="4"/>
      <c r="M1066" s="5"/>
    </row>
    <row r="1067" spans="4:13" x14ac:dyDescent="0.25">
      <c r="D1067" s="1"/>
      <c r="E1067" s="2"/>
      <c r="F1067" s="2"/>
      <c r="G1067" s="4"/>
      <c r="H1067" s="4"/>
      <c r="I1067" s="4"/>
      <c r="M1067" s="5"/>
    </row>
    <row r="1068" spans="4:13" x14ac:dyDescent="0.25">
      <c r="D1068" s="1"/>
      <c r="E1068" s="2"/>
      <c r="F1068" s="2"/>
      <c r="G1068" s="4"/>
      <c r="H1068" s="4"/>
      <c r="I1068" s="4"/>
      <c r="M1068" s="5"/>
    </row>
    <row r="1069" spans="4:13" x14ac:dyDescent="0.25">
      <c r="D1069" s="1"/>
      <c r="E1069" s="2"/>
      <c r="F1069" s="2"/>
      <c r="G1069" s="4"/>
      <c r="H1069" s="4"/>
      <c r="I1069" s="4"/>
      <c r="M1069" s="5"/>
    </row>
    <row r="1070" spans="4:13" x14ac:dyDescent="0.25">
      <c r="D1070" s="1"/>
      <c r="E1070" s="2"/>
      <c r="F1070" s="2"/>
      <c r="G1070" s="4"/>
      <c r="H1070" s="4"/>
      <c r="I1070" s="4"/>
      <c r="M1070" s="5"/>
    </row>
    <row r="1071" spans="4:13" x14ac:dyDescent="0.25">
      <c r="D1071" s="1"/>
      <c r="E1071" s="2"/>
      <c r="F1071" s="2"/>
      <c r="G1071" s="4"/>
      <c r="H1071" s="4"/>
      <c r="I1071" s="4"/>
      <c r="M1071" s="5"/>
    </row>
    <row r="1072" spans="4:13" x14ac:dyDescent="0.25">
      <c r="D1072" s="1"/>
      <c r="E1072" s="2"/>
      <c r="F1072" s="2"/>
      <c r="G1072" s="4"/>
      <c r="H1072" s="4"/>
      <c r="I1072" s="4"/>
      <c r="M1072" s="5"/>
    </row>
    <row r="1073" spans="4:13" x14ac:dyDescent="0.25">
      <c r="D1073" s="1"/>
      <c r="E1073" s="2"/>
      <c r="F1073" s="2"/>
      <c r="G1073" s="4"/>
      <c r="H1073" s="4"/>
      <c r="I1073" s="4"/>
      <c r="M1073" s="5"/>
    </row>
    <row r="1074" spans="4:13" x14ac:dyDescent="0.25">
      <c r="D1074" s="1"/>
      <c r="E1074" s="2"/>
      <c r="F1074" s="2"/>
      <c r="G1074" s="4"/>
      <c r="H1074" s="4"/>
      <c r="I1074" s="4"/>
      <c r="M1074" s="5"/>
    </row>
    <row r="1075" spans="4:13" x14ac:dyDescent="0.25">
      <c r="D1075" s="1"/>
      <c r="E1075" s="2"/>
      <c r="F1075" s="2"/>
      <c r="G1075" s="4"/>
      <c r="H1075" s="4"/>
      <c r="I1075" s="4"/>
      <c r="M1075" s="5"/>
    </row>
    <row r="1076" spans="4:13" x14ac:dyDescent="0.25">
      <c r="D1076" s="1"/>
      <c r="E1076" s="2"/>
      <c r="F1076" s="2"/>
      <c r="G1076" s="4"/>
      <c r="H1076" s="4"/>
      <c r="I1076" s="4"/>
      <c r="M1076" s="5"/>
    </row>
    <row r="1077" spans="4:13" x14ac:dyDescent="0.25">
      <c r="D1077" s="1"/>
      <c r="E1077" s="2"/>
      <c r="F1077" s="2"/>
      <c r="G1077" s="4"/>
      <c r="H1077" s="4"/>
      <c r="I1077" s="4"/>
      <c r="M1077" s="5"/>
    </row>
    <row r="1078" spans="4:13" x14ac:dyDescent="0.25">
      <c r="D1078" s="1"/>
      <c r="E1078" s="2"/>
      <c r="F1078" s="2"/>
      <c r="G1078" s="4"/>
      <c r="H1078" s="4"/>
      <c r="I1078" s="4"/>
      <c r="M1078" s="5"/>
    </row>
    <row r="1079" spans="4:13" x14ac:dyDescent="0.25">
      <c r="D1079" s="1"/>
      <c r="E1079" s="2"/>
      <c r="F1079" s="2"/>
      <c r="G1079" s="4"/>
      <c r="H1079" s="4"/>
      <c r="I1079" s="4"/>
      <c r="M1079" s="5"/>
    </row>
    <row r="1080" spans="4:13" x14ac:dyDescent="0.25">
      <c r="D1080" s="1"/>
      <c r="E1080" s="2"/>
      <c r="F1080" s="2"/>
      <c r="G1080" s="4"/>
      <c r="H1080" s="4"/>
      <c r="I1080" s="4"/>
      <c r="M1080" s="5"/>
    </row>
    <row r="1081" spans="4:13" x14ac:dyDescent="0.25">
      <c r="D1081" s="1"/>
      <c r="E1081" s="2"/>
      <c r="F1081" s="2"/>
      <c r="G1081" s="4"/>
      <c r="H1081" s="4"/>
      <c r="I1081" s="4"/>
      <c r="M1081" s="5"/>
    </row>
    <row r="1082" spans="4:13" x14ac:dyDescent="0.25">
      <c r="D1082" s="1"/>
      <c r="E1082" s="2"/>
      <c r="F1082" s="2"/>
      <c r="G1082" s="4"/>
      <c r="H1082" s="4"/>
      <c r="I1082" s="4"/>
      <c r="M1082" s="5"/>
    </row>
    <row r="1083" spans="4:13" x14ac:dyDescent="0.25">
      <c r="D1083" s="1"/>
      <c r="E1083" s="2"/>
      <c r="F1083" s="2"/>
      <c r="G1083" s="4"/>
      <c r="H1083" s="4"/>
      <c r="I1083" s="4"/>
      <c r="M1083" s="5"/>
    </row>
    <row r="1084" spans="4:13" x14ac:dyDescent="0.25">
      <c r="D1084" s="1"/>
      <c r="E1084" s="2"/>
      <c r="F1084" s="2"/>
      <c r="G1084" s="4"/>
      <c r="H1084" s="4"/>
      <c r="I1084" s="4"/>
      <c r="M1084" s="5"/>
    </row>
    <row r="1085" spans="4:13" x14ac:dyDescent="0.25">
      <c r="D1085" s="1"/>
      <c r="E1085" s="2"/>
      <c r="F1085" s="2"/>
      <c r="G1085" s="4"/>
      <c r="H1085" s="4"/>
      <c r="I1085" s="4"/>
      <c r="M1085" s="5"/>
    </row>
    <row r="1086" spans="4:13" x14ac:dyDescent="0.25">
      <c r="D1086" s="1"/>
      <c r="E1086" s="2"/>
      <c r="F1086" s="2"/>
      <c r="G1086" s="4"/>
      <c r="H1086" s="4"/>
      <c r="I1086" s="4"/>
      <c r="M1086" s="5"/>
    </row>
    <row r="1087" spans="4:13" x14ac:dyDescent="0.25">
      <c r="D1087" s="1"/>
      <c r="E1087" s="2"/>
      <c r="F1087" s="2"/>
      <c r="G1087" s="4"/>
      <c r="H1087" s="4"/>
      <c r="I1087" s="4"/>
      <c r="M1087" s="5"/>
    </row>
    <row r="1088" spans="4:13" x14ac:dyDescent="0.25">
      <c r="D1088" s="1"/>
      <c r="E1088" s="2"/>
      <c r="F1088" s="2"/>
      <c r="G1088" s="4"/>
      <c r="H1088" s="4"/>
      <c r="I1088" s="4"/>
      <c r="M1088" s="5"/>
    </row>
    <row r="1089" spans="4:13" x14ac:dyDescent="0.25">
      <c r="D1089" s="1"/>
      <c r="E1089" s="2"/>
      <c r="F1089" s="2"/>
      <c r="G1089" s="4"/>
      <c r="H1089" s="4"/>
      <c r="I1089" s="4"/>
      <c r="M1089" s="5"/>
    </row>
    <row r="1090" spans="4:13" x14ac:dyDescent="0.25">
      <c r="D1090" s="1"/>
      <c r="E1090" s="2"/>
      <c r="F1090" s="2"/>
      <c r="G1090" s="4"/>
      <c r="H1090" s="4"/>
      <c r="I1090" s="4"/>
      <c r="M1090" s="5"/>
    </row>
    <row r="1091" spans="4:13" x14ac:dyDescent="0.25">
      <c r="D1091" s="1"/>
      <c r="E1091" s="2"/>
      <c r="F1091" s="2"/>
      <c r="G1091" s="4"/>
      <c r="H1091" s="4"/>
      <c r="I1091" s="4"/>
      <c r="M1091" s="5"/>
    </row>
    <row r="1092" spans="4:13" x14ac:dyDescent="0.25">
      <c r="D1092" s="1"/>
      <c r="E1092" s="2"/>
      <c r="F1092" s="2"/>
      <c r="G1092" s="4"/>
      <c r="H1092" s="4"/>
      <c r="I1092" s="4"/>
      <c r="M1092" s="5"/>
    </row>
    <row r="1093" spans="4:13" x14ac:dyDescent="0.25">
      <c r="D1093" s="1"/>
      <c r="E1093" s="2"/>
      <c r="F1093" s="2"/>
      <c r="G1093" s="4"/>
      <c r="H1093" s="4"/>
      <c r="I1093" s="4"/>
      <c r="M1093" s="5"/>
    </row>
    <row r="1094" spans="4:13" x14ac:dyDescent="0.25">
      <c r="D1094" s="1"/>
      <c r="E1094" s="2"/>
      <c r="F1094" s="2"/>
      <c r="G1094" s="4"/>
      <c r="H1094" s="4"/>
      <c r="I1094" s="4"/>
      <c r="M1094" s="5"/>
    </row>
    <row r="1095" spans="4:13" x14ac:dyDescent="0.25">
      <c r="D1095" s="1"/>
      <c r="E1095" s="2"/>
      <c r="F1095" s="2"/>
      <c r="G1095" s="4"/>
      <c r="H1095" s="4"/>
      <c r="I1095" s="4"/>
      <c r="M1095" s="5"/>
    </row>
    <row r="1096" spans="4:13" x14ac:dyDescent="0.25">
      <c r="D1096" s="1"/>
      <c r="E1096" s="2"/>
      <c r="F1096" s="2"/>
      <c r="G1096" s="4"/>
      <c r="H1096" s="4"/>
      <c r="I1096" s="4"/>
      <c r="M1096" s="5"/>
    </row>
    <row r="1097" spans="4:13" x14ac:dyDescent="0.25">
      <c r="D1097" s="1"/>
      <c r="E1097" s="2"/>
      <c r="F1097" s="2"/>
      <c r="G1097" s="4"/>
      <c r="H1097" s="4"/>
      <c r="I1097" s="4"/>
      <c r="M1097" s="5"/>
    </row>
    <row r="1098" spans="4:13" x14ac:dyDescent="0.25">
      <c r="D1098" s="1"/>
      <c r="E1098" s="2"/>
      <c r="F1098" s="2"/>
      <c r="G1098" s="4"/>
      <c r="H1098" s="4"/>
      <c r="I1098" s="4"/>
      <c r="M1098" s="5"/>
    </row>
    <row r="1099" spans="4:13" x14ac:dyDescent="0.25">
      <c r="D1099" s="1"/>
      <c r="E1099" s="2"/>
      <c r="F1099" s="2"/>
      <c r="G1099" s="4"/>
      <c r="H1099" s="4"/>
      <c r="I1099" s="4"/>
      <c r="M1099" s="5"/>
    </row>
    <row r="1100" spans="4:13" x14ac:dyDescent="0.25">
      <c r="D1100" s="1"/>
      <c r="E1100" s="2"/>
      <c r="F1100" s="2"/>
      <c r="G1100" s="4"/>
      <c r="H1100" s="4"/>
      <c r="I1100" s="4"/>
      <c r="M1100" s="5"/>
    </row>
    <row r="1101" spans="4:13" x14ac:dyDescent="0.25">
      <c r="D1101" s="1"/>
      <c r="E1101" s="2"/>
      <c r="F1101" s="2"/>
      <c r="G1101" s="4"/>
      <c r="H1101" s="4"/>
      <c r="I1101" s="4"/>
      <c r="M1101" s="5"/>
    </row>
    <row r="1102" spans="4:13" x14ac:dyDescent="0.25">
      <c r="D1102" s="1"/>
      <c r="E1102" s="2"/>
      <c r="F1102" s="2"/>
      <c r="G1102" s="4"/>
      <c r="H1102" s="4"/>
      <c r="I1102" s="4"/>
      <c r="M1102" s="5"/>
    </row>
    <row r="1103" spans="4:13" x14ac:dyDescent="0.25">
      <c r="D1103" s="1"/>
      <c r="E1103" s="2"/>
      <c r="F1103" s="2"/>
      <c r="G1103" s="4"/>
      <c r="H1103" s="4"/>
      <c r="I1103" s="4"/>
      <c r="M1103" s="5"/>
    </row>
    <row r="1104" spans="4:13" x14ac:dyDescent="0.25">
      <c r="D1104" s="1"/>
      <c r="E1104" s="2"/>
      <c r="F1104" s="2"/>
      <c r="G1104" s="4"/>
      <c r="H1104" s="4"/>
      <c r="I1104" s="4"/>
      <c r="M1104" s="5"/>
    </row>
    <row r="1105" spans="4:13" x14ac:dyDescent="0.25">
      <c r="D1105" s="1"/>
      <c r="E1105" s="2"/>
      <c r="F1105" s="2"/>
      <c r="G1105" s="4"/>
      <c r="H1105" s="4"/>
      <c r="I1105" s="4"/>
      <c r="M1105" s="5"/>
    </row>
    <row r="1106" spans="4:13" x14ac:dyDescent="0.25">
      <c r="D1106" s="1"/>
      <c r="E1106" s="2"/>
      <c r="F1106" s="2"/>
      <c r="G1106" s="4"/>
      <c r="H1106" s="4"/>
      <c r="I1106" s="4"/>
      <c r="M1106" s="5"/>
    </row>
    <row r="1107" spans="4:13" x14ac:dyDescent="0.25">
      <c r="D1107" s="1"/>
      <c r="E1107" s="2"/>
      <c r="F1107" s="2"/>
      <c r="G1107" s="4"/>
      <c r="H1107" s="4"/>
      <c r="I1107" s="4"/>
      <c r="M1107" s="5"/>
    </row>
    <row r="1108" spans="4:13" x14ac:dyDescent="0.25">
      <c r="D1108" s="1"/>
      <c r="E1108" s="2"/>
      <c r="F1108" s="2"/>
      <c r="G1108" s="4"/>
      <c r="H1108" s="4"/>
      <c r="I1108" s="4"/>
      <c r="M1108" s="5"/>
    </row>
    <row r="1109" spans="4:13" x14ac:dyDescent="0.25">
      <c r="D1109" s="1"/>
      <c r="E1109" s="2"/>
      <c r="F1109" s="2"/>
      <c r="G1109" s="4"/>
      <c r="H1109" s="4"/>
      <c r="I1109" s="4"/>
      <c r="M1109" s="5"/>
    </row>
    <row r="1110" spans="4:13" x14ac:dyDescent="0.25">
      <c r="D1110" s="1"/>
      <c r="E1110" s="2"/>
      <c r="F1110" s="2"/>
      <c r="G1110" s="4"/>
      <c r="H1110" s="4"/>
      <c r="I1110" s="4"/>
      <c r="M1110" s="5"/>
    </row>
    <row r="1111" spans="4:13" x14ac:dyDescent="0.25">
      <c r="D1111" s="1"/>
      <c r="E1111" s="2"/>
      <c r="F1111" s="2"/>
      <c r="G1111" s="4"/>
      <c r="H1111" s="4"/>
      <c r="I1111" s="4"/>
      <c r="M1111" s="5"/>
    </row>
    <row r="1112" spans="4:13" x14ac:dyDescent="0.25">
      <c r="D1112" s="1"/>
      <c r="E1112" s="2"/>
      <c r="F1112" s="2"/>
      <c r="G1112" s="4"/>
      <c r="H1112" s="4"/>
      <c r="I1112" s="4"/>
      <c r="M1112" s="5"/>
    </row>
    <row r="1113" spans="4:13" x14ac:dyDescent="0.25">
      <c r="D1113" s="1"/>
      <c r="E1113" s="2"/>
      <c r="F1113" s="2"/>
      <c r="G1113" s="4"/>
      <c r="H1113" s="4"/>
      <c r="I1113" s="4"/>
      <c r="M1113" s="5"/>
    </row>
    <row r="1114" spans="4:13" x14ac:dyDescent="0.25">
      <c r="D1114" s="1"/>
      <c r="E1114" s="2"/>
      <c r="F1114" s="2"/>
      <c r="G1114" s="4"/>
      <c r="H1114" s="4"/>
      <c r="I1114" s="4"/>
      <c r="M1114" s="5"/>
    </row>
    <row r="1115" spans="4:13" x14ac:dyDescent="0.25">
      <c r="D1115" s="1"/>
      <c r="E1115" s="2"/>
      <c r="F1115" s="2"/>
      <c r="G1115" s="4"/>
      <c r="H1115" s="4"/>
      <c r="I1115" s="4"/>
      <c r="M1115" s="5"/>
    </row>
    <row r="1116" spans="4:13" x14ac:dyDescent="0.25">
      <c r="D1116" s="1"/>
      <c r="E1116" s="2"/>
      <c r="F1116" s="2"/>
      <c r="G1116" s="4"/>
      <c r="H1116" s="4"/>
      <c r="I1116" s="4"/>
      <c r="M1116" s="5"/>
    </row>
    <row r="1117" spans="4:13" x14ac:dyDescent="0.25">
      <c r="D1117" s="1"/>
      <c r="E1117" s="2"/>
      <c r="F1117" s="2"/>
      <c r="G1117" s="4"/>
      <c r="H1117" s="4"/>
      <c r="I1117" s="4"/>
      <c r="M1117" s="5"/>
    </row>
    <row r="1118" spans="4:13" x14ac:dyDescent="0.25">
      <c r="D1118" s="1"/>
      <c r="E1118" s="2"/>
      <c r="F1118" s="2"/>
      <c r="G1118" s="4"/>
      <c r="H1118" s="4"/>
      <c r="I1118" s="4"/>
      <c r="M1118" s="5"/>
    </row>
    <row r="1119" spans="4:13" x14ac:dyDescent="0.25">
      <c r="D1119" s="1"/>
      <c r="E1119" s="2"/>
      <c r="F1119" s="2"/>
      <c r="G1119" s="4"/>
      <c r="H1119" s="4"/>
      <c r="I1119" s="4"/>
      <c r="M1119" s="5"/>
    </row>
    <row r="1120" spans="4:13" x14ac:dyDescent="0.25">
      <c r="D1120" s="1"/>
      <c r="E1120" s="2"/>
      <c r="F1120" s="2"/>
      <c r="G1120" s="4"/>
      <c r="H1120" s="4"/>
      <c r="I1120" s="4"/>
      <c r="M1120" s="5"/>
    </row>
    <row r="1121" spans="4:13" x14ac:dyDescent="0.25">
      <c r="D1121" s="1"/>
      <c r="E1121" s="2"/>
      <c r="F1121" s="2"/>
      <c r="G1121" s="4"/>
      <c r="H1121" s="4"/>
      <c r="I1121" s="4"/>
      <c r="M1121" s="5"/>
    </row>
    <row r="1122" spans="4:13" x14ac:dyDescent="0.25">
      <c r="D1122" s="1"/>
      <c r="E1122" s="2"/>
      <c r="F1122" s="2"/>
      <c r="G1122" s="4"/>
      <c r="H1122" s="4"/>
      <c r="I1122" s="4"/>
      <c r="M1122" s="5"/>
    </row>
    <row r="1123" spans="4:13" x14ac:dyDescent="0.25">
      <c r="D1123" s="1"/>
      <c r="E1123" s="2"/>
      <c r="F1123" s="2"/>
      <c r="G1123" s="4"/>
      <c r="H1123" s="4"/>
      <c r="I1123" s="4"/>
      <c r="M1123" s="5"/>
    </row>
    <row r="1124" spans="4:13" x14ac:dyDescent="0.25">
      <c r="D1124" s="1"/>
      <c r="E1124" s="2"/>
      <c r="F1124" s="2"/>
      <c r="G1124" s="4"/>
      <c r="H1124" s="4"/>
      <c r="I1124" s="4"/>
      <c r="M1124" s="5"/>
    </row>
    <row r="1125" spans="4:13" x14ac:dyDescent="0.25">
      <c r="D1125" s="1"/>
      <c r="E1125" s="2"/>
      <c r="F1125" s="2"/>
      <c r="G1125" s="4"/>
      <c r="H1125" s="4"/>
      <c r="I1125" s="4"/>
      <c r="M1125" s="5"/>
    </row>
    <row r="1126" spans="4:13" x14ac:dyDescent="0.25">
      <c r="D1126" s="1"/>
      <c r="E1126" s="2"/>
      <c r="F1126" s="2"/>
      <c r="G1126" s="4"/>
      <c r="H1126" s="4"/>
      <c r="I1126" s="4"/>
      <c r="M1126" s="5"/>
    </row>
    <row r="1127" spans="4:13" x14ac:dyDescent="0.25">
      <c r="D1127" s="1"/>
      <c r="E1127" s="2"/>
      <c r="F1127" s="2"/>
      <c r="G1127" s="4"/>
      <c r="H1127" s="4"/>
      <c r="I1127" s="4"/>
      <c r="M1127" s="5"/>
    </row>
    <row r="1128" spans="4:13" x14ac:dyDescent="0.25">
      <c r="D1128" s="1"/>
      <c r="E1128" s="2"/>
      <c r="F1128" s="2"/>
      <c r="G1128" s="4"/>
      <c r="H1128" s="4"/>
      <c r="I1128" s="4"/>
      <c r="M1128" s="5"/>
    </row>
    <row r="1129" spans="4:13" x14ac:dyDescent="0.25">
      <c r="D1129" s="1"/>
      <c r="E1129" s="2"/>
      <c r="F1129" s="2"/>
      <c r="G1129" s="4"/>
      <c r="H1129" s="4"/>
      <c r="I1129" s="4"/>
      <c r="M1129" s="5"/>
    </row>
    <row r="1130" spans="4:13" x14ac:dyDescent="0.25">
      <c r="D1130" s="1"/>
      <c r="E1130" s="2"/>
      <c r="F1130" s="2"/>
      <c r="G1130" s="4"/>
      <c r="H1130" s="4"/>
      <c r="I1130" s="4"/>
      <c r="M1130" s="5"/>
    </row>
    <row r="1131" spans="4:13" x14ac:dyDescent="0.25">
      <c r="D1131" s="1"/>
      <c r="E1131" s="2"/>
      <c r="F1131" s="2"/>
      <c r="G1131" s="4"/>
      <c r="H1131" s="4"/>
      <c r="I1131" s="4"/>
      <c r="M1131" s="5"/>
    </row>
    <row r="1132" spans="4:13" x14ac:dyDescent="0.25">
      <c r="D1132" s="1"/>
      <c r="E1132" s="2"/>
      <c r="F1132" s="2"/>
      <c r="G1132" s="4"/>
      <c r="H1132" s="4"/>
      <c r="I1132" s="4"/>
      <c r="M1132" s="5"/>
    </row>
    <row r="1133" spans="4:13" x14ac:dyDescent="0.25">
      <c r="D1133" s="1"/>
      <c r="E1133" s="2"/>
      <c r="F1133" s="2"/>
      <c r="G1133" s="4"/>
      <c r="H1133" s="4"/>
      <c r="I1133" s="4"/>
      <c r="M1133" s="5"/>
    </row>
    <row r="1134" spans="4:13" x14ac:dyDescent="0.25">
      <c r="D1134" s="1"/>
      <c r="E1134" s="2"/>
      <c r="F1134" s="2"/>
      <c r="G1134" s="4"/>
      <c r="H1134" s="4"/>
      <c r="I1134" s="4"/>
      <c r="M1134" s="5"/>
    </row>
    <row r="1135" spans="4:13" x14ac:dyDescent="0.25">
      <c r="D1135" s="1"/>
      <c r="E1135" s="2"/>
      <c r="F1135" s="2"/>
      <c r="G1135" s="4"/>
      <c r="H1135" s="4"/>
      <c r="I1135" s="4"/>
      <c r="M1135" s="5"/>
    </row>
    <row r="1136" spans="4:13" x14ac:dyDescent="0.25">
      <c r="D1136" s="1"/>
      <c r="E1136" s="2"/>
      <c r="F1136" s="2"/>
      <c r="G1136" s="4"/>
      <c r="H1136" s="4"/>
      <c r="I1136" s="4"/>
      <c r="M1136" s="5"/>
    </row>
    <row r="1137" spans="4:13" x14ac:dyDescent="0.25">
      <c r="D1137" s="1"/>
      <c r="E1137" s="2"/>
      <c r="F1137" s="2"/>
      <c r="G1137" s="4"/>
      <c r="H1137" s="4"/>
      <c r="I1137" s="4"/>
      <c r="M1137" s="5"/>
    </row>
    <row r="1138" spans="4:13" x14ac:dyDescent="0.25">
      <c r="D1138" s="1"/>
      <c r="E1138" s="2"/>
      <c r="F1138" s="2"/>
      <c r="G1138" s="4"/>
      <c r="H1138" s="4"/>
      <c r="I1138" s="4"/>
      <c r="M1138" s="5"/>
    </row>
    <row r="1139" spans="4:13" x14ac:dyDescent="0.25">
      <c r="D1139" s="1"/>
      <c r="E1139" s="2"/>
      <c r="F1139" s="2"/>
      <c r="G1139" s="4"/>
      <c r="H1139" s="4"/>
      <c r="I1139" s="4"/>
      <c r="M1139" s="5"/>
    </row>
    <row r="1140" spans="4:13" x14ac:dyDescent="0.25">
      <c r="D1140" s="1"/>
      <c r="E1140" s="2"/>
      <c r="F1140" s="2"/>
      <c r="G1140" s="4"/>
      <c r="H1140" s="4"/>
      <c r="I1140" s="4"/>
      <c r="M1140" s="5"/>
    </row>
    <row r="1141" spans="4:13" x14ac:dyDescent="0.25">
      <c r="D1141" s="1"/>
      <c r="E1141" s="2"/>
      <c r="F1141" s="2"/>
      <c r="G1141" s="4"/>
      <c r="H1141" s="4"/>
      <c r="I1141" s="4"/>
      <c r="M1141" s="5"/>
    </row>
    <row r="1142" spans="4:13" x14ac:dyDescent="0.25">
      <c r="D1142" s="1"/>
      <c r="E1142" s="2"/>
      <c r="F1142" s="2"/>
      <c r="G1142" s="4"/>
      <c r="H1142" s="4"/>
      <c r="I1142" s="4"/>
      <c r="M1142" s="5"/>
    </row>
    <row r="1143" spans="4:13" x14ac:dyDescent="0.25">
      <c r="D1143" s="1"/>
      <c r="E1143" s="2"/>
      <c r="F1143" s="2"/>
      <c r="G1143" s="4"/>
      <c r="H1143" s="4"/>
      <c r="I1143" s="4"/>
      <c r="M1143" s="5"/>
    </row>
    <row r="1144" spans="4:13" x14ac:dyDescent="0.25">
      <c r="D1144" s="1"/>
      <c r="E1144" s="2"/>
      <c r="F1144" s="2"/>
      <c r="G1144" s="4"/>
      <c r="H1144" s="4"/>
      <c r="I1144" s="4"/>
      <c r="M1144" s="5"/>
    </row>
    <row r="1145" spans="4:13" x14ac:dyDescent="0.25">
      <c r="D1145" s="1"/>
      <c r="E1145" s="2"/>
      <c r="F1145" s="2"/>
      <c r="G1145" s="4"/>
      <c r="H1145" s="4"/>
      <c r="I1145" s="4"/>
      <c r="M1145" s="5"/>
    </row>
    <row r="1146" spans="4:13" x14ac:dyDescent="0.25">
      <c r="D1146" s="1"/>
      <c r="E1146" s="2"/>
      <c r="F1146" s="2"/>
      <c r="G1146" s="4"/>
      <c r="H1146" s="4"/>
      <c r="I1146" s="4"/>
      <c r="M1146" s="5"/>
    </row>
    <row r="1147" spans="4:13" x14ac:dyDescent="0.25">
      <c r="D1147" s="1"/>
      <c r="E1147" s="2"/>
      <c r="F1147" s="2"/>
      <c r="G1147" s="4"/>
      <c r="H1147" s="4"/>
      <c r="I1147" s="4"/>
      <c r="M1147" s="5"/>
    </row>
    <row r="1148" spans="4:13" x14ac:dyDescent="0.25">
      <c r="D1148" s="1"/>
      <c r="E1148" s="2"/>
      <c r="F1148" s="2"/>
      <c r="G1148" s="4"/>
      <c r="H1148" s="4"/>
      <c r="I1148" s="4"/>
      <c r="M1148" s="5"/>
    </row>
    <row r="1149" spans="4:13" x14ac:dyDescent="0.25">
      <c r="D1149" s="1"/>
      <c r="E1149" s="2"/>
      <c r="F1149" s="2"/>
      <c r="G1149" s="4"/>
      <c r="H1149" s="4"/>
      <c r="I1149" s="4"/>
      <c r="M1149" s="5"/>
    </row>
    <row r="1150" spans="4:13" x14ac:dyDescent="0.25">
      <c r="D1150" s="1"/>
      <c r="E1150" s="2"/>
      <c r="F1150" s="2"/>
      <c r="G1150" s="4"/>
      <c r="H1150" s="4"/>
      <c r="I1150" s="4"/>
      <c r="M1150" s="5"/>
    </row>
    <row r="1151" spans="4:13" x14ac:dyDescent="0.25">
      <c r="D1151" s="1"/>
      <c r="E1151" s="2"/>
      <c r="F1151" s="2"/>
      <c r="G1151" s="4"/>
      <c r="H1151" s="4"/>
      <c r="I1151" s="4"/>
      <c r="M1151" s="5"/>
    </row>
    <row r="1152" spans="4:13" x14ac:dyDescent="0.25">
      <c r="D1152" s="1"/>
      <c r="E1152" s="2"/>
      <c r="F1152" s="2"/>
      <c r="G1152" s="4"/>
      <c r="H1152" s="4"/>
      <c r="I1152" s="4"/>
      <c r="M1152" s="5"/>
    </row>
    <row r="1153" spans="4:13" x14ac:dyDescent="0.25">
      <c r="D1153" s="1"/>
      <c r="E1153" s="2"/>
      <c r="F1153" s="2"/>
      <c r="G1153" s="4"/>
      <c r="H1153" s="4"/>
      <c r="I1153" s="4"/>
      <c r="M1153" s="5"/>
    </row>
    <row r="1154" spans="4:13" x14ac:dyDescent="0.25">
      <c r="D1154" s="1"/>
      <c r="E1154" s="2"/>
      <c r="F1154" s="2"/>
      <c r="G1154" s="4"/>
      <c r="H1154" s="4"/>
      <c r="I1154" s="4"/>
      <c r="M1154" s="5"/>
    </row>
    <row r="1155" spans="4:13" x14ac:dyDescent="0.25">
      <c r="D1155" s="1"/>
      <c r="E1155" s="2"/>
      <c r="F1155" s="2"/>
      <c r="G1155" s="4"/>
      <c r="H1155" s="4"/>
      <c r="I1155" s="4"/>
      <c r="M1155" s="5"/>
    </row>
    <row r="1156" spans="4:13" x14ac:dyDescent="0.25">
      <c r="D1156" s="1"/>
      <c r="E1156" s="2"/>
      <c r="F1156" s="2"/>
      <c r="G1156" s="4"/>
      <c r="H1156" s="4"/>
      <c r="I1156" s="4"/>
      <c r="M1156" s="5"/>
    </row>
    <row r="1157" spans="4:13" x14ac:dyDescent="0.25">
      <c r="D1157" s="1"/>
      <c r="E1157" s="2"/>
      <c r="F1157" s="2"/>
      <c r="G1157" s="4"/>
      <c r="H1157" s="4"/>
      <c r="I1157" s="4"/>
      <c r="M1157" s="5"/>
    </row>
    <row r="1158" spans="4:13" x14ac:dyDescent="0.25">
      <c r="D1158" s="1"/>
      <c r="E1158" s="2"/>
      <c r="F1158" s="2"/>
      <c r="G1158" s="4"/>
      <c r="H1158" s="4"/>
      <c r="I1158" s="4"/>
      <c r="M1158" s="5"/>
    </row>
    <row r="1159" spans="4:13" x14ac:dyDescent="0.25">
      <c r="D1159" s="1"/>
      <c r="E1159" s="2"/>
      <c r="F1159" s="2"/>
      <c r="G1159" s="4"/>
      <c r="H1159" s="4"/>
      <c r="I1159" s="4"/>
      <c r="M1159" s="5"/>
    </row>
    <row r="1160" spans="4:13" x14ac:dyDescent="0.25">
      <c r="D1160" s="1"/>
      <c r="E1160" s="2"/>
      <c r="F1160" s="2"/>
      <c r="G1160" s="4"/>
      <c r="H1160" s="4"/>
      <c r="I1160" s="4"/>
      <c r="M1160" s="5"/>
    </row>
    <row r="1161" spans="4:13" x14ac:dyDescent="0.25">
      <c r="D1161" s="1"/>
      <c r="E1161" s="2"/>
      <c r="F1161" s="2"/>
      <c r="G1161" s="4"/>
      <c r="H1161" s="4"/>
      <c r="I1161" s="4"/>
      <c r="M1161" s="5"/>
    </row>
    <row r="1162" spans="4:13" x14ac:dyDescent="0.25">
      <c r="D1162" s="1"/>
      <c r="E1162" s="2"/>
      <c r="F1162" s="2"/>
      <c r="G1162" s="4"/>
      <c r="H1162" s="4"/>
      <c r="I1162" s="4"/>
      <c r="M1162" s="5"/>
    </row>
    <row r="1163" spans="4:13" x14ac:dyDescent="0.25">
      <c r="D1163" s="1"/>
      <c r="E1163" s="2"/>
      <c r="F1163" s="2"/>
      <c r="G1163" s="4"/>
      <c r="H1163" s="4"/>
      <c r="I1163" s="4"/>
      <c r="M1163" s="5"/>
    </row>
    <row r="1164" spans="4:13" x14ac:dyDescent="0.25">
      <c r="D1164" s="1"/>
      <c r="E1164" s="2"/>
      <c r="F1164" s="2"/>
      <c r="G1164" s="4"/>
      <c r="H1164" s="4"/>
      <c r="I1164" s="4"/>
      <c r="M1164" s="5"/>
    </row>
    <row r="1165" spans="4:13" x14ac:dyDescent="0.25">
      <c r="D1165" s="1"/>
      <c r="E1165" s="2"/>
      <c r="F1165" s="2"/>
      <c r="G1165" s="4"/>
      <c r="H1165" s="4"/>
      <c r="I1165" s="4"/>
      <c r="M1165" s="5"/>
    </row>
    <row r="1166" spans="4:13" x14ac:dyDescent="0.25">
      <c r="D1166" s="1"/>
      <c r="E1166" s="2"/>
      <c r="F1166" s="2"/>
      <c r="G1166" s="4"/>
      <c r="H1166" s="4"/>
      <c r="I1166" s="4"/>
      <c r="M1166" s="5"/>
    </row>
    <row r="1167" spans="4:13" x14ac:dyDescent="0.25">
      <c r="D1167" s="1"/>
      <c r="E1167" s="2"/>
      <c r="F1167" s="2"/>
      <c r="G1167" s="4"/>
      <c r="H1167" s="4"/>
      <c r="I1167" s="4"/>
      <c r="M1167" s="5"/>
    </row>
    <row r="1168" spans="4:13" x14ac:dyDescent="0.25">
      <c r="D1168" s="1"/>
      <c r="E1168" s="2"/>
      <c r="F1168" s="2"/>
      <c r="G1168" s="4"/>
      <c r="H1168" s="4"/>
      <c r="I1168" s="4"/>
      <c r="M1168" s="5"/>
    </row>
    <row r="1169" spans="4:13" x14ac:dyDescent="0.25">
      <c r="D1169" s="1"/>
      <c r="E1169" s="2"/>
      <c r="F1169" s="2"/>
      <c r="G1169" s="4"/>
      <c r="H1169" s="4"/>
      <c r="I1169" s="4"/>
      <c r="M1169" s="5"/>
    </row>
    <row r="1170" spans="4:13" x14ac:dyDescent="0.25">
      <c r="D1170" s="1"/>
      <c r="E1170" s="2"/>
      <c r="F1170" s="2"/>
      <c r="G1170" s="4"/>
      <c r="H1170" s="4"/>
      <c r="I1170" s="4"/>
      <c r="M1170" s="5"/>
    </row>
    <row r="1171" spans="4:13" x14ac:dyDescent="0.25">
      <c r="D1171" s="1"/>
      <c r="E1171" s="2"/>
      <c r="F1171" s="2"/>
      <c r="G1171" s="4"/>
      <c r="H1171" s="4"/>
      <c r="I1171" s="4"/>
      <c r="M1171" s="5"/>
    </row>
    <row r="1172" spans="4:13" x14ac:dyDescent="0.25">
      <c r="D1172" s="1"/>
      <c r="E1172" s="2"/>
      <c r="F1172" s="2"/>
      <c r="G1172" s="4"/>
      <c r="H1172" s="4"/>
      <c r="I1172" s="4"/>
      <c r="M1172" s="5"/>
    </row>
    <row r="1173" spans="4:13" x14ac:dyDescent="0.25">
      <c r="D1173" s="1"/>
      <c r="E1173" s="2"/>
      <c r="F1173" s="2"/>
      <c r="G1173" s="4"/>
      <c r="H1173" s="4"/>
      <c r="I1173" s="4"/>
      <c r="M1173" s="5"/>
    </row>
    <row r="1174" spans="4:13" x14ac:dyDescent="0.25">
      <c r="D1174" s="1"/>
      <c r="E1174" s="2"/>
      <c r="F1174" s="2"/>
      <c r="G1174" s="4"/>
      <c r="H1174" s="4"/>
      <c r="I1174" s="4"/>
      <c r="M1174" s="5"/>
    </row>
    <row r="1175" spans="4:13" x14ac:dyDescent="0.25">
      <c r="D1175" s="1"/>
      <c r="E1175" s="2"/>
      <c r="F1175" s="2"/>
      <c r="G1175" s="4"/>
      <c r="H1175" s="4"/>
      <c r="I1175" s="4"/>
      <c r="M1175" s="5"/>
    </row>
    <row r="1176" spans="4:13" x14ac:dyDescent="0.25">
      <c r="D1176" s="1"/>
      <c r="E1176" s="2"/>
      <c r="F1176" s="2"/>
      <c r="G1176" s="4"/>
      <c r="H1176" s="4"/>
      <c r="I1176" s="4"/>
      <c r="M1176" s="5"/>
    </row>
    <row r="1177" spans="4:13" x14ac:dyDescent="0.25">
      <c r="D1177" s="1"/>
      <c r="E1177" s="2"/>
      <c r="F1177" s="2"/>
      <c r="G1177" s="4"/>
      <c r="H1177" s="4"/>
      <c r="I1177" s="4"/>
      <c r="M1177" s="5"/>
    </row>
    <row r="1178" spans="4:13" x14ac:dyDescent="0.25">
      <c r="D1178" s="1"/>
      <c r="E1178" s="2"/>
      <c r="F1178" s="2"/>
      <c r="G1178" s="4"/>
      <c r="H1178" s="4"/>
      <c r="I1178" s="4"/>
      <c r="M1178" s="5"/>
    </row>
    <row r="1179" spans="4:13" x14ac:dyDescent="0.25">
      <c r="D1179" s="1"/>
      <c r="E1179" s="2"/>
      <c r="F1179" s="2"/>
      <c r="G1179" s="4"/>
      <c r="H1179" s="4"/>
      <c r="I1179" s="4"/>
      <c r="M1179" s="5"/>
    </row>
    <row r="1180" spans="4:13" x14ac:dyDescent="0.25">
      <c r="D1180" s="1"/>
      <c r="E1180" s="2"/>
      <c r="F1180" s="2"/>
      <c r="G1180" s="4"/>
      <c r="H1180" s="4"/>
      <c r="I1180" s="4"/>
      <c r="M1180" s="5"/>
    </row>
    <row r="1181" spans="4:13" x14ac:dyDescent="0.25">
      <c r="D1181" s="1"/>
      <c r="E1181" s="2"/>
      <c r="F1181" s="2"/>
      <c r="G1181" s="4"/>
      <c r="H1181" s="4"/>
      <c r="I1181" s="4"/>
      <c r="M1181" s="5"/>
    </row>
    <row r="1182" spans="4:13" x14ac:dyDescent="0.25">
      <c r="D1182" s="1"/>
      <c r="E1182" s="2"/>
      <c r="F1182" s="2"/>
      <c r="G1182" s="4"/>
      <c r="H1182" s="4"/>
      <c r="I1182" s="4"/>
      <c r="M1182" s="5"/>
    </row>
    <row r="1183" spans="4:13" x14ac:dyDescent="0.25">
      <c r="D1183" s="1"/>
      <c r="E1183" s="2"/>
      <c r="F1183" s="2"/>
      <c r="G1183" s="4"/>
      <c r="H1183" s="4"/>
      <c r="I1183" s="4"/>
      <c r="M1183" s="5"/>
    </row>
    <row r="1184" spans="4:13" x14ac:dyDescent="0.25">
      <c r="D1184" s="1"/>
      <c r="E1184" s="2"/>
      <c r="F1184" s="2"/>
      <c r="G1184" s="4"/>
      <c r="H1184" s="4"/>
      <c r="I1184" s="4"/>
      <c r="M1184" s="5"/>
    </row>
    <row r="1185" spans="4:13" x14ac:dyDescent="0.25">
      <c r="D1185" s="1"/>
      <c r="E1185" s="2"/>
      <c r="F1185" s="2"/>
      <c r="G1185" s="4"/>
      <c r="H1185" s="4"/>
      <c r="I1185" s="4"/>
      <c r="M1185" s="5"/>
    </row>
    <row r="1186" spans="4:13" x14ac:dyDescent="0.25">
      <c r="D1186" s="1"/>
      <c r="E1186" s="2"/>
      <c r="F1186" s="2"/>
      <c r="G1186" s="4"/>
      <c r="H1186" s="4"/>
      <c r="I1186" s="4"/>
      <c r="M1186" s="5"/>
    </row>
    <row r="1187" spans="4:13" x14ac:dyDescent="0.25">
      <c r="D1187" s="1"/>
      <c r="E1187" s="2"/>
      <c r="F1187" s="2"/>
      <c r="G1187" s="4"/>
      <c r="H1187" s="4"/>
      <c r="I1187" s="4"/>
      <c r="M1187" s="5"/>
    </row>
    <row r="1188" spans="4:13" x14ac:dyDescent="0.25">
      <c r="D1188" s="1"/>
      <c r="E1188" s="2"/>
      <c r="F1188" s="2"/>
      <c r="G1188" s="4"/>
      <c r="H1188" s="4"/>
      <c r="I1188" s="4"/>
      <c r="M1188" s="5"/>
    </row>
    <row r="1189" spans="4:13" x14ac:dyDescent="0.25">
      <c r="D1189" s="1"/>
      <c r="E1189" s="2"/>
      <c r="F1189" s="2"/>
      <c r="G1189" s="4"/>
      <c r="H1189" s="4"/>
      <c r="I1189" s="4"/>
      <c r="M1189" s="5"/>
    </row>
    <row r="1190" spans="4:13" x14ac:dyDescent="0.25">
      <c r="D1190" s="1"/>
      <c r="E1190" s="2"/>
      <c r="F1190" s="2"/>
      <c r="G1190" s="4"/>
      <c r="H1190" s="4"/>
      <c r="I1190" s="4"/>
      <c r="M1190" s="5"/>
    </row>
    <row r="1191" spans="4:13" x14ac:dyDescent="0.25">
      <c r="D1191" s="1"/>
      <c r="E1191" s="2"/>
      <c r="F1191" s="2"/>
      <c r="G1191" s="4"/>
      <c r="H1191" s="4"/>
      <c r="I1191" s="4"/>
      <c r="M1191" s="5"/>
    </row>
    <row r="1192" spans="4:13" x14ac:dyDescent="0.25">
      <c r="D1192" s="1"/>
      <c r="E1192" s="2"/>
      <c r="F1192" s="2"/>
      <c r="G1192" s="4"/>
      <c r="H1192" s="4"/>
      <c r="I1192" s="4"/>
      <c r="M1192" s="5"/>
    </row>
    <row r="1193" spans="4:13" x14ac:dyDescent="0.25">
      <c r="D1193" s="1"/>
      <c r="E1193" s="2"/>
      <c r="F1193" s="2"/>
      <c r="G1193" s="4"/>
      <c r="H1193" s="4"/>
      <c r="I1193" s="4"/>
      <c r="M1193" s="5"/>
    </row>
    <row r="1194" spans="4:13" x14ac:dyDescent="0.25">
      <c r="D1194" s="1"/>
      <c r="E1194" s="2"/>
      <c r="F1194" s="2"/>
      <c r="G1194" s="4"/>
      <c r="H1194" s="4"/>
      <c r="I1194" s="4"/>
      <c r="M1194" s="5"/>
    </row>
    <row r="1195" spans="4:13" x14ac:dyDescent="0.25">
      <c r="D1195" s="1"/>
      <c r="E1195" s="2"/>
      <c r="F1195" s="2"/>
      <c r="G1195" s="4"/>
      <c r="H1195" s="4"/>
      <c r="I1195" s="4"/>
      <c r="M1195" s="5"/>
    </row>
    <row r="1196" spans="4:13" x14ac:dyDescent="0.25">
      <c r="D1196" s="1"/>
      <c r="E1196" s="2"/>
      <c r="F1196" s="2"/>
      <c r="G1196" s="4"/>
      <c r="H1196" s="4"/>
      <c r="I1196" s="4"/>
      <c r="M1196" s="5"/>
    </row>
    <row r="1197" spans="4:13" x14ac:dyDescent="0.25">
      <c r="D1197" s="1"/>
      <c r="E1197" s="2"/>
      <c r="F1197" s="2"/>
      <c r="G1197" s="4"/>
      <c r="H1197" s="4"/>
      <c r="I1197" s="4"/>
      <c r="M1197" s="5"/>
    </row>
    <row r="1198" spans="4:13" x14ac:dyDescent="0.25">
      <c r="D1198" s="1"/>
      <c r="E1198" s="2"/>
      <c r="F1198" s="2"/>
      <c r="G1198" s="4"/>
      <c r="H1198" s="4"/>
      <c r="I1198" s="4"/>
      <c r="M1198" s="5"/>
    </row>
    <row r="1199" spans="4:13" x14ac:dyDescent="0.25">
      <c r="D1199" s="1"/>
      <c r="E1199" s="2"/>
      <c r="F1199" s="2"/>
      <c r="G1199" s="4"/>
      <c r="H1199" s="4"/>
      <c r="I1199" s="4"/>
      <c r="M1199" s="5"/>
    </row>
    <row r="1200" spans="4:13" x14ac:dyDescent="0.25">
      <c r="D1200" s="1"/>
      <c r="E1200" s="2"/>
      <c r="F1200" s="2"/>
      <c r="G1200" s="4"/>
      <c r="H1200" s="4"/>
      <c r="I1200" s="4"/>
      <c r="M1200" s="5"/>
    </row>
    <row r="1201" spans="4:13" x14ac:dyDescent="0.25">
      <c r="D1201" s="1"/>
      <c r="E1201" s="2"/>
      <c r="F1201" s="2"/>
      <c r="G1201" s="4"/>
      <c r="H1201" s="4"/>
      <c r="I1201" s="4"/>
      <c r="M1201" s="5"/>
    </row>
    <row r="1202" spans="4:13" x14ac:dyDescent="0.25">
      <c r="D1202" s="1"/>
      <c r="E1202" s="2"/>
      <c r="F1202" s="2"/>
      <c r="G1202" s="4"/>
      <c r="H1202" s="4"/>
      <c r="I1202" s="4"/>
      <c r="M1202" s="5"/>
    </row>
    <row r="1203" spans="4:13" x14ac:dyDescent="0.25">
      <c r="D1203" s="1"/>
      <c r="E1203" s="2"/>
      <c r="F1203" s="2"/>
      <c r="G1203" s="4"/>
      <c r="H1203" s="4"/>
      <c r="I1203" s="4"/>
      <c r="M1203" s="5"/>
    </row>
    <row r="1204" spans="4:13" x14ac:dyDescent="0.25">
      <c r="D1204" s="1"/>
      <c r="E1204" s="2"/>
      <c r="F1204" s="2"/>
      <c r="G1204" s="4"/>
      <c r="H1204" s="4"/>
      <c r="I1204" s="4"/>
      <c r="M1204" s="5"/>
    </row>
    <row r="1205" spans="4:13" x14ac:dyDescent="0.25">
      <c r="D1205" s="1"/>
      <c r="E1205" s="2"/>
      <c r="F1205" s="2"/>
      <c r="G1205" s="4"/>
      <c r="H1205" s="4"/>
      <c r="I1205" s="4"/>
      <c r="M1205" s="5"/>
    </row>
    <row r="1206" spans="4:13" x14ac:dyDescent="0.25">
      <c r="D1206" s="1"/>
      <c r="E1206" s="2"/>
      <c r="F1206" s="2"/>
      <c r="G1206" s="4"/>
      <c r="H1206" s="4"/>
      <c r="I1206" s="4"/>
      <c r="M1206" s="5"/>
    </row>
    <row r="1207" spans="4:13" x14ac:dyDescent="0.25">
      <c r="D1207" s="1"/>
      <c r="E1207" s="2"/>
      <c r="F1207" s="2"/>
      <c r="G1207" s="4"/>
      <c r="H1207" s="4"/>
      <c r="I1207" s="4"/>
      <c r="M1207" s="5"/>
    </row>
    <row r="1208" spans="4:13" x14ac:dyDescent="0.25">
      <c r="D1208" s="1"/>
      <c r="E1208" s="2"/>
      <c r="F1208" s="2"/>
      <c r="G1208" s="4"/>
      <c r="H1208" s="4"/>
      <c r="I1208" s="4"/>
      <c r="M1208" s="5"/>
    </row>
    <row r="1209" spans="4:13" x14ac:dyDescent="0.25">
      <c r="D1209" s="1"/>
      <c r="E1209" s="2"/>
      <c r="F1209" s="2"/>
      <c r="G1209" s="4"/>
      <c r="H1209" s="4"/>
      <c r="I1209" s="4"/>
      <c r="M1209" s="5"/>
    </row>
    <row r="1210" spans="4:13" x14ac:dyDescent="0.25">
      <c r="D1210" s="1"/>
      <c r="E1210" s="2"/>
      <c r="F1210" s="2"/>
      <c r="G1210" s="4"/>
      <c r="H1210" s="4"/>
      <c r="I1210" s="4"/>
      <c r="M1210" s="5"/>
    </row>
    <row r="1211" spans="4:13" x14ac:dyDescent="0.25">
      <c r="D1211" s="1"/>
      <c r="E1211" s="2"/>
      <c r="F1211" s="2"/>
      <c r="G1211" s="4"/>
      <c r="H1211" s="4"/>
      <c r="I1211" s="4"/>
      <c r="M1211" s="5"/>
    </row>
    <row r="1212" spans="4:13" x14ac:dyDescent="0.25">
      <c r="D1212" s="1"/>
      <c r="E1212" s="2"/>
      <c r="F1212" s="2"/>
      <c r="G1212" s="4"/>
      <c r="H1212" s="4"/>
      <c r="I1212" s="4"/>
      <c r="M1212" s="5"/>
    </row>
    <row r="1213" spans="4:13" x14ac:dyDescent="0.25">
      <c r="D1213" s="1"/>
      <c r="E1213" s="2"/>
      <c r="F1213" s="2"/>
      <c r="G1213" s="4"/>
      <c r="H1213" s="4"/>
      <c r="I1213" s="4"/>
      <c r="M1213" s="5"/>
    </row>
    <row r="1214" spans="4:13" x14ac:dyDescent="0.25">
      <c r="D1214" s="1"/>
      <c r="E1214" s="2"/>
      <c r="F1214" s="2"/>
      <c r="G1214" s="4"/>
      <c r="H1214" s="4"/>
      <c r="I1214" s="4"/>
      <c r="M1214" s="5"/>
    </row>
    <row r="1215" spans="4:13" x14ac:dyDescent="0.25">
      <c r="D1215" s="1"/>
      <c r="E1215" s="2"/>
      <c r="F1215" s="2"/>
      <c r="G1215" s="4"/>
      <c r="H1215" s="4"/>
      <c r="I1215" s="4"/>
      <c r="M1215" s="5"/>
    </row>
    <row r="1216" spans="4:13" x14ac:dyDescent="0.25">
      <c r="D1216" s="1"/>
      <c r="E1216" s="2"/>
      <c r="F1216" s="2"/>
      <c r="G1216" s="4"/>
      <c r="H1216" s="4"/>
      <c r="I1216" s="4"/>
      <c r="M1216" s="5"/>
    </row>
    <row r="1217" spans="4:13" x14ac:dyDescent="0.25">
      <c r="D1217" s="1"/>
      <c r="E1217" s="2"/>
      <c r="F1217" s="2"/>
      <c r="G1217" s="4"/>
      <c r="H1217" s="4"/>
      <c r="I1217" s="4"/>
      <c r="M1217" s="5"/>
    </row>
    <row r="1218" spans="4:13" x14ac:dyDescent="0.25">
      <c r="D1218" s="1"/>
      <c r="E1218" s="2"/>
      <c r="F1218" s="2"/>
      <c r="G1218" s="4"/>
      <c r="H1218" s="4"/>
      <c r="I1218" s="4"/>
      <c r="M1218" s="5"/>
    </row>
    <row r="1219" spans="4:13" x14ac:dyDescent="0.25">
      <c r="D1219" s="1"/>
      <c r="E1219" s="2"/>
      <c r="F1219" s="2"/>
      <c r="G1219" s="4"/>
      <c r="H1219" s="4"/>
      <c r="I1219" s="4"/>
      <c r="M1219" s="5"/>
    </row>
    <row r="1220" spans="4:13" x14ac:dyDescent="0.25">
      <c r="D1220" s="1"/>
      <c r="E1220" s="2"/>
      <c r="F1220" s="2"/>
      <c r="G1220" s="4"/>
      <c r="H1220" s="4"/>
      <c r="I1220" s="4"/>
      <c r="M1220" s="5"/>
    </row>
    <row r="1221" spans="4:13" x14ac:dyDescent="0.25">
      <c r="D1221" s="1"/>
      <c r="E1221" s="2"/>
      <c r="F1221" s="2"/>
      <c r="G1221" s="4"/>
      <c r="H1221" s="4"/>
      <c r="I1221" s="4"/>
      <c r="M1221" s="5"/>
    </row>
    <row r="1222" spans="4:13" x14ac:dyDescent="0.25">
      <c r="D1222" s="1"/>
      <c r="E1222" s="2"/>
      <c r="F1222" s="2"/>
      <c r="G1222" s="4"/>
      <c r="H1222" s="4"/>
      <c r="I1222" s="4"/>
      <c r="M1222" s="5"/>
    </row>
    <row r="1223" spans="4:13" x14ac:dyDescent="0.25">
      <c r="D1223" s="1"/>
      <c r="E1223" s="2"/>
      <c r="F1223" s="2"/>
      <c r="G1223" s="4"/>
      <c r="H1223" s="4"/>
      <c r="I1223" s="4"/>
      <c r="M1223" s="5"/>
    </row>
    <row r="1224" spans="4:13" x14ac:dyDescent="0.25">
      <c r="D1224" s="1"/>
      <c r="E1224" s="2"/>
      <c r="F1224" s="2"/>
      <c r="G1224" s="4"/>
      <c r="H1224" s="4"/>
      <c r="I1224" s="4"/>
      <c r="M1224" s="5"/>
    </row>
    <row r="1225" spans="4:13" x14ac:dyDescent="0.25">
      <c r="D1225" s="1"/>
      <c r="E1225" s="2"/>
      <c r="F1225" s="2"/>
      <c r="G1225" s="4"/>
      <c r="H1225" s="4"/>
      <c r="I1225" s="4"/>
      <c r="M1225" s="5"/>
    </row>
    <row r="1226" spans="4:13" x14ac:dyDescent="0.25">
      <c r="D1226" s="1"/>
      <c r="E1226" s="2"/>
      <c r="F1226" s="2"/>
      <c r="G1226" s="4"/>
      <c r="H1226" s="4"/>
      <c r="I1226" s="4"/>
      <c r="M1226" s="5"/>
    </row>
    <row r="1227" spans="4:13" x14ac:dyDescent="0.25">
      <c r="D1227" s="1"/>
      <c r="E1227" s="2"/>
      <c r="F1227" s="2"/>
      <c r="G1227" s="4"/>
      <c r="H1227" s="4"/>
      <c r="I1227" s="4"/>
      <c r="M1227" s="5"/>
    </row>
    <row r="1228" spans="4:13" x14ac:dyDescent="0.25">
      <c r="D1228" s="1"/>
      <c r="E1228" s="2"/>
      <c r="F1228" s="2"/>
      <c r="G1228" s="4"/>
      <c r="H1228" s="4"/>
      <c r="I1228" s="4"/>
      <c r="M1228" s="5"/>
    </row>
    <row r="1229" spans="4:13" x14ac:dyDescent="0.25">
      <c r="D1229" s="1"/>
      <c r="E1229" s="2"/>
      <c r="F1229" s="2"/>
      <c r="G1229" s="4"/>
      <c r="H1229" s="4"/>
      <c r="I1229" s="4"/>
      <c r="M1229" s="5"/>
    </row>
    <row r="1230" spans="4:13" x14ac:dyDescent="0.25">
      <c r="D1230" s="1"/>
      <c r="E1230" s="2"/>
      <c r="F1230" s="2"/>
      <c r="G1230" s="4"/>
      <c r="H1230" s="4"/>
      <c r="I1230" s="4"/>
      <c r="M1230" s="5"/>
    </row>
    <row r="1231" spans="4:13" x14ac:dyDescent="0.25">
      <c r="D1231" s="1"/>
      <c r="E1231" s="2"/>
      <c r="F1231" s="2"/>
      <c r="G1231" s="4"/>
      <c r="H1231" s="4"/>
      <c r="I1231" s="4"/>
      <c r="M1231" s="5"/>
    </row>
    <row r="1232" spans="4:13" x14ac:dyDescent="0.25">
      <c r="D1232" s="1"/>
      <c r="E1232" s="2"/>
      <c r="F1232" s="2"/>
      <c r="G1232" s="4"/>
      <c r="H1232" s="4"/>
      <c r="I1232" s="4"/>
      <c r="M1232" s="5"/>
    </row>
    <row r="1233" spans="4:13" x14ac:dyDescent="0.25">
      <c r="D1233" s="1"/>
      <c r="E1233" s="2"/>
      <c r="F1233" s="2"/>
      <c r="G1233" s="4"/>
      <c r="H1233" s="4"/>
      <c r="I1233" s="4"/>
      <c r="M1233" s="5"/>
    </row>
    <row r="1234" spans="4:13" x14ac:dyDescent="0.25">
      <c r="D1234" s="1"/>
      <c r="E1234" s="2"/>
      <c r="F1234" s="2"/>
      <c r="G1234" s="4"/>
      <c r="H1234" s="4"/>
      <c r="I1234" s="4"/>
      <c r="M1234" s="5"/>
    </row>
    <row r="1235" spans="4:13" x14ac:dyDescent="0.25">
      <c r="D1235" s="1"/>
      <c r="E1235" s="2"/>
      <c r="F1235" s="2"/>
      <c r="G1235" s="4"/>
      <c r="H1235" s="4"/>
      <c r="I1235" s="4"/>
      <c r="M1235" s="5"/>
    </row>
    <row r="1236" spans="4:13" x14ac:dyDescent="0.25">
      <c r="D1236" s="1"/>
      <c r="E1236" s="2"/>
      <c r="F1236" s="2"/>
      <c r="G1236" s="4"/>
      <c r="H1236" s="4"/>
      <c r="I1236" s="4"/>
      <c r="M1236" s="5"/>
    </row>
    <row r="1237" spans="4:13" x14ac:dyDescent="0.25">
      <c r="D1237" s="1"/>
      <c r="E1237" s="2"/>
      <c r="F1237" s="2"/>
      <c r="G1237" s="4"/>
      <c r="H1237" s="4"/>
      <c r="I1237" s="4"/>
      <c r="M1237" s="5"/>
    </row>
    <row r="1238" spans="4:13" x14ac:dyDescent="0.25">
      <c r="D1238" s="1"/>
      <c r="E1238" s="2"/>
      <c r="F1238" s="2"/>
      <c r="G1238" s="4"/>
      <c r="H1238" s="4"/>
      <c r="I1238" s="4"/>
      <c r="M1238" s="5"/>
    </row>
    <row r="1239" spans="4:13" x14ac:dyDescent="0.25">
      <c r="D1239" s="1"/>
      <c r="E1239" s="2"/>
      <c r="F1239" s="2"/>
      <c r="G1239" s="4"/>
      <c r="H1239" s="4"/>
      <c r="I1239" s="4"/>
      <c r="M1239" s="5"/>
    </row>
    <row r="1240" spans="4:13" x14ac:dyDescent="0.25">
      <c r="D1240" s="1"/>
      <c r="E1240" s="2"/>
      <c r="F1240" s="2"/>
      <c r="G1240" s="4"/>
      <c r="H1240" s="4"/>
      <c r="I1240" s="4"/>
      <c r="M1240" s="5"/>
    </row>
    <row r="1241" spans="4:13" x14ac:dyDescent="0.25">
      <c r="D1241" s="1"/>
      <c r="E1241" s="2"/>
      <c r="F1241" s="2"/>
      <c r="G1241" s="4"/>
      <c r="H1241" s="4"/>
      <c r="I1241" s="4"/>
      <c r="M1241" s="5"/>
    </row>
    <row r="1242" spans="4:13" x14ac:dyDescent="0.25">
      <c r="D1242" s="1"/>
      <c r="E1242" s="2"/>
      <c r="F1242" s="2"/>
      <c r="G1242" s="4"/>
      <c r="H1242" s="4"/>
      <c r="I1242" s="4"/>
      <c r="M1242" s="5"/>
    </row>
    <row r="1243" spans="4:13" x14ac:dyDescent="0.25">
      <c r="D1243" s="1"/>
      <c r="E1243" s="2"/>
      <c r="F1243" s="2"/>
      <c r="G1243" s="4"/>
      <c r="H1243" s="4"/>
      <c r="I1243" s="4"/>
      <c r="M1243" s="5"/>
    </row>
    <row r="1244" spans="4:13" x14ac:dyDescent="0.25">
      <c r="D1244" s="1"/>
      <c r="E1244" s="2"/>
      <c r="F1244" s="2"/>
      <c r="G1244" s="4"/>
      <c r="H1244" s="4"/>
      <c r="I1244" s="4"/>
      <c r="M1244" s="5"/>
    </row>
    <row r="1245" spans="4:13" x14ac:dyDescent="0.25">
      <c r="D1245" s="1"/>
      <c r="E1245" s="2"/>
      <c r="F1245" s="2"/>
      <c r="G1245" s="4"/>
      <c r="H1245" s="4"/>
      <c r="I1245" s="4"/>
      <c r="M1245" s="5"/>
    </row>
    <row r="1246" spans="4:13" x14ac:dyDescent="0.25">
      <c r="D1246" s="1"/>
      <c r="E1246" s="2"/>
      <c r="F1246" s="2"/>
      <c r="G1246" s="4"/>
      <c r="H1246" s="4"/>
      <c r="I1246" s="4"/>
      <c r="M1246" s="5"/>
    </row>
    <row r="1247" spans="4:13" x14ac:dyDescent="0.25">
      <c r="D1247" s="1"/>
      <c r="E1247" s="2"/>
      <c r="F1247" s="2"/>
      <c r="G1247" s="4"/>
      <c r="H1247" s="4"/>
      <c r="I1247" s="4"/>
      <c r="M1247" s="5"/>
    </row>
    <row r="1248" spans="4:13" x14ac:dyDescent="0.25">
      <c r="D1248" s="1"/>
      <c r="E1248" s="2"/>
      <c r="F1248" s="2"/>
      <c r="G1248" s="4"/>
      <c r="H1248" s="4"/>
      <c r="I1248" s="4"/>
      <c r="M1248" s="5"/>
    </row>
    <row r="1249" spans="4:13" x14ac:dyDescent="0.25">
      <c r="D1249" s="1"/>
      <c r="E1249" s="2"/>
      <c r="F1249" s="2"/>
      <c r="G1249" s="4"/>
      <c r="H1249" s="4"/>
      <c r="I1249" s="4"/>
      <c r="M1249" s="5"/>
    </row>
    <row r="1250" spans="4:13" x14ac:dyDescent="0.25">
      <c r="D1250" s="1"/>
      <c r="E1250" s="2"/>
      <c r="F1250" s="2"/>
      <c r="G1250" s="4"/>
      <c r="H1250" s="4"/>
      <c r="I1250" s="4"/>
      <c r="M1250" s="5"/>
    </row>
    <row r="1251" spans="4:13" x14ac:dyDescent="0.25">
      <c r="D1251" s="1"/>
      <c r="E1251" s="2"/>
      <c r="F1251" s="2"/>
      <c r="G1251" s="4"/>
      <c r="H1251" s="4"/>
      <c r="I1251" s="4"/>
      <c r="M1251" s="5"/>
    </row>
    <row r="1252" spans="4:13" x14ac:dyDescent="0.25">
      <c r="D1252" s="1"/>
      <c r="E1252" s="2"/>
      <c r="F1252" s="2"/>
      <c r="G1252" s="4"/>
      <c r="H1252" s="4"/>
      <c r="I1252" s="4"/>
      <c r="M1252" s="5"/>
    </row>
    <row r="1253" spans="4:13" x14ac:dyDescent="0.25">
      <c r="D1253" s="1"/>
      <c r="E1253" s="2"/>
      <c r="F1253" s="2"/>
      <c r="G1253" s="4"/>
      <c r="H1253" s="4"/>
      <c r="I1253" s="4"/>
      <c r="M1253" s="5"/>
    </row>
    <row r="1254" spans="4:13" x14ac:dyDescent="0.25">
      <c r="D1254" s="1"/>
      <c r="E1254" s="2"/>
      <c r="F1254" s="2"/>
      <c r="G1254" s="4"/>
      <c r="H1254" s="4"/>
      <c r="I1254" s="4"/>
      <c r="M1254" s="5"/>
    </row>
    <row r="1255" spans="4:13" x14ac:dyDescent="0.25">
      <c r="D1255" s="1"/>
      <c r="E1255" s="2"/>
      <c r="F1255" s="2"/>
      <c r="G1255" s="4"/>
      <c r="H1255" s="4"/>
      <c r="I1255" s="4"/>
      <c r="M1255" s="5"/>
    </row>
    <row r="1256" spans="4:13" x14ac:dyDescent="0.25">
      <c r="D1256" s="1"/>
      <c r="E1256" s="2"/>
      <c r="F1256" s="2"/>
      <c r="G1256" s="4"/>
      <c r="H1256" s="4"/>
      <c r="I1256" s="4"/>
      <c r="M1256" s="5"/>
    </row>
    <row r="1257" spans="4:13" x14ac:dyDescent="0.25">
      <c r="D1257" s="1"/>
      <c r="E1257" s="2"/>
      <c r="F1257" s="2"/>
      <c r="G1257" s="4"/>
      <c r="H1257" s="4"/>
      <c r="I1257" s="4"/>
      <c r="M1257" s="5"/>
    </row>
    <row r="1258" spans="4:13" x14ac:dyDescent="0.25">
      <c r="D1258" s="1"/>
      <c r="E1258" s="2"/>
      <c r="F1258" s="2"/>
      <c r="G1258" s="4"/>
      <c r="H1258" s="4"/>
      <c r="I1258" s="4"/>
      <c r="M1258" s="5"/>
    </row>
    <row r="1259" spans="4:13" x14ac:dyDescent="0.25">
      <c r="D1259" s="1"/>
      <c r="E1259" s="2"/>
      <c r="F1259" s="2"/>
      <c r="G1259" s="4"/>
      <c r="H1259" s="4"/>
      <c r="I1259" s="4"/>
      <c r="M1259" s="5"/>
    </row>
    <row r="1260" spans="4:13" x14ac:dyDescent="0.25">
      <c r="D1260" s="1"/>
      <c r="E1260" s="2"/>
      <c r="F1260" s="2"/>
      <c r="G1260" s="4"/>
      <c r="H1260" s="4"/>
      <c r="I1260" s="4"/>
      <c r="M1260" s="5"/>
    </row>
    <row r="1261" spans="4:13" x14ac:dyDescent="0.25">
      <c r="D1261" s="1"/>
      <c r="E1261" s="2"/>
      <c r="F1261" s="2"/>
      <c r="G1261" s="4"/>
      <c r="H1261" s="4"/>
      <c r="I1261" s="4"/>
      <c r="M1261" s="5"/>
    </row>
    <row r="1262" spans="4:13" x14ac:dyDescent="0.25">
      <c r="D1262" s="1"/>
      <c r="E1262" s="2"/>
      <c r="F1262" s="2"/>
      <c r="G1262" s="4"/>
      <c r="H1262" s="4"/>
      <c r="I1262" s="4"/>
      <c r="M1262" s="5"/>
    </row>
    <row r="1263" spans="4:13" x14ac:dyDescent="0.25">
      <c r="D1263" s="1"/>
      <c r="E1263" s="2"/>
      <c r="F1263" s="2"/>
      <c r="G1263" s="4"/>
      <c r="H1263" s="4"/>
      <c r="I1263" s="4"/>
      <c r="M1263" s="5"/>
    </row>
    <row r="1264" spans="4:13" x14ac:dyDescent="0.25">
      <c r="D1264" s="1"/>
      <c r="E1264" s="2"/>
      <c r="F1264" s="2"/>
      <c r="G1264" s="4"/>
      <c r="H1264" s="4"/>
      <c r="I1264" s="4"/>
      <c r="M1264" s="5"/>
    </row>
    <row r="1265" spans="4:13" x14ac:dyDescent="0.25">
      <c r="D1265" s="1"/>
      <c r="E1265" s="2"/>
      <c r="F1265" s="2"/>
      <c r="G1265" s="4"/>
      <c r="H1265" s="4"/>
      <c r="I1265" s="4"/>
      <c r="M1265" s="5"/>
    </row>
    <row r="1266" spans="4:13" x14ac:dyDescent="0.25">
      <c r="D1266" s="1"/>
      <c r="E1266" s="2"/>
      <c r="F1266" s="2"/>
      <c r="G1266" s="4"/>
      <c r="H1266" s="4"/>
      <c r="I1266" s="4"/>
      <c r="M1266" s="5"/>
    </row>
    <row r="1267" spans="4:13" x14ac:dyDescent="0.25">
      <c r="D1267" s="1"/>
      <c r="E1267" s="2"/>
      <c r="F1267" s="2"/>
      <c r="G1267" s="4"/>
      <c r="H1267" s="4"/>
      <c r="I1267" s="4"/>
      <c r="M1267" s="5"/>
    </row>
    <row r="1268" spans="4:13" x14ac:dyDescent="0.25">
      <c r="D1268" s="1"/>
      <c r="E1268" s="2"/>
      <c r="F1268" s="2"/>
      <c r="G1268" s="4"/>
      <c r="H1268" s="4"/>
      <c r="I1268" s="4"/>
      <c r="M1268" s="5"/>
    </row>
    <row r="1269" spans="4:13" x14ac:dyDescent="0.25">
      <c r="D1269" s="1"/>
      <c r="E1269" s="2"/>
      <c r="F1269" s="2"/>
      <c r="G1269" s="4"/>
      <c r="H1269" s="4"/>
      <c r="I1269" s="4"/>
      <c r="M1269" s="5"/>
    </row>
    <row r="1270" spans="4:13" x14ac:dyDescent="0.25">
      <c r="D1270" s="1"/>
      <c r="E1270" s="2"/>
      <c r="F1270" s="2"/>
      <c r="G1270" s="4"/>
      <c r="H1270" s="4"/>
      <c r="I1270" s="4"/>
      <c r="M1270" s="5"/>
    </row>
    <row r="1271" spans="4:13" x14ac:dyDescent="0.25">
      <c r="D1271" s="1"/>
      <c r="E1271" s="2"/>
      <c r="F1271" s="2"/>
      <c r="G1271" s="4"/>
      <c r="H1271" s="4"/>
      <c r="I1271" s="4"/>
      <c r="M1271" s="5"/>
    </row>
    <row r="1272" spans="4:13" x14ac:dyDescent="0.25">
      <c r="D1272" s="1"/>
      <c r="E1272" s="2"/>
      <c r="F1272" s="2"/>
      <c r="G1272" s="4"/>
      <c r="H1272" s="4"/>
      <c r="I1272" s="4"/>
      <c r="M1272" s="5"/>
    </row>
    <row r="1273" spans="4:13" x14ac:dyDescent="0.25">
      <c r="D1273" s="1"/>
      <c r="E1273" s="2"/>
      <c r="F1273" s="2"/>
      <c r="G1273" s="4"/>
      <c r="H1273" s="4"/>
      <c r="I1273" s="4"/>
      <c r="M1273" s="5"/>
    </row>
    <row r="1274" spans="4:13" x14ac:dyDescent="0.25">
      <c r="D1274" s="1"/>
      <c r="E1274" s="2"/>
      <c r="F1274" s="2"/>
      <c r="G1274" s="4"/>
      <c r="H1274" s="4"/>
      <c r="I1274" s="4"/>
      <c r="M1274" s="5"/>
    </row>
    <row r="1275" spans="4:13" x14ac:dyDescent="0.25">
      <c r="D1275" s="1"/>
      <c r="E1275" s="2"/>
      <c r="F1275" s="2"/>
      <c r="G1275" s="4"/>
      <c r="H1275" s="4"/>
      <c r="I1275" s="4"/>
      <c r="M1275" s="5"/>
    </row>
    <row r="1276" spans="4:13" x14ac:dyDescent="0.25">
      <c r="D1276" s="1"/>
      <c r="E1276" s="2"/>
      <c r="F1276" s="2"/>
      <c r="G1276" s="4"/>
      <c r="H1276" s="4"/>
      <c r="I1276" s="4"/>
      <c r="M1276" s="5"/>
    </row>
    <row r="1277" spans="4:13" x14ac:dyDescent="0.25">
      <c r="D1277" s="1"/>
      <c r="E1277" s="2"/>
      <c r="F1277" s="2"/>
      <c r="G1277" s="4"/>
      <c r="H1277" s="4"/>
      <c r="I1277" s="4"/>
      <c r="M1277" s="5"/>
    </row>
    <row r="1278" spans="4:13" x14ac:dyDescent="0.25">
      <c r="D1278" s="1"/>
      <c r="E1278" s="2"/>
      <c r="F1278" s="2"/>
      <c r="G1278" s="4"/>
      <c r="H1278" s="4"/>
      <c r="I1278" s="4"/>
      <c r="M1278" s="5"/>
    </row>
    <row r="1279" spans="4:13" x14ac:dyDescent="0.25">
      <c r="D1279" s="1"/>
      <c r="E1279" s="2"/>
      <c r="F1279" s="2"/>
      <c r="G1279" s="4"/>
      <c r="H1279" s="4"/>
      <c r="I1279" s="4"/>
      <c r="M1279" s="5"/>
    </row>
    <row r="1280" spans="4:13" x14ac:dyDescent="0.25">
      <c r="D1280" s="1"/>
      <c r="E1280" s="2"/>
      <c r="F1280" s="2"/>
      <c r="G1280" s="4"/>
      <c r="H1280" s="4"/>
      <c r="I1280" s="4"/>
      <c r="M1280" s="5"/>
    </row>
    <row r="1281" spans="4:13" x14ac:dyDescent="0.25">
      <c r="D1281" s="1"/>
      <c r="E1281" s="2"/>
      <c r="F1281" s="2"/>
      <c r="G1281" s="4"/>
      <c r="H1281" s="4"/>
      <c r="I1281" s="4"/>
      <c r="M1281" s="5"/>
    </row>
    <row r="1282" spans="4:13" x14ac:dyDescent="0.25">
      <c r="D1282" s="1"/>
      <c r="E1282" s="2"/>
      <c r="F1282" s="2"/>
      <c r="G1282" s="4"/>
      <c r="H1282" s="4"/>
      <c r="I1282" s="4"/>
      <c r="M1282" s="5"/>
    </row>
    <row r="1283" spans="4:13" x14ac:dyDescent="0.25">
      <c r="D1283" s="1"/>
      <c r="E1283" s="2"/>
      <c r="F1283" s="2"/>
      <c r="G1283" s="4"/>
      <c r="H1283" s="4"/>
      <c r="I1283" s="4"/>
      <c r="M1283" s="5"/>
    </row>
    <row r="1284" spans="4:13" x14ac:dyDescent="0.25">
      <c r="D1284" s="1"/>
      <c r="E1284" s="2"/>
      <c r="F1284" s="2"/>
      <c r="G1284" s="4"/>
      <c r="H1284" s="4"/>
      <c r="I1284" s="4"/>
      <c r="M1284" s="5"/>
    </row>
    <row r="1285" spans="4:13" x14ac:dyDescent="0.25">
      <c r="D1285" s="1"/>
      <c r="E1285" s="2"/>
      <c r="F1285" s="2"/>
      <c r="G1285" s="4"/>
      <c r="H1285" s="4"/>
      <c r="I1285" s="4"/>
      <c r="M1285" s="5"/>
    </row>
    <row r="1286" spans="4:13" x14ac:dyDescent="0.25">
      <c r="D1286" s="1"/>
      <c r="E1286" s="2"/>
      <c r="F1286" s="2"/>
      <c r="G1286" s="4"/>
      <c r="H1286" s="4"/>
      <c r="I1286" s="4"/>
      <c r="M1286" s="5"/>
    </row>
    <row r="1287" spans="4:13" x14ac:dyDescent="0.25">
      <c r="D1287" s="1"/>
      <c r="E1287" s="2"/>
      <c r="F1287" s="2"/>
      <c r="G1287" s="4"/>
      <c r="H1287" s="4"/>
      <c r="I1287" s="4"/>
      <c r="M1287" s="5"/>
    </row>
    <row r="1288" spans="4:13" x14ac:dyDescent="0.25">
      <c r="D1288" s="1"/>
      <c r="E1288" s="2"/>
      <c r="F1288" s="2"/>
      <c r="G1288" s="4"/>
      <c r="H1288" s="4"/>
      <c r="I1288" s="4"/>
      <c r="M1288" s="5"/>
    </row>
    <row r="1289" spans="4:13" x14ac:dyDescent="0.25">
      <c r="D1289" s="1"/>
      <c r="E1289" s="2"/>
      <c r="F1289" s="2"/>
      <c r="G1289" s="4"/>
      <c r="H1289" s="4"/>
      <c r="I1289" s="4"/>
      <c r="M1289" s="5"/>
    </row>
    <row r="1290" spans="4:13" x14ac:dyDescent="0.25">
      <c r="D1290" s="1"/>
      <c r="E1290" s="2"/>
      <c r="F1290" s="2"/>
      <c r="G1290" s="4"/>
      <c r="H1290" s="4"/>
      <c r="I1290" s="4"/>
      <c r="M1290" s="5"/>
    </row>
    <row r="1291" spans="4:13" x14ac:dyDescent="0.25">
      <c r="D1291" s="1"/>
      <c r="E1291" s="2"/>
      <c r="F1291" s="2"/>
      <c r="G1291" s="4"/>
      <c r="H1291" s="4"/>
      <c r="I1291" s="4"/>
      <c r="M1291" s="5"/>
    </row>
    <row r="1292" spans="4:13" x14ac:dyDescent="0.25">
      <c r="D1292" s="1"/>
      <c r="E1292" s="2"/>
      <c r="F1292" s="2"/>
      <c r="G1292" s="4"/>
      <c r="H1292" s="4"/>
      <c r="I1292" s="4"/>
      <c r="M1292" s="5"/>
    </row>
    <row r="1293" spans="4:13" x14ac:dyDescent="0.25">
      <c r="D1293" s="1"/>
      <c r="E1293" s="2"/>
      <c r="F1293" s="2"/>
      <c r="G1293" s="4"/>
      <c r="H1293" s="4"/>
      <c r="I1293" s="4"/>
      <c r="M1293" s="5"/>
    </row>
    <row r="1294" spans="4:13" x14ac:dyDescent="0.25">
      <c r="D1294" s="1"/>
      <c r="E1294" s="2"/>
      <c r="F1294" s="2"/>
      <c r="G1294" s="4"/>
      <c r="H1294" s="4"/>
      <c r="I1294" s="4"/>
      <c r="M1294" s="5"/>
    </row>
    <row r="1295" spans="4:13" x14ac:dyDescent="0.25">
      <c r="D1295" s="1"/>
      <c r="E1295" s="2"/>
      <c r="F1295" s="2"/>
      <c r="G1295" s="4"/>
      <c r="H1295" s="4"/>
      <c r="I1295" s="4"/>
      <c r="M1295" s="5"/>
    </row>
    <row r="1296" spans="4:13" x14ac:dyDescent="0.25">
      <c r="D1296" s="1"/>
      <c r="E1296" s="2"/>
      <c r="F1296" s="2"/>
      <c r="G1296" s="4"/>
      <c r="H1296" s="4"/>
      <c r="I1296" s="4"/>
      <c r="M1296" s="5"/>
    </row>
    <row r="1297" spans="4:13" x14ac:dyDescent="0.25">
      <c r="D1297" s="1"/>
      <c r="E1297" s="2"/>
      <c r="F1297" s="2"/>
      <c r="G1297" s="4"/>
      <c r="H1297" s="4"/>
      <c r="I1297" s="4"/>
      <c r="M1297" s="5"/>
    </row>
    <row r="1298" spans="4:13" x14ac:dyDescent="0.25">
      <c r="D1298" s="1"/>
      <c r="E1298" s="2"/>
      <c r="F1298" s="2"/>
      <c r="G1298" s="4"/>
      <c r="H1298" s="4"/>
      <c r="I1298" s="4"/>
      <c r="M1298" s="5"/>
    </row>
    <row r="1299" spans="4:13" x14ac:dyDescent="0.25">
      <c r="D1299" s="1"/>
      <c r="E1299" s="2"/>
      <c r="F1299" s="2"/>
      <c r="G1299" s="4"/>
      <c r="H1299" s="4"/>
      <c r="I1299" s="4"/>
      <c r="M1299" s="5"/>
    </row>
    <row r="1300" spans="4:13" x14ac:dyDescent="0.25">
      <c r="D1300" s="1"/>
      <c r="E1300" s="2"/>
      <c r="F1300" s="2"/>
      <c r="G1300" s="4"/>
      <c r="H1300" s="4"/>
      <c r="I1300" s="4"/>
      <c r="M1300" s="5"/>
    </row>
    <row r="1301" spans="4:13" x14ac:dyDescent="0.25">
      <c r="D1301" s="1"/>
      <c r="E1301" s="2"/>
      <c r="F1301" s="2"/>
      <c r="G1301" s="4"/>
      <c r="H1301" s="4"/>
      <c r="I1301" s="4"/>
      <c r="M1301" s="5"/>
    </row>
    <row r="1302" spans="4:13" x14ac:dyDescent="0.25">
      <c r="D1302" s="1"/>
      <c r="E1302" s="2"/>
      <c r="F1302" s="2"/>
      <c r="G1302" s="4"/>
      <c r="H1302" s="4"/>
      <c r="I1302" s="4"/>
      <c r="M1302" s="5"/>
    </row>
    <row r="1303" spans="4:13" x14ac:dyDescent="0.25">
      <c r="D1303" s="1"/>
      <c r="E1303" s="2"/>
      <c r="F1303" s="2"/>
      <c r="G1303" s="4"/>
      <c r="H1303" s="4"/>
      <c r="I1303" s="4"/>
      <c r="M1303" s="5"/>
    </row>
    <row r="1304" spans="4:13" x14ac:dyDescent="0.25">
      <c r="D1304" s="1"/>
      <c r="E1304" s="2"/>
      <c r="F1304" s="2"/>
      <c r="G1304" s="4"/>
      <c r="H1304" s="4"/>
      <c r="I1304" s="4"/>
      <c r="M1304" s="5"/>
    </row>
    <row r="1305" spans="4:13" x14ac:dyDescent="0.25">
      <c r="D1305" s="1"/>
      <c r="E1305" s="2"/>
      <c r="F1305" s="2"/>
      <c r="G1305" s="4"/>
      <c r="H1305" s="4"/>
      <c r="I1305" s="4"/>
      <c r="M1305" s="5"/>
    </row>
    <row r="1306" spans="4:13" x14ac:dyDescent="0.25">
      <c r="D1306" s="1"/>
      <c r="E1306" s="2"/>
      <c r="F1306" s="2"/>
      <c r="G1306" s="4"/>
      <c r="H1306" s="4"/>
      <c r="I1306" s="4"/>
      <c r="M1306" s="5"/>
    </row>
    <row r="1307" spans="4:13" x14ac:dyDescent="0.25">
      <c r="D1307" s="1"/>
      <c r="E1307" s="2"/>
      <c r="F1307" s="2"/>
      <c r="G1307" s="4"/>
      <c r="H1307" s="4"/>
      <c r="I1307" s="4"/>
      <c r="M1307" s="5"/>
    </row>
    <row r="1308" spans="4:13" x14ac:dyDescent="0.25">
      <c r="D1308" s="1"/>
      <c r="E1308" s="2"/>
      <c r="F1308" s="2"/>
      <c r="G1308" s="4"/>
      <c r="H1308" s="4"/>
      <c r="I1308" s="4"/>
      <c r="M1308" s="5"/>
    </row>
    <row r="1309" spans="4:13" x14ac:dyDescent="0.25">
      <c r="D1309" s="1"/>
      <c r="E1309" s="2"/>
      <c r="F1309" s="2"/>
      <c r="G1309" s="4"/>
      <c r="H1309" s="4"/>
      <c r="I1309" s="4"/>
      <c r="M1309" s="5"/>
    </row>
    <row r="1310" spans="4:13" x14ac:dyDescent="0.25">
      <c r="D1310" s="1"/>
      <c r="E1310" s="2"/>
      <c r="F1310" s="2"/>
      <c r="G1310" s="4"/>
      <c r="H1310" s="4"/>
      <c r="I1310" s="4"/>
      <c r="M1310" s="5"/>
    </row>
    <row r="1311" spans="4:13" x14ac:dyDescent="0.25">
      <c r="D1311" s="1"/>
      <c r="E1311" s="2"/>
      <c r="F1311" s="2"/>
      <c r="G1311" s="4"/>
      <c r="H1311" s="4"/>
      <c r="I1311" s="4"/>
      <c r="M1311" s="5"/>
    </row>
    <row r="1312" spans="4:13" x14ac:dyDescent="0.25">
      <c r="D1312" s="1"/>
      <c r="E1312" s="2"/>
      <c r="F1312" s="2"/>
      <c r="G1312" s="4"/>
      <c r="H1312" s="4"/>
      <c r="I1312" s="4"/>
      <c r="M1312" s="5"/>
    </row>
    <row r="1313" spans="4:13" x14ac:dyDescent="0.25">
      <c r="D1313" s="1"/>
      <c r="E1313" s="2"/>
      <c r="F1313" s="2"/>
      <c r="G1313" s="4"/>
      <c r="H1313" s="4"/>
      <c r="I1313" s="4"/>
      <c r="M1313" s="5"/>
    </row>
    <row r="1314" spans="4:13" x14ac:dyDescent="0.25">
      <c r="D1314" s="1"/>
      <c r="E1314" s="2"/>
      <c r="F1314" s="2"/>
      <c r="G1314" s="4"/>
      <c r="H1314" s="4"/>
      <c r="I1314" s="4"/>
      <c r="M1314" s="5"/>
    </row>
    <row r="1315" spans="4:13" x14ac:dyDescent="0.25">
      <c r="D1315" s="1"/>
      <c r="E1315" s="2"/>
      <c r="F1315" s="2"/>
      <c r="G1315" s="4"/>
      <c r="H1315" s="4"/>
      <c r="I1315" s="4"/>
      <c r="M1315" s="5"/>
    </row>
    <row r="1316" spans="4:13" x14ac:dyDescent="0.25">
      <c r="D1316" s="1"/>
      <c r="E1316" s="2"/>
      <c r="F1316" s="2"/>
      <c r="G1316" s="4"/>
      <c r="H1316" s="4"/>
      <c r="I1316" s="4"/>
      <c r="M1316" s="5"/>
    </row>
    <row r="1317" spans="4:13" x14ac:dyDescent="0.25">
      <c r="D1317" s="1"/>
      <c r="E1317" s="2"/>
      <c r="F1317" s="2"/>
      <c r="G1317" s="4"/>
      <c r="H1317" s="4"/>
      <c r="I1317" s="4"/>
      <c r="M1317" s="5"/>
    </row>
    <row r="1318" spans="4:13" x14ac:dyDescent="0.25">
      <c r="D1318" s="1"/>
      <c r="E1318" s="2"/>
      <c r="F1318" s="2"/>
      <c r="G1318" s="4"/>
      <c r="H1318" s="4"/>
      <c r="I1318" s="4"/>
      <c r="M1318" s="5"/>
    </row>
    <row r="1319" spans="4:13" x14ac:dyDescent="0.25">
      <c r="D1319" s="1"/>
      <c r="E1319" s="2"/>
      <c r="F1319" s="2"/>
      <c r="G1319" s="4"/>
      <c r="H1319" s="4"/>
      <c r="I1319" s="4"/>
      <c r="M1319" s="5"/>
    </row>
    <row r="1320" spans="4:13" x14ac:dyDescent="0.25">
      <c r="D1320" s="1"/>
      <c r="E1320" s="2"/>
      <c r="F1320" s="2"/>
      <c r="G1320" s="4"/>
      <c r="H1320" s="4"/>
      <c r="I1320" s="4"/>
      <c r="M1320" s="5"/>
    </row>
    <row r="1321" spans="4:13" x14ac:dyDescent="0.25">
      <c r="D1321" s="1"/>
      <c r="E1321" s="2"/>
      <c r="F1321" s="2"/>
      <c r="G1321" s="4"/>
      <c r="H1321" s="4"/>
      <c r="I1321" s="4"/>
      <c r="M1321" s="5"/>
    </row>
    <row r="1322" spans="4:13" x14ac:dyDescent="0.25">
      <c r="D1322" s="1"/>
      <c r="E1322" s="2"/>
      <c r="F1322" s="2"/>
      <c r="G1322" s="4"/>
      <c r="H1322" s="4"/>
      <c r="I1322" s="4"/>
      <c r="M1322" s="5"/>
    </row>
    <row r="1323" spans="4:13" x14ac:dyDescent="0.25">
      <c r="D1323" s="1"/>
      <c r="E1323" s="2"/>
      <c r="F1323" s="2"/>
      <c r="G1323" s="4"/>
      <c r="H1323" s="4"/>
      <c r="I1323" s="4"/>
      <c r="M1323" s="5"/>
    </row>
    <row r="1324" spans="4:13" x14ac:dyDescent="0.25">
      <c r="D1324" s="1"/>
      <c r="E1324" s="2"/>
      <c r="F1324" s="2"/>
      <c r="G1324" s="4"/>
      <c r="H1324" s="4"/>
      <c r="I1324" s="4"/>
      <c r="M1324" s="5"/>
    </row>
    <row r="1325" spans="4:13" x14ac:dyDescent="0.25">
      <c r="D1325" s="1"/>
      <c r="E1325" s="2"/>
      <c r="F1325" s="2"/>
      <c r="G1325" s="4"/>
      <c r="H1325" s="4"/>
      <c r="I1325" s="4"/>
      <c r="M1325" s="5"/>
    </row>
    <row r="1326" spans="4:13" x14ac:dyDescent="0.25">
      <c r="D1326" s="1"/>
      <c r="E1326" s="2"/>
      <c r="F1326" s="2"/>
      <c r="G1326" s="4"/>
      <c r="H1326" s="4"/>
      <c r="I1326" s="4"/>
      <c r="M1326" s="5"/>
    </row>
    <row r="1327" spans="4:13" x14ac:dyDescent="0.25">
      <c r="D1327" s="1"/>
      <c r="E1327" s="2"/>
      <c r="F1327" s="2"/>
      <c r="G1327" s="4"/>
      <c r="H1327" s="4"/>
      <c r="I1327" s="4"/>
      <c r="M1327" s="5"/>
    </row>
    <row r="1328" spans="4:13" x14ac:dyDescent="0.25">
      <c r="D1328" s="1"/>
      <c r="E1328" s="2"/>
      <c r="F1328" s="2"/>
      <c r="G1328" s="4"/>
      <c r="H1328" s="4"/>
      <c r="I1328" s="4"/>
      <c r="M1328" s="5"/>
    </row>
    <row r="1329" spans="4:13" x14ac:dyDescent="0.25">
      <c r="D1329" s="1"/>
      <c r="E1329" s="2"/>
      <c r="F1329" s="2"/>
      <c r="G1329" s="4"/>
      <c r="H1329" s="4"/>
      <c r="I1329" s="4"/>
      <c r="M1329" s="5"/>
    </row>
    <row r="1330" spans="4:13" x14ac:dyDescent="0.25">
      <c r="D1330" s="1"/>
      <c r="E1330" s="2"/>
      <c r="F1330" s="2"/>
      <c r="G1330" s="4"/>
      <c r="H1330" s="4"/>
      <c r="I1330" s="4"/>
      <c r="M1330" s="5"/>
    </row>
    <row r="1331" spans="4:13" x14ac:dyDescent="0.25">
      <c r="D1331" s="1"/>
      <c r="E1331" s="2"/>
      <c r="F1331" s="2"/>
      <c r="G1331" s="4"/>
      <c r="H1331" s="4"/>
      <c r="I1331" s="4"/>
      <c r="M1331" s="5"/>
    </row>
    <row r="1332" spans="4:13" x14ac:dyDescent="0.25">
      <c r="D1332" s="1"/>
      <c r="E1332" s="2"/>
      <c r="F1332" s="2"/>
      <c r="G1332" s="4"/>
      <c r="H1332" s="4"/>
      <c r="I1332" s="4"/>
      <c r="M1332" s="5"/>
    </row>
    <row r="1333" spans="4:13" x14ac:dyDescent="0.25">
      <c r="D1333" s="1"/>
      <c r="E1333" s="2"/>
      <c r="F1333" s="2"/>
      <c r="G1333" s="4"/>
      <c r="H1333" s="4"/>
      <c r="I1333" s="4"/>
      <c r="M1333" s="5"/>
    </row>
    <row r="1334" spans="4:13" x14ac:dyDescent="0.25">
      <c r="D1334" s="1"/>
      <c r="E1334" s="2"/>
      <c r="F1334" s="2"/>
      <c r="G1334" s="4"/>
      <c r="H1334" s="4"/>
      <c r="I1334" s="4"/>
      <c r="M1334" s="5"/>
    </row>
    <row r="1335" spans="4:13" x14ac:dyDescent="0.25">
      <c r="D1335" s="1"/>
      <c r="E1335" s="2"/>
      <c r="F1335" s="2"/>
      <c r="G1335" s="4"/>
      <c r="H1335" s="4"/>
      <c r="I1335" s="4"/>
      <c r="M1335" s="5"/>
    </row>
    <row r="1336" spans="4:13" x14ac:dyDescent="0.25">
      <c r="D1336" s="1"/>
      <c r="E1336" s="2"/>
      <c r="F1336" s="2"/>
      <c r="G1336" s="4"/>
      <c r="H1336" s="4"/>
      <c r="I1336" s="4"/>
      <c r="M1336" s="5"/>
    </row>
    <row r="1337" spans="4:13" x14ac:dyDescent="0.25">
      <c r="D1337" s="1"/>
      <c r="E1337" s="2"/>
      <c r="F1337" s="2"/>
      <c r="G1337" s="4"/>
      <c r="H1337" s="4"/>
      <c r="I1337" s="4"/>
      <c r="M1337" s="5"/>
    </row>
    <row r="1338" spans="4:13" x14ac:dyDescent="0.25">
      <c r="D1338" s="1"/>
      <c r="E1338" s="2"/>
      <c r="F1338" s="2"/>
      <c r="G1338" s="4"/>
      <c r="H1338" s="4"/>
      <c r="I1338" s="4"/>
      <c r="M1338" s="5"/>
    </row>
    <row r="1339" spans="4:13" x14ac:dyDescent="0.25">
      <c r="D1339" s="1"/>
      <c r="E1339" s="2"/>
      <c r="F1339" s="2"/>
      <c r="G1339" s="4"/>
      <c r="H1339" s="4"/>
      <c r="I1339" s="4"/>
      <c r="M1339" s="5"/>
    </row>
    <row r="1340" spans="4:13" x14ac:dyDescent="0.25">
      <c r="D1340" s="1"/>
      <c r="E1340" s="2"/>
      <c r="F1340" s="2"/>
      <c r="G1340" s="4"/>
      <c r="H1340" s="4"/>
      <c r="I1340" s="4"/>
      <c r="M1340" s="5"/>
    </row>
    <row r="1341" spans="4:13" x14ac:dyDescent="0.25">
      <c r="D1341" s="1"/>
      <c r="E1341" s="2"/>
      <c r="F1341" s="2"/>
      <c r="G1341" s="4"/>
      <c r="H1341" s="4"/>
      <c r="I1341" s="4"/>
      <c r="M1341" s="5"/>
    </row>
    <row r="1342" spans="4:13" x14ac:dyDescent="0.25">
      <c r="D1342" s="1"/>
      <c r="E1342" s="2"/>
      <c r="F1342" s="2"/>
      <c r="G1342" s="4"/>
      <c r="H1342" s="4"/>
      <c r="I1342" s="4"/>
      <c r="M1342" s="5"/>
    </row>
    <row r="1343" spans="4:13" x14ac:dyDescent="0.25">
      <c r="D1343" s="1"/>
      <c r="E1343" s="2"/>
      <c r="F1343" s="2"/>
      <c r="G1343" s="4"/>
      <c r="H1343" s="4"/>
      <c r="I1343" s="4"/>
      <c r="M1343" s="5"/>
    </row>
    <row r="1344" spans="4:13" x14ac:dyDescent="0.25">
      <c r="D1344" s="1"/>
      <c r="E1344" s="2"/>
      <c r="F1344" s="2"/>
      <c r="G1344" s="4"/>
      <c r="H1344" s="4"/>
      <c r="I1344" s="4"/>
      <c r="M1344" s="5"/>
    </row>
    <row r="1345" spans="4:13" x14ac:dyDescent="0.25">
      <c r="D1345" s="1"/>
      <c r="E1345" s="2"/>
      <c r="F1345" s="2"/>
      <c r="G1345" s="4"/>
      <c r="H1345" s="4"/>
      <c r="I1345" s="4"/>
      <c r="M1345" s="5"/>
    </row>
    <row r="1346" spans="4:13" x14ac:dyDescent="0.25">
      <c r="D1346" s="1"/>
      <c r="E1346" s="2"/>
      <c r="F1346" s="2"/>
      <c r="G1346" s="4"/>
      <c r="H1346" s="4"/>
      <c r="I1346" s="4"/>
      <c r="M1346" s="5"/>
    </row>
    <row r="1347" spans="4:13" x14ac:dyDescent="0.25">
      <c r="D1347" s="1"/>
      <c r="E1347" s="2"/>
      <c r="F1347" s="2"/>
      <c r="G1347" s="4"/>
      <c r="H1347" s="4"/>
      <c r="I1347" s="4"/>
      <c r="M1347" s="5"/>
    </row>
    <row r="1348" spans="4:13" x14ac:dyDescent="0.25">
      <c r="D1348" s="1"/>
      <c r="E1348" s="2"/>
      <c r="F1348" s="2"/>
      <c r="G1348" s="4"/>
      <c r="H1348" s="4"/>
      <c r="I1348" s="4"/>
      <c r="M1348" s="5"/>
    </row>
    <row r="1349" spans="4:13" x14ac:dyDescent="0.25">
      <c r="D1349" s="1"/>
      <c r="E1349" s="2"/>
      <c r="F1349" s="2"/>
      <c r="G1349" s="4"/>
      <c r="H1349" s="4"/>
      <c r="I1349" s="4"/>
      <c r="M1349" s="5"/>
    </row>
    <row r="1350" spans="4:13" x14ac:dyDescent="0.25">
      <c r="D1350" s="1"/>
      <c r="E1350" s="2"/>
      <c r="F1350" s="2"/>
      <c r="G1350" s="4"/>
      <c r="H1350" s="4"/>
      <c r="I1350" s="4"/>
      <c r="M1350" s="5"/>
    </row>
    <row r="1351" spans="4:13" x14ac:dyDescent="0.25">
      <c r="D1351" s="1"/>
      <c r="E1351" s="2"/>
      <c r="F1351" s="2"/>
      <c r="G1351" s="4"/>
      <c r="H1351" s="4"/>
      <c r="I1351" s="4"/>
      <c r="M1351" s="5"/>
    </row>
    <row r="1352" spans="4:13" x14ac:dyDescent="0.25">
      <c r="D1352" s="1"/>
      <c r="E1352" s="2"/>
      <c r="F1352" s="2"/>
      <c r="G1352" s="4"/>
      <c r="H1352" s="4"/>
      <c r="I1352" s="4"/>
      <c r="M1352" s="5"/>
    </row>
    <row r="1353" spans="4:13" x14ac:dyDescent="0.25">
      <c r="D1353" s="1"/>
      <c r="E1353" s="2"/>
      <c r="F1353" s="2"/>
      <c r="G1353" s="4"/>
      <c r="H1353" s="4"/>
      <c r="I1353" s="4"/>
      <c r="M1353" s="5"/>
    </row>
    <row r="1354" spans="4:13" x14ac:dyDescent="0.25">
      <c r="D1354" s="1"/>
      <c r="E1354" s="2"/>
      <c r="F1354" s="2"/>
      <c r="G1354" s="4"/>
      <c r="H1354" s="4"/>
      <c r="I1354" s="4"/>
      <c r="M1354" s="5"/>
    </row>
    <row r="1355" spans="4:13" x14ac:dyDescent="0.25">
      <c r="D1355" s="1"/>
      <c r="E1355" s="2"/>
      <c r="F1355" s="2"/>
      <c r="G1355" s="4"/>
      <c r="H1355" s="4"/>
      <c r="I1355" s="4"/>
      <c r="M1355" s="5"/>
    </row>
    <row r="1356" spans="4:13" x14ac:dyDescent="0.25">
      <c r="D1356" s="1"/>
      <c r="E1356" s="2"/>
      <c r="F1356" s="2"/>
      <c r="G1356" s="4"/>
      <c r="H1356" s="4"/>
      <c r="I1356" s="4"/>
      <c r="M1356" s="5"/>
    </row>
    <row r="1357" spans="4:13" x14ac:dyDescent="0.25">
      <c r="D1357" s="1"/>
      <c r="E1357" s="2"/>
      <c r="F1357" s="2"/>
      <c r="G1357" s="4"/>
      <c r="H1357" s="4"/>
      <c r="I1357" s="4"/>
      <c r="M1357" s="5"/>
    </row>
    <row r="1358" spans="4:13" x14ac:dyDescent="0.25">
      <c r="D1358" s="1"/>
      <c r="E1358" s="2"/>
      <c r="F1358" s="2"/>
      <c r="G1358" s="4"/>
      <c r="H1358" s="4"/>
      <c r="I1358" s="4"/>
      <c r="M1358" s="5"/>
    </row>
    <row r="1359" spans="4:13" x14ac:dyDescent="0.25">
      <c r="D1359" s="1"/>
      <c r="E1359" s="2"/>
      <c r="F1359" s="2"/>
      <c r="G1359" s="4"/>
      <c r="H1359" s="4"/>
      <c r="I1359" s="4"/>
      <c r="M1359" s="5"/>
    </row>
    <row r="1360" spans="4:13" x14ac:dyDescent="0.25">
      <c r="D1360" s="1"/>
      <c r="E1360" s="2"/>
      <c r="F1360" s="2"/>
      <c r="G1360" s="4"/>
      <c r="H1360" s="4"/>
      <c r="I1360" s="4"/>
      <c r="M1360" s="5"/>
    </row>
    <row r="1361" spans="4:13" x14ac:dyDescent="0.25">
      <c r="D1361" s="1"/>
      <c r="E1361" s="2"/>
      <c r="F1361" s="2"/>
      <c r="G1361" s="4"/>
      <c r="H1361" s="4"/>
      <c r="I1361" s="4"/>
      <c r="M1361" s="5"/>
    </row>
    <row r="1362" spans="4:13" x14ac:dyDescent="0.25">
      <c r="D1362" s="1"/>
      <c r="E1362" s="2"/>
      <c r="F1362" s="2"/>
      <c r="G1362" s="4"/>
      <c r="H1362" s="4"/>
      <c r="I1362" s="4"/>
      <c r="M1362" s="5"/>
    </row>
    <row r="1363" spans="4:13" x14ac:dyDescent="0.25">
      <c r="D1363" s="1"/>
      <c r="E1363" s="2"/>
      <c r="F1363" s="2"/>
      <c r="G1363" s="4"/>
      <c r="H1363" s="4"/>
      <c r="I1363" s="4"/>
      <c r="M1363" s="5"/>
    </row>
    <row r="1364" spans="4:13" x14ac:dyDescent="0.25">
      <c r="D1364" s="1"/>
      <c r="E1364" s="2"/>
      <c r="F1364" s="2"/>
      <c r="G1364" s="4"/>
      <c r="H1364" s="4"/>
      <c r="I1364" s="4"/>
      <c r="M1364" s="5"/>
    </row>
    <row r="1365" spans="4:13" x14ac:dyDescent="0.25">
      <c r="D1365" s="1"/>
      <c r="E1365" s="2"/>
      <c r="F1365" s="2"/>
      <c r="G1365" s="4"/>
      <c r="H1365" s="4"/>
      <c r="I1365" s="4"/>
      <c r="M1365" s="5"/>
    </row>
    <row r="1366" spans="4:13" x14ac:dyDescent="0.25">
      <c r="D1366" s="1"/>
      <c r="E1366" s="2"/>
      <c r="F1366" s="2"/>
      <c r="G1366" s="4"/>
      <c r="H1366" s="4"/>
      <c r="I1366" s="4"/>
      <c r="M1366" s="5"/>
    </row>
    <row r="1367" spans="4:13" x14ac:dyDescent="0.25">
      <c r="D1367" s="1"/>
      <c r="E1367" s="2"/>
      <c r="F1367" s="2"/>
      <c r="G1367" s="4"/>
      <c r="H1367" s="4"/>
      <c r="I1367" s="4"/>
      <c r="M1367" s="5"/>
    </row>
    <row r="1368" spans="4:13" x14ac:dyDescent="0.25">
      <c r="D1368" s="1"/>
      <c r="E1368" s="2"/>
      <c r="F1368" s="2"/>
      <c r="G1368" s="4"/>
      <c r="H1368" s="4"/>
      <c r="I1368" s="4"/>
      <c r="M1368" s="5"/>
    </row>
    <row r="1369" spans="4:13" x14ac:dyDescent="0.25">
      <c r="D1369" s="1"/>
      <c r="E1369" s="2"/>
      <c r="F1369" s="2"/>
      <c r="G1369" s="4"/>
      <c r="H1369" s="4"/>
      <c r="I1369" s="4"/>
      <c r="M1369" s="5"/>
    </row>
    <row r="1370" spans="4:13" x14ac:dyDescent="0.25">
      <c r="D1370" s="1"/>
      <c r="E1370" s="2"/>
      <c r="F1370" s="2"/>
      <c r="G1370" s="4"/>
      <c r="H1370" s="4"/>
      <c r="I1370" s="4"/>
      <c r="M1370" s="5"/>
    </row>
    <row r="1371" spans="4:13" x14ac:dyDescent="0.25">
      <c r="D1371" s="1"/>
      <c r="E1371" s="2"/>
      <c r="F1371" s="2"/>
      <c r="G1371" s="4"/>
      <c r="H1371" s="4"/>
      <c r="I1371" s="4"/>
      <c r="M1371" s="5"/>
    </row>
    <row r="1372" spans="4:13" x14ac:dyDescent="0.25">
      <c r="D1372" s="1"/>
      <c r="E1372" s="2"/>
      <c r="F1372" s="2"/>
      <c r="G1372" s="4"/>
      <c r="H1372" s="4"/>
      <c r="I1372" s="4"/>
      <c r="M1372" s="5"/>
    </row>
    <row r="1373" spans="4:13" x14ac:dyDescent="0.25">
      <c r="D1373" s="1"/>
      <c r="E1373" s="2"/>
      <c r="F1373" s="2"/>
      <c r="G1373" s="4"/>
      <c r="H1373" s="4"/>
      <c r="I1373" s="4"/>
      <c r="M1373" s="5"/>
    </row>
    <row r="1374" spans="4:13" x14ac:dyDescent="0.25">
      <c r="D1374" s="1"/>
      <c r="E1374" s="2"/>
      <c r="F1374" s="2"/>
      <c r="G1374" s="4"/>
      <c r="H1374" s="4"/>
      <c r="I1374" s="4"/>
      <c r="M1374" s="5"/>
    </row>
    <row r="1375" spans="4:13" x14ac:dyDescent="0.25">
      <c r="D1375" s="1"/>
      <c r="E1375" s="2"/>
      <c r="F1375" s="2"/>
      <c r="G1375" s="4"/>
      <c r="H1375" s="4"/>
      <c r="I1375" s="4"/>
      <c r="M1375" s="5"/>
    </row>
    <row r="1376" spans="4:13" x14ac:dyDescent="0.25">
      <c r="D1376" s="1"/>
      <c r="E1376" s="2"/>
      <c r="F1376" s="2"/>
      <c r="G1376" s="4"/>
      <c r="H1376" s="4"/>
      <c r="I1376" s="4"/>
      <c r="M1376" s="5"/>
    </row>
    <row r="1377" spans="4:13" x14ac:dyDescent="0.25">
      <c r="D1377" s="1"/>
      <c r="E1377" s="2"/>
      <c r="F1377" s="2"/>
      <c r="G1377" s="4"/>
      <c r="H1377" s="4"/>
      <c r="I1377" s="4"/>
      <c r="M1377" s="5"/>
    </row>
    <row r="1378" spans="4:13" x14ac:dyDescent="0.25">
      <c r="D1378" s="1"/>
      <c r="E1378" s="2"/>
      <c r="F1378" s="2"/>
      <c r="G1378" s="4"/>
      <c r="H1378" s="4"/>
      <c r="I1378" s="4"/>
      <c r="M1378" s="5"/>
    </row>
    <row r="1379" spans="4:13" x14ac:dyDescent="0.25">
      <c r="D1379" s="1"/>
      <c r="E1379" s="2"/>
      <c r="F1379" s="2"/>
      <c r="G1379" s="4"/>
      <c r="H1379" s="4"/>
      <c r="I1379" s="4"/>
      <c r="M1379" s="5"/>
    </row>
    <row r="1380" spans="4:13" x14ac:dyDescent="0.25">
      <c r="D1380" s="1"/>
      <c r="E1380" s="2"/>
      <c r="F1380" s="2"/>
      <c r="G1380" s="4"/>
      <c r="H1380" s="4"/>
      <c r="I1380" s="4"/>
      <c r="M1380" s="5"/>
    </row>
    <row r="1381" spans="4:13" x14ac:dyDescent="0.25">
      <c r="D1381" s="1"/>
      <c r="E1381" s="2"/>
      <c r="F1381" s="2"/>
      <c r="G1381" s="4"/>
      <c r="H1381" s="4"/>
      <c r="I1381" s="4"/>
      <c r="M1381" s="5"/>
    </row>
    <row r="1382" spans="4:13" x14ac:dyDescent="0.25">
      <c r="D1382" s="1"/>
      <c r="E1382" s="2"/>
      <c r="F1382" s="2"/>
      <c r="G1382" s="4"/>
      <c r="H1382" s="4"/>
      <c r="I1382" s="4"/>
      <c r="M1382" s="5"/>
    </row>
    <row r="1383" spans="4:13" x14ac:dyDescent="0.25">
      <c r="D1383" s="1"/>
      <c r="E1383" s="2"/>
      <c r="F1383" s="2"/>
      <c r="G1383" s="4"/>
      <c r="H1383" s="4"/>
      <c r="I1383" s="4"/>
      <c r="M1383" s="5"/>
    </row>
    <row r="1384" spans="4:13" x14ac:dyDescent="0.25">
      <c r="D1384" s="1"/>
      <c r="E1384" s="2"/>
      <c r="F1384" s="2"/>
      <c r="G1384" s="4"/>
      <c r="H1384" s="4"/>
      <c r="I1384" s="4"/>
      <c r="M1384" s="5"/>
    </row>
    <row r="1385" spans="4:13" x14ac:dyDescent="0.25">
      <c r="D1385" s="1"/>
      <c r="E1385" s="2"/>
      <c r="F1385" s="2"/>
      <c r="G1385" s="4"/>
      <c r="H1385" s="4"/>
      <c r="I1385" s="4"/>
      <c r="M1385" s="5"/>
    </row>
    <row r="1386" spans="4:13" x14ac:dyDescent="0.25">
      <c r="D1386" s="1"/>
      <c r="E1386" s="2"/>
      <c r="F1386" s="2"/>
      <c r="G1386" s="4"/>
      <c r="H1386" s="4"/>
      <c r="I1386" s="4"/>
      <c r="M1386" s="5"/>
    </row>
    <row r="1387" spans="4:13" x14ac:dyDescent="0.25">
      <c r="D1387" s="1"/>
      <c r="E1387" s="2"/>
      <c r="F1387" s="2"/>
      <c r="G1387" s="4"/>
      <c r="H1387" s="4"/>
      <c r="I1387" s="4"/>
      <c r="M1387" s="5"/>
    </row>
    <row r="1388" spans="4:13" x14ac:dyDescent="0.25">
      <c r="D1388" s="1"/>
      <c r="E1388" s="2"/>
      <c r="F1388" s="2"/>
      <c r="G1388" s="4"/>
      <c r="H1388" s="4"/>
      <c r="I1388" s="4"/>
      <c r="M1388" s="5"/>
    </row>
    <row r="1389" spans="4:13" x14ac:dyDescent="0.25">
      <c r="D1389" s="1"/>
      <c r="E1389" s="2"/>
      <c r="F1389" s="2"/>
      <c r="G1389" s="4"/>
      <c r="H1389" s="4"/>
      <c r="I1389" s="4"/>
      <c r="M1389" s="5"/>
    </row>
    <row r="1390" spans="4:13" x14ac:dyDescent="0.25">
      <c r="D1390" s="1"/>
      <c r="E1390" s="2"/>
      <c r="F1390" s="2"/>
      <c r="G1390" s="4"/>
      <c r="H1390" s="4"/>
      <c r="I1390" s="4"/>
      <c r="M1390" s="5"/>
    </row>
    <row r="1391" spans="4:13" x14ac:dyDescent="0.25">
      <c r="D1391" s="1"/>
      <c r="E1391" s="2"/>
      <c r="F1391" s="2"/>
      <c r="G1391" s="4"/>
      <c r="H1391" s="4"/>
      <c r="I1391" s="4"/>
      <c r="M1391" s="5"/>
    </row>
    <row r="1392" spans="4:13" x14ac:dyDescent="0.25">
      <c r="D1392" s="1"/>
      <c r="E1392" s="2"/>
      <c r="F1392" s="2"/>
      <c r="G1392" s="4"/>
      <c r="H1392" s="4"/>
      <c r="I1392" s="4"/>
      <c r="M1392" s="5"/>
    </row>
    <row r="1393" spans="4:13" x14ac:dyDescent="0.25">
      <c r="D1393" s="1"/>
      <c r="E1393" s="2"/>
      <c r="F1393" s="2"/>
      <c r="G1393" s="4"/>
      <c r="H1393" s="4"/>
      <c r="I1393" s="4"/>
      <c r="M1393" s="5"/>
    </row>
    <row r="1394" spans="4:13" x14ac:dyDescent="0.25">
      <c r="D1394" s="1"/>
      <c r="E1394" s="2"/>
      <c r="F1394" s="2"/>
      <c r="G1394" s="4"/>
      <c r="H1394" s="4"/>
      <c r="I1394" s="4"/>
      <c r="M1394" s="5"/>
    </row>
    <row r="1395" spans="4:13" x14ac:dyDescent="0.25">
      <c r="D1395" s="1"/>
      <c r="E1395" s="2"/>
      <c r="F1395" s="2"/>
      <c r="G1395" s="4"/>
      <c r="H1395" s="4"/>
      <c r="I1395" s="4"/>
      <c r="M1395" s="5"/>
    </row>
    <row r="1396" spans="4:13" x14ac:dyDescent="0.25">
      <c r="D1396" s="1"/>
      <c r="E1396" s="2"/>
      <c r="F1396" s="2"/>
      <c r="G1396" s="4"/>
      <c r="H1396" s="4"/>
      <c r="I1396" s="4"/>
      <c r="M1396" s="5"/>
    </row>
    <row r="1397" spans="4:13" x14ac:dyDescent="0.25">
      <c r="D1397" s="1"/>
      <c r="E1397" s="2"/>
      <c r="F1397" s="2"/>
      <c r="G1397" s="4"/>
      <c r="H1397" s="4"/>
      <c r="I1397" s="4"/>
      <c r="M1397" s="5"/>
    </row>
    <row r="1398" spans="4:13" x14ac:dyDescent="0.25">
      <c r="D1398" s="1"/>
      <c r="E1398" s="2"/>
      <c r="F1398" s="2"/>
      <c r="G1398" s="4"/>
      <c r="H1398" s="4"/>
      <c r="I1398" s="4"/>
      <c r="M1398" s="5"/>
    </row>
    <row r="1399" spans="4:13" x14ac:dyDescent="0.25">
      <c r="D1399" s="1"/>
      <c r="E1399" s="2"/>
      <c r="F1399" s="2"/>
      <c r="G1399" s="4"/>
      <c r="H1399" s="4"/>
      <c r="I1399" s="4"/>
      <c r="M1399" s="5"/>
    </row>
    <row r="1400" spans="4:13" x14ac:dyDescent="0.25">
      <c r="D1400" s="1"/>
      <c r="E1400" s="2"/>
      <c r="F1400" s="2"/>
      <c r="G1400" s="4"/>
      <c r="H1400" s="4"/>
      <c r="I1400" s="4"/>
      <c r="M1400" s="5"/>
    </row>
    <row r="1401" spans="4:13" x14ac:dyDescent="0.25">
      <c r="D1401" s="1"/>
      <c r="E1401" s="2"/>
      <c r="F1401" s="2"/>
      <c r="G1401" s="4"/>
      <c r="H1401" s="4"/>
      <c r="I1401" s="4"/>
      <c r="M1401" s="5"/>
    </row>
    <row r="1402" spans="4:13" x14ac:dyDescent="0.25">
      <c r="D1402" s="1"/>
      <c r="E1402" s="2"/>
      <c r="F1402" s="2"/>
      <c r="G1402" s="4"/>
      <c r="H1402" s="4"/>
      <c r="I1402" s="4"/>
      <c r="M1402" s="5"/>
    </row>
    <row r="1403" spans="4:13" x14ac:dyDescent="0.25">
      <c r="D1403" s="1"/>
      <c r="E1403" s="2"/>
      <c r="F1403" s="2"/>
      <c r="G1403" s="4"/>
      <c r="H1403" s="4"/>
      <c r="I1403" s="4"/>
      <c r="M1403" s="5"/>
    </row>
    <row r="1404" spans="4:13" x14ac:dyDescent="0.25">
      <c r="D1404" s="1"/>
      <c r="E1404" s="2"/>
      <c r="F1404" s="2"/>
      <c r="G1404" s="4"/>
      <c r="H1404" s="4"/>
      <c r="I1404" s="4"/>
      <c r="M1404" s="5"/>
    </row>
    <row r="1405" spans="4:13" x14ac:dyDescent="0.25">
      <c r="D1405" s="1"/>
      <c r="E1405" s="2"/>
      <c r="F1405" s="2"/>
      <c r="G1405" s="4"/>
      <c r="H1405" s="4"/>
      <c r="I1405" s="4"/>
      <c r="M1405" s="5"/>
    </row>
    <row r="1406" spans="4:13" x14ac:dyDescent="0.25">
      <c r="D1406" s="1"/>
      <c r="E1406" s="2"/>
      <c r="F1406" s="2"/>
      <c r="G1406" s="4"/>
      <c r="H1406" s="4"/>
      <c r="I1406" s="4"/>
      <c r="M1406" s="5"/>
    </row>
    <row r="1407" spans="4:13" x14ac:dyDescent="0.25">
      <c r="D1407" s="1"/>
      <c r="E1407" s="2"/>
      <c r="F1407" s="2"/>
      <c r="G1407" s="4"/>
      <c r="H1407" s="4"/>
      <c r="I1407" s="4"/>
      <c r="M1407" s="5"/>
    </row>
    <row r="1408" spans="4:13" x14ac:dyDescent="0.25">
      <c r="D1408" s="1"/>
      <c r="E1408" s="2"/>
      <c r="F1408" s="2"/>
      <c r="G1408" s="4"/>
      <c r="H1408" s="4"/>
      <c r="I1408" s="4"/>
      <c r="M1408" s="5"/>
    </row>
    <row r="1409" spans="4:13" x14ac:dyDescent="0.25">
      <c r="D1409" s="1"/>
      <c r="E1409" s="2"/>
      <c r="F1409" s="2"/>
      <c r="G1409" s="4"/>
      <c r="H1409" s="4"/>
      <c r="I1409" s="4"/>
      <c r="M1409" s="5"/>
    </row>
    <row r="1410" spans="4:13" x14ac:dyDescent="0.25">
      <c r="D1410" s="1"/>
      <c r="E1410" s="2"/>
      <c r="F1410" s="2"/>
      <c r="G1410" s="4"/>
      <c r="H1410" s="4"/>
      <c r="I1410" s="4"/>
      <c r="M1410" s="5"/>
    </row>
    <row r="1411" spans="4:13" x14ac:dyDescent="0.25">
      <c r="D1411" s="1"/>
      <c r="E1411" s="2"/>
      <c r="F1411" s="2"/>
      <c r="G1411" s="4"/>
      <c r="H1411" s="4"/>
      <c r="I1411" s="4"/>
      <c r="M1411" s="5"/>
    </row>
    <row r="1412" spans="4:13" x14ac:dyDescent="0.25">
      <c r="D1412" s="1"/>
      <c r="E1412" s="2"/>
      <c r="F1412" s="2"/>
      <c r="G1412" s="4"/>
      <c r="H1412" s="4"/>
      <c r="I1412" s="4"/>
      <c r="M1412" s="5"/>
    </row>
    <row r="1413" spans="4:13" x14ac:dyDescent="0.25">
      <c r="D1413" s="1"/>
      <c r="E1413" s="2"/>
      <c r="F1413" s="2"/>
      <c r="G1413" s="4"/>
      <c r="H1413" s="4"/>
      <c r="I1413" s="4"/>
      <c r="M1413" s="5"/>
    </row>
    <row r="1414" spans="4:13" x14ac:dyDescent="0.25">
      <c r="D1414" s="1"/>
      <c r="E1414" s="2"/>
      <c r="F1414" s="2"/>
      <c r="G1414" s="4"/>
      <c r="H1414" s="4"/>
      <c r="I1414" s="4"/>
      <c r="M1414" s="5"/>
    </row>
    <row r="1415" spans="4:13" x14ac:dyDescent="0.25">
      <c r="D1415" s="1"/>
      <c r="E1415" s="2"/>
      <c r="F1415" s="2"/>
      <c r="G1415" s="4"/>
      <c r="H1415" s="4"/>
      <c r="I1415" s="4"/>
      <c r="M1415" s="5"/>
    </row>
    <row r="1416" spans="4:13" x14ac:dyDescent="0.25">
      <c r="D1416" s="1"/>
      <c r="E1416" s="2"/>
      <c r="F1416" s="2"/>
      <c r="G1416" s="4"/>
      <c r="H1416" s="4"/>
      <c r="I1416" s="4"/>
      <c r="M1416" s="5"/>
    </row>
    <row r="1417" spans="4:13" x14ac:dyDescent="0.25">
      <c r="D1417" s="1"/>
      <c r="E1417" s="2"/>
      <c r="F1417" s="2"/>
      <c r="G1417" s="4"/>
      <c r="H1417" s="4"/>
      <c r="I1417" s="4"/>
      <c r="M1417" s="5"/>
    </row>
    <row r="1418" spans="4:13" x14ac:dyDescent="0.25">
      <c r="D1418" s="1"/>
      <c r="E1418" s="2"/>
      <c r="F1418" s="2"/>
      <c r="G1418" s="4"/>
      <c r="H1418" s="4"/>
      <c r="I1418" s="4"/>
      <c r="M1418" s="5"/>
    </row>
    <row r="1419" spans="4:13" x14ac:dyDescent="0.25">
      <c r="D1419" s="1"/>
      <c r="E1419" s="2"/>
      <c r="F1419" s="2"/>
      <c r="G1419" s="4"/>
      <c r="H1419" s="4"/>
      <c r="I1419" s="4"/>
      <c r="M1419" s="5"/>
    </row>
    <row r="1420" spans="4:13" x14ac:dyDescent="0.25">
      <c r="D1420" s="1"/>
      <c r="E1420" s="2"/>
      <c r="F1420" s="2"/>
      <c r="G1420" s="4"/>
      <c r="H1420" s="4"/>
      <c r="I1420" s="4"/>
      <c r="M1420" s="5"/>
    </row>
    <row r="1421" spans="4:13" x14ac:dyDescent="0.25">
      <c r="D1421" s="1"/>
      <c r="E1421" s="2"/>
      <c r="F1421" s="2"/>
      <c r="G1421" s="4"/>
      <c r="H1421" s="4"/>
      <c r="I1421" s="4"/>
      <c r="M1421" s="5"/>
    </row>
    <row r="1422" spans="4:13" x14ac:dyDescent="0.25">
      <c r="D1422" s="1"/>
      <c r="E1422" s="2"/>
      <c r="F1422" s="2"/>
      <c r="G1422" s="4"/>
      <c r="H1422" s="4"/>
      <c r="I1422" s="4"/>
      <c r="M1422" s="5"/>
    </row>
    <row r="1423" spans="4:13" x14ac:dyDescent="0.25">
      <c r="D1423" s="1"/>
      <c r="E1423" s="2"/>
      <c r="F1423" s="2"/>
      <c r="G1423" s="4"/>
      <c r="H1423" s="4"/>
      <c r="I1423" s="4"/>
      <c r="M1423" s="5"/>
    </row>
    <row r="1424" spans="4:13" x14ac:dyDescent="0.25">
      <c r="D1424" s="1"/>
      <c r="E1424" s="2"/>
      <c r="F1424" s="2"/>
      <c r="G1424" s="4"/>
      <c r="H1424" s="4"/>
      <c r="I1424" s="4"/>
      <c r="M1424" s="5"/>
    </row>
    <row r="1425" spans="4:13" x14ac:dyDescent="0.25">
      <c r="D1425" s="1"/>
      <c r="E1425" s="2"/>
      <c r="F1425" s="2"/>
      <c r="G1425" s="4"/>
      <c r="H1425" s="4"/>
      <c r="I1425" s="4"/>
      <c r="M1425" s="5"/>
    </row>
    <row r="1426" spans="4:13" x14ac:dyDescent="0.25">
      <c r="D1426" s="1"/>
      <c r="E1426" s="2"/>
      <c r="F1426" s="2"/>
      <c r="G1426" s="4"/>
      <c r="H1426" s="4"/>
      <c r="I1426" s="4"/>
      <c r="M1426" s="5"/>
    </row>
    <row r="1427" spans="4:13" x14ac:dyDescent="0.25">
      <c r="D1427" s="1"/>
      <c r="E1427" s="2"/>
      <c r="F1427" s="2"/>
      <c r="G1427" s="4"/>
      <c r="H1427" s="4"/>
      <c r="I1427" s="4"/>
      <c r="M1427" s="5"/>
    </row>
    <row r="1428" spans="4:13" x14ac:dyDescent="0.25">
      <c r="D1428" s="1"/>
      <c r="E1428" s="2"/>
      <c r="F1428" s="2"/>
      <c r="G1428" s="4"/>
      <c r="H1428" s="4"/>
      <c r="I1428" s="4"/>
      <c r="M1428" s="5"/>
    </row>
    <row r="1429" spans="4:13" x14ac:dyDescent="0.25">
      <c r="D1429" s="1"/>
      <c r="E1429" s="2"/>
      <c r="F1429" s="2"/>
      <c r="G1429" s="4"/>
      <c r="H1429" s="4"/>
      <c r="I1429" s="4"/>
      <c r="M1429" s="5"/>
    </row>
    <row r="1430" spans="4:13" x14ac:dyDescent="0.25">
      <c r="D1430" s="1"/>
      <c r="E1430" s="2"/>
      <c r="F1430" s="2"/>
      <c r="G1430" s="4"/>
      <c r="H1430" s="4"/>
      <c r="I1430" s="4"/>
      <c r="M1430" s="5"/>
    </row>
    <row r="1431" spans="4:13" x14ac:dyDescent="0.25">
      <c r="D1431" s="1"/>
      <c r="E1431" s="2"/>
      <c r="F1431" s="2"/>
      <c r="G1431" s="4"/>
      <c r="H1431" s="4"/>
      <c r="I1431" s="4"/>
      <c r="M1431" s="5"/>
    </row>
    <row r="1432" spans="4:13" x14ac:dyDescent="0.25">
      <c r="D1432" s="1"/>
      <c r="E1432" s="2"/>
      <c r="F1432" s="2"/>
      <c r="G1432" s="4"/>
      <c r="H1432" s="4"/>
      <c r="I1432" s="4"/>
      <c r="M1432" s="5"/>
    </row>
    <row r="1433" spans="4:13" x14ac:dyDescent="0.25">
      <c r="D1433" s="1"/>
      <c r="E1433" s="2"/>
      <c r="F1433" s="2"/>
      <c r="G1433" s="4"/>
      <c r="H1433" s="4"/>
      <c r="I1433" s="4"/>
      <c r="M1433" s="5"/>
    </row>
    <row r="1434" spans="4:13" x14ac:dyDescent="0.25">
      <c r="D1434" s="1"/>
      <c r="E1434" s="2"/>
      <c r="F1434" s="2"/>
      <c r="G1434" s="4"/>
      <c r="H1434" s="4"/>
      <c r="I1434" s="4"/>
      <c r="M1434" s="5"/>
    </row>
    <row r="1435" spans="4:13" x14ac:dyDescent="0.25">
      <c r="D1435" s="1"/>
      <c r="E1435" s="2"/>
      <c r="F1435" s="2"/>
      <c r="G1435" s="4"/>
      <c r="H1435" s="4"/>
      <c r="I1435" s="4"/>
      <c r="M1435" s="5"/>
    </row>
    <row r="1436" spans="4:13" x14ac:dyDescent="0.25">
      <c r="D1436" s="1"/>
      <c r="E1436" s="2"/>
      <c r="F1436" s="2"/>
      <c r="G1436" s="4"/>
      <c r="H1436" s="4"/>
      <c r="I1436" s="4"/>
      <c r="M1436" s="5"/>
    </row>
    <row r="1437" spans="4:13" x14ac:dyDescent="0.25">
      <c r="D1437" s="1"/>
      <c r="E1437" s="2"/>
      <c r="F1437" s="2"/>
      <c r="G1437" s="4"/>
      <c r="H1437" s="4"/>
      <c r="I1437" s="4"/>
      <c r="M1437" s="5"/>
    </row>
    <row r="1438" spans="4:13" x14ac:dyDescent="0.25">
      <c r="D1438" s="1"/>
      <c r="E1438" s="2"/>
      <c r="F1438" s="2"/>
      <c r="G1438" s="4"/>
      <c r="H1438" s="4"/>
      <c r="I1438" s="4"/>
      <c r="M1438" s="5"/>
    </row>
    <row r="1439" spans="4:13" x14ac:dyDescent="0.25">
      <c r="D1439" s="1"/>
      <c r="E1439" s="2"/>
      <c r="F1439" s="2"/>
      <c r="G1439" s="4"/>
      <c r="H1439" s="4"/>
      <c r="I1439" s="4"/>
      <c r="M1439" s="5"/>
    </row>
    <row r="1440" spans="4:13" x14ac:dyDescent="0.25">
      <c r="D1440" s="1"/>
      <c r="E1440" s="2"/>
      <c r="F1440" s="2"/>
      <c r="G1440" s="4"/>
      <c r="H1440" s="4"/>
      <c r="I1440" s="4"/>
      <c r="M1440" s="5"/>
    </row>
    <row r="1441" spans="4:13" x14ac:dyDescent="0.25">
      <c r="D1441" s="1"/>
      <c r="E1441" s="2"/>
      <c r="F1441" s="2"/>
      <c r="G1441" s="4"/>
      <c r="H1441" s="4"/>
      <c r="I1441" s="4"/>
      <c r="M1441" s="5"/>
    </row>
    <row r="1442" spans="4:13" x14ac:dyDescent="0.25">
      <c r="D1442" s="1"/>
      <c r="E1442" s="2"/>
      <c r="F1442" s="2"/>
      <c r="G1442" s="4"/>
      <c r="H1442" s="4"/>
      <c r="I1442" s="4"/>
      <c r="M1442" s="5"/>
    </row>
    <row r="1443" spans="4:13" x14ac:dyDescent="0.25">
      <c r="D1443" s="1"/>
      <c r="E1443" s="2"/>
      <c r="F1443" s="2"/>
      <c r="G1443" s="4"/>
      <c r="H1443" s="4"/>
      <c r="I1443" s="4"/>
      <c r="M1443" s="5"/>
    </row>
    <row r="1444" spans="4:13" x14ac:dyDescent="0.25">
      <c r="D1444" s="1"/>
      <c r="E1444" s="2"/>
      <c r="F1444" s="2"/>
      <c r="G1444" s="4"/>
      <c r="H1444" s="4"/>
      <c r="I1444" s="4"/>
      <c r="M1444" s="5"/>
    </row>
    <row r="1445" spans="4:13" x14ac:dyDescent="0.25">
      <c r="D1445" s="1"/>
      <c r="E1445" s="2"/>
      <c r="F1445" s="2"/>
      <c r="G1445" s="4"/>
      <c r="H1445" s="4"/>
      <c r="I1445" s="4"/>
      <c r="M1445" s="5"/>
    </row>
    <row r="1446" spans="4:13" x14ac:dyDescent="0.25">
      <c r="D1446" s="1"/>
      <c r="E1446" s="2"/>
      <c r="F1446" s="2"/>
      <c r="G1446" s="4"/>
      <c r="H1446" s="4"/>
      <c r="I1446" s="4"/>
      <c r="M1446" s="5"/>
    </row>
    <row r="1447" spans="4:13" x14ac:dyDescent="0.25">
      <c r="D1447" s="1"/>
      <c r="E1447" s="2"/>
      <c r="F1447" s="2"/>
      <c r="G1447" s="4"/>
      <c r="H1447" s="4"/>
      <c r="I1447" s="4"/>
      <c r="M1447" s="5"/>
    </row>
    <row r="1448" spans="4:13" x14ac:dyDescent="0.25">
      <c r="D1448" s="1"/>
      <c r="E1448" s="2"/>
      <c r="F1448" s="2"/>
      <c r="G1448" s="4"/>
      <c r="H1448" s="4"/>
      <c r="I1448" s="4"/>
      <c r="M1448" s="5"/>
    </row>
    <row r="1449" spans="4:13" x14ac:dyDescent="0.25">
      <c r="D1449" s="1"/>
      <c r="E1449" s="2"/>
      <c r="F1449" s="2"/>
      <c r="G1449" s="4"/>
      <c r="H1449" s="4"/>
      <c r="I1449" s="4"/>
      <c r="M1449" s="5"/>
    </row>
    <row r="1450" spans="4:13" x14ac:dyDescent="0.25">
      <c r="D1450" s="1"/>
      <c r="E1450" s="2"/>
      <c r="F1450" s="2"/>
      <c r="G1450" s="4"/>
      <c r="H1450" s="4"/>
      <c r="I1450" s="4"/>
      <c r="M1450" s="5"/>
    </row>
    <row r="1451" spans="4:13" x14ac:dyDescent="0.25">
      <c r="D1451" s="1"/>
      <c r="E1451" s="2"/>
      <c r="F1451" s="2"/>
      <c r="G1451" s="4"/>
      <c r="H1451" s="4"/>
      <c r="I1451" s="4"/>
      <c r="M1451" s="5"/>
    </row>
    <row r="1452" spans="4:13" x14ac:dyDescent="0.25">
      <c r="D1452" s="1"/>
      <c r="E1452" s="2"/>
      <c r="F1452" s="2"/>
      <c r="G1452" s="4"/>
      <c r="H1452" s="4"/>
      <c r="I1452" s="4"/>
      <c r="M1452" s="5"/>
    </row>
    <row r="1453" spans="4:13" x14ac:dyDescent="0.25">
      <c r="D1453" s="1"/>
      <c r="E1453" s="2"/>
      <c r="F1453" s="2"/>
      <c r="G1453" s="4"/>
      <c r="H1453" s="4"/>
      <c r="I1453" s="4"/>
      <c r="M1453" s="5"/>
    </row>
    <row r="1454" spans="4:13" x14ac:dyDescent="0.25">
      <c r="D1454" s="1"/>
      <c r="E1454" s="2"/>
      <c r="F1454" s="2"/>
      <c r="G1454" s="4"/>
      <c r="H1454" s="4"/>
      <c r="I1454" s="4"/>
      <c r="M1454" s="5"/>
    </row>
    <row r="1455" spans="4:13" x14ac:dyDescent="0.25">
      <c r="D1455" s="1"/>
      <c r="E1455" s="2"/>
      <c r="F1455" s="2"/>
      <c r="G1455" s="4"/>
      <c r="H1455" s="4"/>
      <c r="I1455" s="4"/>
      <c r="M1455" s="5"/>
    </row>
    <row r="1456" spans="4:13" x14ac:dyDescent="0.25">
      <c r="D1456" s="1"/>
      <c r="E1456" s="2"/>
      <c r="F1456" s="2"/>
      <c r="G1456" s="4"/>
      <c r="H1456" s="4"/>
      <c r="I1456" s="4"/>
      <c r="M1456" s="5"/>
    </row>
    <row r="1457" spans="4:13" x14ac:dyDescent="0.25">
      <c r="D1457" s="1"/>
      <c r="E1457" s="2"/>
      <c r="F1457" s="2"/>
      <c r="G1457" s="4"/>
      <c r="H1457" s="4"/>
      <c r="I1457" s="4"/>
      <c r="M1457" s="5"/>
    </row>
    <row r="1458" spans="4:13" x14ac:dyDescent="0.25">
      <c r="D1458" s="1"/>
      <c r="E1458" s="2"/>
      <c r="F1458" s="2"/>
      <c r="G1458" s="4"/>
      <c r="H1458" s="4"/>
      <c r="I1458" s="4"/>
      <c r="M1458" s="5"/>
    </row>
    <row r="1459" spans="4:13" x14ac:dyDescent="0.25">
      <c r="D1459" s="1"/>
      <c r="E1459" s="2"/>
      <c r="F1459" s="2"/>
      <c r="G1459" s="4"/>
      <c r="H1459" s="4"/>
      <c r="I1459" s="4"/>
      <c r="M1459" s="5"/>
    </row>
    <row r="1460" spans="4:13" x14ac:dyDescent="0.25">
      <c r="D1460" s="1"/>
      <c r="E1460" s="2"/>
      <c r="F1460" s="2"/>
      <c r="G1460" s="4"/>
      <c r="H1460" s="4"/>
      <c r="I1460" s="4"/>
      <c r="M1460" s="5"/>
    </row>
    <row r="1461" spans="4:13" x14ac:dyDescent="0.25">
      <c r="D1461" s="1"/>
      <c r="E1461" s="2"/>
      <c r="F1461" s="2"/>
      <c r="G1461" s="4"/>
      <c r="H1461" s="4"/>
      <c r="I1461" s="4"/>
      <c r="M1461" s="5"/>
    </row>
    <row r="1462" spans="4:13" x14ac:dyDescent="0.25">
      <c r="D1462" s="1"/>
      <c r="E1462" s="2"/>
      <c r="F1462" s="2"/>
      <c r="G1462" s="4"/>
      <c r="H1462" s="4"/>
      <c r="I1462" s="4"/>
      <c r="M1462" s="5"/>
    </row>
    <row r="1463" spans="4:13" x14ac:dyDescent="0.25">
      <c r="D1463" s="1"/>
      <c r="E1463" s="2"/>
      <c r="F1463" s="2"/>
      <c r="G1463" s="4"/>
      <c r="H1463" s="4"/>
      <c r="I1463" s="4"/>
      <c r="M1463" s="5"/>
    </row>
    <row r="1464" spans="4:13" x14ac:dyDescent="0.25">
      <c r="D1464" s="1"/>
      <c r="E1464" s="2"/>
      <c r="F1464" s="2"/>
      <c r="G1464" s="4"/>
      <c r="H1464" s="4"/>
      <c r="I1464" s="4"/>
      <c r="M1464" s="5"/>
    </row>
    <row r="1465" spans="4:13" x14ac:dyDescent="0.25">
      <c r="D1465" s="1"/>
      <c r="E1465" s="2"/>
      <c r="F1465" s="2"/>
      <c r="G1465" s="4"/>
      <c r="H1465" s="4"/>
      <c r="I1465" s="4"/>
      <c r="M1465" s="5"/>
    </row>
    <row r="1466" spans="4:13" x14ac:dyDescent="0.25">
      <c r="D1466" s="1"/>
      <c r="E1466" s="2"/>
      <c r="F1466" s="2"/>
      <c r="G1466" s="4"/>
      <c r="H1466" s="4"/>
      <c r="I1466" s="4"/>
      <c r="M1466" s="5"/>
    </row>
    <row r="1467" spans="4:13" x14ac:dyDescent="0.25">
      <c r="D1467" s="1"/>
      <c r="E1467" s="2"/>
      <c r="F1467" s="2"/>
      <c r="G1467" s="4"/>
      <c r="H1467" s="4"/>
      <c r="I1467" s="4"/>
      <c r="M1467" s="5"/>
    </row>
    <row r="1468" spans="4:13" x14ac:dyDescent="0.25">
      <c r="D1468" s="1"/>
      <c r="E1468" s="2"/>
      <c r="F1468" s="2"/>
      <c r="G1468" s="4"/>
      <c r="H1468" s="4"/>
      <c r="I1468" s="4"/>
      <c r="M1468" s="5"/>
    </row>
    <row r="1469" spans="4:13" x14ac:dyDescent="0.25">
      <c r="D1469" s="1"/>
      <c r="E1469" s="2"/>
      <c r="F1469" s="2"/>
      <c r="G1469" s="4"/>
      <c r="H1469" s="4"/>
      <c r="I1469" s="4"/>
      <c r="M1469" s="5"/>
    </row>
    <row r="1470" spans="4:13" x14ac:dyDescent="0.25">
      <c r="D1470" s="1"/>
      <c r="E1470" s="2"/>
      <c r="F1470" s="2"/>
      <c r="G1470" s="4"/>
      <c r="H1470" s="4"/>
      <c r="I1470" s="4"/>
      <c r="M1470" s="5"/>
    </row>
    <row r="1471" spans="4:13" x14ac:dyDescent="0.25">
      <c r="D1471" s="1"/>
      <c r="E1471" s="2"/>
      <c r="F1471" s="2"/>
      <c r="G1471" s="4"/>
      <c r="H1471" s="4"/>
      <c r="I1471" s="4"/>
      <c r="M1471" s="5"/>
    </row>
    <row r="1472" spans="4:13" x14ac:dyDescent="0.25">
      <c r="D1472" s="1"/>
      <c r="E1472" s="2"/>
      <c r="F1472" s="2"/>
      <c r="G1472" s="4"/>
      <c r="H1472" s="4"/>
      <c r="I1472" s="4"/>
      <c r="M1472" s="5"/>
    </row>
    <row r="1473" spans="4:13" x14ac:dyDescent="0.25">
      <c r="D1473" s="1"/>
      <c r="E1473" s="2"/>
      <c r="F1473" s="2"/>
      <c r="G1473" s="4"/>
      <c r="H1473" s="4"/>
      <c r="I1473" s="4"/>
      <c r="M1473" s="5"/>
    </row>
    <row r="1474" spans="4:13" x14ac:dyDescent="0.25">
      <c r="D1474" s="1"/>
      <c r="E1474" s="2"/>
      <c r="F1474" s="2"/>
      <c r="G1474" s="4"/>
      <c r="H1474" s="4"/>
      <c r="I1474" s="4"/>
      <c r="M1474" s="5"/>
    </row>
    <row r="1475" spans="4:13" x14ac:dyDescent="0.25">
      <c r="D1475" s="1"/>
      <c r="E1475" s="2"/>
      <c r="F1475" s="2"/>
      <c r="G1475" s="4"/>
      <c r="H1475" s="4"/>
      <c r="I1475" s="4"/>
      <c r="M1475" s="5"/>
    </row>
    <row r="1476" spans="4:13" x14ac:dyDescent="0.25">
      <c r="D1476" s="1"/>
      <c r="E1476" s="2"/>
      <c r="F1476" s="2"/>
      <c r="G1476" s="4"/>
      <c r="H1476" s="4"/>
      <c r="I1476" s="4"/>
      <c r="M1476" s="5"/>
    </row>
    <row r="1477" spans="4:13" x14ac:dyDescent="0.25">
      <c r="D1477" s="1"/>
      <c r="E1477" s="2"/>
      <c r="F1477" s="2"/>
      <c r="G1477" s="4"/>
      <c r="H1477" s="4"/>
      <c r="I1477" s="4"/>
      <c r="M1477" s="5"/>
    </row>
    <row r="1478" spans="4:13" x14ac:dyDescent="0.25">
      <c r="D1478" s="1"/>
      <c r="E1478" s="2"/>
      <c r="F1478" s="2"/>
      <c r="G1478" s="4"/>
      <c r="H1478" s="4"/>
      <c r="I1478" s="4"/>
      <c r="M1478" s="5"/>
    </row>
    <row r="1479" spans="4:13" x14ac:dyDescent="0.25">
      <c r="D1479" s="1"/>
      <c r="E1479" s="2"/>
      <c r="F1479" s="2"/>
      <c r="G1479" s="4"/>
      <c r="H1479" s="4"/>
      <c r="I1479" s="4"/>
      <c r="M1479" s="5"/>
    </row>
    <row r="1480" spans="4:13" x14ac:dyDescent="0.25">
      <c r="D1480" s="1"/>
      <c r="E1480" s="2"/>
      <c r="F1480" s="2"/>
      <c r="G1480" s="4"/>
      <c r="H1480" s="4"/>
      <c r="I1480" s="4"/>
      <c r="M1480" s="5"/>
    </row>
    <row r="1481" spans="4:13" x14ac:dyDescent="0.25">
      <c r="D1481" s="1"/>
      <c r="E1481" s="2"/>
      <c r="F1481" s="2"/>
      <c r="G1481" s="4"/>
      <c r="H1481" s="4"/>
      <c r="I1481" s="4"/>
      <c r="M1481" s="5"/>
    </row>
    <row r="1482" spans="4:13" x14ac:dyDescent="0.25">
      <c r="D1482" s="1"/>
      <c r="E1482" s="2"/>
      <c r="F1482" s="2"/>
      <c r="G1482" s="4"/>
      <c r="H1482" s="4"/>
      <c r="I1482" s="4"/>
      <c r="M1482" s="5"/>
    </row>
    <row r="1483" spans="4:13" x14ac:dyDescent="0.25">
      <c r="D1483" s="1"/>
      <c r="E1483" s="2"/>
      <c r="F1483" s="2"/>
      <c r="G1483" s="4"/>
      <c r="H1483" s="4"/>
      <c r="I1483" s="4"/>
      <c r="M1483" s="5"/>
    </row>
    <row r="1484" spans="4:13" x14ac:dyDescent="0.25">
      <c r="D1484" s="1"/>
      <c r="E1484" s="2"/>
      <c r="F1484" s="2"/>
      <c r="G1484" s="4"/>
      <c r="H1484" s="4"/>
      <c r="I1484" s="4"/>
      <c r="M1484" s="5"/>
    </row>
    <row r="1485" spans="4:13" x14ac:dyDescent="0.25">
      <c r="D1485" s="1"/>
      <c r="E1485" s="2"/>
      <c r="F1485" s="2"/>
      <c r="G1485" s="4"/>
      <c r="H1485" s="4"/>
      <c r="I1485" s="4"/>
      <c r="M1485" s="5"/>
    </row>
    <row r="1486" spans="4:13" x14ac:dyDescent="0.25">
      <c r="D1486" s="1"/>
      <c r="E1486" s="2"/>
      <c r="F1486" s="2"/>
      <c r="G1486" s="4"/>
      <c r="H1486" s="4"/>
      <c r="I1486" s="4"/>
      <c r="M1486" s="5"/>
    </row>
    <row r="1487" spans="4:13" x14ac:dyDescent="0.25">
      <c r="D1487" s="1"/>
      <c r="E1487" s="2"/>
      <c r="F1487" s="2"/>
      <c r="G1487" s="4"/>
      <c r="H1487" s="4"/>
      <c r="I1487" s="4"/>
      <c r="M1487" s="5"/>
    </row>
    <row r="1488" spans="4:13" x14ac:dyDescent="0.25">
      <c r="D1488" s="1"/>
      <c r="E1488" s="2"/>
      <c r="F1488" s="2"/>
      <c r="G1488" s="4"/>
      <c r="H1488" s="4"/>
      <c r="I1488" s="4"/>
      <c r="M1488" s="5"/>
    </row>
    <row r="1489" spans="4:13" x14ac:dyDescent="0.25">
      <c r="D1489" s="1"/>
      <c r="E1489" s="2"/>
      <c r="F1489" s="2"/>
      <c r="G1489" s="4"/>
      <c r="H1489" s="4"/>
      <c r="I1489" s="4"/>
      <c r="M1489" s="5"/>
    </row>
    <row r="1490" spans="4:13" x14ac:dyDescent="0.25">
      <c r="D1490" s="1"/>
      <c r="E1490" s="2"/>
      <c r="F1490" s="2"/>
      <c r="G1490" s="4"/>
      <c r="H1490" s="4"/>
      <c r="I1490" s="4"/>
      <c r="M1490" s="5"/>
    </row>
    <row r="1491" spans="4:13" x14ac:dyDescent="0.25">
      <c r="D1491" s="1"/>
      <c r="E1491" s="2"/>
      <c r="F1491" s="2"/>
      <c r="G1491" s="4"/>
      <c r="H1491" s="4"/>
      <c r="I1491" s="4"/>
      <c r="M1491" s="5"/>
    </row>
    <row r="1492" spans="4:13" x14ac:dyDescent="0.25">
      <c r="D1492" s="1"/>
      <c r="E1492" s="2"/>
      <c r="F1492" s="2"/>
      <c r="G1492" s="4"/>
      <c r="H1492" s="4"/>
      <c r="I1492" s="4"/>
      <c r="M1492" s="5"/>
    </row>
    <row r="1493" spans="4:13" x14ac:dyDescent="0.25">
      <c r="D1493" s="1"/>
      <c r="E1493" s="2"/>
      <c r="F1493" s="2"/>
      <c r="G1493" s="4"/>
      <c r="H1493" s="4"/>
      <c r="I1493" s="4"/>
      <c r="M1493" s="5"/>
    </row>
    <row r="1494" spans="4:13" x14ac:dyDescent="0.25">
      <c r="D1494" s="1"/>
      <c r="E1494" s="2"/>
      <c r="F1494" s="2"/>
      <c r="G1494" s="4"/>
      <c r="H1494" s="4"/>
      <c r="I1494" s="4"/>
      <c r="M1494" s="5"/>
    </row>
    <row r="1495" spans="4:13" x14ac:dyDescent="0.25">
      <c r="D1495" s="1"/>
      <c r="E1495" s="2"/>
      <c r="F1495" s="2"/>
      <c r="G1495" s="4"/>
      <c r="H1495" s="4"/>
      <c r="I1495" s="4"/>
      <c r="M1495" s="5"/>
    </row>
    <row r="1496" spans="4:13" x14ac:dyDescent="0.25">
      <c r="D1496" s="1"/>
      <c r="E1496" s="2"/>
      <c r="F1496" s="2"/>
      <c r="G1496" s="4"/>
      <c r="H1496" s="4"/>
      <c r="I1496" s="4"/>
      <c r="M1496" s="5"/>
    </row>
    <row r="1497" spans="4:13" x14ac:dyDescent="0.25">
      <c r="D1497" s="1"/>
      <c r="E1497" s="2"/>
      <c r="F1497" s="2"/>
      <c r="G1497" s="4"/>
      <c r="H1497" s="4"/>
      <c r="I1497" s="4"/>
      <c r="M1497" s="5"/>
    </row>
    <row r="1498" spans="4:13" x14ac:dyDescent="0.25">
      <c r="D1498" s="1"/>
      <c r="E1498" s="2"/>
      <c r="F1498" s="2"/>
      <c r="G1498" s="4"/>
      <c r="H1498" s="4"/>
      <c r="I1498" s="4"/>
      <c r="M1498" s="5"/>
    </row>
    <row r="1499" spans="4:13" x14ac:dyDescent="0.25">
      <c r="D1499" s="1"/>
      <c r="E1499" s="2"/>
      <c r="F1499" s="2"/>
      <c r="G1499" s="4"/>
      <c r="H1499" s="4"/>
      <c r="I1499" s="4"/>
      <c r="M1499" s="5"/>
    </row>
    <row r="1500" spans="4:13" x14ac:dyDescent="0.25">
      <c r="D1500" s="1"/>
      <c r="E1500" s="2"/>
      <c r="F1500" s="2"/>
      <c r="G1500" s="4"/>
      <c r="H1500" s="4"/>
      <c r="I1500" s="4"/>
      <c r="M1500" s="5"/>
    </row>
    <row r="1501" spans="4:13" x14ac:dyDescent="0.25">
      <c r="D1501" s="1"/>
      <c r="E1501" s="2"/>
      <c r="F1501" s="2"/>
      <c r="G1501" s="4"/>
      <c r="H1501" s="4"/>
      <c r="I1501" s="4"/>
      <c r="M1501" s="5"/>
    </row>
    <row r="1502" spans="4:13" x14ac:dyDescent="0.25">
      <c r="D1502" s="1"/>
      <c r="E1502" s="2"/>
      <c r="F1502" s="2"/>
      <c r="G1502" s="4"/>
      <c r="H1502" s="4"/>
      <c r="I1502" s="4"/>
      <c r="M1502" s="5"/>
    </row>
    <row r="1503" spans="4:13" x14ac:dyDescent="0.25">
      <c r="D1503" s="1"/>
      <c r="E1503" s="2"/>
      <c r="F1503" s="2"/>
      <c r="G1503" s="4"/>
      <c r="H1503" s="4"/>
      <c r="I1503" s="4"/>
      <c r="M1503" s="5"/>
    </row>
    <row r="1504" spans="4:13" x14ac:dyDescent="0.25">
      <c r="D1504" s="1"/>
      <c r="E1504" s="2"/>
      <c r="F1504" s="2"/>
      <c r="G1504" s="4"/>
      <c r="H1504" s="4"/>
      <c r="I1504" s="4"/>
      <c r="M1504" s="5"/>
    </row>
    <row r="1505" spans="4:13" x14ac:dyDescent="0.25">
      <c r="D1505" s="1"/>
      <c r="E1505" s="2"/>
      <c r="F1505" s="2"/>
      <c r="G1505" s="4"/>
      <c r="H1505" s="4"/>
      <c r="I1505" s="4"/>
      <c r="M1505" s="5"/>
    </row>
    <row r="1506" spans="4:13" x14ac:dyDescent="0.25">
      <c r="D1506" s="1"/>
      <c r="E1506" s="2"/>
      <c r="F1506" s="2"/>
      <c r="G1506" s="4"/>
      <c r="H1506" s="4"/>
      <c r="I1506" s="4"/>
      <c r="M1506" s="5"/>
    </row>
    <row r="1507" spans="4:13" x14ac:dyDescent="0.25">
      <c r="D1507" s="1"/>
      <c r="E1507" s="2"/>
      <c r="F1507" s="2"/>
      <c r="G1507" s="4"/>
      <c r="H1507" s="4"/>
      <c r="I1507" s="4"/>
      <c r="M1507" s="5"/>
    </row>
    <row r="1508" spans="4:13" x14ac:dyDescent="0.25">
      <c r="D1508" s="1"/>
      <c r="E1508" s="2"/>
      <c r="F1508" s="2"/>
      <c r="G1508" s="4"/>
      <c r="H1508" s="4"/>
      <c r="I1508" s="4"/>
      <c r="M1508" s="5"/>
    </row>
    <row r="1509" spans="4:13" x14ac:dyDescent="0.25">
      <c r="D1509" s="1"/>
      <c r="E1509" s="2"/>
      <c r="F1509" s="2"/>
      <c r="G1509" s="4"/>
      <c r="H1509" s="4"/>
      <c r="I1509" s="4"/>
      <c r="M1509" s="5"/>
    </row>
    <row r="1510" spans="4:13" x14ac:dyDescent="0.25">
      <c r="D1510" s="1"/>
      <c r="E1510" s="2"/>
      <c r="F1510" s="2"/>
      <c r="G1510" s="4"/>
      <c r="H1510" s="4"/>
      <c r="I1510" s="4"/>
      <c r="M1510" s="5"/>
    </row>
    <row r="1511" spans="4:13" x14ac:dyDescent="0.25">
      <c r="D1511" s="1"/>
      <c r="E1511" s="2"/>
      <c r="F1511" s="2"/>
      <c r="G1511" s="4"/>
      <c r="H1511" s="4"/>
      <c r="I1511" s="4"/>
      <c r="M1511" s="5"/>
    </row>
    <row r="1512" spans="4:13" x14ac:dyDescent="0.25">
      <c r="D1512" s="1"/>
      <c r="E1512" s="2"/>
      <c r="F1512" s="2"/>
      <c r="G1512" s="4"/>
      <c r="H1512" s="4"/>
      <c r="I1512" s="4"/>
      <c r="M1512" s="5"/>
    </row>
    <row r="1513" spans="4:13" x14ac:dyDescent="0.25">
      <c r="D1513" s="1"/>
      <c r="E1513" s="2"/>
      <c r="F1513" s="2"/>
      <c r="G1513" s="4"/>
      <c r="H1513" s="4"/>
      <c r="I1513" s="4"/>
      <c r="M1513" s="5"/>
    </row>
    <row r="1514" spans="4:13" x14ac:dyDescent="0.25">
      <c r="D1514" s="1"/>
      <c r="E1514" s="2"/>
      <c r="F1514" s="2"/>
      <c r="G1514" s="4"/>
      <c r="H1514" s="4"/>
      <c r="I1514" s="4"/>
      <c r="M1514" s="5"/>
    </row>
    <row r="1515" spans="4:13" x14ac:dyDescent="0.25">
      <c r="D1515" s="1"/>
      <c r="E1515" s="2"/>
      <c r="F1515" s="2"/>
      <c r="G1515" s="4"/>
      <c r="H1515" s="4"/>
      <c r="I1515" s="4"/>
      <c r="M1515" s="5"/>
    </row>
    <row r="1516" spans="4:13" x14ac:dyDescent="0.25">
      <c r="D1516" s="1"/>
      <c r="E1516" s="2"/>
      <c r="F1516" s="2"/>
      <c r="G1516" s="4"/>
      <c r="H1516" s="4"/>
      <c r="I1516" s="4"/>
      <c r="M1516" s="5"/>
    </row>
    <row r="1517" spans="4:13" x14ac:dyDescent="0.25">
      <c r="D1517" s="1"/>
      <c r="E1517" s="2"/>
      <c r="F1517" s="2"/>
      <c r="G1517" s="4"/>
      <c r="H1517" s="4"/>
      <c r="I1517" s="4"/>
      <c r="M1517" s="5"/>
    </row>
    <row r="1518" spans="4:13" x14ac:dyDescent="0.25">
      <c r="D1518" s="1"/>
      <c r="E1518" s="2"/>
      <c r="F1518" s="2"/>
      <c r="G1518" s="4"/>
      <c r="H1518" s="4"/>
      <c r="I1518" s="4"/>
      <c r="M1518" s="5"/>
    </row>
    <row r="1519" spans="4:13" x14ac:dyDescent="0.25">
      <c r="D1519" s="1"/>
      <c r="E1519" s="2"/>
      <c r="F1519" s="2"/>
      <c r="G1519" s="4"/>
      <c r="H1519" s="4"/>
      <c r="I1519" s="4"/>
      <c r="M1519" s="5"/>
    </row>
    <row r="1520" spans="4:13" x14ac:dyDescent="0.25">
      <c r="D1520" s="1"/>
      <c r="E1520" s="2"/>
      <c r="F1520" s="2"/>
      <c r="G1520" s="4"/>
      <c r="H1520" s="4"/>
      <c r="I1520" s="4"/>
      <c r="M1520" s="5"/>
    </row>
    <row r="1521" spans="4:13" x14ac:dyDescent="0.25">
      <c r="D1521" s="1"/>
      <c r="E1521" s="2"/>
      <c r="F1521" s="2"/>
      <c r="G1521" s="4"/>
      <c r="H1521" s="4"/>
      <c r="I1521" s="4"/>
      <c r="M1521" s="5"/>
    </row>
    <row r="1522" spans="4:13" x14ac:dyDescent="0.25">
      <c r="D1522" s="1"/>
      <c r="E1522" s="2"/>
      <c r="F1522" s="2"/>
      <c r="G1522" s="4"/>
      <c r="H1522" s="4"/>
      <c r="I1522" s="4"/>
      <c r="M1522" s="5"/>
    </row>
    <row r="1523" spans="4:13" x14ac:dyDescent="0.25">
      <c r="D1523" s="1"/>
      <c r="E1523" s="2"/>
      <c r="F1523" s="2"/>
      <c r="G1523" s="4"/>
      <c r="H1523" s="4"/>
      <c r="I1523" s="4"/>
      <c r="M1523" s="5"/>
    </row>
    <row r="1524" spans="4:13" x14ac:dyDescent="0.25">
      <c r="D1524" s="1"/>
      <c r="E1524" s="2"/>
      <c r="F1524" s="2"/>
      <c r="G1524" s="4"/>
      <c r="H1524" s="4"/>
      <c r="I1524" s="4"/>
      <c r="M1524" s="5"/>
    </row>
    <row r="1525" spans="4:13" x14ac:dyDescent="0.25">
      <c r="D1525" s="1"/>
      <c r="E1525" s="2"/>
      <c r="F1525" s="2"/>
      <c r="G1525" s="4"/>
      <c r="H1525" s="4"/>
      <c r="I1525" s="4"/>
      <c r="M1525" s="5"/>
    </row>
    <row r="1526" spans="4:13" x14ac:dyDescent="0.25">
      <c r="D1526" s="1"/>
      <c r="E1526" s="2"/>
      <c r="F1526" s="2"/>
      <c r="G1526" s="4"/>
      <c r="H1526" s="4"/>
      <c r="I1526" s="4"/>
      <c r="M1526" s="5"/>
    </row>
    <row r="1527" spans="4:13" x14ac:dyDescent="0.25">
      <c r="D1527" s="1"/>
      <c r="E1527" s="2"/>
      <c r="F1527" s="2"/>
      <c r="G1527" s="4"/>
      <c r="H1527" s="4"/>
      <c r="I1527" s="4"/>
      <c r="M1527" s="5"/>
    </row>
    <row r="1528" spans="4:13" x14ac:dyDescent="0.25">
      <c r="D1528" s="1"/>
      <c r="E1528" s="2"/>
      <c r="F1528" s="2"/>
      <c r="G1528" s="4"/>
      <c r="H1528" s="4"/>
      <c r="I1528" s="4"/>
      <c r="M1528" s="5"/>
    </row>
    <row r="1529" spans="4:13" x14ac:dyDescent="0.25">
      <c r="D1529" s="1"/>
      <c r="E1529" s="2"/>
      <c r="F1529" s="2"/>
      <c r="G1529" s="4"/>
      <c r="H1529" s="4"/>
      <c r="I1529" s="4"/>
      <c r="M1529" s="5"/>
    </row>
    <row r="1530" spans="4:13" x14ac:dyDescent="0.25">
      <c r="D1530" s="1"/>
      <c r="E1530" s="2"/>
      <c r="F1530" s="2"/>
      <c r="G1530" s="4"/>
      <c r="H1530" s="4"/>
      <c r="I1530" s="4"/>
      <c r="M1530" s="5"/>
    </row>
    <row r="1531" spans="4:13" x14ac:dyDescent="0.25">
      <c r="D1531" s="1"/>
      <c r="E1531" s="2"/>
      <c r="F1531" s="2"/>
      <c r="G1531" s="4"/>
      <c r="H1531" s="4"/>
      <c r="I1531" s="4"/>
      <c r="M1531" s="5"/>
    </row>
    <row r="1532" spans="4:13" x14ac:dyDescent="0.25">
      <c r="D1532" s="1"/>
      <c r="E1532" s="2"/>
      <c r="F1532" s="2"/>
      <c r="G1532" s="4"/>
      <c r="H1532" s="4"/>
      <c r="I1532" s="4"/>
      <c r="M1532" s="5"/>
    </row>
    <row r="1533" spans="4:13" x14ac:dyDescent="0.25">
      <c r="D1533" s="1"/>
      <c r="E1533" s="2"/>
      <c r="F1533" s="2"/>
      <c r="G1533" s="4"/>
      <c r="H1533" s="4"/>
      <c r="I1533" s="4"/>
      <c r="M1533" s="5"/>
    </row>
    <row r="1534" spans="4:13" x14ac:dyDescent="0.25">
      <c r="D1534" s="1"/>
      <c r="E1534" s="2"/>
      <c r="F1534" s="2"/>
      <c r="G1534" s="4"/>
      <c r="H1534" s="4"/>
      <c r="I1534" s="4"/>
      <c r="M1534" s="5"/>
    </row>
    <row r="1535" spans="4:13" x14ac:dyDescent="0.25">
      <c r="D1535" s="1"/>
      <c r="E1535" s="2"/>
      <c r="F1535" s="2"/>
      <c r="G1535" s="4"/>
      <c r="H1535" s="4"/>
      <c r="I1535" s="4"/>
      <c r="M1535" s="5"/>
    </row>
    <row r="1536" spans="4:13" x14ac:dyDescent="0.25">
      <c r="D1536" s="1"/>
      <c r="E1536" s="2"/>
      <c r="F1536" s="2"/>
      <c r="G1536" s="4"/>
      <c r="H1536" s="4"/>
      <c r="I1536" s="4"/>
      <c r="M1536" s="5"/>
    </row>
    <row r="1537" spans="4:13" x14ac:dyDescent="0.25">
      <c r="D1537" s="1"/>
      <c r="E1537" s="2"/>
      <c r="F1537" s="2"/>
      <c r="G1537" s="4"/>
      <c r="H1537" s="4"/>
      <c r="I1537" s="4"/>
      <c r="M1537" s="5"/>
    </row>
    <row r="1538" spans="4:13" x14ac:dyDescent="0.25">
      <c r="D1538" s="1"/>
      <c r="E1538" s="2"/>
      <c r="F1538" s="2"/>
      <c r="G1538" s="4"/>
      <c r="H1538" s="4"/>
      <c r="I1538" s="4"/>
      <c r="M1538" s="5"/>
    </row>
    <row r="1539" spans="4:13" x14ac:dyDescent="0.25">
      <c r="D1539" s="1"/>
      <c r="E1539" s="2"/>
      <c r="F1539" s="2"/>
      <c r="G1539" s="4"/>
      <c r="H1539" s="4"/>
      <c r="I1539" s="4"/>
      <c r="M1539" s="5"/>
    </row>
    <row r="1540" spans="4:13" x14ac:dyDescent="0.25">
      <c r="D1540" s="1"/>
      <c r="E1540" s="2"/>
      <c r="F1540" s="2"/>
      <c r="G1540" s="4"/>
      <c r="H1540" s="4"/>
      <c r="I1540" s="4"/>
      <c r="M1540" s="5"/>
    </row>
    <row r="1541" spans="4:13" x14ac:dyDescent="0.25">
      <c r="D1541" s="1"/>
      <c r="E1541" s="2"/>
      <c r="F1541" s="2"/>
      <c r="G1541" s="4"/>
      <c r="H1541" s="4"/>
      <c r="I1541" s="4"/>
      <c r="M1541" s="5"/>
    </row>
    <row r="1542" spans="4:13" x14ac:dyDescent="0.25">
      <c r="D1542" s="1"/>
      <c r="E1542" s="2"/>
      <c r="F1542" s="2"/>
      <c r="G1542" s="4"/>
      <c r="H1542" s="4"/>
      <c r="I1542" s="4"/>
      <c r="M1542" s="5"/>
    </row>
    <row r="1543" spans="4:13" x14ac:dyDescent="0.25">
      <c r="D1543" s="1"/>
      <c r="E1543" s="2"/>
      <c r="F1543" s="2"/>
      <c r="G1543" s="4"/>
      <c r="H1543" s="4"/>
      <c r="I1543" s="4"/>
      <c r="M1543" s="5"/>
    </row>
    <row r="1544" spans="4:13" x14ac:dyDescent="0.25">
      <c r="D1544" s="1"/>
      <c r="E1544" s="2"/>
      <c r="F1544" s="2"/>
      <c r="G1544" s="4"/>
      <c r="H1544" s="4"/>
      <c r="I1544" s="4"/>
      <c r="M1544" s="5"/>
    </row>
    <row r="1545" spans="4:13" x14ac:dyDescent="0.25">
      <c r="D1545" s="1"/>
      <c r="E1545" s="2"/>
      <c r="F1545" s="2"/>
      <c r="G1545" s="4"/>
      <c r="H1545" s="4"/>
      <c r="I1545" s="4"/>
      <c r="M1545" s="5"/>
    </row>
    <row r="1546" spans="4:13" x14ac:dyDescent="0.25">
      <c r="D1546" s="1"/>
      <c r="E1546" s="2"/>
      <c r="F1546" s="2"/>
      <c r="G1546" s="4"/>
      <c r="H1546" s="4"/>
      <c r="I1546" s="4"/>
      <c r="M1546" s="5"/>
    </row>
    <row r="1547" spans="4:13" x14ac:dyDescent="0.25">
      <c r="D1547" s="1"/>
      <c r="E1547" s="2"/>
      <c r="F1547" s="2"/>
      <c r="G1547" s="4"/>
      <c r="H1547" s="4"/>
      <c r="I1547" s="4"/>
      <c r="M1547" s="5"/>
    </row>
    <row r="1548" spans="4:13" x14ac:dyDescent="0.25">
      <c r="D1548" s="1"/>
      <c r="E1548" s="2"/>
      <c r="F1548" s="2"/>
      <c r="G1548" s="4"/>
      <c r="H1548" s="4"/>
      <c r="I1548" s="4"/>
      <c r="M1548" s="5"/>
    </row>
    <row r="1549" spans="4:13" x14ac:dyDescent="0.25">
      <c r="D1549" s="1"/>
      <c r="E1549" s="2"/>
      <c r="F1549" s="2"/>
      <c r="G1549" s="4"/>
      <c r="H1549" s="4"/>
      <c r="I1549" s="4"/>
      <c r="M1549" s="5"/>
    </row>
    <row r="1550" spans="4:13" x14ac:dyDescent="0.25">
      <c r="D1550" s="1"/>
      <c r="E1550" s="2"/>
      <c r="F1550" s="2"/>
      <c r="G1550" s="4"/>
      <c r="H1550" s="4"/>
      <c r="I1550" s="4"/>
      <c r="M1550" s="5"/>
    </row>
    <row r="1551" spans="4:13" x14ac:dyDescent="0.25">
      <c r="D1551" s="1"/>
      <c r="E1551" s="2"/>
      <c r="F1551" s="2"/>
      <c r="G1551" s="4"/>
      <c r="H1551" s="4"/>
      <c r="I1551" s="4"/>
      <c r="M1551" s="5"/>
    </row>
    <row r="1552" spans="4:13" x14ac:dyDescent="0.25">
      <c r="D1552" s="1"/>
      <c r="E1552" s="2"/>
      <c r="F1552" s="2"/>
      <c r="G1552" s="4"/>
      <c r="H1552" s="4"/>
      <c r="I1552" s="4"/>
      <c r="M1552" s="5"/>
    </row>
    <row r="1553" spans="4:13" x14ac:dyDescent="0.25">
      <c r="D1553" s="1"/>
      <c r="E1553" s="2"/>
      <c r="F1553" s="2"/>
      <c r="G1553" s="4"/>
      <c r="H1553" s="4"/>
      <c r="I1553" s="4"/>
      <c r="M1553" s="5"/>
    </row>
    <row r="1554" spans="4:13" x14ac:dyDescent="0.25">
      <c r="D1554" s="1"/>
      <c r="E1554" s="2"/>
      <c r="F1554" s="2"/>
      <c r="G1554" s="4"/>
      <c r="H1554" s="4"/>
      <c r="I1554" s="4"/>
      <c r="M1554" s="5"/>
    </row>
    <row r="1555" spans="4:13" x14ac:dyDescent="0.25">
      <c r="D1555" s="1"/>
      <c r="E1555" s="2"/>
      <c r="F1555" s="2"/>
      <c r="G1555" s="4"/>
      <c r="H1555" s="4"/>
      <c r="I1555" s="4"/>
      <c r="M1555" s="5"/>
    </row>
    <row r="1556" spans="4:13" x14ac:dyDescent="0.25">
      <c r="D1556" s="1"/>
      <c r="E1556" s="2"/>
      <c r="F1556" s="2"/>
      <c r="G1556" s="4"/>
      <c r="H1556" s="4"/>
      <c r="I1556" s="4"/>
      <c r="M1556" s="5"/>
    </row>
    <row r="1557" spans="4:13" x14ac:dyDescent="0.25">
      <c r="D1557" s="1"/>
      <c r="E1557" s="2"/>
      <c r="F1557" s="2"/>
      <c r="G1557" s="4"/>
      <c r="H1557" s="4"/>
      <c r="I1557" s="4"/>
      <c r="M1557" s="5"/>
    </row>
    <row r="1558" spans="4:13" x14ac:dyDescent="0.25">
      <c r="D1558" s="1"/>
      <c r="E1558" s="2"/>
      <c r="F1558" s="2"/>
      <c r="G1558" s="4"/>
      <c r="H1558" s="4"/>
      <c r="I1558" s="4"/>
      <c r="M1558" s="5"/>
    </row>
    <row r="1559" spans="4:13" x14ac:dyDescent="0.25">
      <c r="D1559" s="1"/>
      <c r="E1559" s="2"/>
      <c r="F1559" s="2"/>
      <c r="G1559" s="4"/>
      <c r="H1559" s="4"/>
      <c r="I1559" s="4"/>
      <c r="M1559" s="5"/>
    </row>
    <row r="1560" spans="4:13" x14ac:dyDescent="0.25">
      <c r="D1560" s="1"/>
      <c r="E1560" s="2"/>
      <c r="F1560" s="2"/>
      <c r="G1560" s="4"/>
      <c r="H1560" s="4"/>
      <c r="I1560" s="4"/>
      <c r="M1560" s="5"/>
    </row>
    <row r="1561" spans="4:13" x14ac:dyDescent="0.25">
      <c r="D1561" s="1"/>
      <c r="E1561" s="2"/>
      <c r="F1561" s="2"/>
      <c r="G1561" s="4"/>
      <c r="H1561" s="4"/>
      <c r="I1561" s="4"/>
      <c r="M1561" s="5"/>
    </row>
    <row r="1562" spans="4:13" x14ac:dyDescent="0.25">
      <c r="D1562" s="1"/>
      <c r="E1562" s="2"/>
      <c r="F1562" s="2"/>
      <c r="G1562" s="4"/>
      <c r="H1562" s="4"/>
      <c r="I1562" s="4"/>
      <c r="M1562" s="5"/>
    </row>
    <row r="1563" spans="4:13" x14ac:dyDescent="0.25">
      <c r="D1563" s="1"/>
      <c r="E1563" s="2"/>
      <c r="F1563" s="2"/>
      <c r="G1563" s="4"/>
      <c r="H1563" s="4"/>
      <c r="I1563" s="4"/>
      <c r="M1563" s="5"/>
    </row>
    <row r="1564" spans="4:13" x14ac:dyDescent="0.25">
      <c r="D1564" s="1"/>
      <c r="E1564" s="2"/>
      <c r="F1564" s="2"/>
      <c r="G1564" s="4"/>
      <c r="H1564" s="4"/>
      <c r="I1564" s="4"/>
      <c r="M1564" s="5"/>
    </row>
    <row r="1565" spans="4:13" x14ac:dyDescent="0.25">
      <c r="D1565" s="1"/>
      <c r="E1565" s="2"/>
      <c r="F1565" s="2"/>
      <c r="G1565" s="4"/>
      <c r="H1565" s="4"/>
      <c r="I1565" s="4"/>
      <c r="M1565" s="5"/>
    </row>
    <row r="1566" spans="4:13" x14ac:dyDescent="0.25">
      <c r="D1566" s="1"/>
      <c r="E1566" s="2"/>
      <c r="F1566" s="2"/>
      <c r="G1566" s="4"/>
      <c r="H1566" s="4"/>
      <c r="I1566" s="4"/>
      <c r="M1566" s="5"/>
    </row>
    <row r="1567" spans="4:13" x14ac:dyDescent="0.25">
      <c r="D1567" s="1"/>
      <c r="E1567" s="2"/>
      <c r="F1567" s="2"/>
      <c r="G1567" s="4"/>
      <c r="H1567" s="4"/>
      <c r="I1567" s="4"/>
      <c r="M1567" s="5"/>
    </row>
    <row r="1568" spans="4:13" x14ac:dyDescent="0.25">
      <c r="D1568" s="1"/>
      <c r="E1568" s="2"/>
      <c r="F1568" s="2"/>
      <c r="G1568" s="4"/>
      <c r="H1568" s="4"/>
      <c r="I1568" s="4"/>
      <c r="M1568" s="5"/>
    </row>
    <row r="1569" spans="4:13" x14ac:dyDescent="0.25">
      <c r="D1569" s="1"/>
      <c r="E1569" s="2"/>
      <c r="F1569" s="2"/>
      <c r="G1569" s="4"/>
      <c r="H1569" s="4"/>
      <c r="I1569" s="4"/>
      <c r="M1569" s="5"/>
    </row>
    <row r="1570" spans="4:13" x14ac:dyDescent="0.25">
      <c r="D1570" s="1"/>
      <c r="E1570" s="2"/>
      <c r="F1570" s="2"/>
      <c r="G1570" s="4"/>
      <c r="H1570" s="4"/>
      <c r="I1570" s="4"/>
      <c r="M1570" s="5"/>
    </row>
    <row r="1571" spans="4:13" x14ac:dyDescent="0.25">
      <c r="D1571" s="1"/>
      <c r="E1571" s="2"/>
      <c r="F1571" s="2"/>
      <c r="G1571" s="4"/>
      <c r="H1571" s="4"/>
      <c r="I1571" s="4"/>
      <c r="M1571" s="5"/>
    </row>
    <row r="1572" spans="4:13" x14ac:dyDescent="0.25">
      <c r="D1572" s="1"/>
      <c r="E1572" s="2"/>
      <c r="F1572" s="2"/>
      <c r="G1572" s="4"/>
      <c r="H1572" s="4"/>
      <c r="I1572" s="4"/>
      <c r="M1572" s="5"/>
    </row>
    <row r="1573" spans="4:13" x14ac:dyDescent="0.25">
      <c r="D1573" s="1"/>
      <c r="E1573" s="2"/>
      <c r="F1573" s="2"/>
      <c r="G1573" s="4"/>
      <c r="H1573" s="4"/>
      <c r="I1573" s="4"/>
      <c r="M1573" s="5"/>
    </row>
    <row r="1574" spans="4:13" x14ac:dyDescent="0.25">
      <c r="D1574" s="1"/>
      <c r="E1574" s="2"/>
      <c r="F1574" s="2"/>
      <c r="G1574" s="4"/>
      <c r="H1574" s="4"/>
      <c r="I1574" s="4"/>
      <c r="M1574" s="5"/>
    </row>
    <row r="1575" spans="4:13" x14ac:dyDescent="0.25">
      <c r="D1575" s="1"/>
      <c r="E1575" s="2"/>
      <c r="F1575" s="2"/>
      <c r="G1575" s="4"/>
      <c r="H1575" s="4"/>
      <c r="I1575" s="4"/>
      <c r="M1575" s="5"/>
    </row>
    <row r="1576" spans="4:13" x14ac:dyDescent="0.25">
      <c r="D1576" s="1"/>
      <c r="E1576" s="2"/>
      <c r="F1576" s="2"/>
      <c r="G1576" s="4"/>
      <c r="H1576" s="4"/>
      <c r="I1576" s="4"/>
      <c r="M1576" s="5"/>
    </row>
    <row r="1577" spans="4:13" x14ac:dyDescent="0.25">
      <c r="D1577" s="1"/>
      <c r="E1577" s="2"/>
      <c r="F1577" s="2"/>
      <c r="G1577" s="4"/>
      <c r="H1577" s="4"/>
      <c r="I1577" s="4"/>
      <c r="M1577" s="5"/>
    </row>
    <row r="1578" spans="4:13" x14ac:dyDescent="0.25">
      <c r="D1578" s="1"/>
      <c r="E1578" s="2"/>
      <c r="F1578" s="2"/>
      <c r="G1578" s="4"/>
      <c r="H1578" s="4"/>
      <c r="I1578" s="4"/>
      <c r="M1578" s="5"/>
    </row>
    <row r="1579" spans="4:13" x14ac:dyDescent="0.25">
      <c r="D1579" s="1"/>
      <c r="E1579" s="2"/>
      <c r="F1579" s="2"/>
      <c r="G1579" s="4"/>
      <c r="H1579" s="4"/>
      <c r="I1579" s="4"/>
      <c r="M1579" s="5"/>
    </row>
    <row r="1580" spans="4:13" x14ac:dyDescent="0.25">
      <c r="D1580" s="1"/>
      <c r="E1580" s="2"/>
      <c r="F1580" s="2"/>
      <c r="G1580" s="4"/>
      <c r="H1580" s="4"/>
      <c r="I1580" s="4"/>
      <c r="M1580" s="5"/>
    </row>
    <row r="1581" spans="4:13" x14ac:dyDescent="0.25">
      <c r="D1581" s="1"/>
      <c r="E1581" s="2"/>
      <c r="F1581" s="2"/>
      <c r="G1581" s="4"/>
      <c r="H1581" s="4"/>
      <c r="I1581" s="4"/>
      <c r="M1581" s="5"/>
    </row>
    <row r="1582" spans="4:13" x14ac:dyDescent="0.25">
      <c r="D1582" s="1"/>
      <c r="E1582" s="2"/>
      <c r="F1582" s="2"/>
      <c r="G1582" s="4"/>
      <c r="H1582" s="4"/>
      <c r="I1582" s="4"/>
      <c r="M1582" s="5"/>
    </row>
    <row r="1583" spans="4:13" x14ac:dyDescent="0.25">
      <c r="D1583" s="1"/>
      <c r="E1583" s="2"/>
      <c r="F1583" s="2"/>
      <c r="G1583" s="4"/>
      <c r="H1583" s="4"/>
      <c r="I1583" s="4"/>
      <c r="M1583" s="5"/>
    </row>
    <row r="1584" spans="4:13" x14ac:dyDescent="0.25">
      <c r="D1584" s="1"/>
      <c r="E1584" s="2"/>
      <c r="F1584" s="2"/>
      <c r="G1584" s="4"/>
      <c r="H1584" s="4"/>
      <c r="I1584" s="4"/>
      <c r="M1584" s="5"/>
    </row>
    <row r="1585" spans="4:13" x14ac:dyDescent="0.25">
      <c r="D1585" s="1"/>
      <c r="E1585" s="2"/>
      <c r="F1585" s="2"/>
      <c r="G1585" s="4"/>
      <c r="H1585" s="4"/>
      <c r="I1585" s="4"/>
      <c r="M1585" s="5"/>
    </row>
    <row r="1586" spans="4:13" x14ac:dyDescent="0.25">
      <c r="D1586" s="1"/>
      <c r="E1586" s="2"/>
      <c r="F1586" s="2"/>
      <c r="G1586" s="4"/>
      <c r="H1586" s="4"/>
      <c r="I1586" s="4"/>
      <c r="M1586" s="5"/>
    </row>
    <row r="1587" spans="4:13" x14ac:dyDescent="0.25">
      <c r="D1587" s="1"/>
      <c r="E1587" s="2"/>
      <c r="F1587" s="2"/>
      <c r="G1587" s="4"/>
      <c r="H1587" s="4"/>
      <c r="I1587" s="4"/>
      <c r="M1587" s="5"/>
    </row>
    <row r="1588" spans="4:13" x14ac:dyDescent="0.25">
      <c r="D1588" s="1"/>
      <c r="E1588" s="2"/>
      <c r="F1588" s="2"/>
      <c r="G1588" s="4"/>
      <c r="H1588" s="4"/>
      <c r="I1588" s="4"/>
      <c r="M1588" s="5"/>
    </row>
    <row r="1589" spans="4:13" x14ac:dyDescent="0.25">
      <c r="D1589" s="1"/>
      <c r="E1589" s="2"/>
      <c r="F1589" s="2"/>
      <c r="G1589" s="4"/>
      <c r="H1589" s="4"/>
      <c r="I1589" s="4"/>
      <c r="M1589" s="5"/>
    </row>
    <row r="1590" spans="4:13" x14ac:dyDescent="0.25">
      <c r="D1590" s="1"/>
      <c r="E1590" s="2"/>
      <c r="F1590" s="2"/>
      <c r="G1590" s="4"/>
      <c r="H1590" s="4"/>
      <c r="I1590" s="4"/>
      <c r="M1590" s="5"/>
    </row>
    <row r="1591" spans="4:13" x14ac:dyDescent="0.25">
      <c r="D1591" s="1"/>
      <c r="E1591" s="2"/>
      <c r="F1591" s="2"/>
      <c r="G1591" s="4"/>
      <c r="H1591" s="4"/>
      <c r="I1591" s="4"/>
      <c r="M1591" s="5"/>
    </row>
    <row r="1592" spans="4:13" x14ac:dyDescent="0.25">
      <c r="D1592" s="1"/>
      <c r="E1592" s="2"/>
      <c r="F1592" s="2"/>
      <c r="G1592" s="4"/>
      <c r="H1592" s="4"/>
      <c r="I1592" s="4"/>
      <c r="M1592" s="5"/>
    </row>
    <row r="1593" spans="4:13" x14ac:dyDescent="0.25">
      <c r="D1593" s="1"/>
      <c r="E1593" s="2"/>
      <c r="F1593" s="2"/>
      <c r="G1593" s="4"/>
      <c r="H1593" s="4"/>
      <c r="I1593" s="4"/>
      <c r="M1593" s="5"/>
    </row>
    <row r="1594" spans="4:13" x14ac:dyDescent="0.25">
      <c r="D1594" s="1"/>
      <c r="E1594" s="2"/>
      <c r="F1594" s="2"/>
      <c r="G1594" s="4"/>
      <c r="H1594" s="4"/>
      <c r="I1594" s="4"/>
      <c r="M1594" s="5"/>
    </row>
    <row r="1595" spans="4:13" x14ac:dyDescent="0.25">
      <c r="D1595" s="1"/>
      <c r="E1595" s="2"/>
      <c r="F1595" s="2"/>
      <c r="G1595" s="4"/>
      <c r="H1595" s="4"/>
      <c r="I1595" s="4"/>
      <c r="M1595" s="5"/>
    </row>
    <row r="1596" spans="4:13" x14ac:dyDescent="0.25">
      <c r="D1596" s="1"/>
      <c r="E1596" s="2"/>
      <c r="F1596" s="2"/>
      <c r="G1596" s="4"/>
      <c r="H1596" s="4"/>
      <c r="I1596" s="4"/>
      <c r="M1596" s="5"/>
    </row>
    <row r="1597" spans="4:13" x14ac:dyDescent="0.25">
      <c r="D1597" s="1"/>
      <c r="E1597" s="2"/>
      <c r="F1597" s="2"/>
      <c r="G1597" s="4"/>
      <c r="H1597" s="4"/>
      <c r="I1597" s="4"/>
      <c r="M1597" s="5"/>
    </row>
    <row r="1598" spans="4:13" x14ac:dyDescent="0.25">
      <c r="D1598" s="1"/>
      <c r="E1598" s="2"/>
      <c r="F1598" s="2"/>
      <c r="G1598" s="4"/>
      <c r="H1598" s="4"/>
      <c r="I1598" s="4"/>
      <c r="M1598" s="5"/>
    </row>
    <row r="1599" spans="4:13" x14ac:dyDescent="0.25">
      <c r="D1599" s="1"/>
      <c r="E1599" s="2"/>
      <c r="F1599" s="2"/>
      <c r="G1599" s="4"/>
      <c r="H1599" s="4"/>
      <c r="I1599" s="4"/>
      <c r="M1599" s="5"/>
    </row>
    <row r="1600" spans="4:13" x14ac:dyDescent="0.25">
      <c r="D1600" s="1"/>
      <c r="E1600" s="2"/>
      <c r="F1600" s="2"/>
      <c r="G1600" s="4"/>
      <c r="H1600" s="4"/>
      <c r="I1600" s="4"/>
      <c r="M1600" s="5"/>
    </row>
    <row r="1601" spans="4:13" x14ac:dyDescent="0.25">
      <c r="D1601" s="1"/>
      <c r="E1601" s="2"/>
      <c r="F1601" s="2"/>
      <c r="G1601" s="4"/>
      <c r="H1601" s="4"/>
      <c r="I1601" s="4"/>
      <c r="M1601" s="5"/>
    </row>
    <row r="1602" spans="4:13" x14ac:dyDescent="0.25">
      <c r="D1602" s="1"/>
      <c r="E1602" s="2"/>
      <c r="F1602" s="2"/>
      <c r="G1602" s="4"/>
      <c r="H1602" s="4"/>
      <c r="I1602" s="4"/>
      <c r="M1602" s="5"/>
    </row>
    <row r="1603" spans="4:13" x14ac:dyDescent="0.25">
      <c r="D1603" s="1"/>
      <c r="E1603" s="2"/>
      <c r="F1603" s="2"/>
      <c r="G1603" s="4"/>
      <c r="H1603" s="4"/>
      <c r="I1603" s="4"/>
      <c r="M1603" s="5"/>
    </row>
    <row r="1604" spans="4:13" x14ac:dyDescent="0.25">
      <c r="D1604" s="1"/>
      <c r="E1604" s="2"/>
      <c r="F1604" s="2"/>
      <c r="G1604" s="4"/>
      <c r="H1604" s="4"/>
      <c r="I1604" s="4"/>
      <c r="M1604" s="5"/>
    </row>
    <row r="1605" spans="4:13" x14ac:dyDescent="0.25">
      <c r="D1605" s="1"/>
      <c r="E1605" s="2"/>
      <c r="F1605" s="2"/>
      <c r="G1605" s="4"/>
      <c r="H1605" s="4"/>
      <c r="I1605" s="4"/>
      <c r="M1605" s="5"/>
    </row>
    <row r="1606" spans="4:13" x14ac:dyDescent="0.25">
      <c r="D1606" s="1"/>
      <c r="E1606" s="2"/>
      <c r="F1606" s="2"/>
      <c r="G1606" s="4"/>
      <c r="H1606" s="4"/>
      <c r="I1606" s="4"/>
      <c r="M1606" s="5"/>
    </row>
    <row r="1607" spans="4:13" x14ac:dyDescent="0.25">
      <c r="D1607" s="1"/>
      <c r="E1607" s="2"/>
      <c r="F1607" s="2"/>
      <c r="G1607" s="4"/>
      <c r="H1607" s="4"/>
      <c r="I1607" s="4"/>
      <c r="M1607" s="5"/>
    </row>
    <row r="1608" spans="4:13" x14ac:dyDescent="0.25">
      <c r="D1608" s="1"/>
      <c r="E1608" s="2"/>
      <c r="F1608" s="2"/>
      <c r="G1608" s="4"/>
      <c r="H1608" s="4"/>
      <c r="I1608" s="4"/>
      <c r="M1608" s="5"/>
    </row>
    <row r="1609" spans="4:13" x14ac:dyDescent="0.25">
      <c r="D1609" s="1"/>
      <c r="E1609" s="2"/>
      <c r="F1609" s="2"/>
      <c r="G1609" s="4"/>
      <c r="H1609" s="4"/>
      <c r="I1609" s="4"/>
      <c r="M1609" s="5"/>
    </row>
    <row r="1610" spans="4:13" x14ac:dyDescent="0.25">
      <c r="D1610" s="1"/>
      <c r="E1610" s="2"/>
      <c r="F1610" s="2"/>
      <c r="G1610" s="4"/>
      <c r="H1610" s="4"/>
      <c r="I1610" s="4"/>
      <c r="M1610" s="5"/>
    </row>
    <row r="1611" spans="4:13" x14ac:dyDescent="0.25">
      <c r="D1611" s="1"/>
      <c r="E1611" s="2"/>
      <c r="F1611" s="2"/>
      <c r="G1611" s="4"/>
      <c r="H1611" s="4"/>
      <c r="I1611" s="4"/>
      <c r="M1611" s="5"/>
    </row>
    <row r="1612" spans="4:13" x14ac:dyDescent="0.25">
      <c r="D1612" s="1"/>
      <c r="E1612" s="2"/>
      <c r="F1612" s="2"/>
      <c r="G1612" s="4"/>
      <c r="H1612" s="4"/>
      <c r="I1612" s="4"/>
      <c r="M1612" s="5"/>
    </row>
    <row r="1613" spans="4:13" x14ac:dyDescent="0.25">
      <c r="D1613" s="1"/>
      <c r="E1613" s="2"/>
      <c r="F1613" s="2"/>
      <c r="G1613" s="4"/>
      <c r="H1613" s="4"/>
      <c r="I1613" s="4"/>
      <c r="M1613" s="5"/>
    </row>
    <row r="1614" spans="4:13" x14ac:dyDescent="0.25">
      <c r="D1614" s="1"/>
      <c r="E1614" s="2"/>
      <c r="F1614" s="2"/>
      <c r="G1614" s="4"/>
      <c r="H1614" s="4"/>
      <c r="I1614" s="4"/>
      <c r="M1614" s="5"/>
    </row>
    <row r="1615" spans="4:13" x14ac:dyDescent="0.25">
      <c r="D1615" s="1"/>
      <c r="E1615" s="2"/>
      <c r="F1615" s="2"/>
      <c r="G1615" s="4"/>
      <c r="H1615" s="4"/>
      <c r="I1615" s="4"/>
      <c r="M1615" s="5"/>
    </row>
    <row r="1616" spans="4:13" x14ac:dyDescent="0.25">
      <c r="D1616" s="1"/>
      <c r="E1616" s="2"/>
      <c r="F1616" s="2"/>
      <c r="G1616" s="4"/>
      <c r="H1616" s="4"/>
      <c r="I1616" s="4"/>
      <c r="M1616" s="5"/>
    </row>
    <row r="1617" spans="4:13" x14ac:dyDescent="0.25">
      <c r="D1617" s="1"/>
      <c r="E1617" s="2"/>
      <c r="F1617" s="2"/>
      <c r="G1617" s="4"/>
      <c r="H1617" s="4"/>
      <c r="I1617" s="4"/>
      <c r="M1617" s="5"/>
    </row>
    <row r="1618" spans="4:13" x14ac:dyDescent="0.25">
      <c r="D1618" s="1"/>
      <c r="E1618" s="2"/>
      <c r="F1618" s="2"/>
      <c r="G1618" s="4"/>
      <c r="H1618" s="4"/>
      <c r="I1618" s="4"/>
      <c r="M1618" s="5"/>
    </row>
    <row r="1619" spans="4:13" x14ac:dyDescent="0.25">
      <c r="D1619" s="1"/>
      <c r="E1619" s="2"/>
      <c r="F1619" s="2"/>
      <c r="G1619" s="4"/>
      <c r="H1619" s="4"/>
      <c r="I1619" s="4"/>
      <c r="M1619" s="5"/>
    </row>
    <row r="1620" spans="4:13" x14ac:dyDescent="0.25">
      <c r="D1620" s="1"/>
      <c r="E1620" s="2"/>
      <c r="F1620" s="2"/>
      <c r="G1620" s="4"/>
      <c r="H1620" s="4"/>
      <c r="I1620" s="4"/>
      <c r="M1620" s="5"/>
    </row>
    <row r="1621" spans="4:13" x14ac:dyDescent="0.25">
      <c r="D1621" s="1"/>
      <c r="E1621" s="2"/>
      <c r="F1621" s="2"/>
      <c r="G1621" s="4"/>
      <c r="H1621" s="4"/>
      <c r="I1621" s="4"/>
      <c r="M1621" s="5"/>
    </row>
    <row r="1622" spans="4:13" x14ac:dyDescent="0.25">
      <c r="D1622" s="1"/>
      <c r="E1622" s="2"/>
      <c r="F1622" s="2"/>
      <c r="G1622" s="4"/>
      <c r="H1622" s="4"/>
      <c r="I1622" s="4"/>
      <c r="M1622" s="5"/>
    </row>
    <row r="1623" spans="4:13" x14ac:dyDescent="0.25">
      <c r="D1623" s="1"/>
      <c r="E1623" s="2"/>
      <c r="F1623" s="2"/>
      <c r="G1623" s="4"/>
      <c r="H1623" s="4"/>
      <c r="I1623" s="4"/>
      <c r="M1623" s="5"/>
    </row>
    <row r="1624" spans="4:13" x14ac:dyDescent="0.25">
      <c r="D1624" s="1"/>
      <c r="E1624" s="2"/>
      <c r="F1624" s="2"/>
      <c r="G1624" s="4"/>
      <c r="H1624" s="4"/>
      <c r="I1624" s="4"/>
      <c r="M1624" s="5"/>
    </row>
    <row r="1625" spans="4:13" x14ac:dyDescent="0.25">
      <c r="D1625" s="1"/>
      <c r="E1625" s="2"/>
      <c r="F1625" s="2"/>
      <c r="G1625" s="4"/>
      <c r="H1625" s="4"/>
      <c r="I1625" s="4"/>
      <c r="M1625" s="5"/>
    </row>
    <row r="1626" spans="4:13" x14ac:dyDescent="0.25">
      <c r="D1626" s="1"/>
      <c r="E1626" s="2"/>
      <c r="F1626" s="2"/>
      <c r="G1626" s="4"/>
      <c r="H1626" s="4"/>
      <c r="I1626" s="4"/>
      <c r="M1626" s="5"/>
    </row>
    <row r="1627" spans="4:13" x14ac:dyDescent="0.25">
      <c r="D1627" s="1"/>
      <c r="E1627" s="2"/>
      <c r="F1627" s="2"/>
      <c r="G1627" s="4"/>
      <c r="H1627" s="4"/>
      <c r="I1627" s="4"/>
      <c r="M1627" s="5"/>
    </row>
    <row r="1628" spans="4:13" x14ac:dyDescent="0.25">
      <c r="D1628" s="1"/>
      <c r="E1628" s="2"/>
      <c r="F1628" s="2"/>
      <c r="G1628" s="4"/>
      <c r="H1628" s="4"/>
      <c r="I1628" s="4"/>
      <c r="M1628" s="5"/>
    </row>
    <row r="1629" spans="4:13" x14ac:dyDescent="0.25">
      <c r="D1629" s="1"/>
      <c r="E1629" s="2"/>
      <c r="F1629" s="2"/>
      <c r="G1629" s="4"/>
      <c r="H1629" s="4"/>
      <c r="I1629" s="4"/>
      <c r="M1629" s="5"/>
    </row>
    <row r="1630" spans="4:13" x14ac:dyDescent="0.25">
      <c r="D1630" s="1"/>
      <c r="E1630" s="2"/>
      <c r="F1630" s="2"/>
      <c r="G1630" s="4"/>
      <c r="H1630" s="4"/>
      <c r="I1630" s="4"/>
      <c r="M1630" s="5"/>
    </row>
    <row r="1631" spans="4:13" x14ac:dyDescent="0.25">
      <c r="D1631" s="1"/>
      <c r="E1631" s="2"/>
      <c r="F1631" s="2"/>
      <c r="G1631" s="4"/>
      <c r="H1631" s="4"/>
      <c r="I1631" s="4"/>
      <c r="M1631" s="5"/>
    </row>
    <row r="1632" spans="4:13" x14ac:dyDescent="0.25">
      <c r="D1632" s="1"/>
      <c r="E1632" s="2"/>
      <c r="F1632" s="2"/>
      <c r="G1632" s="4"/>
      <c r="H1632" s="4"/>
      <c r="I1632" s="4"/>
      <c r="M1632" s="5"/>
    </row>
    <row r="1633" spans="4:13" x14ac:dyDescent="0.25">
      <c r="D1633" s="1"/>
      <c r="E1633" s="2"/>
      <c r="F1633" s="2"/>
      <c r="G1633" s="4"/>
      <c r="H1633" s="4"/>
      <c r="I1633" s="4"/>
      <c r="M1633" s="5"/>
    </row>
    <row r="1634" spans="4:13" x14ac:dyDescent="0.25">
      <c r="D1634" s="1"/>
      <c r="E1634" s="2"/>
      <c r="F1634" s="2"/>
      <c r="G1634" s="4"/>
      <c r="H1634" s="4"/>
      <c r="I1634" s="4"/>
      <c r="M1634" s="5"/>
    </row>
    <row r="1635" spans="4:13" x14ac:dyDescent="0.25">
      <c r="D1635" s="1"/>
      <c r="E1635" s="2"/>
      <c r="F1635" s="2"/>
      <c r="G1635" s="4"/>
      <c r="H1635" s="4"/>
      <c r="I1635" s="4"/>
      <c r="M1635" s="5"/>
    </row>
    <row r="1636" spans="4:13" x14ac:dyDescent="0.25">
      <c r="D1636" s="1"/>
      <c r="E1636" s="2"/>
      <c r="F1636" s="2"/>
      <c r="G1636" s="4"/>
      <c r="H1636" s="4"/>
      <c r="I1636" s="4"/>
      <c r="M1636" s="5"/>
    </row>
    <row r="1637" spans="4:13" x14ac:dyDescent="0.25">
      <c r="D1637" s="1"/>
      <c r="E1637" s="2"/>
      <c r="F1637" s="2"/>
      <c r="G1637" s="4"/>
      <c r="H1637" s="4"/>
      <c r="I1637" s="4"/>
      <c r="M1637" s="5"/>
    </row>
    <row r="1638" spans="4:13" x14ac:dyDescent="0.25">
      <c r="D1638" s="1"/>
      <c r="E1638" s="2"/>
      <c r="F1638" s="2"/>
      <c r="G1638" s="4"/>
      <c r="H1638" s="4"/>
      <c r="I1638" s="4"/>
      <c r="M1638" s="5"/>
    </row>
    <row r="1639" spans="4:13" x14ac:dyDescent="0.25">
      <c r="D1639" s="1"/>
      <c r="E1639" s="2"/>
      <c r="F1639" s="2"/>
      <c r="G1639" s="4"/>
      <c r="H1639" s="4"/>
      <c r="I1639" s="4"/>
      <c r="M1639" s="5"/>
    </row>
    <row r="1640" spans="4:13" x14ac:dyDescent="0.25">
      <c r="D1640" s="1"/>
      <c r="E1640" s="2"/>
      <c r="F1640" s="2"/>
      <c r="G1640" s="4"/>
      <c r="H1640" s="4"/>
      <c r="I1640" s="4"/>
      <c r="M1640" s="5"/>
    </row>
    <row r="1641" spans="4:13" x14ac:dyDescent="0.25">
      <c r="D1641" s="1"/>
      <c r="E1641" s="2"/>
      <c r="F1641" s="2"/>
      <c r="G1641" s="4"/>
      <c r="H1641" s="4"/>
      <c r="I1641" s="4"/>
      <c r="M1641" s="5"/>
    </row>
    <row r="1642" spans="4:13" x14ac:dyDescent="0.25">
      <c r="D1642" s="1"/>
      <c r="E1642" s="2"/>
      <c r="F1642" s="2"/>
      <c r="G1642" s="4"/>
      <c r="H1642" s="4"/>
      <c r="I1642" s="4"/>
      <c r="M1642" s="5"/>
    </row>
    <row r="1643" spans="4:13" x14ac:dyDescent="0.25">
      <c r="D1643" s="1"/>
      <c r="E1643" s="2"/>
      <c r="F1643" s="2"/>
      <c r="G1643" s="4"/>
      <c r="H1643" s="4"/>
      <c r="I1643" s="4"/>
      <c r="M1643" s="5"/>
    </row>
    <row r="1644" spans="4:13" x14ac:dyDescent="0.25">
      <c r="D1644" s="1"/>
      <c r="E1644" s="2"/>
      <c r="F1644" s="2"/>
      <c r="G1644" s="4"/>
      <c r="H1644" s="4"/>
      <c r="I1644" s="4"/>
      <c r="M1644" s="5"/>
    </row>
    <row r="1645" spans="4:13" x14ac:dyDescent="0.25">
      <c r="D1645" s="1"/>
      <c r="E1645" s="2"/>
      <c r="F1645" s="2"/>
      <c r="G1645" s="4"/>
      <c r="H1645" s="4"/>
      <c r="I1645" s="4"/>
      <c r="M1645" s="5"/>
    </row>
    <row r="1646" spans="4:13" x14ac:dyDescent="0.25">
      <c r="D1646" s="1"/>
      <c r="E1646" s="2"/>
      <c r="F1646" s="2"/>
      <c r="G1646" s="4"/>
      <c r="H1646" s="4"/>
      <c r="I1646" s="4"/>
      <c r="M1646" s="5"/>
    </row>
    <row r="1647" spans="4:13" x14ac:dyDescent="0.25">
      <c r="D1647" s="1"/>
      <c r="E1647" s="2"/>
      <c r="F1647" s="2"/>
      <c r="G1647" s="4"/>
      <c r="H1647" s="4"/>
      <c r="I1647" s="4"/>
      <c r="M1647" s="5"/>
    </row>
    <row r="1648" spans="4:13" x14ac:dyDescent="0.25">
      <c r="D1648" s="1"/>
      <c r="E1648" s="2"/>
      <c r="F1648" s="2"/>
      <c r="G1648" s="4"/>
      <c r="H1648" s="4"/>
      <c r="I1648" s="4"/>
      <c r="M1648" s="5"/>
    </row>
    <row r="1649" spans="4:13" x14ac:dyDescent="0.25">
      <c r="D1649" s="1"/>
      <c r="E1649" s="2"/>
      <c r="F1649" s="2"/>
      <c r="G1649" s="4"/>
      <c r="H1649" s="4"/>
      <c r="I1649" s="4"/>
      <c r="M1649" s="5"/>
    </row>
    <row r="1650" spans="4:13" x14ac:dyDescent="0.25">
      <c r="D1650" s="1"/>
      <c r="E1650" s="2"/>
      <c r="F1650" s="2"/>
      <c r="G1650" s="4"/>
      <c r="H1650" s="4"/>
      <c r="I1650" s="4"/>
      <c r="M1650" s="5"/>
    </row>
    <row r="1651" spans="4:13" x14ac:dyDescent="0.25">
      <c r="D1651" s="1"/>
      <c r="E1651" s="2"/>
      <c r="F1651" s="2"/>
      <c r="G1651" s="4"/>
      <c r="H1651" s="4"/>
      <c r="I1651" s="4"/>
      <c r="M1651" s="5"/>
    </row>
    <row r="1652" spans="4:13" x14ac:dyDescent="0.25">
      <c r="D1652" s="1"/>
      <c r="E1652" s="2"/>
      <c r="F1652" s="2"/>
      <c r="G1652" s="4"/>
      <c r="H1652" s="4"/>
      <c r="I1652" s="4"/>
      <c r="M1652" s="5"/>
    </row>
    <row r="1653" spans="4:13" x14ac:dyDescent="0.25">
      <c r="D1653" s="1"/>
      <c r="E1653" s="2"/>
      <c r="F1653" s="2"/>
      <c r="G1653" s="4"/>
      <c r="H1653" s="4"/>
      <c r="I1653" s="4"/>
      <c r="M1653" s="5"/>
    </row>
    <row r="1654" spans="4:13" x14ac:dyDescent="0.25">
      <c r="D1654" s="1"/>
      <c r="E1654" s="2"/>
      <c r="F1654" s="2"/>
      <c r="G1654" s="4"/>
      <c r="H1654" s="4"/>
      <c r="I1654" s="4"/>
      <c r="M1654" s="5"/>
    </row>
    <row r="1655" spans="4:13" x14ac:dyDescent="0.25">
      <c r="D1655" s="1"/>
      <c r="E1655" s="2"/>
      <c r="F1655" s="2"/>
      <c r="G1655" s="4"/>
      <c r="H1655" s="4"/>
      <c r="I1655" s="4"/>
      <c r="M1655" s="5"/>
    </row>
    <row r="1656" spans="4:13" x14ac:dyDescent="0.25">
      <c r="D1656" s="1"/>
      <c r="E1656" s="2"/>
      <c r="F1656" s="2"/>
      <c r="G1656" s="4"/>
      <c r="H1656" s="4"/>
      <c r="I1656" s="4"/>
      <c r="M1656" s="5"/>
    </row>
    <row r="1657" spans="4:13" x14ac:dyDescent="0.25">
      <c r="D1657" s="1"/>
      <c r="E1657" s="2"/>
      <c r="F1657" s="2"/>
      <c r="G1657" s="4"/>
      <c r="H1657" s="4"/>
      <c r="I1657" s="4"/>
      <c r="M1657" s="5"/>
    </row>
    <row r="1658" spans="4:13" x14ac:dyDescent="0.25">
      <c r="D1658" s="1"/>
      <c r="E1658" s="2"/>
      <c r="F1658" s="2"/>
      <c r="G1658" s="4"/>
      <c r="H1658" s="4"/>
      <c r="I1658" s="4"/>
      <c r="M1658" s="5"/>
    </row>
    <row r="1659" spans="4:13" x14ac:dyDescent="0.25">
      <c r="D1659" s="1"/>
      <c r="E1659" s="2"/>
      <c r="F1659" s="2"/>
      <c r="G1659" s="4"/>
      <c r="H1659" s="4"/>
      <c r="I1659" s="4"/>
      <c r="M1659" s="5"/>
    </row>
    <row r="1660" spans="4:13" x14ac:dyDescent="0.25">
      <c r="D1660" s="1"/>
      <c r="E1660" s="2"/>
      <c r="F1660" s="2"/>
      <c r="G1660" s="4"/>
      <c r="H1660" s="4"/>
      <c r="I1660" s="4"/>
      <c r="M1660" s="5"/>
    </row>
    <row r="1661" spans="4:13" x14ac:dyDescent="0.25">
      <c r="D1661" s="1"/>
      <c r="E1661" s="2"/>
      <c r="F1661" s="2"/>
      <c r="G1661" s="4"/>
      <c r="H1661" s="4"/>
      <c r="I1661" s="4"/>
      <c r="M1661" s="5"/>
    </row>
    <row r="1662" spans="4:13" x14ac:dyDescent="0.25">
      <c r="D1662" s="1"/>
      <c r="E1662" s="2"/>
      <c r="F1662" s="2"/>
      <c r="G1662" s="4"/>
      <c r="H1662" s="4"/>
      <c r="I1662" s="4"/>
      <c r="M1662" s="5"/>
    </row>
    <row r="1663" spans="4:13" x14ac:dyDescent="0.25">
      <c r="D1663" s="1"/>
      <c r="E1663" s="2"/>
      <c r="F1663" s="2"/>
      <c r="G1663" s="4"/>
      <c r="H1663" s="4"/>
      <c r="I1663" s="4"/>
      <c r="M1663" s="5"/>
    </row>
    <row r="1664" spans="4:13" x14ac:dyDescent="0.25">
      <c r="D1664" s="1"/>
      <c r="E1664" s="2"/>
      <c r="F1664" s="2"/>
      <c r="G1664" s="4"/>
      <c r="H1664" s="4"/>
      <c r="I1664" s="4"/>
      <c r="M1664" s="5"/>
    </row>
    <row r="1665" spans="4:13" x14ac:dyDescent="0.25">
      <c r="D1665" s="1"/>
      <c r="E1665" s="2"/>
      <c r="F1665" s="2"/>
      <c r="G1665" s="4"/>
      <c r="H1665" s="4"/>
      <c r="I1665" s="4"/>
      <c r="M1665" s="5"/>
    </row>
    <row r="1666" spans="4:13" x14ac:dyDescent="0.25">
      <c r="D1666" s="1"/>
      <c r="E1666" s="2"/>
      <c r="F1666" s="2"/>
      <c r="G1666" s="4"/>
      <c r="H1666" s="4"/>
      <c r="I1666" s="4"/>
      <c r="M1666" s="5"/>
    </row>
    <row r="1667" spans="4:13" x14ac:dyDescent="0.25">
      <c r="D1667" s="1"/>
      <c r="E1667" s="2"/>
      <c r="F1667" s="2"/>
      <c r="G1667" s="4"/>
      <c r="H1667" s="4"/>
      <c r="I1667" s="4"/>
      <c r="M1667" s="5"/>
    </row>
    <row r="1668" spans="4:13" x14ac:dyDescent="0.25">
      <c r="D1668" s="1"/>
      <c r="E1668" s="2"/>
      <c r="F1668" s="2"/>
      <c r="G1668" s="4"/>
      <c r="H1668" s="4"/>
      <c r="I1668" s="4"/>
      <c r="M1668" s="5"/>
    </row>
    <row r="1669" spans="4:13" x14ac:dyDescent="0.25">
      <c r="D1669" s="1"/>
      <c r="E1669" s="2"/>
      <c r="F1669" s="2"/>
      <c r="G1669" s="4"/>
      <c r="H1669" s="4"/>
      <c r="I1669" s="4"/>
      <c r="M1669" s="5"/>
    </row>
    <row r="1670" spans="4:13" x14ac:dyDescent="0.25">
      <c r="D1670" s="1"/>
      <c r="E1670" s="2"/>
      <c r="F1670" s="2"/>
      <c r="G1670" s="4"/>
      <c r="H1670" s="4"/>
      <c r="I1670" s="4"/>
      <c r="M1670" s="5"/>
    </row>
    <row r="1671" spans="4:13" x14ac:dyDescent="0.25">
      <c r="D1671" s="1"/>
      <c r="E1671" s="2"/>
      <c r="F1671" s="2"/>
      <c r="G1671" s="4"/>
      <c r="H1671" s="4"/>
      <c r="I1671" s="4"/>
      <c r="M1671" s="5"/>
    </row>
    <row r="1672" spans="4:13" x14ac:dyDescent="0.25">
      <c r="D1672" s="1"/>
      <c r="E1672" s="2"/>
      <c r="F1672" s="2"/>
      <c r="G1672" s="4"/>
      <c r="H1672" s="4"/>
      <c r="I1672" s="4"/>
      <c r="M1672" s="5"/>
    </row>
    <row r="1673" spans="4:13" x14ac:dyDescent="0.25">
      <c r="D1673" s="1"/>
      <c r="E1673" s="2"/>
      <c r="F1673" s="2"/>
      <c r="G1673" s="4"/>
      <c r="H1673" s="4"/>
      <c r="I1673" s="4"/>
      <c r="M1673" s="5"/>
    </row>
    <row r="1674" spans="4:13" x14ac:dyDescent="0.25">
      <c r="D1674" s="1"/>
      <c r="E1674" s="2"/>
      <c r="F1674" s="2"/>
      <c r="G1674" s="4"/>
      <c r="H1674" s="4"/>
      <c r="I1674" s="4"/>
      <c r="M1674" s="5"/>
    </row>
    <row r="1675" spans="4:13" x14ac:dyDescent="0.25">
      <c r="D1675" s="1"/>
      <c r="E1675" s="2"/>
      <c r="F1675" s="2"/>
      <c r="G1675" s="4"/>
      <c r="H1675" s="4"/>
      <c r="I1675" s="4"/>
      <c r="M1675" s="5"/>
    </row>
    <row r="1676" spans="4:13" x14ac:dyDescent="0.25">
      <c r="D1676" s="1"/>
      <c r="E1676" s="2"/>
      <c r="F1676" s="2"/>
      <c r="G1676" s="4"/>
      <c r="H1676" s="4"/>
      <c r="I1676" s="4"/>
      <c r="M1676" s="5"/>
    </row>
    <row r="1677" spans="4:13" x14ac:dyDescent="0.25">
      <c r="D1677" s="1"/>
      <c r="E1677" s="2"/>
      <c r="F1677" s="2"/>
      <c r="G1677" s="4"/>
      <c r="H1677" s="4"/>
      <c r="I1677" s="4"/>
      <c r="M1677" s="5"/>
    </row>
    <row r="1678" spans="4:13" x14ac:dyDescent="0.25">
      <c r="D1678" s="1"/>
      <c r="E1678" s="2"/>
      <c r="F1678" s="2"/>
      <c r="G1678" s="4"/>
      <c r="H1678" s="4"/>
      <c r="I1678" s="4"/>
      <c r="M1678" s="5"/>
    </row>
    <row r="1679" spans="4:13" x14ac:dyDescent="0.25">
      <c r="D1679" s="1"/>
      <c r="E1679" s="2"/>
      <c r="F1679" s="2"/>
      <c r="G1679" s="4"/>
      <c r="H1679" s="4"/>
      <c r="I1679" s="4"/>
      <c r="M1679" s="5"/>
    </row>
    <row r="1680" spans="4:13" x14ac:dyDescent="0.25">
      <c r="D1680" s="1"/>
      <c r="E1680" s="2"/>
      <c r="F1680" s="2"/>
      <c r="G1680" s="4"/>
      <c r="H1680" s="4"/>
      <c r="I1680" s="4"/>
      <c r="M1680" s="5"/>
    </row>
    <row r="1681" spans="4:13" x14ac:dyDescent="0.25">
      <c r="D1681" s="1"/>
      <c r="E1681" s="2"/>
      <c r="F1681" s="2"/>
      <c r="G1681" s="4"/>
      <c r="H1681" s="4"/>
      <c r="I1681" s="4"/>
      <c r="M1681" s="5"/>
    </row>
    <row r="1682" spans="4:13" x14ac:dyDescent="0.25">
      <c r="D1682" s="1"/>
      <c r="E1682" s="2"/>
      <c r="F1682" s="2"/>
      <c r="G1682" s="4"/>
      <c r="H1682" s="4"/>
      <c r="I1682" s="4"/>
      <c r="M1682" s="5"/>
    </row>
    <row r="1683" spans="4:13" x14ac:dyDescent="0.25">
      <c r="D1683" s="1"/>
      <c r="E1683" s="2"/>
      <c r="F1683" s="2"/>
      <c r="G1683" s="4"/>
      <c r="H1683" s="4"/>
      <c r="I1683" s="4"/>
      <c r="M1683" s="5"/>
    </row>
    <row r="1684" spans="4:13" x14ac:dyDescent="0.25">
      <c r="D1684" s="1"/>
      <c r="E1684" s="2"/>
      <c r="F1684" s="2"/>
      <c r="G1684" s="4"/>
      <c r="H1684" s="4"/>
      <c r="I1684" s="4"/>
      <c r="M1684" s="5"/>
    </row>
    <row r="1685" spans="4:13" x14ac:dyDescent="0.25">
      <c r="D1685" s="1"/>
      <c r="E1685" s="2"/>
      <c r="F1685" s="2"/>
      <c r="G1685" s="4"/>
      <c r="H1685" s="4"/>
      <c r="I1685" s="4"/>
      <c r="M1685" s="5"/>
    </row>
    <row r="1686" spans="4:13" x14ac:dyDescent="0.25">
      <c r="D1686" s="1"/>
      <c r="E1686" s="2"/>
      <c r="F1686" s="2"/>
      <c r="G1686" s="4"/>
      <c r="H1686" s="4"/>
      <c r="I1686" s="4"/>
      <c r="M1686" s="5"/>
    </row>
    <row r="1687" spans="4:13" x14ac:dyDescent="0.25">
      <c r="D1687" s="1"/>
      <c r="E1687" s="2"/>
      <c r="F1687" s="2"/>
      <c r="G1687" s="4"/>
      <c r="H1687" s="4"/>
      <c r="I1687" s="4"/>
      <c r="M1687" s="5"/>
    </row>
    <row r="1688" spans="4:13" x14ac:dyDescent="0.25">
      <c r="D1688" s="1"/>
      <c r="E1688" s="2"/>
      <c r="F1688" s="2"/>
      <c r="G1688" s="4"/>
      <c r="H1688" s="4"/>
      <c r="I1688" s="4"/>
      <c r="M1688" s="5"/>
    </row>
    <row r="1689" spans="4:13" x14ac:dyDescent="0.25">
      <c r="D1689" s="1"/>
      <c r="E1689" s="2"/>
      <c r="F1689" s="2"/>
      <c r="G1689" s="4"/>
      <c r="H1689" s="4"/>
      <c r="I1689" s="4"/>
      <c r="M1689" s="5"/>
    </row>
    <row r="1690" spans="4:13" x14ac:dyDescent="0.25">
      <c r="D1690" s="1"/>
      <c r="E1690" s="2"/>
      <c r="F1690" s="2"/>
      <c r="G1690" s="4"/>
      <c r="H1690" s="4"/>
      <c r="I1690" s="4"/>
      <c r="M1690" s="5"/>
    </row>
    <row r="1691" spans="4:13" x14ac:dyDescent="0.25">
      <c r="D1691" s="1"/>
      <c r="E1691" s="2"/>
      <c r="F1691" s="2"/>
      <c r="G1691" s="4"/>
      <c r="H1691" s="4"/>
      <c r="I1691" s="4"/>
      <c r="M1691" s="5"/>
    </row>
    <row r="1692" spans="4:13" x14ac:dyDescent="0.25">
      <c r="D1692" s="1"/>
      <c r="E1692" s="2"/>
      <c r="F1692" s="2"/>
      <c r="G1692" s="4"/>
      <c r="H1692" s="4"/>
      <c r="I1692" s="4"/>
      <c r="M1692" s="5"/>
    </row>
    <row r="1693" spans="4:13" x14ac:dyDescent="0.25">
      <c r="D1693" s="1"/>
      <c r="E1693" s="2"/>
      <c r="F1693" s="2"/>
      <c r="G1693" s="4"/>
      <c r="H1693" s="4"/>
      <c r="I1693" s="4"/>
      <c r="M1693" s="5"/>
    </row>
    <row r="1694" spans="4:13" x14ac:dyDescent="0.25">
      <c r="D1694" s="1"/>
      <c r="E1694" s="2"/>
      <c r="F1694" s="2"/>
      <c r="G1694" s="4"/>
      <c r="H1694" s="4"/>
      <c r="I1694" s="4"/>
      <c r="M1694" s="5"/>
    </row>
    <row r="1695" spans="4:13" x14ac:dyDescent="0.25">
      <c r="D1695" s="1"/>
      <c r="E1695" s="2"/>
      <c r="F1695" s="2"/>
      <c r="G1695" s="4"/>
      <c r="H1695" s="4"/>
      <c r="I1695" s="4"/>
      <c r="M1695" s="5"/>
    </row>
    <row r="1696" spans="4:13" x14ac:dyDescent="0.25">
      <c r="D1696" s="1"/>
      <c r="E1696" s="2"/>
      <c r="F1696" s="2"/>
      <c r="G1696" s="4"/>
      <c r="H1696" s="4"/>
      <c r="I1696" s="4"/>
      <c r="M1696" s="5"/>
    </row>
    <row r="1697" spans="4:13" x14ac:dyDescent="0.25">
      <c r="D1697" s="1"/>
      <c r="E1697" s="2"/>
      <c r="F1697" s="2"/>
      <c r="G1697" s="4"/>
      <c r="H1697" s="4"/>
      <c r="I1697" s="4"/>
      <c r="M1697" s="5"/>
    </row>
    <row r="1698" spans="4:13" x14ac:dyDescent="0.25">
      <c r="D1698" s="1"/>
      <c r="E1698" s="2"/>
      <c r="F1698" s="2"/>
      <c r="G1698" s="4"/>
      <c r="H1698" s="4"/>
      <c r="I1698" s="4"/>
      <c r="M1698" s="5"/>
    </row>
    <row r="1699" spans="4:13" x14ac:dyDescent="0.25">
      <c r="D1699" s="1"/>
      <c r="E1699" s="2"/>
      <c r="F1699" s="2"/>
      <c r="G1699" s="4"/>
      <c r="H1699" s="4"/>
      <c r="I1699" s="4"/>
      <c r="M1699" s="5"/>
    </row>
    <row r="1700" spans="4:13" x14ac:dyDescent="0.25">
      <c r="D1700" s="1"/>
      <c r="E1700" s="2"/>
      <c r="F1700" s="2"/>
      <c r="G1700" s="4"/>
      <c r="H1700" s="4"/>
      <c r="I1700" s="4"/>
      <c r="M1700" s="5"/>
    </row>
    <row r="1701" spans="4:13" x14ac:dyDescent="0.25">
      <c r="D1701" s="1"/>
      <c r="E1701" s="2"/>
      <c r="F1701" s="2"/>
      <c r="G1701" s="4"/>
      <c r="H1701" s="4"/>
      <c r="I1701" s="4"/>
      <c r="M1701" s="5"/>
    </row>
    <row r="1702" spans="4:13" x14ac:dyDescent="0.25">
      <c r="D1702" s="1"/>
      <c r="E1702" s="2"/>
      <c r="F1702" s="2"/>
      <c r="G1702" s="4"/>
      <c r="H1702" s="4"/>
      <c r="I1702" s="4"/>
      <c r="M1702" s="5"/>
    </row>
    <row r="1703" spans="4:13" x14ac:dyDescent="0.25">
      <c r="D1703" s="1"/>
      <c r="E1703" s="2"/>
      <c r="F1703" s="2"/>
      <c r="G1703" s="4"/>
      <c r="H1703" s="4"/>
      <c r="I1703" s="4"/>
      <c r="M1703" s="5"/>
    </row>
    <row r="1704" spans="4:13" x14ac:dyDescent="0.25">
      <c r="D1704" s="1"/>
      <c r="E1704" s="2"/>
      <c r="F1704" s="2"/>
      <c r="G1704" s="4"/>
      <c r="H1704" s="4"/>
      <c r="I1704" s="4"/>
      <c r="M1704" s="5"/>
    </row>
    <row r="1705" spans="4:13" x14ac:dyDescent="0.25">
      <c r="D1705" s="1"/>
      <c r="E1705" s="2"/>
      <c r="F1705" s="2"/>
      <c r="G1705" s="4"/>
      <c r="H1705" s="4"/>
      <c r="I1705" s="4"/>
      <c r="M1705" s="5"/>
    </row>
    <row r="1706" spans="4:13" x14ac:dyDescent="0.25">
      <c r="D1706" s="1"/>
      <c r="E1706" s="2"/>
      <c r="F1706" s="2"/>
      <c r="G1706" s="4"/>
      <c r="H1706" s="4"/>
      <c r="I1706" s="4"/>
      <c r="M1706" s="5"/>
    </row>
    <row r="1707" spans="4:13" x14ac:dyDescent="0.25">
      <c r="D1707" s="1"/>
      <c r="E1707" s="2"/>
      <c r="F1707" s="2"/>
      <c r="G1707" s="4"/>
      <c r="H1707" s="4"/>
      <c r="I1707" s="4"/>
      <c r="M1707" s="5"/>
    </row>
    <row r="1708" spans="4:13" x14ac:dyDescent="0.25">
      <c r="D1708" s="1"/>
      <c r="E1708" s="2"/>
      <c r="F1708" s="2"/>
      <c r="G1708" s="4"/>
      <c r="H1708" s="4"/>
      <c r="I1708" s="4"/>
      <c r="M1708" s="5"/>
    </row>
    <row r="1709" spans="4:13" x14ac:dyDescent="0.25">
      <c r="D1709" s="1"/>
      <c r="E1709" s="2"/>
      <c r="F1709" s="2"/>
      <c r="G1709" s="4"/>
      <c r="H1709" s="4"/>
      <c r="I1709" s="4"/>
      <c r="M1709" s="5"/>
    </row>
    <row r="1710" spans="4:13" x14ac:dyDescent="0.25">
      <c r="D1710" s="1"/>
      <c r="E1710" s="2"/>
      <c r="F1710" s="2"/>
      <c r="G1710" s="4"/>
      <c r="H1710" s="4"/>
      <c r="I1710" s="4"/>
      <c r="M1710" s="5"/>
    </row>
    <row r="1711" spans="4:13" x14ac:dyDescent="0.25">
      <c r="D1711" s="1"/>
      <c r="E1711" s="2"/>
      <c r="F1711" s="2"/>
      <c r="G1711" s="4"/>
      <c r="H1711" s="4"/>
      <c r="I1711" s="4"/>
      <c r="M1711" s="5"/>
    </row>
    <row r="1712" spans="4:13" x14ac:dyDescent="0.25">
      <c r="D1712" s="1"/>
      <c r="E1712" s="2"/>
      <c r="F1712" s="2"/>
      <c r="G1712" s="4"/>
      <c r="H1712" s="4"/>
      <c r="I1712" s="4"/>
      <c r="M1712" s="5"/>
    </row>
    <row r="1713" spans="4:13" x14ac:dyDescent="0.25">
      <c r="D1713" s="1"/>
      <c r="E1713" s="2"/>
      <c r="F1713" s="2"/>
      <c r="G1713" s="4"/>
      <c r="H1713" s="4"/>
      <c r="I1713" s="4"/>
      <c r="M1713" s="5"/>
    </row>
    <row r="1714" spans="4:13" x14ac:dyDescent="0.25">
      <c r="D1714" s="1"/>
      <c r="E1714" s="2"/>
      <c r="F1714" s="2"/>
      <c r="G1714" s="4"/>
      <c r="H1714" s="4"/>
      <c r="I1714" s="4"/>
      <c r="M1714" s="5"/>
    </row>
    <row r="1715" spans="4:13" x14ac:dyDescent="0.25">
      <c r="D1715" s="1"/>
      <c r="E1715" s="2"/>
      <c r="F1715" s="2"/>
      <c r="G1715" s="4"/>
      <c r="H1715" s="4"/>
      <c r="I1715" s="4"/>
      <c r="M1715" s="5"/>
    </row>
    <row r="1716" spans="4:13" x14ac:dyDescent="0.25">
      <c r="D1716" s="1"/>
      <c r="E1716" s="2"/>
      <c r="F1716" s="2"/>
      <c r="G1716" s="4"/>
      <c r="H1716" s="4"/>
      <c r="I1716" s="4"/>
      <c r="M1716" s="5"/>
    </row>
    <row r="1717" spans="4:13" x14ac:dyDescent="0.25">
      <c r="D1717" s="1"/>
      <c r="E1717" s="2"/>
      <c r="F1717" s="2"/>
      <c r="G1717" s="4"/>
      <c r="H1717" s="4"/>
      <c r="I1717" s="4"/>
      <c r="M1717" s="5"/>
    </row>
    <row r="1718" spans="4:13" x14ac:dyDescent="0.25">
      <c r="D1718" s="1"/>
      <c r="E1718" s="2"/>
      <c r="F1718" s="2"/>
      <c r="G1718" s="4"/>
      <c r="H1718" s="4"/>
      <c r="I1718" s="4"/>
      <c r="M1718" s="5"/>
    </row>
    <row r="1719" spans="4:13" x14ac:dyDescent="0.25">
      <c r="D1719" s="1"/>
      <c r="E1719" s="2"/>
      <c r="F1719" s="2"/>
      <c r="G1719" s="4"/>
      <c r="H1719" s="4"/>
      <c r="I1719" s="4"/>
      <c r="M1719" s="5"/>
    </row>
    <row r="1720" spans="4:13" x14ac:dyDescent="0.25">
      <c r="D1720" s="1"/>
      <c r="E1720" s="2"/>
      <c r="F1720" s="2"/>
      <c r="G1720" s="4"/>
      <c r="H1720" s="4"/>
      <c r="I1720" s="4"/>
      <c r="M1720" s="5"/>
    </row>
    <row r="1721" spans="4:13" x14ac:dyDescent="0.25">
      <c r="D1721" s="1"/>
      <c r="E1721" s="2"/>
      <c r="F1721" s="2"/>
      <c r="G1721" s="4"/>
      <c r="H1721" s="4"/>
      <c r="I1721" s="4"/>
      <c r="M1721" s="5"/>
    </row>
    <row r="1722" spans="4:13" x14ac:dyDescent="0.25">
      <c r="D1722" s="1"/>
      <c r="E1722" s="2"/>
      <c r="F1722" s="2"/>
      <c r="G1722" s="4"/>
      <c r="H1722" s="4"/>
      <c r="I1722" s="4"/>
      <c r="M1722" s="5"/>
    </row>
    <row r="1723" spans="4:13" x14ac:dyDescent="0.25">
      <c r="D1723" s="1"/>
      <c r="E1723" s="2"/>
      <c r="F1723" s="2"/>
      <c r="G1723" s="4"/>
      <c r="H1723" s="4"/>
      <c r="I1723" s="4"/>
      <c r="M1723" s="5"/>
    </row>
    <row r="1724" spans="4:13" x14ac:dyDescent="0.25">
      <c r="D1724" s="1"/>
      <c r="E1724" s="2"/>
      <c r="F1724" s="2"/>
      <c r="G1724" s="4"/>
      <c r="H1724" s="4"/>
      <c r="I1724" s="4"/>
      <c r="M1724" s="5"/>
    </row>
    <row r="1725" spans="4:13" x14ac:dyDescent="0.25">
      <c r="D1725" s="1"/>
      <c r="E1725" s="2"/>
      <c r="F1725" s="2"/>
      <c r="G1725" s="4"/>
      <c r="H1725" s="4"/>
      <c r="I1725" s="4"/>
      <c r="M1725" s="5"/>
    </row>
    <row r="1726" spans="4:13" x14ac:dyDescent="0.25">
      <c r="D1726" s="1"/>
      <c r="E1726" s="2"/>
      <c r="F1726" s="2"/>
      <c r="G1726" s="4"/>
      <c r="H1726" s="4"/>
      <c r="I1726" s="4"/>
      <c r="M1726" s="5"/>
    </row>
    <row r="1727" spans="4:13" x14ac:dyDescent="0.25">
      <c r="D1727" s="1"/>
      <c r="E1727" s="2"/>
      <c r="F1727" s="2"/>
      <c r="G1727" s="4"/>
      <c r="H1727" s="4"/>
      <c r="I1727" s="4"/>
      <c r="M1727" s="5"/>
    </row>
    <row r="1728" spans="4:13" x14ac:dyDescent="0.25">
      <c r="D1728" s="1"/>
      <c r="E1728" s="2"/>
      <c r="F1728" s="2"/>
      <c r="G1728" s="4"/>
      <c r="H1728" s="4"/>
      <c r="I1728" s="4"/>
      <c r="M1728" s="5"/>
    </row>
    <row r="1729" spans="4:13" x14ac:dyDescent="0.25">
      <c r="D1729" s="1"/>
      <c r="E1729" s="2"/>
      <c r="F1729" s="2"/>
      <c r="G1729" s="4"/>
      <c r="H1729" s="4"/>
      <c r="I1729" s="4"/>
      <c r="M1729" s="5"/>
    </row>
    <row r="1730" spans="4:13" x14ac:dyDescent="0.25">
      <c r="D1730" s="1"/>
      <c r="E1730" s="2"/>
      <c r="F1730" s="2"/>
      <c r="G1730" s="4"/>
      <c r="H1730" s="4"/>
      <c r="I1730" s="4"/>
      <c r="M1730" s="5"/>
    </row>
    <row r="1731" spans="4:13" x14ac:dyDescent="0.25">
      <c r="D1731" s="1"/>
      <c r="E1731" s="2"/>
      <c r="F1731" s="2"/>
      <c r="G1731" s="4"/>
      <c r="H1731" s="4"/>
      <c r="I1731" s="4"/>
      <c r="M1731" s="5"/>
    </row>
    <row r="1732" spans="4:13" x14ac:dyDescent="0.25">
      <c r="D1732" s="1"/>
      <c r="E1732" s="2"/>
      <c r="F1732" s="2"/>
      <c r="G1732" s="4"/>
      <c r="H1732" s="4"/>
      <c r="I1732" s="4"/>
      <c r="M1732" s="5"/>
    </row>
    <row r="1733" spans="4:13" x14ac:dyDescent="0.25">
      <c r="D1733" s="1"/>
      <c r="E1733" s="2"/>
      <c r="F1733" s="2"/>
      <c r="G1733" s="4"/>
      <c r="H1733" s="4"/>
      <c r="I1733" s="4"/>
      <c r="M1733" s="5"/>
    </row>
    <row r="1734" spans="4:13" x14ac:dyDescent="0.25">
      <c r="D1734" s="1"/>
      <c r="E1734" s="2"/>
      <c r="F1734" s="2"/>
      <c r="G1734" s="4"/>
      <c r="H1734" s="4"/>
      <c r="I1734" s="4"/>
      <c r="M1734" s="5"/>
    </row>
    <row r="1735" spans="4:13" x14ac:dyDescent="0.25">
      <c r="D1735" s="1"/>
      <c r="E1735" s="2"/>
      <c r="F1735" s="2"/>
      <c r="G1735" s="4"/>
      <c r="H1735" s="4"/>
      <c r="I1735" s="4"/>
      <c r="M1735" s="5"/>
    </row>
    <row r="1736" spans="4:13" x14ac:dyDescent="0.25">
      <c r="D1736" s="1"/>
      <c r="E1736" s="2"/>
      <c r="F1736" s="2"/>
      <c r="G1736" s="4"/>
      <c r="H1736" s="4"/>
      <c r="I1736" s="4"/>
      <c r="M1736" s="5"/>
    </row>
    <row r="1737" spans="4:13" x14ac:dyDescent="0.25">
      <c r="D1737" s="1"/>
      <c r="E1737" s="2"/>
      <c r="F1737" s="2"/>
      <c r="G1737" s="4"/>
      <c r="H1737" s="4"/>
      <c r="I1737" s="4"/>
      <c r="M1737" s="5"/>
    </row>
    <row r="1738" spans="4:13" x14ac:dyDescent="0.25">
      <c r="D1738" s="1"/>
      <c r="E1738" s="2"/>
      <c r="F1738" s="2"/>
      <c r="G1738" s="4"/>
      <c r="H1738" s="4"/>
      <c r="I1738" s="4"/>
      <c r="M1738" s="5"/>
    </row>
    <row r="1739" spans="4:13" x14ac:dyDescent="0.25">
      <c r="D1739" s="1"/>
      <c r="E1739" s="2"/>
      <c r="F1739" s="2"/>
      <c r="G1739" s="4"/>
      <c r="H1739" s="4"/>
      <c r="I1739" s="4"/>
      <c r="M1739" s="5"/>
    </row>
    <row r="1740" spans="4:13" x14ac:dyDescent="0.25">
      <c r="D1740" s="1"/>
      <c r="E1740" s="2"/>
      <c r="F1740" s="2"/>
      <c r="G1740" s="4"/>
      <c r="H1740" s="4"/>
      <c r="I1740" s="4"/>
      <c r="M1740" s="5"/>
    </row>
    <row r="1741" spans="4:13" x14ac:dyDescent="0.25">
      <c r="D1741" s="1"/>
      <c r="E1741" s="2"/>
      <c r="F1741" s="2"/>
      <c r="G1741" s="4"/>
      <c r="H1741" s="4"/>
      <c r="I1741" s="4"/>
      <c r="M1741" s="5"/>
    </row>
    <row r="1742" spans="4:13" x14ac:dyDescent="0.25">
      <c r="D1742" s="1"/>
      <c r="E1742" s="2"/>
      <c r="F1742" s="2"/>
      <c r="G1742" s="4"/>
      <c r="H1742" s="4"/>
      <c r="I1742" s="4"/>
      <c r="M1742" s="5"/>
    </row>
    <row r="1743" spans="4:13" x14ac:dyDescent="0.25">
      <c r="D1743" s="1"/>
      <c r="E1743" s="2"/>
      <c r="F1743" s="2"/>
      <c r="G1743" s="4"/>
      <c r="H1743" s="4"/>
      <c r="I1743" s="4"/>
      <c r="M1743" s="5"/>
    </row>
    <row r="1744" spans="4:13" x14ac:dyDescent="0.25">
      <c r="D1744" s="1"/>
      <c r="E1744" s="2"/>
      <c r="F1744" s="2"/>
      <c r="G1744" s="4"/>
      <c r="H1744" s="4"/>
      <c r="I1744" s="4"/>
      <c r="M1744" s="5"/>
    </row>
    <row r="1745" spans="4:13" x14ac:dyDescent="0.25">
      <c r="D1745" s="1"/>
      <c r="E1745" s="2"/>
      <c r="F1745" s="2"/>
      <c r="G1745" s="4"/>
      <c r="H1745" s="4"/>
      <c r="I1745" s="4"/>
      <c r="M1745" s="5"/>
    </row>
    <row r="1746" spans="4:13" x14ac:dyDescent="0.25">
      <c r="D1746" s="1"/>
      <c r="E1746" s="2"/>
      <c r="F1746" s="2"/>
      <c r="G1746" s="4"/>
      <c r="H1746" s="4"/>
      <c r="I1746" s="4"/>
      <c r="M1746" s="5"/>
    </row>
    <row r="1747" spans="4:13" x14ac:dyDescent="0.25">
      <c r="D1747" s="1"/>
      <c r="E1747" s="2"/>
      <c r="F1747" s="2"/>
      <c r="G1747" s="4"/>
      <c r="H1747" s="4"/>
      <c r="I1747" s="4"/>
      <c r="M1747" s="5"/>
    </row>
    <row r="1748" spans="4:13" x14ac:dyDescent="0.25">
      <c r="D1748" s="1"/>
      <c r="E1748" s="2"/>
      <c r="F1748" s="2"/>
      <c r="G1748" s="4"/>
      <c r="H1748" s="4"/>
      <c r="I1748" s="4"/>
      <c r="M1748" s="5"/>
    </row>
    <row r="1749" spans="4:13" x14ac:dyDescent="0.25">
      <c r="D1749" s="1"/>
      <c r="E1749" s="2"/>
      <c r="F1749" s="2"/>
      <c r="G1749" s="4"/>
      <c r="H1749" s="4"/>
      <c r="I1749" s="4"/>
      <c r="M1749" s="5"/>
    </row>
    <row r="1750" spans="4:13" x14ac:dyDescent="0.25">
      <c r="D1750" s="1"/>
      <c r="E1750" s="2"/>
      <c r="F1750" s="2"/>
      <c r="G1750" s="4"/>
      <c r="H1750" s="4"/>
      <c r="I1750" s="4"/>
      <c r="M1750" s="5"/>
    </row>
    <row r="1751" spans="4:13" x14ac:dyDescent="0.25">
      <c r="D1751" s="1"/>
      <c r="E1751" s="2"/>
      <c r="F1751" s="2"/>
      <c r="G1751" s="4"/>
      <c r="H1751" s="4"/>
      <c r="I1751" s="4"/>
      <c r="M1751" s="5"/>
    </row>
    <row r="1752" spans="4:13" x14ac:dyDescent="0.25">
      <c r="D1752" s="1"/>
      <c r="E1752" s="2"/>
      <c r="F1752" s="2"/>
      <c r="G1752" s="4"/>
      <c r="H1752" s="4"/>
      <c r="I1752" s="4"/>
      <c r="M1752" s="5"/>
    </row>
    <row r="1753" spans="4:13" x14ac:dyDescent="0.25">
      <c r="D1753" s="1"/>
      <c r="E1753" s="2"/>
      <c r="F1753" s="2"/>
      <c r="G1753" s="4"/>
      <c r="H1753" s="4"/>
      <c r="I1753" s="4"/>
      <c r="M1753" s="5"/>
    </row>
    <row r="1754" spans="4:13" x14ac:dyDescent="0.25">
      <c r="D1754" s="1"/>
      <c r="E1754" s="2"/>
      <c r="F1754" s="2"/>
      <c r="G1754" s="4"/>
      <c r="H1754" s="4"/>
      <c r="I1754" s="4"/>
      <c r="M1754" s="5"/>
    </row>
    <row r="1755" spans="4:13" x14ac:dyDescent="0.25">
      <c r="D1755" s="1"/>
      <c r="E1755" s="2"/>
      <c r="F1755" s="2"/>
      <c r="G1755" s="4"/>
      <c r="H1755" s="4"/>
      <c r="I1755" s="4"/>
      <c r="M1755" s="5"/>
    </row>
    <row r="1756" spans="4:13" x14ac:dyDescent="0.25">
      <c r="D1756" s="1"/>
      <c r="E1756" s="2"/>
      <c r="F1756" s="2"/>
      <c r="G1756" s="4"/>
      <c r="H1756" s="4"/>
      <c r="I1756" s="4"/>
      <c r="M1756" s="5"/>
    </row>
    <row r="1757" spans="4:13" x14ac:dyDescent="0.25">
      <c r="D1757" s="1"/>
      <c r="E1757" s="2"/>
      <c r="F1757" s="2"/>
      <c r="G1757" s="4"/>
      <c r="H1757" s="4"/>
      <c r="I1757" s="4"/>
      <c r="M1757" s="5"/>
    </row>
    <row r="1758" spans="4:13" x14ac:dyDescent="0.25">
      <c r="D1758" s="1"/>
      <c r="E1758" s="2"/>
      <c r="F1758" s="2"/>
      <c r="G1758" s="4"/>
      <c r="H1758" s="4"/>
      <c r="I1758" s="4"/>
      <c r="M1758" s="5"/>
    </row>
    <row r="1759" spans="4:13" x14ac:dyDescent="0.25">
      <c r="D1759" s="1"/>
      <c r="E1759" s="2"/>
      <c r="F1759" s="2"/>
      <c r="G1759" s="4"/>
      <c r="H1759" s="4"/>
      <c r="I1759" s="4"/>
      <c r="M1759" s="5"/>
    </row>
    <row r="1760" spans="4:13" x14ac:dyDescent="0.25">
      <c r="D1760" s="1"/>
      <c r="E1760" s="2"/>
      <c r="F1760" s="2"/>
      <c r="G1760" s="4"/>
      <c r="H1760" s="4"/>
      <c r="I1760" s="4"/>
      <c r="M1760" s="5"/>
    </row>
    <row r="1761" spans="4:13" x14ac:dyDescent="0.25">
      <c r="D1761" s="1"/>
      <c r="E1761" s="2"/>
      <c r="F1761" s="2"/>
      <c r="G1761" s="4"/>
      <c r="H1761" s="4"/>
      <c r="I1761" s="4"/>
      <c r="M1761" s="5"/>
    </row>
    <row r="1762" spans="4:13" x14ac:dyDescent="0.25">
      <c r="D1762" s="1"/>
      <c r="E1762" s="2"/>
      <c r="F1762" s="2"/>
      <c r="G1762" s="4"/>
      <c r="H1762" s="4"/>
      <c r="I1762" s="4"/>
      <c r="M1762" s="5"/>
    </row>
    <row r="1763" spans="4:13" x14ac:dyDescent="0.25">
      <c r="D1763" s="1"/>
      <c r="E1763" s="2"/>
      <c r="F1763" s="2"/>
      <c r="G1763" s="4"/>
      <c r="H1763" s="4"/>
      <c r="I1763" s="4"/>
      <c r="M1763" s="5"/>
    </row>
    <row r="1764" spans="4:13" x14ac:dyDescent="0.25">
      <c r="D1764" s="1"/>
      <c r="E1764" s="2"/>
      <c r="F1764" s="2"/>
      <c r="G1764" s="4"/>
      <c r="H1764" s="4"/>
      <c r="I1764" s="4"/>
      <c r="M1764" s="5"/>
    </row>
    <row r="1765" spans="4:13" x14ac:dyDescent="0.25">
      <c r="D1765" s="1"/>
      <c r="E1765" s="2"/>
      <c r="F1765" s="2"/>
      <c r="G1765" s="4"/>
      <c r="H1765" s="4"/>
      <c r="I1765" s="4"/>
      <c r="M1765" s="5"/>
    </row>
    <row r="1766" spans="4:13" x14ac:dyDescent="0.25">
      <c r="D1766" s="1"/>
      <c r="E1766" s="2"/>
      <c r="F1766" s="2"/>
      <c r="G1766" s="4"/>
      <c r="H1766" s="4"/>
      <c r="I1766" s="4"/>
      <c r="M1766" s="5"/>
    </row>
    <row r="1767" spans="4:13" x14ac:dyDescent="0.25">
      <c r="D1767" s="1"/>
      <c r="E1767" s="2"/>
      <c r="F1767" s="2"/>
      <c r="G1767" s="4"/>
      <c r="H1767" s="4"/>
      <c r="I1767" s="4"/>
      <c r="M1767" s="5"/>
    </row>
    <row r="1768" spans="4:13" x14ac:dyDescent="0.25">
      <c r="D1768" s="1"/>
      <c r="E1768" s="2"/>
      <c r="F1768" s="2"/>
      <c r="G1768" s="4"/>
      <c r="H1768" s="4"/>
      <c r="I1768" s="4"/>
      <c r="M1768" s="5"/>
    </row>
    <row r="1769" spans="4:13" x14ac:dyDescent="0.25">
      <c r="D1769" s="1"/>
      <c r="E1769" s="2"/>
      <c r="F1769" s="2"/>
      <c r="G1769" s="4"/>
      <c r="H1769" s="4"/>
      <c r="I1769" s="4"/>
      <c r="M1769" s="5"/>
    </row>
    <row r="1770" spans="4:13" x14ac:dyDescent="0.25">
      <c r="D1770" s="1"/>
      <c r="E1770" s="2"/>
      <c r="F1770" s="2"/>
      <c r="G1770" s="4"/>
      <c r="H1770" s="4"/>
      <c r="I1770" s="4"/>
      <c r="M1770" s="5"/>
    </row>
    <row r="1771" spans="4:13" x14ac:dyDescent="0.25">
      <c r="D1771" s="1"/>
      <c r="E1771" s="2"/>
      <c r="F1771" s="2"/>
      <c r="G1771" s="4"/>
      <c r="H1771" s="4"/>
      <c r="I1771" s="4"/>
      <c r="M1771" s="5"/>
    </row>
    <row r="1772" spans="4:13" x14ac:dyDescent="0.25">
      <c r="D1772" s="1"/>
      <c r="E1772" s="2"/>
      <c r="F1772" s="2"/>
      <c r="G1772" s="4"/>
      <c r="H1772" s="4"/>
      <c r="I1772" s="4"/>
      <c r="M1772" s="5"/>
    </row>
    <row r="1773" spans="4:13" x14ac:dyDescent="0.25">
      <c r="D1773" s="1"/>
      <c r="E1773" s="2"/>
      <c r="F1773" s="2"/>
      <c r="G1773" s="4"/>
      <c r="H1773" s="4"/>
      <c r="I1773" s="4"/>
      <c r="M1773" s="5"/>
    </row>
    <row r="1774" spans="4:13" x14ac:dyDescent="0.25">
      <c r="D1774" s="1"/>
      <c r="E1774" s="2"/>
      <c r="F1774" s="2"/>
      <c r="G1774" s="4"/>
      <c r="H1774" s="4"/>
      <c r="I1774" s="4"/>
      <c r="M1774" s="5"/>
    </row>
    <row r="1775" spans="4:13" x14ac:dyDescent="0.25">
      <c r="D1775" s="1"/>
      <c r="E1775" s="2"/>
      <c r="F1775" s="2"/>
      <c r="G1775" s="4"/>
      <c r="H1775" s="4"/>
      <c r="I1775" s="4"/>
      <c r="M1775" s="5"/>
    </row>
    <row r="1776" spans="4:13" x14ac:dyDescent="0.25">
      <c r="D1776" s="1"/>
      <c r="E1776" s="2"/>
      <c r="F1776" s="2"/>
      <c r="G1776" s="4"/>
      <c r="H1776" s="4"/>
      <c r="I1776" s="4"/>
      <c r="M1776" s="5"/>
    </row>
    <row r="1777" spans="4:13" x14ac:dyDescent="0.25">
      <c r="D1777" s="1"/>
      <c r="E1777" s="2"/>
      <c r="F1777" s="2"/>
      <c r="G1777" s="4"/>
      <c r="H1777" s="4"/>
      <c r="I1777" s="4"/>
      <c r="M1777" s="5"/>
    </row>
    <row r="1778" spans="4:13" x14ac:dyDescent="0.25">
      <c r="D1778" s="1"/>
      <c r="E1778" s="2"/>
      <c r="F1778" s="2"/>
      <c r="G1778" s="4"/>
      <c r="H1778" s="4"/>
      <c r="I1778" s="4"/>
      <c r="M1778" s="5"/>
    </row>
    <row r="1779" spans="4:13" x14ac:dyDescent="0.25">
      <c r="D1779" s="1"/>
      <c r="E1779" s="2"/>
      <c r="F1779" s="2"/>
      <c r="G1779" s="4"/>
      <c r="H1779" s="4"/>
      <c r="I1779" s="4"/>
      <c r="M1779" s="5"/>
    </row>
    <row r="1780" spans="4:13" x14ac:dyDescent="0.25">
      <c r="D1780" s="1"/>
      <c r="E1780" s="2"/>
      <c r="F1780" s="2"/>
      <c r="G1780" s="4"/>
      <c r="H1780" s="4"/>
      <c r="I1780" s="4"/>
      <c r="M1780" s="5"/>
    </row>
    <row r="1781" spans="4:13" x14ac:dyDescent="0.25">
      <c r="D1781" s="1"/>
      <c r="E1781" s="2"/>
      <c r="F1781" s="2"/>
      <c r="G1781" s="4"/>
      <c r="H1781" s="4"/>
      <c r="I1781" s="4"/>
      <c r="M1781" s="5"/>
    </row>
    <row r="1782" spans="4:13" x14ac:dyDescent="0.25">
      <c r="D1782" s="1"/>
      <c r="E1782" s="2"/>
      <c r="F1782" s="2"/>
      <c r="G1782" s="4"/>
      <c r="H1782" s="4"/>
      <c r="I1782" s="4"/>
      <c r="M1782" s="5"/>
    </row>
    <row r="1783" spans="4:13" x14ac:dyDescent="0.25">
      <c r="D1783" s="1"/>
      <c r="E1783" s="2"/>
      <c r="F1783" s="2"/>
      <c r="G1783" s="4"/>
      <c r="H1783" s="4"/>
      <c r="I1783" s="4"/>
      <c r="M1783" s="5"/>
    </row>
    <row r="1784" spans="4:13" x14ac:dyDescent="0.25">
      <c r="D1784" s="1"/>
      <c r="E1784" s="2"/>
      <c r="F1784" s="2"/>
      <c r="G1784" s="4"/>
      <c r="H1784" s="4"/>
      <c r="I1784" s="4"/>
      <c r="M1784" s="5"/>
    </row>
    <row r="1785" spans="4:13" x14ac:dyDescent="0.25">
      <c r="D1785" s="1"/>
      <c r="E1785" s="2"/>
      <c r="F1785" s="2"/>
      <c r="G1785" s="4"/>
      <c r="H1785" s="4"/>
      <c r="I1785" s="4"/>
      <c r="M1785" s="5"/>
    </row>
    <row r="1786" spans="4:13" x14ac:dyDescent="0.25">
      <c r="D1786" s="1"/>
      <c r="E1786" s="2"/>
      <c r="F1786" s="2"/>
      <c r="G1786" s="4"/>
      <c r="H1786" s="4"/>
      <c r="I1786" s="4"/>
      <c r="M1786" s="5"/>
    </row>
    <row r="1787" spans="4:13" x14ac:dyDescent="0.25">
      <c r="D1787" s="1"/>
      <c r="E1787" s="2"/>
      <c r="F1787" s="2"/>
      <c r="G1787" s="4"/>
      <c r="H1787" s="4"/>
      <c r="I1787" s="4"/>
      <c r="M1787" s="5"/>
    </row>
    <row r="1788" spans="4:13" x14ac:dyDescent="0.25">
      <c r="D1788" s="1"/>
      <c r="E1788" s="2"/>
      <c r="F1788" s="2"/>
      <c r="G1788" s="4"/>
      <c r="H1788" s="4"/>
      <c r="I1788" s="4"/>
      <c r="M1788" s="5"/>
    </row>
    <row r="1789" spans="4:13" x14ac:dyDescent="0.25">
      <c r="D1789" s="1"/>
      <c r="E1789" s="2"/>
      <c r="F1789" s="2"/>
      <c r="G1789" s="4"/>
      <c r="H1789" s="4"/>
      <c r="I1789" s="4"/>
      <c r="M1789" s="5"/>
    </row>
    <row r="1790" spans="4:13" x14ac:dyDescent="0.25">
      <c r="D1790" s="1"/>
      <c r="E1790" s="2"/>
      <c r="F1790" s="2"/>
      <c r="G1790" s="4"/>
      <c r="H1790" s="4"/>
      <c r="I1790" s="4"/>
      <c r="M1790" s="5"/>
    </row>
    <row r="1791" spans="4:13" x14ac:dyDescent="0.25">
      <c r="D1791" s="1"/>
      <c r="E1791" s="2"/>
      <c r="F1791" s="2"/>
      <c r="G1791" s="4"/>
      <c r="H1791" s="4"/>
      <c r="I1791" s="4"/>
      <c r="M1791" s="5"/>
    </row>
    <row r="1792" spans="4:13" x14ac:dyDescent="0.25">
      <c r="D1792" s="1"/>
      <c r="E1792" s="2"/>
      <c r="F1792" s="2"/>
      <c r="G1792" s="4"/>
      <c r="H1792" s="4"/>
      <c r="I1792" s="4"/>
      <c r="M1792" s="5"/>
    </row>
    <row r="1793" spans="4:13" x14ac:dyDescent="0.25">
      <c r="D1793" s="1"/>
      <c r="E1793" s="2"/>
      <c r="F1793" s="2"/>
      <c r="G1793" s="4"/>
      <c r="H1793" s="4"/>
      <c r="I1793" s="4"/>
      <c r="M1793" s="5"/>
    </row>
    <row r="1794" spans="4:13" x14ac:dyDescent="0.25">
      <c r="D1794" s="1"/>
      <c r="E1794" s="2"/>
      <c r="F1794" s="2"/>
      <c r="G1794" s="4"/>
      <c r="H1794" s="4"/>
      <c r="I1794" s="4"/>
      <c r="M1794" s="5"/>
    </row>
    <row r="1795" spans="4:13" x14ac:dyDescent="0.25">
      <c r="D1795" s="1"/>
      <c r="E1795" s="2"/>
      <c r="F1795" s="2"/>
      <c r="G1795" s="4"/>
      <c r="H1795" s="4"/>
      <c r="I1795" s="4"/>
      <c r="M1795" s="5"/>
    </row>
    <row r="1796" spans="4:13" x14ac:dyDescent="0.25">
      <c r="D1796" s="1"/>
      <c r="E1796" s="2"/>
      <c r="F1796" s="2"/>
      <c r="G1796" s="4"/>
      <c r="H1796" s="4"/>
      <c r="I1796" s="4"/>
      <c r="M1796" s="5"/>
    </row>
    <row r="1797" spans="4:13" x14ac:dyDescent="0.25">
      <c r="D1797" s="1"/>
      <c r="E1797" s="2"/>
      <c r="F1797" s="2"/>
      <c r="G1797" s="4"/>
      <c r="H1797" s="4"/>
      <c r="I1797" s="4"/>
      <c r="M1797" s="5"/>
    </row>
    <row r="1798" spans="4:13" x14ac:dyDescent="0.25">
      <c r="D1798" s="1"/>
      <c r="E1798" s="2"/>
      <c r="F1798" s="2"/>
      <c r="G1798" s="4"/>
      <c r="H1798" s="4"/>
      <c r="I1798" s="4"/>
      <c r="M1798" s="5"/>
    </row>
    <row r="1799" spans="4:13" x14ac:dyDescent="0.25">
      <c r="D1799" s="1"/>
      <c r="E1799" s="2"/>
      <c r="F1799" s="2"/>
      <c r="G1799" s="4"/>
      <c r="H1799" s="4"/>
      <c r="I1799" s="4"/>
      <c r="M1799" s="5"/>
    </row>
    <row r="1800" spans="4:13" x14ac:dyDescent="0.25">
      <c r="D1800" s="1"/>
      <c r="E1800" s="2"/>
      <c r="F1800" s="2"/>
      <c r="G1800" s="4"/>
      <c r="H1800" s="4"/>
      <c r="I1800" s="4"/>
      <c r="M1800" s="5"/>
    </row>
    <row r="1801" spans="4:13" x14ac:dyDescent="0.25">
      <c r="D1801" s="1"/>
      <c r="E1801" s="2"/>
      <c r="F1801" s="2"/>
      <c r="G1801" s="4"/>
      <c r="H1801" s="4"/>
      <c r="I1801" s="4"/>
      <c r="M1801" s="5"/>
    </row>
    <row r="1802" spans="4:13" x14ac:dyDescent="0.25">
      <c r="D1802" s="1"/>
      <c r="E1802" s="2"/>
      <c r="F1802" s="2"/>
      <c r="G1802" s="4"/>
      <c r="H1802" s="4"/>
      <c r="I1802" s="4"/>
      <c r="M1802" s="5"/>
    </row>
    <row r="1803" spans="4:13" x14ac:dyDescent="0.25">
      <c r="D1803" s="1"/>
      <c r="E1803" s="2"/>
      <c r="F1803" s="2"/>
      <c r="G1803" s="4"/>
      <c r="H1803" s="4"/>
      <c r="I1803" s="4"/>
      <c r="M1803" s="5"/>
    </row>
    <row r="1804" spans="4:13" x14ac:dyDescent="0.25">
      <c r="D1804" s="1"/>
      <c r="E1804" s="2"/>
      <c r="F1804" s="2"/>
      <c r="G1804" s="4"/>
      <c r="H1804" s="4"/>
      <c r="I1804" s="4"/>
      <c r="M1804" s="5"/>
    </row>
    <row r="1805" spans="4:13" x14ac:dyDescent="0.25">
      <c r="D1805" s="1"/>
      <c r="E1805" s="2"/>
      <c r="F1805" s="2"/>
      <c r="G1805" s="4"/>
      <c r="H1805" s="4"/>
      <c r="I1805" s="4"/>
      <c r="M1805" s="5"/>
    </row>
    <row r="1806" spans="4:13" x14ac:dyDescent="0.25">
      <c r="D1806" s="1"/>
      <c r="E1806" s="2"/>
      <c r="F1806" s="2"/>
      <c r="G1806" s="4"/>
      <c r="H1806" s="4"/>
      <c r="I1806" s="4"/>
      <c r="M1806" s="5"/>
    </row>
    <row r="1807" spans="4:13" x14ac:dyDescent="0.25">
      <c r="D1807" s="1"/>
      <c r="E1807" s="2"/>
      <c r="F1807" s="2"/>
      <c r="G1807" s="4"/>
      <c r="H1807" s="4"/>
      <c r="I1807" s="4"/>
      <c r="M1807" s="5"/>
    </row>
    <row r="1808" spans="4:13" x14ac:dyDescent="0.25">
      <c r="D1808" s="1"/>
      <c r="E1808" s="2"/>
      <c r="F1808" s="2"/>
      <c r="G1808" s="4"/>
      <c r="H1808" s="4"/>
      <c r="I1808" s="4"/>
      <c r="M1808" s="5"/>
    </row>
    <row r="1809" spans="4:13" x14ac:dyDescent="0.25">
      <c r="D1809" s="1"/>
      <c r="E1809" s="2"/>
      <c r="F1809" s="2"/>
      <c r="G1809" s="4"/>
      <c r="H1809" s="4"/>
      <c r="I1809" s="4"/>
      <c r="M1809" s="5"/>
    </row>
    <row r="1810" spans="4:13" x14ac:dyDescent="0.25">
      <c r="D1810" s="1"/>
      <c r="E1810" s="2"/>
      <c r="F1810" s="2"/>
      <c r="G1810" s="4"/>
      <c r="H1810" s="4"/>
      <c r="I1810" s="4"/>
      <c r="M1810" s="5"/>
    </row>
    <row r="1811" spans="4:13" x14ac:dyDescent="0.25">
      <c r="D1811" s="1"/>
      <c r="E1811" s="2"/>
      <c r="F1811" s="2"/>
      <c r="G1811" s="4"/>
      <c r="H1811" s="4"/>
      <c r="I1811" s="4"/>
      <c r="M1811" s="5"/>
    </row>
    <row r="1812" spans="4:13" x14ac:dyDescent="0.25">
      <c r="D1812" s="1"/>
      <c r="E1812" s="2"/>
      <c r="F1812" s="2"/>
      <c r="G1812" s="4"/>
      <c r="H1812" s="4"/>
      <c r="I1812" s="4"/>
      <c r="M1812" s="5"/>
    </row>
    <row r="1813" spans="4:13" x14ac:dyDescent="0.25">
      <c r="D1813" s="1"/>
      <c r="E1813" s="2"/>
      <c r="F1813" s="2"/>
      <c r="G1813" s="4"/>
      <c r="H1813" s="4"/>
      <c r="I1813" s="4"/>
      <c r="M1813" s="5"/>
    </row>
    <row r="1814" spans="4:13" x14ac:dyDescent="0.25">
      <c r="D1814" s="1"/>
      <c r="E1814" s="2"/>
      <c r="F1814" s="2"/>
      <c r="G1814" s="4"/>
      <c r="H1814" s="4"/>
      <c r="I1814" s="4"/>
      <c r="M1814" s="5"/>
    </row>
    <row r="1815" spans="4:13" x14ac:dyDescent="0.25">
      <c r="D1815" s="1"/>
      <c r="E1815" s="2"/>
      <c r="F1815" s="2"/>
      <c r="G1815" s="4"/>
      <c r="H1815" s="4"/>
      <c r="I1815" s="4"/>
      <c r="M1815" s="5"/>
    </row>
    <row r="1816" spans="4:13" x14ac:dyDescent="0.25">
      <c r="D1816" s="1"/>
      <c r="E1816" s="2"/>
      <c r="F1816" s="2"/>
      <c r="G1816" s="4"/>
      <c r="H1816" s="4"/>
      <c r="I1816" s="4"/>
      <c r="M1816" s="5"/>
    </row>
    <row r="1817" spans="4:13" x14ac:dyDescent="0.25">
      <c r="D1817" s="1"/>
      <c r="E1817" s="2"/>
      <c r="F1817" s="2"/>
      <c r="G1817" s="4"/>
      <c r="H1817" s="4"/>
      <c r="I1817" s="4"/>
      <c r="M1817" s="5"/>
    </row>
    <row r="1818" spans="4:13" x14ac:dyDescent="0.25">
      <c r="D1818" s="1"/>
      <c r="E1818" s="2"/>
      <c r="F1818" s="2"/>
      <c r="G1818" s="4"/>
      <c r="H1818" s="4"/>
      <c r="I1818" s="4"/>
      <c r="M1818" s="5"/>
    </row>
    <row r="1819" spans="4:13" x14ac:dyDescent="0.25">
      <c r="D1819" s="1"/>
      <c r="E1819" s="2"/>
      <c r="F1819" s="2"/>
      <c r="G1819" s="4"/>
      <c r="H1819" s="4"/>
      <c r="I1819" s="4"/>
      <c r="M1819" s="5"/>
    </row>
    <row r="1820" spans="4:13" x14ac:dyDescent="0.25">
      <c r="D1820" s="1"/>
      <c r="E1820" s="2"/>
      <c r="F1820" s="2"/>
      <c r="G1820" s="4"/>
      <c r="H1820" s="4"/>
      <c r="I1820" s="4"/>
      <c r="M1820" s="5"/>
    </row>
    <row r="1821" spans="4:13" x14ac:dyDescent="0.25">
      <c r="D1821" s="1"/>
      <c r="E1821" s="2"/>
      <c r="F1821" s="2"/>
      <c r="G1821" s="4"/>
      <c r="H1821" s="4"/>
      <c r="I1821" s="4"/>
      <c r="M1821" s="5"/>
    </row>
    <row r="1822" spans="4:13" x14ac:dyDescent="0.25">
      <c r="D1822" s="1"/>
      <c r="E1822" s="2"/>
      <c r="F1822" s="2"/>
      <c r="G1822" s="4"/>
      <c r="H1822" s="4"/>
      <c r="I1822" s="4"/>
      <c r="M1822" s="5"/>
    </row>
    <row r="1823" spans="4:13" x14ac:dyDescent="0.25">
      <c r="D1823" s="1"/>
      <c r="E1823" s="2"/>
      <c r="F1823" s="2"/>
      <c r="G1823" s="4"/>
      <c r="H1823" s="4"/>
      <c r="I1823" s="4"/>
      <c r="M1823" s="5"/>
    </row>
    <row r="1824" spans="4:13" x14ac:dyDescent="0.25">
      <c r="D1824" s="1"/>
      <c r="E1824" s="2"/>
      <c r="F1824" s="2"/>
      <c r="G1824" s="4"/>
      <c r="H1824" s="4"/>
      <c r="I1824" s="4"/>
      <c r="M1824" s="5"/>
    </row>
    <row r="1825" spans="4:13" x14ac:dyDescent="0.25">
      <c r="D1825" s="1"/>
      <c r="E1825" s="2"/>
      <c r="F1825" s="2"/>
      <c r="G1825" s="4"/>
      <c r="H1825" s="4"/>
      <c r="I1825" s="4"/>
      <c r="M1825" s="5"/>
    </row>
    <row r="1826" spans="4:13" x14ac:dyDescent="0.25">
      <c r="D1826" s="1"/>
      <c r="E1826" s="2"/>
      <c r="F1826" s="2"/>
      <c r="G1826" s="4"/>
      <c r="H1826" s="4"/>
      <c r="I1826" s="4"/>
      <c r="M1826" s="5"/>
    </row>
    <row r="1827" spans="4:13" x14ac:dyDescent="0.25">
      <c r="D1827" s="1"/>
      <c r="E1827" s="2"/>
      <c r="F1827" s="2"/>
      <c r="G1827" s="4"/>
      <c r="H1827" s="4"/>
      <c r="I1827" s="4"/>
      <c r="M1827" s="5"/>
    </row>
    <row r="1828" spans="4:13" x14ac:dyDescent="0.25">
      <c r="D1828" s="1"/>
      <c r="E1828" s="2"/>
      <c r="F1828" s="2"/>
      <c r="G1828" s="4"/>
      <c r="H1828" s="4"/>
      <c r="I1828" s="4"/>
      <c r="M1828" s="5"/>
    </row>
    <row r="1829" spans="4:13" x14ac:dyDescent="0.25">
      <c r="D1829" s="1"/>
      <c r="E1829" s="2"/>
      <c r="F1829" s="2"/>
      <c r="G1829" s="4"/>
      <c r="H1829" s="4"/>
      <c r="I1829" s="4"/>
      <c r="M1829" s="5"/>
    </row>
    <row r="1830" spans="4:13" x14ac:dyDescent="0.25">
      <c r="D1830" s="1"/>
      <c r="E1830" s="2"/>
      <c r="F1830" s="2"/>
      <c r="G1830" s="4"/>
      <c r="H1830" s="4"/>
      <c r="I1830" s="4"/>
      <c r="M1830" s="5"/>
    </row>
    <row r="1831" spans="4:13" x14ac:dyDescent="0.25">
      <c r="D1831" s="1"/>
      <c r="E1831" s="2"/>
      <c r="F1831" s="2"/>
      <c r="G1831" s="4"/>
      <c r="H1831" s="4"/>
      <c r="I1831" s="4"/>
      <c r="M1831" s="5"/>
    </row>
    <row r="1832" spans="4:13" x14ac:dyDescent="0.25">
      <c r="D1832" s="1"/>
      <c r="E1832" s="2"/>
      <c r="F1832" s="2"/>
      <c r="G1832" s="4"/>
      <c r="H1832" s="4"/>
      <c r="I1832" s="4"/>
      <c r="M1832" s="5"/>
    </row>
    <row r="1833" spans="4:13" x14ac:dyDescent="0.25">
      <c r="D1833" s="1"/>
      <c r="E1833" s="2"/>
      <c r="F1833" s="2"/>
      <c r="G1833" s="4"/>
      <c r="H1833" s="4"/>
      <c r="I1833" s="4"/>
      <c r="M1833" s="5"/>
    </row>
    <row r="1834" spans="4:13" x14ac:dyDescent="0.25">
      <c r="D1834" s="1"/>
      <c r="E1834" s="2"/>
      <c r="F1834" s="2"/>
      <c r="G1834" s="4"/>
      <c r="H1834" s="4"/>
      <c r="I1834" s="4"/>
      <c r="M1834" s="5"/>
    </row>
    <row r="1835" spans="4:13" x14ac:dyDescent="0.25">
      <c r="D1835" s="1"/>
      <c r="E1835" s="2"/>
      <c r="F1835" s="2"/>
      <c r="G1835" s="4"/>
      <c r="H1835" s="4"/>
      <c r="I1835" s="4"/>
      <c r="M1835" s="5"/>
    </row>
    <row r="1836" spans="4:13" x14ac:dyDescent="0.25">
      <c r="D1836" s="1"/>
      <c r="E1836" s="2"/>
      <c r="F1836" s="2"/>
      <c r="G1836" s="4"/>
      <c r="H1836" s="4"/>
      <c r="I1836" s="4"/>
      <c r="M1836" s="5"/>
    </row>
    <row r="1837" spans="4:13" x14ac:dyDescent="0.25">
      <c r="D1837" s="1"/>
      <c r="E1837" s="2"/>
      <c r="F1837" s="2"/>
      <c r="G1837" s="4"/>
      <c r="H1837" s="4"/>
      <c r="I1837" s="4"/>
      <c r="M1837" s="5"/>
    </row>
    <row r="1838" spans="4:13" x14ac:dyDescent="0.25">
      <c r="D1838" s="1"/>
      <c r="E1838" s="2"/>
      <c r="F1838" s="2"/>
      <c r="G1838" s="4"/>
      <c r="H1838" s="4"/>
      <c r="I1838" s="4"/>
      <c r="M1838" s="5"/>
    </row>
    <row r="1839" spans="4:13" x14ac:dyDescent="0.25">
      <c r="D1839" s="1"/>
      <c r="E1839" s="2"/>
      <c r="F1839" s="2"/>
      <c r="G1839" s="4"/>
      <c r="H1839" s="4"/>
      <c r="I1839" s="4"/>
      <c r="M1839" s="5"/>
    </row>
    <row r="1840" spans="4:13" x14ac:dyDescent="0.25">
      <c r="D1840" s="1"/>
      <c r="E1840" s="2"/>
      <c r="F1840" s="2"/>
      <c r="G1840" s="4"/>
      <c r="H1840" s="4"/>
      <c r="I1840" s="4"/>
      <c r="M1840" s="5"/>
    </row>
    <row r="1841" spans="4:13" x14ac:dyDescent="0.25">
      <c r="D1841" s="1"/>
      <c r="E1841" s="2"/>
      <c r="F1841" s="2"/>
      <c r="G1841" s="4"/>
      <c r="H1841" s="4"/>
      <c r="I1841" s="4"/>
      <c r="M1841" s="5"/>
    </row>
    <row r="1842" spans="4:13" x14ac:dyDescent="0.25">
      <c r="D1842" s="1"/>
      <c r="E1842" s="2"/>
      <c r="F1842" s="2"/>
      <c r="G1842" s="4"/>
      <c r="H1842" s="4"/>
      <c r="I1842" s="4"/>
      <c r="M1842" s="5"/>
    </row>
    <row r="1843" spans="4:13" x14ac:dyDescent="0.25">
      <c r="D1843" s="1"/>
      <c r="E1843" s="2"/>
      <c r="F1843" s="2"/>
      <c r="G1843" s="4"/>
      <c r="H1843" s="4"/>
      <c r="I1843" s="4"/>
      <c r="M1843" s="5"/>
    </row>
    <row r="1844" spans="4:13" x14ac:dyDescent="0.25">
      <c r="D1844" s="1"/>
      <c r="E1844" s="2"/>
      <c r="F1844" s="2"/>
      <c r="G1844" s="4"/>
      <c r="H1844" s="4"/>
      <c r="I1844" s="4"/>
      <c r="M1844" s="5"/>
    </row>
    <row r="1845" spans="4:13" x14ac:dyDescent="0.25">
      <c r="D1845" s="1"/>
      <c r="E1845" s="2"/>
      <c r="F1845" s="2"/>
      <c r="G1845" s="4"/>
      <c r="H1845" s="4"/>
      <c r="I1845" s="4"/>
      <c r="M1845" s="5"/>
    </row>
    <row r="1846" spans="4:13" x14ac:dyDescent="0.25">
      <c r="D1846" s="1"/>
      <c r="E1846" s="2"/>
      <c r="F1846" s="2"/>
      <c r="G1846" s="4"/>
      <c r="H1846" s="4"/>
      <c r="I1846" s="4"/>
      <c r="M1846" s="5"/>
    </row>
    <row r="1847" spans="4:13" x14ac:dyDescent="0.25">
      <c r="D1847" s="1"/>
      <c r="E1847" s="2"/>
      <c r="F1847" s="2"/>
      <c r="G1847" s="4"/>
      <c r="H1847" s="4"/>
      <c r="I1847" s="4"/>
      <c r="M1847" s="5"/>
    </row>
    <row r="1848" spans="4:13" x14ac:dyDescent="0.25">
      <c r="D1848" s="1"/>
      <c r="E1848" s="2"/>
      <c r="F1848" s="2"/>
      <c r="G1848" s="4"/>
      <c r="H1848" s="4"/>
      <c r="I1848" s="4"/>
      <c r="M1848" s="5"/>
    </row>
    <row r="1849" spans="4:13" x14ac:dyDescent="0.25">
      <c r="D1849" s="1"/>
      <c r="E1849" s="2"/>
      <c r="F1849" s="2"/>
      <c r="G1849" s="4"/>
      <c r="H1849" s="4"/>
      <c r="I1849" s="4"/>
      <c r="M1849" s="5"/>
    </row>
    <row r="1850" spans="4:13" x14ac:dyDescent="0.25">
      <c r="D1850" s="1"/>
      <c r="E1850" s="2"/>
      <c r="F1850" s="2"/>
      <c r="G1850" s="4"/>
      <c r="H1850" s="4"/>
      <c r="I1850" s="4"/>
      <c r="M1850" s="5"/>
    </row>
    <row r="1851" spans="4:13" x14ac:dyDescent="0.25">
      <c r="D1851" s="1"/>
      <c r="E1851" s="2"/>
      <c r="F1851" s="2"/>
      <c r="G1851" s="4"/>
      <c r="H1851" s="4"/>
      <c r="I1851" s="4"/>
      <c r="M1851" s="5"/>
    </row>
    <row r="1852" spans="4:13" x14ac:dyDescent="0.25">
      <c r="D1852" s="1"/>
      <c r="E1852" s="2"/>
      <c r="F1852" s="2"/>
      <c r="G1852" s="4"/>
      <c r="H1852" s="4"/>
      <c r="I1852" s="4"/>
      <c r="M1852" s="5"/>
    </row>
    <row r="1853" spans="4:13" x14ac:dyDescent="0.25">
      <c r="D1853" s="1"/>
      <c r="E1853" s="2"/>
      <c r="F1853" s="2"/>
      <c r="G1853" s="4"/>
      <c r="H1853" s="4"/>
      <c r="I1853" s="4"/>
      <c r="M1853" s="5"/>
    </row>
    <row r="1854" spans="4:13" x14ac:dyDescent="0.25">
      <c r="D1854" s="1"/>
      <c r="E1854" s="2"/>
      <c r="F1854" s="2"/>
      <c r="G1854" s="4"/>
      <c r="H1854" s="4"/>
      <c r="I1854" s="4"/>
      <c r="M1854" s="5"/>
    </row>
    <row r="1855" spans="4:13" x14ac:dyDescent="0.25">
      <c r="D1855" s="1"/>
      <c r="E1855" s="2"/>
      <c r="F1855" s="2"/>
      <c r="G1855" s="4"/>
      <c r="H1855" s="4"/>
      <c r="I1855" s="4"/>
      <c r="M1855" s="5"/>
    </row>
    <row r="1856" spans="4:13" x14ac:dyDescent="0.25">
      <c r="D1856" s="1"/>
      <c r="E1856" s="2"/>
      <c r="F1856" s="2"/>
      <c r="G1856" s="4"/>
      <c r="H1856" s="4"/>
      <c r="I1856" s="4"/>
      <c r="M1856" s="5"/>
    </row>
    <row r="1857" spans="4:13" x14ac:dyDescent="0.25">
      <c r="D1857" s="1"/>
      <c r="E1857" s="2"/>
      <c r="F1857" s="2"/>
      <c r="G1857" s="4"/>
      <c r="H1857" s="4"/>
      <c r="I1857" s="4"/>
      <c r="M1857" s="5"/>
    </row>
    <row r="1858" spans="4:13" x14ac:dyDescent="0.25">
      <c r="D1858" s="1"/>
      <c r="E1858" s="2"/>
      <c r="F1858" s="2"/>
      <c r="G1858" s="4"/>
      <c r="H1858" s="4"/>
      <c r="I1858" s="4"/>
      <c r="M1858" s="5"/>
    </row>
    <row r="1859" spans="4:13" x14ac:dyDescent="0.25">
      <c r="D1859" s="1"/>
      <c r="E1859" s="2"/>
      <c r="F1859" s="2"/>
      <c r="G1859" s="4"/>
      <c r="H1859" s="4"/>
      <c r="I1859" s="4"/>
      <c r="M1859" s="5"/>
    </row>
    <row r="1860" spans="4:13" x14ac:dyDescent="0.25">
      <c r="D1860" s="1"/>
      <c r="E1860" s="2"/>
      <c r="F1860" s="2"/>
      <c r="G1860" s="4"/>
      <c r="H1860" s="4"/>
      <c r="I1860" s="4"/>
      <c r="M1860" s="5"/>
    </row>
    <row r="1861" spans="4:13" x14ac:dyDescent="0.25">
      <c r="D1861" s="1"/>
      <c r="E1861" s="2"/>
      <c r="F1861" s="2"/>
      <c r="G1861" s="4"/>
      <c r="H1861" s="4"/>
      <c r="I1861" s="4"/>
      <c r="M1861" s="5"/>
    </row>
    <row r="1862" spans="4:13" x14ac:dyDescent="0.25">
      <c r="D1862" s="1"/>
      <c r="E1862" s="2"/>
      <c r="F1862" s="2"/>
      <c r="G1862" s="4"/>
      <c r="H1862" s="4"/>
      <c r="I1862" s="4"/>
      <c r="M1862" s="5"/>
    </row>
    <row r="1863" spans="4:13" x14ac:dyDescent="0.25">
      <c r="D1863" s="1"/>
      <c r="E1863" s="2"/>
      <c r="F1863" s="2"/>
      <c r="G1863" s="4"/>
      <c r="H1863" s="4"/>
      <c r="I1863" s="4"/>
      <c r="M1863" s="5"/>
    </row>
    <row r="1864" spans="4:13" x14ac:dyDescent="0.25">
      <c r="D1864" s="1"/>
      <c r="E1864" s="2"/>
      <c r="F1864" s="2"/>
      <c r="G1864" s="4"/>
      <c r="H1864" s="4"/>
      <c r="I1864" s="4"/>
      <c r="M1864" s="5"/>
    </row>
    <row r="1865" spans="4:13" x14ac:dyDescent="0.25">
      <c r="D1865" s="1"/>
      <c r="E1865" s="2"/>
      <c r="F1865" s="2"/>
      <c r="G1865" s="4"/>
      <c r="H1865" s="4"/>
      <c r="I1865" s="4"/>
      <c r="M1865" s="5"/>
    </row>
    <row r="1866" spans="4:13" x14ac:dyDescent="0.25">
      <c r="D1866" s="1"/>
      <c r="E1866" s="2"/>
      <c r="F1866" s="2"/>
      <c r="G1866" s="4"/>
      <c r="H1866" s="4"/>
      <c r="I1866" s="4"/>
      <c r="M1866" s="5"/>
    </row>
    <row r="1867" spans="4:13" x14ac:dyDescent="0.25">
      <c r="D1867" s="1"/>
      <c r="E1867" s="2"/>
      <c r="F1867" s="2"/>
      <c r="G1867" s="4"/>
      <c r="H1867" s="4"/>
      <c r="I1867" s="4"/>
      <c r="M1867" s="5"/>
    </row>
    <row r="1868" spans="4:13" x14ac:dyDescent="0.25">
      <c r="D1868" s="1"/>
      <c r="E1868" s="2"/>
      <c r="F1868" s="2"/>
      <c r="G1868" s="4"/>
      <c r="H1868" s="4"/>
      <c r="I1868" s="4"/>
      <c r="M1868" s="5"/>
    </row>
    <row r="1869" spans="4:13" x14ac:dyDescent="0.25">
      <c r="D1869" s="1"/>
      <c r="E1869" s="2"/>
      <c r="F1869" s="2"/>
      <c r="G1869" s="4"/>
      <c r="H1869" s="4"/>
      <c r="I1869" s="4"/>
      <c r="M1869" s="5"/>
    </row>
    <row r="1870" spans="4:13" x14ac:dyDescent="0.25">
      <c r="D1870" s="1"/>
      <c r="E1870" s="2"/>
      <c r="F1870" s="2"/>
      <c r="G1870" s="4"/>
      <c r="H1870" s="4"/>
      <c r="I1870" s="4"/>
      <c r="M1870" s="5"/>
    </row>
    <row r="1871" spans="4:13" x14ac:dyDescent="0.25">
      <c r="D1871" s="1"/>
      <c r="E1871" s="2"/>
      <c r="F1871" s="2"/>
      <c r="G1871" s="4"/>
      <c r="H1871" s="4"/>
      <c r="I1871" s="4"/>
      <c r="M1871" s="5"/>
    </row>
    <row r="1872" spans="4:13" x14ac:dyDescent="0.25">
      <c r="D1872" s="1"/>
      <c r="E1872" s="2"/>
      <c r="F1872" s="2"/>
      <c r="G1872" s="4"/>
      <c r="H1872" s="4"/>
      <c r="I1872" s="4"/>
      <c r="M1872" s="5"/>
    </row>
    <row r="1873" spans="4:13" x14ac:dyDescent="0.25">
      <c r="D1873" s="1"/>
      <c r="E1873" s="2"/>
      <c r="F1873" s="2"/>
      <c r="G1873" s="4"/>
      <c r="H1873" s="4"/>
      <c r="I1873" s="4"/>
      <c r="M1873" s="5"/>
    </row>
    <row r="1874" spans="4:13" x14ac:dyDescent="0.25">
      <c r="D1874" s="1"/>
      <c r="E1874" s="2"/>
      <c r="F1874" s="2"/>
      <c r="G1874" s="4"/>
      <c r="H1874" s="4"/>
      <c r="I1874" s="4"/>
      <c r="M1874" s="5"/>
    </row>
    <row r="1875" spans="4:13" x14ac:dyDescent="0.25">
      <c r="D1875" s="1"/>
      <c r="E1875" s="2"/>
      <c r="F1875" s="2"/>
      <c r="G1875" s="4"/>
      <c r="H1875" s="4"/>
      <c r="I1875" s="4"/>
      <c r="M1875" s="5"/>
    </row>
    <row r="1876" spans="4:13" x14ac:dyDescent="0.25">
      <c r="D1876" s="1"/>
      <c r="E1876" s="2"/>
      <c r="F1876" s="2"/>
      <c r="G1876" s="4"/>
      <c r="H1876" s="4"/>
      <c r="I1876" s="4"/>
      <c r="M1876" s="5"/>
    </row>
    <row r="1877" spans="4:13" x14ac:dyDescent="0.25">
      <c r="D1877" s="1"/>
      <c r="E1877" s="2"/>
      <c r="F1877" s="2"/>
      <c r="G1877" s="4"/>
      <c r="H1877" s="4"/>
      <c r="I1877" s="4"/>
      <c r="M1877" s="5"/>
    </row>
    <row r="1878" spans="4:13" x14ac:dyDescent="0.25">
      <c r="D1878" s="1"/>
      <c r="E1878" s="2"/>
      <c r="F1878" s="2"/>
      <c r="G1878" s="4"/>
      <c r="H1878" s="4"/>
      <c r="I1878" s="4"/>
      <c r="M1878" s="5"/>
    </row>
    <row r="1879" spans="4:13" x14ac:dyDescent="0.25">
      <c r="D1879" s="1"/>
      <c r="E1879" s="2"/>
      <c r="F1879" s="2"/>
      <c r="G1879" s="4"/>
      <c r="H1879" s="4"/>
      <c r="I1879" s="4"/>
      <c r="M1879" s="5"/>
    </row>
    <row r="1880" spans="4:13" x14ac:dyDescent="0.25">
      <c r="D1880" s="1"/>
      <c r="E1880" s="2"/>
      <c r="F1880" s="2"/>
      <c r="G1880" s="4"/>
      <c r="H1880" s="4"/>
      <c r="I1880" s="4"/>
      <c r="M1880" s="5"/>
    </row>
    <row r="1881" spans="4:13" x14ac:dyDescent="0.25">
      <c r="D1881" s="1"/>
      <c r="E1881" s="2"/>
      <c r="F1881" s="2"/>
      <c r="G1881" s="4"/>
      <c r="H1881" s="4"/>
      <c r="I1881" s="4"/>
      <c r="M1881" s="5"/>
    </row>
    <row r="1882" spans="4:13" x14ac:dyDescent="0.25">
      <c r="D1882" s="1"/>
      <c r="E1882" s="2"/>
      <c r="F1882" s="2"/>
      <c r="G1882" s="4"/>
      <c r="H1882" s="4"/>
      <c r="I1882" s="4"/>
      <c r="M1882" s="5"/>
    </row>
    <row r="1883" spans="4:13" x14ac:dyDescent="0.25">
      <c r="D1883" s="1"/>
      <c r="E1883" s="2"/>
      <c r="F1883" s="2"/>
      <c r="G1883" s="4"/>
      <c r="H1883" s="4"/>
      <c r="I1883" s="4"/>
      <c r="M1883" s="5"/>
    </row>
    <row r="1884" spans="4:13" x14ac:dyDescent="0.25">
      <c r="D1884" s="1"/>
      <c r="E1884" s="2"/>
      <c r="F1884" s="2"/>
      <c r="G1884" s="4"/>
      <c r="H1884" s="4"/>
      <c r="I1884" s="4"/>
      <c r="M1884" s="5"/>
    </row>
    <row r="1885" spans="4:13" x14ac:dyDescent="0.25">
      <c r="D1885" s="1"/>
      <c r="E1885" s="2"/>
      <c r="F1885" s="2"/>
      <c r="G1885" s="4"/>
      <c r="H1885" s="4"/>
      <c r="I1885" s="4"/>
      <c r="M1885" s="5"/>
    </row>
    <row r="1886" spans="4:13" x14ac:dyDescent="0.25">
      <c r="D1886" s="1"/>
      <c r="E1886" s="2"/>
      <c r="F1886" s="2"/>
      <c r="G1886" s="4"/>
      <c r="H1886" s="4"/>
      <c r="I1886" s="4"/>
      <c r="M1886" s="5"/>
    </row>
    <row r="1887" spans="4:13" x14ac:dyDescent="0.25">
      <c r="D1887" s="1"/>
      <c r="E1887" s="2"/>
      <c r="F1887" s="2"/>
      <c r="G1887" s="4"/>
      <c r="H1887" s="4"/>
      <c r="I1887" s="4"/>
      <c r="M1887" s="5"/>
    </row>
    <row r="1888" spans="4:13" x14ac:dyDescent="0.25">
      <c r="D1888" s="1"/>
      <c r="E1888" s="2"/>
      <c r="F1888" s="2"/>
      <c r="G1888" s="4"/>
      <c r="H1888" s="4"/>
      <c r="I1888" s="4"/>
      <c r="M1888" s="5"/>
    </row>
    <row r="1889" spans="4:13" x14ac:dyDescent="0.25">
      <c r="D1889" s="1"/>
      <c r="E1889" s="2"/>
      <c r="F1889" s="2"/>
      <c r="G1889" s="4"/>
      <c r="H1889" s="4"/>
      <c r="I1889" s="4"/>
      <c r="M1889" s="5"/>
    </row>
    <row r="1890" spans="4:13" x14ac:dyDescent="0.25">
      <c r="D1890" s="1"/>
      <c r="E1890" s="2"/>
      <c r="F1890" s="2"/>
      <c r="G1890" s="4"/>
      <c r="H1890" s="4"/>
      <c r="I1890" s="4"/>
      <c r="M1890" s="5"/>
    </row>
    <row r="1891" spans="4:13" x14ac:dyDescent="0.25">
      <c r="D1891" s="1"/>
      <c r="E1891" s="2"/>
      <c r="F1891" s="2"/>
      <c r="G1891" s="4"/>
      <c r="H1891" s="4"/>
      <c r="I1891" s="4"/>
      <c r="M1891" s="5"/>
    </row>
    <row r="1892" spans="4:13" x14ac:dyDescent="0.25">
      <c r="D1892" s="1"/>
      <c r="E1892" s="2"/>
      <c r="F1892" s="2"/>
      <c r="G1892" s="4"/>
      <c r="H1892" s="4"/>
      <c r="I1892" s="4"/>
      <c r="M1892" s="5"/>
    </row>
    <row r="1893" spans="4:13" x14ac:dyDescent="0.25">
      <c r="D1893" s="1"/>
      <c r="E1893" s="2"/>
      <c r="F1893" s="2"/>
      <c r="G1893" s="4"/>
      <c r="H1893" s="4"/>
      <c r="I1893" s="4"/>
      <c r="M1893" s="5"/>
    </row>
    <row r="1894" spans="4:13" x14ac:dyDescent="0.25">
      <c r="D1894" s="1"/>
      <c r="E1894" s="2"/>
      <c r="F1894" s="2"/>
      <c r="G1894" s="4"/>
      <c r="H1894" s="4"/>
      <c r="I1894" s="4"/>
      <c r="M1894" s="5"/>
    </row>
    <row r="1895" spans="4:13" x14ac:dyDescent="0.25">
      <c r="D1895" s="1"/>
      <c r="E1895" s="2"/>
      <c r="F1895" s="2"/>
      <c r="G1895" s="4"/>
      <c r="H1895" s="4"/>
      <c r="I1895" s="4"/>
      <c r="M1895" s="5"/>
    </row>
    <row r="1896" spans="4:13" x14ac:dyDescent="0.25">
      <c r="D1896" s="1"/>
      <c r="E1896" s="2"/>
      <c r="F1896" s="2"/>
      <c r="G1896" s="4"/>
      <c r="H1896" s="4"/>
      <c r="I1896" s="4"/>
      <c r="M1896" s="5"/>
    </row>
    <row r="1897" spans="4:13" x14ac:dyDescent="0.25">
      <c r="D1897" s="1"/>
      <c r="E1897" s="2"/>
      <c r="F1897" s="2"/>
      <c r="G1897" s="4"/>
      <c r="H1897" s="4"/>
      <c r="I1897" s="4"/>
      <c r="M1897" s="5"/>
    </row>
    <row r="1898" spans="4:13" x14ac:dyDescent="0.25">
      <c r="D1898" s="1"/>
      <c r="E1898" s="2"/>
      <c r="F1898" s="2"/>
      <c r="G1898" s="4"/>
      <c r="H1898" s="4"/>
      <c r="I1898" s="4"/>
      <c r="M1898" s="5"/>
    </row>
    <row r="1899" spans="4:13" x14ac:dyDescent="0.25">
      <c r="D1899" s="1"/>
      <c r="E1899" s="2"/>
      <c r="F1899" s="2"/>
      <c r="G1899" s="4"/>
      <c r="H1899" s="4"/>
      <c r="I1899" s="4"/>
      <c r="M1899" s="5"/>
    </row>
    <row r="1900" spans="4:13" x14ac:dyDescent="0.25">
      <c r="D1900" s="1"/>
      <c r="E1900" s="2"/>
      <c r="F1900" s="2"/>
      <c r="G1900" s="4"/>
      <c r="H1900" s="4"/>
      <c r="I1900" s="4"/>
      <c r="M1900" s="5"/>
    </row>
    <row r="1901" spans="4:13" x14ac:dyDescent="0.25">
      <c r="D1901" s="1"/>
      <c r="E1901" s="2"/>
      <c r="F1901" s="2"/>
      <c r="G1901" s="4"/>
      <c r="H1901" s="4"/>
      <c r="I1901" s="4"/>
      <c r="M1901" s="5"/>
    </row>
    <row r="1902" spans="4:13" x14ac:dyDescent="0.25">
      <c r="D1902" s="1"/>
      <c r="E1902" s="2"/>
      <c r="F1902" s="2"/>
      <c r="G1902" s="4"/>
      <c r="H1902" s="4"/>
      <c r="I1902" s="4"/>
      <c r="M1902" s="5"/>
    </row>
    <row r="1903" spans="4:13" x14ac:dyDescent="0.25">
      <c r="D1903" s="1"/>
      <c r="E1903" s="2"/>
      <c r="F1903" s="2"/>
      <c r="G1903" s="4"/>
      <c r="H1903" s="4"/>
      <c r="I1903" s="4"/>
      <c r="M1903" s="5"/>
    </row>
    <row r="1904" spans="4:13" x14ac:dyDescent="0.25">
      <c r="D1904" s="1"/>
      <c r="E1904" s="2"/>
      <c r="F1904" s="2"/>
      <c r="G1904" s="4"/>
      <c r="H1904" s="4"/>
      <c r="I1904" s="4"/>
      <c r="M1904" s="5"/>
    </row>
    <row r="1905" spans="4:13" x14ac:dyDescent="0.25">
      <c r="D1905" s="1"/>
      <c r="E1905" s="2"/>
      <c r="F1905" s="2"/>
      <c r="G1905" s="4"/>
      <c r="H1905" s="4"/>
      <c r="I1905" s="4"/>
      <c r="M1905" s="5"/>
    </row>
    <row r="1906" spans="4:13" x14ac:dyDescent="0.25">
      <c r="D1906" s="1"/>
      <c r="E1906" s="2"/>
      <c r="F1906" s="2"/>
      <c r="G1906" s="4"/>
      <c r="H1906" s="4"/>
      <c r="I1906" s="4"/>
      <c r="M1906" s="5"/>
    </row>
    <row r="1907" spans="4:13" x14ac:dyDescent="0.25">
      <c r="D1907" s="1"/>
      <c r="E1907" s="2"/>
      <c r="F1907" s="2"/>
      <c r="G1907" s="4"/>
      <c r="H1907" s="4"/>
      <c r="I1907" s="4"/>
      <c r="M1907" s="5"/>
    </row>
    <row r="1908" spans="4:13" x14ac:dyDescent="0.25">
      <c r="D1908" s="1"/>
      <c r="E1908" s="2"/>
      <c r="F1908" s="2"/>
      <c r="G1908" s="4"/>
      <c r="H1908" s="4"/>
      <c r="I1908" s="4"/>
      <c r="M1908" s="5"/>
    </row>
    <row r="1909" spans="4:13" x14ac:dyDescent="0.25">
      <c r="D1909" s="1"/>
      <c r="E1909" s="2"/>
      <c r="F1909" s="2"/>
      <c r="G1909" s="4"/>
      <c r="H1909" s="4"/>
      <c r="I1909" s="4"/>
      <c r="M1909" s="5"/>
    </row>
    <row r="1910" spans="4:13" x14ac:dyDescent="0.25">
      <c r="D1910" s="1"/>
      <c r="E1910" s="2"/>
      <c r="F1910" s="2"/>
      <c r="G1910" s="4"/>
      <c r="H1910" s="4"/>
      <c r="I1910" s="4"/>
      <c r="M1910" s="5"/>
    </row>
    <row r="1911" spans="4:13" x14ac:dyDescent="0.25">
      <c r="D1911" s="1"/>
      <c r="E1911" s="2"/>
      <c r="F1911" s="2"/>
      <c r="G1911" s="4"/>
      <c r="H1911" s="4"/>
      <c r="I1911" s="4"/>
      <c r="M1911" s="5"/>
    </row>
    <row r="1912" spans="4:13" x14ac:dyDescent="0.25">
      <c r="D1912" s="1"/>
      <c r="E1912" s="2"/>
      <c r="F1912" s="2"/>
      <c r="G1912" s="4"/>
      <c r="H1912" s="4"/>
      <c r="I1912" s="4"/>
      <c r="M1912" s="5"/>
    </row>
    <row r="1913" spans="4:13" x14ac:dyDescent="0.25">
      <c r="D1913" s="1"/>
      <c r="E1913" s="2"/>
      <c r="F1913" s="2"/>
      <c r="G1913" s="4"/>
      <c r="H1913" s="4"/>
      <c r="I1913" s="4"/>
      <c r="M1913" s="5"/>
    </row>
    <row r="1914" spans="4:13" x14ac:dyDescent="0.25">
      <c r="D1914" s="1"/>
      <c r="E1914" s="2"/>
      <c r="F1914" s="2"/>
      <c r="G1914" s="4"/>
      <c r="H1914" s="4"/>
      <c r="I1914" s="4"/>
      <c r="M1914" s="5"/>
    </row>
    <row r="1915" spans="4:13" x14ac:dyDescent="0.25">
      <c r="D1915" s="1"/>
      <c r="E1915" s="2"/>
      <c r="F1915" s="2"/>
      <c r="G1915" s="4"/>
      <c r="H1915" s="4"/>
      <c r="I1915" s="4"/>
      <c r="M1915" s="5"/>
    </row>
    <row r="1916" spans="4:13" x14ac:dyDescent="0.25">
      <c r="D1916" s="1"/>
      <c r="E1916" s="2"/>
      <c r="F1916" s="2"/>
      <c r="G1916" s="4"/>
      <c r="H1916" s="4"/>
      <c r="I1916" s="4"/>
      <c r="M1916" s="5"/>
    </row>
    <row r="1917" spans="4:13" x14ac:dyDescent="0.25">
      <c r="D1917" s="1"/>
      <c r="E1917" s="2"/>
      <c r="F1917" s="2"/>
      <c r="G1917" s="4"/>
      <c r="H1917" s="4"/>
      <c r="I1917" s="4"/>
      <c r="M1917" s="5"/>
    </row>
    <row r="1918" spans="4:13" x14ac:dyDescent="0.25">
      <c r="D1918" s="1"/>
      <c r="E1918" s="2"/>
      <c r="F1918" s="2"/>
      <c r="G1918" s="4"/>
      <c r="H1918" s="4"/>
      <c r="I1918" s="4"/>
      <c r="M1918" s="5"/>
    </row>
    <row r="1919" spans="4:13" x14ac:dyDescent="0.25">
      <c r="D1919" s="1"/>
      <c r="E1919" s="2"/>
      <c r="F1919" s="2"/>
      <c r="G1919" s="4"/>
      <c r="H1919" s="4"/>
      <c r="I1919" s="4"/>
      <c r="M1919" s="5"/>
    </row>
    <row r="1920" spans="4:13" x14ac:dyDescent="0.25">
      <c r="D1920" s="1"/>
      <c r="E1920" s="2"/>
      <c r="F1920" s="2"/>
      <c r="G1920" s="4"/>
      <c r="H1920" s="4"/>
      <c r="I1920" s="4"/>
      <c r="M1920" s="5"/>
    </row>
    <row r="1921" spans="4:13" x14ac:dyDescent="0.25">
      <c r="D1921" s="1"/>
      <c r="E1921" s="2"/>
      <c r="F1921" s="2"/>
      <c r="G1921" s="4"/>
      <c r="H1921" s="4"/>
      <c r="I1921" s="4"/>
      <c r="M1921" s="5"/>
    </row>
    <row r="1922" spans="4:13" x14ac:dyDescent="0.25">
      <c r="D1922" s="1"/>
      <c r="E1922" s="2"/>
      <c r="F1922" s="2"/>
      <c r="G1922" s="4"/>
      <c r="H1922" s="4"/>
      <c r="I1922" s="4"/>
      <c r="M1922" s="5"/>
    </row>
    <row r="1923" spans="4:13" x14ac:dyDescent="0.25">
      <c r="D1923" s="1"/>
      <c r="E1923" s="2"/>
      <c r="F1923" s="2"/>
      <c r="G1923" s="4"/>
      <c r="H1923" s="4"/>
      <c r="I1923" s="4"/>
      <c r="M1923" s="5"/>
    </row>
    <row r="1924" spans="4:13" x14ac:dyDescent="0.25">
      <c r="D1924" s="1"/>
      <c r="E1924" s="2"/>
      <c r="F1924" s="2"/>
      <c r="G1924" s="4"/>
      <c r="H1924" s="4"/>
      <c r="I1924" s="4"/>
      <c r="M1924" s="5"/>
    </row>
    <row r="1925" spans="4:13" x14ac:dyDescent="0.25">
      <c r="D1925" s="1"/>
      <c r="E1925" s="2"/>
      <c r="F1925" s="2"/>
      <c r="G1925" s="4"/>
      <c r="H1925" s="4"/>
      <c r="I1925" s="4"/>
      <c r="M1925" s="5"/>
    </row>
    <row r="1926" spans="4:13" x14ac:dyDescent="0.25">
      <c r="D1926" s="1"/>
      <c r="E1926" s="2"/>
      <c r="F1926" s="2"/>
      <c r="G1926" s="4"/>
      <c r="H1926" s="4"/>
      <c r="I1926" s="4"/>
      <c r="M1926" s="5"/>
    </row>
    <row r="1927" spans="4:13" x14ac:dyDescent="0.25">
      <c r="D1927" s="1"/>
      <c r="E1927" s="2"/>
      <c r="F1927" s="2"/>
      <c r="G1927" s="4"/>
      <c r="H1927" s="4"/>
      <c r="I1927" s="4"/>
      <c r="M1927" s="5"/>
    </row>
    <row r="1928" spans="4:13" x14ac:dyDescent="0.25">
      <c r="D1928" s="1"/>
      <c r="E1928" s="2"/>
      <c r="F1928" s="2"/>
      <c r="G1928" s="4"/>
      <c r="H1928" s="4"/>
      <c r="I1928" s="4"/>
      <c r="M1928" s="5"/>
    </row>
    <row r="1929" spans="4:13" x14ac:dyDescent="0.25">
      <c r="D1929" s="1"/>
      <c r="E1929" s="2"/>
      <c r="F1929" s="2"/>
      <c r="G1929" s="4"/>
      <c r="H1929" s="4"/>
      <c r="I1929" s="4"/>
      <c r="M1929" s="5"/>
    </row>
    <row r="1930" spans="4:13" x14ac:dyDescent="0.25">
      <c r="D1930" s="1"/>
      <c r="E1930" s="2"/>
      <c r="F1930" s="2"/>
      <c r="G1930" s="4"/>
      <c r="H1930" s="4"/>
      <c r="I1930" s="4"/>
      <c r="M1930" s="5"/>
    </row>
    <row r="1931" spans="4:13" x14ac:dyDescent="0.25">
      <c r="D1931" s="1"/>
      <c r="E1931" s="2"/>
      <c r="F1931" s="2"/>
      <c r="G1931" s="4"/>
      <c r="H1931" s="4"/>
      <c r="I1931" s="4"/>
      <c r="M1931" s="5"/>
    </row>
    <row r="1932" spans="4:13" x14ac:dyDescent="0.25">
      <c r="D1932" s="1"/>
      <c r="E1932" s="2"/>
      <c r="F1932" s="2"/>
      <c r="G1932" s="4"/>
      <c r="H1932" s="4"/>
      <c r="I1932" s="4"/>
      <c r="M1932" s="5"/>
    </row>
    <row r="1933" spans="4:13" x14ac:dyDescent="0.25">
      <c r="D1933" s="1"/>
      <c r="E1933" s="2"/>
      <c r="F1933" s="2"/>
      <c r="G1933" s="4"/>
      <c r="H1933" s="4"/>
      <c r="I1933" s="4"/>
      <c r="M1933" s="5"/>
    </row>
    <row r="1934" spans="4:13" x14ac:dyDescent="0.25">
      <c r="D1934" s="1"/>
      <c r="E1934" s="2"/>
      <c r="F1934" s="2"/>
      <c r="G1934" s="4"/>
      <c r="H1934" s="4"/>
      <c r="I1934" s="4"/>
      <c r="M1934" s="5"/>
    </row>
    <row r="1935" spans="4:13" x14ac:dyDescent="0.25">
      <c r="D1935" s="1"/>
      <c r="E1935" s="2"/>
      <c r="F1935" s="2"/>
      <c r="G1935" s="4"/>
      <c r="H1935" s="4"/>
      <c r="I1935" s="4"/>
      <c r="M1935" s="5"/>
    </row>
    <row r="1936" spans="4:13" x14ac:dyDescent="0.25">
      <c r="D1936" s="1"/>
      <c r="E1936" s="2"/>
      <c r="F1936" s="2"/>
      <c r="G1936" s="4"/>
      <c r="H1936" s="4"/>
      <c r="I1936" s="4"/>
      <c r="M1936" s="5"/>
    </row>
    <row r="1937" spans="4:13" x14ac:dyDescent="0.25">
      <c r="D1937" s="1"/>
      <c r="E1937" s="2"/>
      <c r="F1937" s="2"/>
      <c r="G1937" s="4"/>
      <c r="H1937" s="4"/>
      <c r="I1937" s="4"/>
      <c r="M1937" s="5"/>
    </row>
    <row r="1938" spans="4:13" x14ac:dyDescent="0.25">
      <c r="D1938" s="1"/>
      <c r="E1938" s="2"/>
      <c r="F1938" s="2"/>
      <c r="G1938" s="4"/>
      <c r="H1938" s="4"/>
      <c r="I1938" s="4"/>
      <c r="M1938" s="5"/>
    </row>
    <row r="1939" spans="4:13" x14ac:dyDescent="0.25">
      <c r="D1939" s="1"/>
      <c r="E1939" s="2"/>
      <c r="F1939" s="2"/>
      <c r="G1939" s="4"/>
      <c r="H1939" s="4"/>
      <c r="I1939" s="4"/>
      <c r="M1939" s="5"/>
    </row>
    <row r="1940" spans="4:13" x14ac:dyDescent="0.25">
      <c r="D1940" s="1"/>
      <c r="E1940" s="2"/>
      <c r="F1940" s="2"/>
      <c r="G1940" s="4"/>
      <c r="H1940" s="4"/>
      <c r="I1940" s="4"/>
      <c r="M1940" s="5"/>
    </row>
    <row r="1941" spans="4:13" x14ac:dyDescent="0.25">
      <c r="D1941" s="1"/>
      <c r="E1941" s="2"/>
      <c r="F1941" s="2"/>
      <c r="G1941" s="4"/>
      <c r="H1941" s="4"/>
      <c r="I1941" s="4"/>
      <c r="M1941" s="5"/>
    </row>
    <row r="1942" spans="4:13" x14ac:dyDescent="0.25">
      <c r="D1942" s="1"/>
      <c r="E1942" s="2"/>
      <c r="F1942" s="2"/>
      <c r="G1942" s="4"/>
      <c r="H1942" s="4"/>
      <c r="I1942" s="4"/>
      <c r="M1942" s="5"/>
    </row>
    <row r="1943" spans="4:13" x14ac:dyDescent="0.25">
      <c r="D1943" s="1"/>
      <c r="E1943" s="2"/>
      <c r="F1943" s="2"/>
      <c r="G1943" s="4"/>
      <c r="H1943" s="4"/>
      <c r="I1943" s="4"/>
      <c r="M1943" s="5"/>
    </row>
    <row r="1944" spans="4:13" x14ac:dyDescent="0.25">
      <c r="D1944" s="1"/>
      <c r="E1944" s="2"/>
      <c r="F1944" s="2"/>
      <c r="G1944" s="4"/>
      <c r="H1944" s="4"/>
      <c r="I1944" s="4"/>
      <c r="M1944" s="5"/>
    </row>
    <row r="1945" spans="4:13" x14ac:dyDescent="0.25">
      <c r="D1945" s="1"/>
      <c r="E1945" s="2"/>
      <c r="F1945" s="2"/>
      <c r="G1945" s="4"/>
      <c r="H1945" s="4"/>
      <c r="I1945" s="4"/>
      <c r="M1945" s="5"/>
    </row>
    <row r="1946" spans="4:13" x14ac:dyDescent="0.25">
      <c r="D1946" s="1"/>
      <c r="E1946" s="2"/>
      <c r="F1946" s="2"/>
      <c r="G1946" s="4"/>
      <c r="H1946" s="4"/>
      <c r="I1946" s="4"/>
      <c r="M1946" s="5"/>
    </row>
    <row r="1947" spans="4:13" x14ac:dyDescent="0.25">
      <c r="D1947" s="1"/>
      <c r="E1947" s="2"/>
      <c r="F1947" s="2"/>
      <c r="G1947" s="4"/>
      <c r="H1947" s="4"/>
      <c r="I1947" s="4"/>
      <c r="M1947" s="5"/>
    </row>
    <row r="1948" spans="4:13" x14ac:dyDescent="0.25">
      <c r="D1948" s="1"/>
      <c r="E1948" s="2"/>
      <c r="F1948" s="2"/>
      <c r="G1948" s="4"/>
      <c r="H1948" s="4"/>
      <c r="I1948" s="4"/>
      <c r="M1948" s="5"/>
    </row>
    <row r="1949" spans="4:13" x14ac:dyDescent="0.25">
      <c r="D1949" s="1"/>
      <c r="E1949" s="2"/>
      <c r="F1949" s="2"/>
      <c r="G1949" s="4"/>
      <c r="H1949" s="4"/>
      <c r="I1949" s="4"/>
      <c r="M1949" s="5"/>
    </row>
    <row r="1950" spans="4:13" x14ac:dyDescent="0.25">
      <c r="D1950" s="1"/>
      <c r="E1950" s="2"/>
      <c r="F1950" s="2"/>
      <c r="G1950" s="4"/>
      <c r="H1950" s="4"/>
      <c r="I1950" s="4"/>
      <c r="M1950" s="5"/>
    </row>
    <row r="1951" spans="4:13" x14ac:dyDescent="0.25">
      <c r="D1951" s="1"/>
      <c r="E1951" s="2"/>
      <c r="F1951" s="2"/>
      <c r="G1951" s="4"/>
      <c r="H1951" s="4"/>
      <c r="I1951" s="4"/>
      <c r="M1951" s="5"/>
    </row>
    <row r="1952" spans="4:13" x14ac:dyDescent="0.25">
      <c r="D1952" s="1"/>
      <c r="E1952" s="2"/>
      <c r="F1952" s="2"/>
      <c r="G1952" s="4"/>
      <c r="H1952" s="4"/>
      <c r="I1952" s="4"/>
      <c r="M1952" s="5"/>
    </row>
    <row r="1953" spans="4:13" x14ac:dyDescent="0.25">
      <c r="D1953" s="1"/>
      <c r="E1953" s="2"/>
      <c r="F1953" s="2"/>
      <c r="G1953" s="4"/>
      <c r="H1953" s="4"/>
      <c r="I1953" s="4"/>
      <c r="M1953" s="5"/>
    </row>
    <row r="1954" spans="4:13" x14ac:dyDescent="0.25">
      <c r="D1954" s="1"/>
      <c r="E1954" s="2"/>
      <c r="F1954" s="2"/>
      <c r="G1954" s="4"/>
      <c r="H1954" s="4"/>
      <c r="I1954" s="4"/>
      <c r="M1954" s="5"/>
    </row>
    <row r="1955" spans="4:13" x14ac:dyDescent="0.25">
      <c r="D1955" s="1"/>
      <c r="E1955" s="2"/>
      <c r="F1955" s="2"/>
      <c r="G1955" s="4"/>
      <c r="H1955" s="4"/>
      <c r="I1955" s="4"/>
      <c r="M1955" s="5"/>
    </row>
    <row r="1956" spans="4:13" x14ac:dyDescent="0.25">
      <c r="D1956" s="1"/>
      <c r="E1956" s="2"/>
      <c r="F1956" s="2"/>
      <c r="G1956" s="4"/>
      <c r="H1956" s="4"/>
      <c r="I1956" s="4"/>
      <c r="M1956" s="5"/>
    </row>
    <row r="1957" spans="4:13" x14ac:dyDescent="0.25">
      <c r="D1957" s="1"/>
      <c r="E1957" s="2"/>
      <c r="F1957" s="2"/>
      <c r="G1957" s="4"/>
      <c r="H1957" s="4"/>
      <c r="I1957" s="4"/>
      <c r="M1957" s="5"/>
    </row>
    <row r="1958" spans="4:13" x14ac:dyDescent="0.25">
      <c r="D1958" s="1"/>
      <c r="E1958" s="2"/>
      <c r="F1958" s="2"/>
      <c r="G1958" s="4"/>
      <c r="H1958" s="4"/>
      <c r="I1958" s="4"/>
      <c r="M1958" s="5"/>
    </row>
    <row r="1959" spans="4:13" x14ac:dyDescent="0.25">
      <c r="D1959" s="1"/>
      <c r="E1959" s="2"/>
      <c r="F1959" s="2"/>
      <c r="G1959" s="4"/>
      <c r="H1959" s="4"/>
      <c r="I1959" s="4"/>
      <c r="M1959" s="5"/>
    </row>
    <row r="1960" spans="4:13" x14ac:dyDescent="0.25">
      <c r="D1960" s="1"/>
      <c r="E1960" s="2"/>
      <c r="F1960" s="2"/>
      <c r="G1960" s="4"/>
      <c r="H1960" s="4"/>
      <c r="I1960" s="4"/>
      <c r="M1960" s="5"/>
    </row>
    <row r="1961" spans="4:13" x14ac:dyDescent="0.25">
      <c r="D1961" s="1"/>
      <c r="E1961" s="2"/>
      <c r="F1961" s="2"/>
      <c r="G1961" s="4"/>
      <c r="H1961" s="4"/>
      <c r="I1961" s="4"/>
      <c r="M1961" s="5"/>
    </row>
    <row r="1962" spans="4:13" x14ac:dyDescent="0.25">
      <c r="D1962" s="1"/>
      <c r="E1962" s="2"/>
      <c r="F1962" s="2"/>
      <c r="G1962" s="4"/>
      <c r="H1962" s="4"/>
      <c r="I1962" s="4"/>
      <c r="M1962" s="5"/>
    </row>
    <row r="1963" spans="4:13" x14ac:dyDescent="0.25">
      <c r="D1963" s="1"/>
      <c r="E1963" s="2"/>
      <c r="F1963" s="2"/>
      <c r="G1963" s="4"/>
      <c r="H1963" s="4"/>
      <c r="I1963" s="4"/>
      <c r="M1963" s="5"/>
    </row>
    <row r="1964" spans="4:13" x14ac:dyDescent="0.25">
      <c r="D1964" s="1"/>
      <c r="E1964" s="2"/>
      <c r="F1964" s="2"/>
      <c r="G1964" s="4"/>
      <c r="H1964" s="4"/>
      <c r="I1964" s="4"/>
      <c r="M1964" s="5"/>
    </row>
    <row r="1965" spans="4:13" x14ac:dyDescent="0.25">
      <c r="D1965" s="1"/>
      <c r="E1965" s="2"/>
      <c r="F1965" s="2"/>
      <c r="G1965" s="4"/>
      <c r="H1965" s="4"/>
      <c r="I1965" s="4"/>
      <c r="M1965" s="5"/>
    </row>
    <row r="1966" spans="4:13" x14ac:dyDescent="0.25">
      <c r="D1966" s="1"/>
      <c r="E1966" s="2"/>
      <c r="F1966" s="2"/>
      <c r="G1966" s="4"/>
      <c r="H1966" s="4"/>
      <c r="I1966" s="4"/>
      <c r="M1966" s="5"/>
    </row>
    <row r="1967" spans="4:13" x14ac:dyDescent="0.25">
      <c r="D1967" s="1"/>
      <c r="E1967" s="2"/>
      <c r="F1967" s="2"/>
      <c r="G1967" s="4"/>
      <c r="H1967" s="4"/>
      <c r="I1967" s="4"/>
      <c r="M1967" s="5"/>
    </row>
    <row r="1968" spans="4:13" x14ac:dyDescent="0.25">
      <c r="D1968" s="1"/>
      <c r="E1968" s="2"/>
      <c r="F1968" s="2"/>
      <c r="G1968" s="4"/>
      <c r="H1968" s="4"/>
      <c r="I1968" s="4"/>
      <c r="M1968" s="5"/>
    </row>
    <row r="1969" spans="4:13" x14ac:dyDescent="0.25">
      <c r="D1969" s="1"/>
      <c r="E1969" s="2"/>
      <c r="F1969" s="2"/>
      <c r="G1969" s="4"/>
      <c r="H1969" s="4"/>
      <c r="I1969" s="4"/>
      <c r="M1969" s="5"/>
    </row>
    <row r="1970" spans="4:13" x14ac:dyDescent="0.25">
      <c r="D1970" s="1"/>
      <c r="E1970" s="2"/>
      <c r="F1970" s="2"/>
      <c r="G1970" s="4"/>
      <c r="H1970" s="4"/>
      <c r="I1970" s="4"/>
      <c r="M1970" s="5"/>
    </row>
    <row r="1971" spans="4:13" x14ac:dyDescent="0.25">
      <c r="D1971" s="1"/>
      <c r="E1971" s="2"/>
      <c r="F1971" s="2"/>
      <c r="G1971" s="4"/>
      <c r="H1971" s="4"/>
      <c r="I1971" s="4"/>
      <c r="M1971" s="5"/>
    </row>
    <row r="1972" spans="4:13" x14ac:dyDescent="0.25">
      <c r="D1972" s="1"/>
      <c r="E1972" s="2"/>
      <c r="F1972" s="2"/>
      <c r="G1972" s="4"/>
      <c r="H1972" s="4"/>
      <c r="I1972" s="4"/>
      <c r="M1972" s="5"/>
    </row>
    <row r="1973" spans="4:13" x14ac:dyDescent="0.25">
      <c r="D1973" s="1"/>
      <c r="E1973" s="2"/>
      <c r="F1973" s="2"/>
      <c r="G1973" s="4"/>
      <c r="H1973" s="4"/>
      <c r="I1973" s="4"/>
      <c r="M1973" s="5"/>
    </row>
    <row r="1974" spans="4:13" x14ac:dyDescent="0.25">
      <c r="D1974" s="1"/>
      <c r="E1974" s="2"/>
      <c r="F1974" s="2"/>
      <c r="G1974" s="4"/>
      <c r="H1974" s="4"/>
      <c r="I1974" s="4"/>
      <c r="M1974" s="5"/>
    </row>
    <row r="1975" spans="4:13" x14ac:dyDescent="0.25">
      <c r="D1975" s="1"/>
      <c r="E1975" s="2"/>
      <c r="F1975" s="2"/>
      <c r="G1975" s="4"/>
      <c r="H1975" s="4"/>
      <c r="I1975" s="4"/>
      <c r="M1975" s="5"/>
    </row>
    <row r="1976" spans="4:13" x14ac:dyDescent="0.25">
      <c r="D1976" s="1"/>
      <c r="E1976" s="2"/>
      <c r="F1976" s="2"/>
      <c r="G1976" s="4"/>
      <c r="H1976" s="4"/>
      <c r="I1976" s="4"/>
      <c r="M1976" s="5"/>
    </row>
    <row r="1977" spans="4:13" x14ac:dyDescent="0.25">
      <c r="D1977" s="1"/>
      <c r="E1977" s="2"/>
      <c r="F1977" s="2"/>
      <c r="G1977" s="4"/>
      <c r="H1977" s="4"/>
      <c r="I1977" s="4"/>
      <c r="M1977" s="5"/>
    </row>
    <row r="1978" spans="4:13" x14ac:dyDescent="0.25">
      <c r="D1978" s="1"/>
      <c r="E1978" s="2"/>
      <c r="F1978" s="2"/>
      <c r="G1978" s="4"/>
      <c r="H1978" s="4"/>
      <c r="I1978" s="4"/>
      <c r="M1978" s="5"/>
    </row>
    <row r="1979" spans="4:13" x14ac:dyDescent="0.25">
      <c r="D1979" s="1"/>
      <c r="E1979" s="2"/>
      <c r="F1979" s="2"/>
      <c r="G1979" s="4"/>
      <c r="H1979" s="4"/>
      <c r="I1979" s="4"/>
      <c r="M1979" s="5"/>
    </row>
    <row r="1980" spans="4:13" x14ac:dyDescent="0.25">
      <c r="D1980" s="1"/>
      <c r="E1980" s="2"/>
      <c r="F1980" s="2"/>
      <c r="G1980" s="4"/>
      <c r="H1980" s="4"/>
      <c r="I1980" s="4"/>
      <c r="M1980" s="5"/>
    </row>
    <row r="1981" spans="4:13" x14ac:dyDescent="0.25">
      <c r="D1981" s="1"/>
      <c r="E1981" s="2"/>
      <c r="F1981" s="2"/>
      <c r="G1981" s="4"/>
      <c r="H1981" s="4"/>
      <c r="I1981" s="4"/>
      <c r="M1981" s="5"/>
    </row>
    <row r="1982" spans="4:13" x14ac:dyDescent="0.25">
      <c r="D1982" s="1"/>
      <c r="E1982" s="2"/>
      <c r="F1982" s="2"/>
      <c r="G1982" s="4"/>
      <c r="H1982" s="4"/>
      <c r="I1982" s="4"/>
      <c r="M1982" s="5"/>
    </row>
    <row r="1983" spans="4:13" x14ac:dyDescent="0.25">
      <c r="D1983" s="1"/>
      <c r="E1983" s="2"/>
      <c r="F1983" s="2"/>
      <c r="G1983" s="4"/>
      <c r="H1983" s="4"/>
      <c r="I1983" s="4"/>
      <c r="M1983" s="5"/>
    </row>
    <row r="1984" spans="4:13" x14ac:dyDescent="0.25">
      <c r="D1984" s="1"/>
      <c r="E1984" s="2"/>
      <c r="F1984" s="2"/>
      <c r="G1984" s="4"/>
      <c r="H1984" s="4"/>
      <c r="I1984" s="4"/>
      <c r="M1984" s="5"/>
    </row>
    <row r="1985" spans="4:13" x14ac:dyDescent="0.25">
      <c r="D1985" s="1"/>
      <c r="E1985" s="2"/>
      <c r="F1985" s="2"/>
      <c r="G1985" s="4"/>
      <c r="H1985" s="4"/>
      <c r="I1985" s="4"/>
      <c r="M1985" s="5"/>
    </row>
    <row r="1986" spans="4:13" x14ac:dyDescent="0.25">
      <c r="D1986" s="1"/>
      <c r="E1986" s="2"/>
      <c r="F1986" s="2"/>
      <c r="G1986" s="4"/>
      <c r="H1986" s="4"/>
      <c r="I1986" s="4"/>
      <c r="M1986" s="5"/>
    </row>
    <row r="1987" spans="4:13" x14ac:dyDescent="0.25">
      <c r="D1987" s="1"/>
      <c r="E1987" s="2"/>
      <c r="F1987" s="2"/>
      <c r="G1987" s="4"/>
      <c r="H1987" s="4"/>
      <c r="I1987" s="4"/>
      <c r="M1987" s="5"/>
    </row>
    <row r="1988" spans="4:13" x14ac:dyDescent="0.25">
      <c r="D1988" s="1"/>
      <c r="E1988" s="2"/>
      <c r="F1988" s="2"/>
      <c r="G1988" s="4"/>
      <c r="H1988" s="4"/>
      <c r="I1988" s="4"/>
      <c r="M1988" s="5"/>
    </row>
    <row r="1989" spans="4:13" x14ac:dyDescent="0.25">
      <c r="D1989" s="1"/>
      <c r="E1989" s="2"/>
      <c r="F1989" s="2"/>
      <c r="G1989" s="4"/>
      <c r="H1989" s="4"/>
      <c r="I1989" s="4"/>
      <c r="M1989" s="5"/>
    </row>
    <row r="1990" spans="4:13" x14ac:dyDescent="0.25">
      <c r="D1990" s="1"/>
      <c r="E1990" s="2"/>
      <c r="F1990" s="2"/>
      <c r="G1990" s="4"/>
      <c r="H1990" s="4"/>
      <c r="I1990" s="4"/>
      <c r="M1990" s="5"/>
    </row>
    <row r="1991" spans="4:13" x14ac:dyDescent="0.25">
      <c r="D1991" s="1"/>
      <c r="E1991" s="2"/>
      <c r="F1991" s="2"/>
      <c r="G1991" s="4"/>
      <c r="H1991" s="4"/>
      <c r="I1991" s="4"/>
      <c r="M1991" s="5"/>
    </row>
    <row r="1992" spans="4:13" x14ac:dyDescent="0.25">
      <c r="D1992" s="1"/>
      <c r="E1992" s="2"/>
      <c r="F1992" s="2"/>
      <c r="G1992" s="4"/>
      <c r="H1992" s="4"/>
      <c r="I1992" s="4"/>
      <c r="M1992" s="5"/>
    </row>
    <row r="1993" spans="4:13" x14ac:dyDescent="0.25">
      <c r="D1993" s="1"/>
      <c r="E1993" s="2"/>
      <c r="F1993" s="2"/>
      <c r="G1993" s="4"/>
      <c r="H1993" s="4"/>
      <c r="I1993" s="4"/>
      <c r="M1993" s="5"/>
    </row>
    <row r="1994" spans="4:13" x14ac:dyDescent="0.25">
      <c r="D1994" s="1"/>
      <c r="E1994" s="2"/>
      <c r="F1994" s="2"/>
      <c r="G1994" s="4"/>
      <c r="H1994" s="4"/>
      <c r="I1994" s="4"/>
      <c r="M1994" s="5"/>
    </row>
    <row r="1995" spans="4:13" x14ac:dyDescent="0.25">
      <c r="D1995" s="1"/>
      <c r="E1995" s="2"/>
      <c r="F1995" s="2"/>
      <c r="G1995" s="4"/>
      <c r="H1995" s="4"/>
      <c r="I1995" s="4"/>
      <c r="M1995" s="5"/>
    </row>
    <row r="1996" spans="4:13" x14ac:dyDescent="0.25">
      <c r="D1996" s="1"/>
      <c r="E1996" s="2"/>
      <c r="F1996" s="2"/>
      <c r="G1996" s="4"/>
      <c r="H1996" s="4"/>
      <c r="I1996" s="4"/>
      <c r="M1996" s="5"/>
    </row>
    <row r="1997" spans="4:13" x14ac:dyDescent="0.25">
      <c r="D1997" s="1"/>
      <c r="E1997" s="2"/>
      <c r="F1997" s="2"/>
      <c r="G1997" s="4"/>
      <c r="H1997" s="4"/>
      <c r="I1997" s="4"/>
      <c r="M1997" s="5"/>
    </row>
    <row r="1998" spans="4:13" x14ac:dyDescent="0.25">
      <c r="D1998" s="1"/>
      <c r="E1998" s="2"/>
      <c r="F1998" s="2"/>
      <c r="G1998" s="4"/>
      <c r="H1998" s="4"/>
      <c r="I1998" s="4"/>
      <c r="M1998" s="5"/>
    </row>
    <row r="1999" spans="4:13" x14ac:dyDescent="0.25">
      <c r="D1999" s="1"/>
      <c r="E1999" s="2"/>
      <c r="F1999" s="2"/>
      <c r="G1999" s="4"/>
      <c r="H1999" s="4"/>
      <c r="I1999" s="4"/>
      <c r="M1999" s="5"/>
    </row>
    <row r="2000" spans="4:13" x14ac:dyDescent="0.25">
      <c r="D2000" s="1"/>
      <c r="E2000" s="2"/>
      <c r="F2000" s="2"/>
      <c r="G2000" s="4"/>
      <c r="H2000" s="4"/>
      <c r="I2000" s="4"/>
      <c r="M2000" s="5"/>
    </row>
    <row r="2001" spans="4:13" x14ac:dyDescent="0.25">
      <c r="D2001" s="1"/>
      <c r="E2001" s="2"/>
      <c r="F2001" s="2"/>
      <c r="G2001" s="4"/>
      <c r="H2001" s="4"/>
      <c r="I2001" s="4"/>
      <c r="M2001" s="5"/>
    </row>
    <row r="2002" spans="4:13" x14ac:dyDescent="0.25">
      <c r="D2002" s="1"/>
      <c r="E2002" s="2"/>
      <c r="F2002" s="2"/>
      <c r="G2002" s="4"/>
      <c r="H2002" s="4"/>
      <c r="I2002" s="4"/>
      <c r="M2002" s="5"/>
    </row>
    <row r="2003" spans="4:13" x14ac:dyDescent="0.25">
      <c r="D2003" s="1"/>
      <c r="E2003" s="2"/>
      <c r="F2003" s="2"/>
      <c r="G2003" s="4"/>
      <c r="H2003" s="4"/>
      <c r="I2003" s="4"/>
      <c r="M2003" s="5"/>
    </row>
    <row r="2004" spans="4:13" x14ac:dyDescent="0.25">
      <c r="D2004" s="1"/>
      <c r="E2004" s="2"/>
      <c r="F2004" s="2"/>
      <c r="G2004" s="4"/>
      <c r="H2004" s="4"/>
      <c r="I2004" s="4"/>
      <c r="M2004" s="5"/>
    </row>
    <row r="2005" spans="4:13" x14ac:dyDescent="0.25">
      <c r="D2005" s="1"/>
      <c r="E2005" s="2"/>
      <c r="F2005" s="2"/>
      <c r="G2005" s="4"/>
      <c r="H2005" s="4"/>
      <c r="I2005" s="4"/>
      <c r="M2005" s="5"/>
    </row>
    <row r="2006" spans="4:13" x14ac:dyDescent="0.25">
      <c r="D2006" s="1"/>
      <c r="E2006" s="2"/>
      <c r="F2006" s="2"/>
      <c r="G2006" s="4"/>
      <c r="H2006" s="4"/>
      <c r="I2006" s="4"/>
      <c r="M2006" s="5"/>
    </row>
    <row r="2007" spans="4:13" x14ac:dyDescent="0.25">
      <c r="D2007" s="1"/>
      <c r="E2007" s="2"/>
      <c r="F2007" s="2"/>
      <c r="G2007" s="4"/>
      <c r="H2007" s="4"/>
      <c r="I2007" s="4"/>
      <c r="M2007" s="5"/>
    </row>
    <row r="2008" spans="4:13" x14ac:dyDescent="0.25">
      <c r="D2008" s="1"/>
      <c r="E2008" s="2"/>
      <c r="F2008" s="2"/>
      <c r="G2008" s="4"/>
      <c r="H2008" s="4"/>
      <c r="I2008" s="4"/>
      <c r="M2008" s="5"/>
    </row>
    <row r="2009" spans="4:13" x14ac:dyDescent="0.25">
      <c r="D2009" s="1"/>
      <c r="E2009" s="2"/>
      <c r="F2009" s="2"/>
      <c r="G2009" s="4"/>
      <c r="H2009" s="4"/>
      <c r="I2009" s="4"/>
      <c r="M2009" s="5"/>
    </row>
    <row r="2010" spans="4:13" x14ac:dyDescent="0.25">
      <c r="D2010" s="1"/>
      <c r="E2010" s="2"/>
      <c r="F2010" s="2"/>
      <c r="G2010" s="4"/>
      <c r="H2010" s="4"/>
      <c r="I2010" s="4"/>
      <c r="M2010" s="5"/>
    </row>
    <row r="2011" spans="4:13" x14ac:dyDescent="0.25">
      <c r="D2011" s="1"/>
      <c r="E2011" s="2"/>
      <c r="F2011" s="2"/>
      <c r="G2011" s="4"/>
      <c r="H2011" s="4"/>
      <c r="I2011" s="4"/>
      <c r="M2011" s="5"/>
    </row>
    <row r="2012" spans="4:13" x14ac:dyDescent="0.25">
      <c r="D2012" s="1"/>
      <c r="E2012" s="2"/>
      <c r="F2012" s="2"/>
      <c r="G2012" s="4"/>
      <c r="H2012" s="4"/>
      <c r="I2012" s="4"/>
      <c r="M2012" s="5"/>
    </row>
    <row r="2013" spans="4:13" x14ac:dyDescent="0.25">
      <c r="D2013" s="1"/>
      <c r="E2013" s="2"/>
      <c r="F2013" s="2"/>
      <c r="G2013" s="4"/>
      <c r="H2013" s="4"/>
      <c r="I2013" s="4"/>
      <c r="M2013" s="5"/>
    </row>
    <row r="2014" spans="4:13" x14ac:dyDescent="0.25">
      <c r="D2014" s="1"/>
      <c r="E2014" s="2"/>
      <c r="F2014" s="2"/>
      <c r="G2014" s="4"/>
      <c r="H2014" s="4"/>
      <c r="I2014" s="4"/>
      <c r="M2014" s="5"/>
    </row>
    <row r="2015" spans="4:13" x14ac:dyDescent="0.25">
      <c r="D2015" s="1"/>
      <c r="E2015" s="2"/>
      <c r="F2015" s="2"/>
      <c r="G2015" s="4"/>
      <c r="H2015" s="4"/>
      <c r="I2015" s="4"/>
      <c r="M2015" s="5"/>
    </row>
    <row r="2016" spans="4:13" x14ac:dyDescent="0.25">
      <c r="D2016" s="1"/>
      <c r="E2016" s="2"/>
      <c r="F2016" s="2"/>
      <c r="G2016" s="4"/>
      <c r="H2016" s="4"/>
      <c r="I2016" s="4"/>
      <c r="M2016" s="5"/>
    </row>
    <row r="2017" spans="4:13" x14ac:dyDescent="0.25">
      <c r="D2017" s="1"/>
      <c r="E2017" s="2"/>
      <c r="F2017" s="2"/>
      <c r="G2017" s="4"/>
      <c r="H2017" s="4"/>
      <c r="I2017" s="4"/>
      <c r="M2017" s="5"/>
    </row>
    <row r="2018" spans="4:13" x14ac:dyDescent="0.25">
      <c r="D2018" s="1"/>
      <c r="E2018" s="2"/>
      <c r="F2018" s="2"/>
      <c r="G2018" s="4"/>
      <c r="H2018" s="4"/>
      <c r="I2018" s="4"/>
      <c r="M2018" s="5"/>
    </row>
    <row r="2019" spans="4:13" x14ac:dyDescent="0.25">
      <c r="D2019" s="1"/>
      <c r="E2019" s="2"/>
      <c r="F2019" s="2"/>
      <c r="G2019" s="4"/>
      <c r="H2019" s="4"/>
      <c r="I2019" s="4"/>
      <c r="M2019" s="5"/>
    </row>
    <row r="2020" spans="4:13" x14ac:dyDescent="0.25">
      <c r="D2020" s="1"/>
      <c r="E2020" s="2"/>
      <c r="F2020" s="2"/>
      <c r="G2020" s="4"/>
      <c r="H2020" s="4"/>
      <c r="I2020" s="4"/>
      <c r="M2020" s="5"/>
    </row>
    <row r="2021" spans="4:13" x14ac:dyDescent="0.25">
      <c r="D2021" s="1"/>
      <c r="E2021" s="2"/>
      <c r="F2021" s="2"/>
      <c r="G2021" s="4"/>
      <c r="H2021" s="4"/>
      <c r="I2021" s="4"/>
      <c r="M2021" s="5"/>
    </row>
    <row r="2022" spans="4:13" x14ac:dyDescent="0.25">
      <c r="D2022" s="1"/>
      <c r="E2022" s="2"/>
      <c r="F2022" s="2"/>
      <c r="G2022" s="4"/>
      <c r="H2022" s="4"/>
      <c r="I2022" s="4"/>
      <c r="M2022" s="5"/>
    </row>
    <row r="2023" spans="4:13" x14ac:dyDescent="0.25">
      <c r="D2023" s="1"/>
      <c r="E2023" s="2"/>
      <c r="F2023" s="2"/>
      <c r="G2023" s="4"/>
      <c r="H2023" s="4"/>
      <c r="I2023" s="4"/>
      <c r="M2023" s="5"/>
    </row>
    <row r="2024" spans="4:13" x14ac:dyDescent="0.25">
      <c r="D2024" s="1"/>
      <c r="E2024" s="2"/>
      <c r="F2024" s="2"/>
      <c r="G2024" s="4"/>
      <c r="H2024" s="4"/>
      <c r="I2024" s="4"/>
      <c r="M2024" s="5"/>
    </row>
    <row r="2025" spans="4:13" x14ac:dyDescent="0.25">
      <c r="D2025" s="1"/>
      <c r="E2025" s="2"/>
      <c r="F2025" s="2"/>
      <c r="G2025" s="4"/>
      <c r="H2025" s="4"/>
      <c r="I2025" s="4"/>
      <c r="M2025" s="5"/>
    </row>
    <row r="2026" spans="4:13" x14ac:dyDescent="0.25">
      <c r="D2026" s="1"/>
      <c r="E2026" s="2"/>
      <c r="F2026" s="2"/>
      <c r="G2026" s="4"/>
      <c r="H2026" s="4"/>
      <c r="I2026" s="4"/>
      <c r="M2026" s="5"/>
    </row>
    <row r="2027" spans="4:13" x14ac:dyDescent="0.25">
      <c r="D2027" s="1"/>
      <c r="E2027" s="2"/>
      <c r="F2027" s="2"/>
      <c r="G2027" s="4"/>
      <c r="H2027" s="4"/>
      <c r="I2027" s="4"/>
      <c r="M2027" s="5"/>
    </row>
    <row r="2028" spans="4:13" x14ac:dyDescent="0.25">
      <c r="D2028" s="1"/>
      <c r="E2028" s="2"/>
      <c r="F2028" s="2"/>
      <c r="G2028" s="4"/>
      <c r="H2028" s="4"/>
      <c r="I2028" s="4"/>
      <c r="M2028" s="5"/>
    </row>
    <row r="2029" spans="4:13" x14ac:dyDescent="0.25">
      <c r="D2029" s="1"/>
      <c r="E2029" s="2"/>
      <c r="F2029" s="2"/>
      <c r="G2029" s="4"/>
      <c r="H2029" s="4"/>
      <c r="I2029" s="4"/>
      <c r="M2029" s="5"/>
    </row>
    <row r="2030" spans="4:13" x14ac:dyDescent="0.25">
      <c r="D2030" s="1"/>
      <c r="E2030" s="2"/>
      <c r="F2030" s="2"/>
      <c r="G2030" s="4"/>
      <c r="H2030" s="4"/>
      <c r="I2030" s="4"/>
      <c r="M2030" s="5"/>
    </row>
    <row r="2031" spans="4:13" x14ac:dyDescent="0.25">
      <c r="D2031" s="1"/>
      <c r="E2031" s="2"/>
      <c r="F2031" s="2"/>
      <c r="G2031" s="4"/>
      <c r="H2031" s="4"/>
      <c r="I2031" s="4"/>
      <c r="M2031" s="5"/>
    </row>
    <row r="2032" spans="4:13" x14ac:dyDescent="0.25">
      <c r="D2032" s="1"/>
      <c r="E2032" s="2"/>
      <c r="F2032" s="2"/>
      <c r="G2032" s="4"/>
      <c r="H2032" s="4"/>
      <c r="I2032" s="4"/>
      <c r="M2032" s="5"/>
    </row>
    <row r="2033" spans="4:13" x14ac:dyDescent="0.25">
      <c r="D2033" s="1"/>
      <c r="E2033" s="2"/>
      <c r="F2033" s="2"/>
      <c r="G2033" s="4"/>
      <c r="H2033" s="4"/>
      <c r="I2033" s="4"/>
      <c r="M2033" s="5"/>
    </row>
    <row r="2034" spans="4:13" x14ac:dyDescent="0.25">
      <c r="D2034" s="1"/>
      <c r="E2034" s="2"/>
      <c r="F2034" s="2"/>
      <c r="G2034" s="4"/>
      <c r="H2034" s="4"/>
      <c r="I2034" s="4"/>
      <c r="M2034" s="5"/>
    </row>
    <row r="2035" spans="4:13" x14ac:dyDescent="0.25">
      <c r="D2035" s="1"/>
      <c r="E2035" s="2"/>
      <c r="F2035" s="2"/>
      <c r="G2035" s="4"/>
      <c r="H2035" s="4"/>
      <c r="I2035" s="4"/>
      <c r="M2035" s="5"/>
    </row>
    <row r="2036" spans="4:13" x14ac:dyDescent="0.25">
      <c r="D2036" s="1"/>
      <c r="E2036" s="2"/>
      <c r="F2036" s="2"/>
      <c r="G2036" s="4"/>
      <c r="H2036" s="4"/>
      <c r="I2036" s="4"/>
      <c r="M2036" s="5"/>
    </row>
    <row r="2037" spans="4:13" x14ac:dyDescent="0.25">
      <c r="D2037" s="1"/>
      <c r="E2037" s="2"/>
      <c r="F2037" s="2"/>
      <c r="G2037" s="4"/>
      <c r="H2037" s="4"/>
      <c r="I2037" s="4"/>
      <c r="M2037" s="5"/>
    </row>
    <row r="2038" spans="4:13" x14ac:dyDescent="0.25">
      <c r="D2038" s="1"/>
      <c r="E2038" s="2"/>
      <c r="F2038" s="2"/>
      <c r="G2038" s="4"/>
      <c r="H2038" s="4"/>
      <c r="I2038" s="4"/>
      <c r="M2038" s="5"/>
    </row>
    <row r="2039" spans="4:13" x14ac:dyDescent="0.25">
      <c r="D2039" s="1"/>
      <c r="E2039" s="2"/>
      <c r="F2039" s="2"/>
      <c r="G2039" s="4"/>
      <c r="H2039" s="4"/>
      <c r="I2039" s="4"/>
      <c r="M2039" s="5"/>
    </row>
    <row r="2040" spans="4:13" x14ac:dyDescent="0.25">
      <c r="D2040" s="1"/>
      <c r="E2040" s="2"/>
      <c r="F2040" s="2"/>
      <c r="G2040" s="4"/>
      <c r="H2040" s="4"/>
      <c r="I2040" s="4"/>
      <c r="M2040" s="5"/>
    </row>
    <row r="2041" spans="4:13" x14ac:dyDescent="0.25">
      <c r="D2041" s="1"/>
      <c r="E2041" s="2"/>
      <c r="F2041" s="2"/>
      <c r="G2041" s="4"/>
      <c r="H2041" s="4"/>
      <c r="I2041" s="4"/>
      <c r="M2041" s="5"/>
    </row>
    <row r="2042" spans="4:13" x14ac:dyDescent="0.25">
      <c r="D2042" s="1"/>
      <c r="E2042" s="2"/>
      <c r="F2042" s="2"/>
      <c r="G2042" s="4"/>
      <c r="H2042" s="4"/>
      <c r="I2042" s="4"/>
      <c r="M2042" s="5"/>
    </row>
    <row r="2043" spans="4:13" x14ac:dyDescent="0.25">
      <c r="D2043" s="1"/>
      <c r="E2043" s="2"/>
      <c r="F2043" s="2"/>
      <c r="G2043" s="4"/>
      <c r="H2043" s="4"/>
      <c r="I2043" s="4"/>
      <c r="M2043" s="5"/>
    </row>
    <row r="2044" spans="4:13" x14ac:dyDescent="0.25">
      <c r="D2044" s="1"/>
      <c r="E2044" s="2"/>
      <c r="F2044" s="2"/>
      <c r="G2044" s="4"/>
      <c r="H2044" s="4"/>
      <c r="I2044" s="4"/>
      <c r="M2044" s="5"/>
    </row>
    <row r="2045" spans="4:13" x14ac:dyDescent="0.25">
      <c r="D2045" s="1"/>
      <c r="E2045" s="2"/>
      <c r="F2045" s="2"/>
      <c r="G2045" s="4"/>
      <c r="H2045" s="4"/>
      <c r="I2045" s="4"/>
      <c r="M2045" s="5"/>
    </row>
    <row r="2046" spans="4:13" x14ac:dyDescent="0.25">
      <c r="D2046" s="1"/>
      <c r="E2046" s="2"/>
      <c r="F2046" s="2"/>
      <c r="G2046" s="4"/>
      <c r="H2046" s="4"/>
      <c r="I2046" s="4"/>
      <c r="M2046" s="5"/>
    </row>
    <row r="2047" spans="4:13" x14ac:dyDescent="0.25">
      <c r="D2047" s="1"/>
      <c r="E2047" s="2"/>
      <c r="F2047" s="2"/>
      <c r="G2047" s="4"/>
      <c r="H2047" s="4"/>
      <c r="I2047" s="4"/>
      <c r="M2047" s="5"/>
    </row>
    <row r="2048" spans="4:13" x14ac:dyDescent="0.25">
      <c r="D2048" s="1"/>
      <c r="E2048" s="2"/>
      <c r="F2048" s="2"/>
      <c r="G2048" s="4"/>
      <c r="H2048" s="4"/>
      <c r="I2048" s="4"/>
      <c r="M2048" s="5"/>
    </row>
    <row r="2049" spans="4:13" x14ac:dyDescent="0.25">
      <c r="D2049" s="1"/>
      <c r="E2049" s="2"/>
      <c r="F2049" s="2"/>
      <c r="G2049" s="4"/>
      <c r="H2049" s="4"/>
      <c r="I2049" s="4"/>
      <c r="M2049" s="5"/>
    </row>
    <row r="2050" spans="4:13" x14ac:dyDescent="0.25">
      <c r="D2050" s="1"/>
      <c r="E2050" s="2"/>
      <c r="F2050" s="2"/>
      <c r="G2050" s="4"/>
      <c r="H2050" s="4"/>
      <c r="I2050" s="4"/>
      <c r="M2050" s="5"/>
    </row>
    <row r="2051" spans="4:13" x14ac:dyDescent="0.25">
      <c r="D2051" s="1"/>
      <c r="E2051" s="2"/>
      <c r="F2051" s="2"/>
      <c r="G2051" s="4"/>
      <c r="H2051" s="4"/>
      <c r="I2051" s="4"/>
      <c r="M2051" s="5"/>
    </row>
    <row r="2052" spans="4:13" x14ac:dyDescent="0.25">
      <c r="D2052" s="1"/>
      <c r="E2052" s="2"/>
      <c r="F2052" s="2"/>
      <c r="G2052" s="4"/>
      <c r="H2052" s="4"/>
      <c r="I2052" s="4"/>
      <c r="M2052" s="5"/>
    </row>
    <row r="2053" spans="4:13" x14ac:dyDescent="0.25">
      <c r="D2053" s="1"/>
      <c r="E2053" s="2"/>
      <c r="F2053" s="2"/>
      <c r="G2053" s="4"/>
      <c r="H2053" s="4"/>
      <c r="I2053" s="4"/>
      <c r="M2053" s="5"/>
    </row>
    <row r="2054" spans="4:13" x14ac:dyDescent="0.25">
      <c r="D2054" s="1"/>
      <c r="E2054" s="2"/>
      <c r="F2054" s="2"/>
      <c r="G2054" s="4"/>
      <c r="H2054" s="4"/>
      <c r="I2054" s="4"/>
      <c r="M2054" s="5"/>
    </row>
    <row r="2055" spans="4:13" x14ac:dyDescent="0.25">
      <c r="D2055" s="1"/>
      <c r="E2055" s="2"/>
      <c r="F2055" s="2"/>
      <c r="G2055" s="4"/>
      <c r="H2055" s="4"/>
      <c r="I2055" s="4"/>
      <c r="M2055" s="5"/>
    </row>
    <row r="2056" spans="4:13" x14ac:dyDescent="0.25">
      <c r="D2056" s="1"/>
      <c r="E2056" s="2"/>
      <c r="F2056" s="2"/>
      <c r="G2056" s="4"/>
      <c r="H2056" s="4"/>
      <c r="I2056" s="4"/>
      <c r="M2056" s="5"/>
    </row>
    <row r="2057" spans="4:13" x14ac:dyDescent="0.25">
      <c r="D2057" s="1"/>
      <c r="E2057" s="2"/>
      <c r="F2057" s="2"/>
      <c r="G2057" s="4"/>
      <c r="H2057" s="4"/>
      <c r="I2057" s="4"/>
      <c r="M2057" s="5"/>
    </row>
    <row r="2058" spans="4:13" x14ac:dyDescent="0.25">
      <c r="D2058" s="1"/>
      <c r="E2058" s="2"/>
      <c r="F2058" s="2"/>
      <c r="G2058" s="4"/>
      <c r="H2058" s="4"/>
      <c r="I2058" s="4"/>
      <c r="M2058" s="5"/>
    </row>
    <row r="2059" spans="4:13" x14ac:dyDescent="0.25">
      <c r="D2059" s="1"/>
      <c r="E2059" s="2"/>
      <c r="F2059" s="2"/>
      <c r="G2059" s="4"/>
      <c r="H2059" s="4"/>
      <c r="I2059" s="4"/>
      <c r="M2059" s="5"/>
    </row>
    <row r="2060" spans="4:13" x14ac:dyDescent="0.25">
      <c r="D2060" s="1"/>
      <c r="E2060" s="2"/>
      <c r="F2060" s="2"/>
      <c r="G2060" s="4"/>
      <c r="H2060" s="4"/>
      <c r="I2060" s="4"/>
      <c r="M2060" s="5"/>
    </row>
    <row r="2061" spans="4:13" x14ac:dyDescent="0.25">
      <c r="D2061" s="1"/>
      <c r="E2061" s="2"/>
      <c r="F2061" s="2"/>
      <c r="G2061" s="4"/>
      <c r="H2061" s="4"/>
      <c r="I2061" s="4"/>
      <c r="M2061" s="5"/>
    </row>
    <row r="2062" spans="4:13" x14ac:dyDescent="0.25">
      <c r="D2062" s="1"/>
      <c r="E2062" s="2"/>
      <c r="F2062" s="2"/>
      <c r="G2062" s="4"/>
      <c r="H2062" s="4"/>
      <c r="I2062" s="4"/>
      <c r="M2062" s="5"/>
    </row>
    <row r="2063" spans="4:13" x14ac:dyDescent="0.25">
      <c r="D2063" s="1"/>
      <c r="E2063" s="2"/>
      <c r="F2063" s="2"/>
      <c r="G2063" s="4"/>
      <c r="H2063" s="4"/>
      <c r="I2063" s="4"/>
      <c r="M2063" s="5"/>
    </row>
    <row r="2064" spans="4:13" x14ac:dyDescent="0.25">
      <c r="D2064" s="1"/>
      <c r="E2064" s="2"/>
      <c r="F2064" s="2"/>
      <c r="G2064" s="4"/>
      <c r="H2064" s="4"/>
      <c r="I2064" s="4"/>
      <c r="M2064" s="5"/>
    </row>
    <row r="2065" spans="4:13" x14ac:dyDescent="0.25">
      <c r="D2065" s="1"/>
      <c r="E2065" s="2"/>
      <c r="F2065" s="2"/>
      <c r="G2065" s="4"/>
      <c r="H2065" s="4"/>
      <c r="I2065" s="4"/>
      <c r="M2065" s="5"/>
    </row>
    <row r="2066" spans="4:13" x14ac:dyDescent="0.25">
      <c r="D2066" s="1"/>
      <c r="E2066" s="2"/>
      <c r="F2066" s="2"/>
      <c r="G2066" s="4"/>
      <c r="H2066" s="4"/>
      <c r="I2066" s="4"/>
      <c r="M2066" s="5"/>
    </row>
    <row r="2067" spans="4:13" x14ac:dyDescent="0.25">
      <c r="D2067" s="1"/>
      <c r="E2067" s="2"/>
      <c r="F2067" s="2"/>
      <c r="G2067" s="4"/>
      <c r="H2067" s="4"/>
      <c r="I2067" s="4"/>
      <c r="M2067" s="5"/>
    </row>
    <row r="2068" spans="4:13" x14ac:dyDescent="0.25">
      <c r="D2068" s="1"/>
      <c r="E2068" s="2"/>
      <c r="F2068" s="2"/>
      <c r="G2068" s="4"/>
      <c r="H2068" s="4"/>
      <c r="I2068" s="4"/>
      <c r="M2068" s="5"/>
    </row>
    <row r="2069" spans="4:13" x14ac:dyDescent="0.25">
      <c r="D2069" s="1"/>
      <c r="E2069" s="2"/>
      <c r="F2069" s="2"/>
      <c r="G2069" s="4"/>
      <c r="H2069" s="4"/>
      <c r="I2069" s="4"/>
      <c r="M2069" s="5"/>
    </row>
    <row r="2070" spans="4:13" x14ac:dyDescent="0.25">
      <c r="D2070" s="1"/>
      <c r="E2070" s="2"/>
      <c r="F2070" s="2"/>
      <c r="G2070" s="4"/>
      <c r="H2070" s="4"/>
      <c r="I2070" s="4"/>
      <c r="M2070" s="5"/>
    </row>
    <row r="2071" spans="4:13" x14ac:dyDescent="0.25">
      <c r="D2071" s="1"/>
      <c r="E2071" s="2"/>
      <c r="F2071" s="2"/>
      <c r="G2071" s="4"/>
      <c r="H2071" s="4"/>
      <c r="I2071" s="4"/>
      <c r="M2071" s="5"/>
    </row>
    <row r="2072" spans="4:13" x14ac:dyDescent="0.25">
      <c r="D2072" s="1"/>
      <c r="E2072" s="2"/>
      <c r="F2072" s="2"/>
      <c r="G2072" s="4"/>
      <c r="H2072" s="4"/>
      <c r="I2072" s="4"/>
      <c r="M2072" s="5"/>
    </row>
    <row r="2073" spans="4:13" x14ac:dyDescent="0.25">
      <c r="D2073" s="1"/>
      <c r="E2073" s="2"/>
      <c r="F2073" s="2"/>
      <c r="G2073" s="4"/>
      <c r="H2073" s="4"/>
      <c r="I2073" s="4"/>
      <c r="M2073" s="5"/>
    </row>
    <row r="2074" spans="4:13" x14ac:dyDescent="0.25">
      <c r="D2074" s="1"/>
      <c r="E2074" s="2"/>
      <c r="F2074" s="2"/>
      <c r="G2074" s="4"/>
      <c r="H2074" s="4"/>
      <c r="I2074" s="4"/>
      <c r="M2074" s="5"/>
    </row>
    <row r="2075" spans="4:13" x14ac:dyDescent="0.25">
      <c r="D2075" s="1"/>
      <c r="E2075" s="2"/>
      <c r="F2075" s="2"/>
      <c r="G2075" s="4"/>
      <c r="H2075" s="4"/>
      <c r="I2075" s="4"/>
      <c r="M2075" s="5"/>
    </row>
    <row r="2076" spans="4:13" x14ac:dyDescent="0.25">
      <c r="D2076" s="1"/>
      <c r="E2076" s="2"/>
      <c r="F2076" s="2"/>
      <c r="G2076" s="4"/>
      <c r="H2076" s="4"/>
      <c r="I2076" s="4"/>
      <c r="M2076" s="5"/>
    </row>
    <row r="2077" spans="4:13" x14ac:dyDescent="0.25">
      <c r="D2077" s="1"/>
      <c r="E2077" s="2"/>
      <c r="F2077" s="2"/>
      <c r="G2077" s="4"/>
      <c r="H2077" s="4"/>
      <c r="I2077" s="4"/>
      <c r="M2077" s="5"/>
    </row>
    <row r="2078" spans="4:13" x14ac:dyDescent="0.25">
      <c r="D2078" s="1"/>
      <c r="E2078" s="2"/>
      <c r="F2078" s="2"/>
      <c r="G2078" s="4"/>
      <c r="H2078" s="4"/>
      <c r="I2078" s="4"/>
      <c r="M2078" s="5"/>
    </row>
    <row r="2079" spans="4:13" x14ac:dyDescent="0.25">
      <c r="D2079" s="1"/>
      <c r="E2079" s="2"/>
      <c r="F2079" s="2"/>
      <c r="G2079" s="4"/>
      <c r="H2079" s="4"/>
      <c r="I2079" s="4"/>
      <c r="M2079" s="5"/>
    </row>
    <row r="2080" spans="4:13" x14ac:dyDescent="0.25">
      <c r="D2080" s="1"/>
      <c r="E2080" s="2"/>
      <c r="F2080" s="2"/>
      <c r="G2080" s="4"/>
      <c r="H2080" s="4"/>
      <c r="I2080" s="4"/>
      <c r="M2080" s="5"/>
    </row>
    <row r="2081" spans="4:13" x14ac:dyDescent="0.25">
      <c r="D2081" s="1"/>
      <c r="E2081" s="2"/>
      <c r="F2081" s="2"/>
      <c r="G2081" s="4"/>
      <c r="H2081" s="4"/>
      <c r="I2081" s="4"/>
      <c r="M2081" s="5"/>
    </row>
    <row r="2082" spans="4:13" x14ac:dyDescent="0.25">
      <c r="D2082" s="1"/>
      <c r="E2082" s="2"/>
      <c r="F2082" s="2"/>
      <c r="G2082" s="4"/>
      <c r="H2082" s="4"/>
      <c r="I2082" s="4"/>
      <c r="M2082" s="5"/>
    </row>
    <row r="2083" spans="4:13" x14ac:dyDescent="0.25">
      <c r="D2083" s="1"/>
      <c r="E2083" s="2"/>
      <c r="F2083" s="2"/>
      <c r="G2083" s="4"/>
      <c r="H2083" s="4"/>
      <c r="I2083" s="4"/>
      <c r="M2083" s="5"/>
    </row>
    <row r="2084" spans="4:13" x14ac:dyDescent="0.25">
      <c r="D2084" s="1"/>
      <c r="E2084" s="2"/>
      <c r="F2084" s="2"/>
      <c r="G2084" s="4"/>
      <c r="H2084" s="4"/>
      <c r="I2084" s="4"/>
      <c r="M2084" s="5"/>
    </row>
    <row r="2085" spans="4:13" x14ac:dyDescent="0.25">
      <c r="D2085" s="1"/>
      <c r="E2085" s="2"/>
      <c r="F2085" s="2"/>
      <c r="G2085" s="4"/>
      <c r="H2085" s="4"/>
      <c r="I2085" s="4"/>
      <c r="M2085" s="5"/>
    </row>
    <row r="2086" spans="4:13" x14ac:dyDescent="0.25">
      <c r="D2086" s="1"/>
      <c r="E2086" s="2"/>
      <c r="F2086" s="2"/>
      <c r="G2086" s="4"/>
      <c r="H2086" s="4"/>
      <c r="I2086" s="4"/>
      <c r="M2086" s="5"/>
    </row>
    <row r="2087" spans="4:13" x14ac:dyDescent="0.25">
      <c r="D2087" s="1"/>
      <c r="E2087" s="2"/>
      <c r="F2087" s="2"/>
      <c r="G2087" s="4"/>
      <c r="H2087" s="4"/>
      <c r="I2087" s="4"/>
      <c r="M2087" s="5"/>
    </row>
    <row r="2088" spans="4:13" x14ac:dyDescent="0.25">
      <c r="D2088" s="1"/>
      <c r="E2088" s="2"/>
      <c r="F2088" s="2"/>
      <c r="G2088" s="4"/>
      <c r="H2088" s="4"/>
      <c r="I2088" s="4"/>
      <c r="M2088" s="5"/>
    </row>
    <row r="2089" spans="4:13" x14ac:dyDescent="0.25">
      <c r="D2089" s="1"/>
      <c r="E2089" s="2"/>
      <c r="F2089" s="2"/>
      <c r="G2089" s="4"/>
      <c r="H2089" s="4"/>
      <c r="I2089" s="4"/>
      <c r="M2089" s="5"/>
    </row>
    <row r="2090" spans="4:13" x14ac:dyDescent="0.25">
      <c r="D2090" s="1"/>
      <c r="E2090" s="2"/>
      <c r="F2090" s="2"/>
      <c r="G2090" s="4"/>
      <c r="H2090" s="4"/>
      <c r="I2090" s="4"/>
      <c r="M2090" s="5"/>
    </row>
    <row r="2091" spans="4:13" x14ac:dyDescent="0.25">
      <c r="D2091" s="1"/>
      <c r="E2091" s="2"/>
      <c r="F2091" s="2"/>
      <c r="G2091" s="4"/>
      <c r="H2091" s="4"/>
      <c r="I2091" s="4"/>
      <c r="M2091" s="5"/>
    </row>
    <row r="2092" spans="4:13" x14ac:dyDescent="0.25">
      <c r="D2092" s="1"/>
      <c r="E2092" s="2"/>
      <c r="F2092" s="2"/>
      <c r="G2092" s="4"/>
      <c r="H2092" s="4"/>
      <c r="I2092" s="4"/>
      <c r="M2092" s="5"/>
    </row>
    <row r="2093" spans="4:13" x14ac:dyDescent="0.25">
      <c r="D2093" s="1"/>
      <c r="E2093" s="2"/>
      <c r="F2093" s="2"/>
      <c r="G2093" s="4"/>
      <c r="H2093" s="4"/>
      <c r="I2093" s="4"/>
      <c r="M2093" s="5"/>
    </row>
    <row r="2094" spans="4:13" x14ac:dyDescent="0.25">
      <c r="D2094" s="1"/>
      <c r="E2094" s="2"/>
      <c r="F2094" s="2"/>
      <c r="G2094" s="4"/>
      <c r="H2094" s="4"/>
      <c r="I2094" s="4"/>
      <c r="M2094" s="5"/>
    </row>
    <row r="2095" spans="4:13" x14ac:dyDescent="0.25">
      <c r="D2095" s="1"/>
      <c r="E2095" s="2"/>
      <c r="F2095" s="2"/>
      <c r="G2095" s="4"/>
      <c r="H2095" s="4"/>
      <c r="I2095" s="4"/>
      <c r="M2095" s="5"/>
    </row>
    <row r="2096" spans="4:13" x14ac:dyDescent="0.25">
      <c r="D2096" s="1"/>
      <c r="E2096" s="2"/>
      <c r="F2096" s="2"/>
      <c r="G2096" s="4"/>
      <c r="H2096" s="4"/>
      <c r="I2096" s="4"/>
      <c r="M2096" s="5"/>
    </row>
    <row r="2097" spans="4:13" x14ac:dyDescent="0.25">
      <c r="D2097" s="1"/>
      <c r="E2097" s="2"/>
      <c r="F2097" s="2"/>
      <c r="G2097" s="4"/>
      <c r="H2097" s="4"/>
      <c r="I2097" s="4"/>
      <c r="M2097" s="5"/>
    </row>
    <row r="2098" spans="4:13" x14ac:dyDescent="0.25">
      <c r="D2098" s="1"/>
      <c r="E2098" s="2"/>
      <c r="F2098" s="2"/>
      <c r="G2098" s="4"/>
      <c r="H2098" s="4"/>
      <c r="I2098" s="4"/>
      <c r="M2098" s="5"/>
    </row>
    <row r="2099" spans="4:13" x14ac:dyDescent="0.25">
      <c r="D2099" s="1"/>
      <c r="E2099" s="2"/>
      <c r="F2099" s="2"/>
      <c r="G2099" s="4"/>
      <c r="H2099" s="4"/>
      <c r="I2099" s="4"/>
      <c r="M2099" s="5"/>
    </row>
    <row r="2100" spans="4:13" x14ac:dyDescent="0.25">
      <c r="D2100" s="1"/>
      <c r="E2100" s="2"/>
      <c r="F2100" s="2"/>
      <c r="G2100" s="4"/>
      <c r="H2100" s="4"/>
      <c r="I2100" s="4"/>
      <c r="M2100" s="5"/>
    </row>
    <row r="2101" spans="4:13" x14ac:dyDescent="0.25">
      <c r="D2101" s="1"/>
      <c r="E2101" s="2"/>
      <c r="F2101" s="2"/>
      <c r="G2101" s="4"/>
      <c r="H2101" s="4"/>
      <c r="I2101" s="4"/>
      <c r="M2101" s="5"/>
    </row>
    <row r="2102" spans="4:13" x14ac:dyDescent="0.25">
      <c r="D2102" s="1"/>
      <c r="E2102" s="2"/>
      <c r="F2102" s="2"/>
      <c r="G2102" s="4"/>
      <c r="H2102" s="4"/>
      <c r="I2102" s="4"/>
      <c r="M2102" s="5"/>
    </row>
    <row r="2103" spans="4:13" x14ac:dyDescent="0.25">
      <c r="D2103" s="1"/>
      <c r="E2103" s="2"/>
      <c r="F2103" s="2"/>
      <c r="G2103" s="4"/>
      <c r="H2103" s="4"/>
      <c r="I2103" s="4"/>
      <c r="M2103" s="5"/>
    </row>
    <row r="2104" spans="4:13" x14ac:dyDescent="0.25">
      <c r="D2104" s="1"/>
      <c r="E2104" s="2"/>
      <c r="F2104" s="2"/>
      <c r="G2104" s="4"/>
      <c r="H2104" s="4"/>
      <c r="I2104" s="4"/>
      <c r="M2104" s="5"/>
    </row>
    <row r="2105" spans="4:13" x14ac:dyDescent="0.25">
      <c r="D2105" s="1"/>
      <c r="E2105" s="2"/>
      <c r="F2105" s="2"/>
      <c r="G2105" s="4"/>
      <c r="H2105" s="4"/>
      <c r="I2105" s="4"/>
      <c r="M2105" s="5"/>
    </row>
    <row r="2106" spans="4:13" x14ac:dyDescent="0.25">
      <c r="D2106" s="1"/>
      <c r="E2106" s="2"/>
      <c r="F2106" s="2"/>
      <c r="G2106" s="4"/>
      <c r="H2106" s="4"/>
      <c r="I2106" s="4"/>
      <c r="M2106" s="5"/>
    </row>
    <row r="2107" spans="4:13" x14ac:dyDescent="0.25">
      <c r="D2107" s="1"/>
      <c r="E2107" s="2"/>
      <c r="F2107" s="2"/>
      <c r="G2107" s="4"/>
      <c r="H2107" s="4"/>
      <c r="I2107" s="4"/>
      <c r="M2107" s="5"/>
    </row>
    <row r="2108" spans="4:13" x14ac:dyDescent="0.25">
      <c r="D2108" s="1"/>
      <c r="E2108" s="2"/>
      <c r="F2108" s="2"/>
      <c r="G2108" s="4"/>
      <c r="H2108" s="4"/>
      <c r="I2108" s="4"/>
      <c r="M2108" s="5"/>
    </row>
    <row r="2109" spans="4:13" x14ac:dyDescent="0.25">
      <c r="D2109" s="1"/>
      <c r="E2109" s="2"/>
      <c r="F2109" s="2"/>
      <c r="G2109" s="4"/>
      <c r="H2109" s="4"/>
      <c r="I2109" s="4"/>
      <c r="M2109" s="5"/>
    </row>
    <row r="2110" spans="4:13" x14ac:dyDescent="0.25">
      <c r="D2110" s="1"/>
      <c r="E2110" s="2"/>
      <c r="F2110" s="2"/>
      <c r="G2110" s="4"/>
      <c r="H2110" s="4"/>
      <c r="I2110" s="4"/>
      <c r="M2110" s="5"/>
    </row>
    <row r="2111" spans="4:13" x14ac:dyDescent="0.25">
      <c r="D2111" s="1"/>
      <c r="E2111" s="2"/>
      <c r="F2111" s="2"/>
      <c r="G2111" s="4"/>
      <c r="H2111" s="4"/>
      <c r="I2111" s="4"/>
      <c r="M2111" s="5"/>
    </row>
    <row r="2112" spans="4:13" x14ac:dyDescent="0.25">
      <c r="D2112" s="1"/>
      <c r="E2112" s="2"/>
      <c r="F2112" s="2"/>
      <c r="G2112" s="4"/>
      <c r="H2112" s="4"/>
      <c r="I2112" s="4"/>
      <c r="M2112" s="5"/>
    </row>
    <row r="2113" spans="4:13" x14ac:dyDescent="0.25">
      <c r="D2113" s="1"/>
      <c r="E2113" s="2"/>
      <c r="F2113" s="2"/>
      <c r="G2113" s="4"/>
      <c r="H2113" s="4"/>
      <c r="I2113" s="4"/>
      <c r="M2113" s="5"/>
    </row>
    <row r="2114" spans="4:13" x14ac:dyDescent="0.25">
      <c r="D2114" s="1"/>
      <c r="E2114" s="2"/>
      <c r="F2114" s="2"/>
      <c r="G2114" s="4"/>
      <c r="H2114" s="4"/>
      <c r="I2114" s="4"/>
      <c r="M2114" s="5"/>
    </row>
    <row r="2115" spans="4:13" x14ac:dyDescent="0.25">
      <c r="D2115" s="1"/>
      <c r="E2115" s="2"/>
      <c r="F2115" s="2"/>
      <c r="G2115" s="4"/>
      <c r="H2115" s="4"/>
      <c r="I2115" s="4"/>
      <c r="M2115" s="5"/>
    </row>
    <row r="2116" spans="4:13" x14ac:dyDescent="0.25">
      <c r="D2116" s="1"/>
      <c r="E2116" s="2"/>
      <c r="F2116" s="2"/>
      <c r="G2116" s="4"/>
      <c r="H2116" s="4"/>
      <c r="I2116" s="4"/>
      <c r="M2116" s="5"/>
    </row>
    <row r="2117" spans="4:13" x14ac:dyDescent="0.25">
      <c r="D2117" s="1"/>
      <c r="E2117" s="2"/>
      <c r="F2117" s="2"/>
      <c r="G2117" s="4"/>
      <c r="H2117" s="4"/>
      <c r="I2117" s="4"/>
      <c r="M2117" s="5"/>
    </row>
    <row r="2118" spans="4:13" x14ac:dyDescent="0.25">
      <c r="D2118" s="1"/>
      <c r="E2118" s="2"/>
      <c r="F2118" s="2"/>
      <c r="G2118" s="4"/>
      <c r="H2118" s="4"/>
      <c r="I2118" s="4"/>
      <c r="M2118" s="5"/>
    </row>
    <row r="2119" spans="4:13" x14ac:dyDescent="0.25">
      <c r="D2119" s="1"/>
      <c r="E2119" s="2"/>
      <c r="F2119" s="2"/>
      <c r="G2119" s="4"/>
      <c r="H2119" s="4"/>
      <c r="I2119" s="4"/>
      <c r="M2119" s="5"/>
    </row>
    <row r="2120" spans="4:13" x14ac:dyDescent="0.25">
      <c r="D2120" s="1"/>
      <c r="E2120" s="2"/>
      <c r="F2120" s="2"/>
      <c r="G2120" s="4"/>
      <c r="H2120" s="4"/>
      <c r="I2120" s="4"/>
      <c r="M2120" s="5"/>
    </row>
    <row r="2121" spans="4:13" x14ac:dyDescent="0.25">
      <c r="D2121" s="1"/>
      <c r="E2121" s="2"/>
      <c r="F2121" s="2"/>
      <c r="G2121" s="4"/>
      <c r="H2121" s="4"/>
      <c r="I2121" s="4"/>
      <c r="M2121" s="5"/>
    </row>
    <row r="2122" spans="4:13" x14ac:dyDescent="0.25">
      <c r="D2122" s="1"/>
      <c r="E2122" s="2"/>
      <c r="F2122" s="2"/>
      <c r="G2122" s="4"/>
      <c r="H2122" s="4"/>
      <c r="I2122" s="4"/>
      <c r="M2122" s="5"/>
    </row>
    <row r="2123" spans="4:13" x14ac:dyDescent="0.25">
      <c r="D2123" s="1"/>
      <c r="E2123" s="2"/>
      <c r="F2123" s="2"/>
      <c r="G2123" s="4"/>
      <c r="H2123" s="4"/>
      <c r="I2123" s="4"/>
      <c r="M2123" s="5"/>
    </row>
    <row r="2124" spans="4:13" x14ac:dyDescent="0.25">
      <c r="D2124" s="1"/>
      <c r="E2124" s="2"/>
      <c r="F2124" s="2"/>
      <c r="G2124" s="4"/>
      <c r="H2124" s="4"/>
      <c r="I2124" s="4"/>
      <c r="M2124" s="5"/>
    </row>
    <row r="2125" spans="4:13" x14ac:dyDescent="0.25">
      <c r="D2125" s="1"/>
      <c r="E2125" s="2"/>
      <c r="F2125" s="2"/>
      <c r="G2125" s="4"/>
      <c r="H2125" s="4"/>
      <c r="I2125" s="4"/>
      <c r="M2125" s="5"/>
    </row>
    <row r="2126" spans="4:13" x14ac:dyDescent="0.25">
      <c r="D2126" s="1"/>
      <c r="E2126" s="2"/>
      <c r="F2126" s="2"/>
      <c r="G2126" s="4"/>
      <c r="H2126" s="4"/>
      <c r="I2126" s="4"/>
      <c r="M2126" s="5"/>
    </row>
    <row r="2127" spans="4:13" x14ac:dyDescent="0.25">
      <c r="D2127" s="1"/>
      <c r="E2127" s="2"/>
      <c r="F2127" s="2"/>
      <c r="G2127" s="4"/>
      <c r="H2127" s="4"/>
      <c r="I2127" s="4"/>
      <c r="M2127" s="5"/>
    </row>
    <row r="2128" spans="4:13" x14ac:dyDescent="0.25">
      <c r="D2128" s="1"/>
      <c r="E2128" s="2"/>
      <c r="F2128" s="2"/>
      <c r="G2128" s="4"/>
      <c r="H2128" s="4"/>
      <c r="I2128" s="4"/>
      <c r="M2128" s="5"/>
    </row>
    <row r="2129" spans="4:13" x14ac:dyDescent="0.25">
      <c r="D2129" s="1"/>
      <c r="E2129" s="2"/>
      <c r="F2129" s="2"/>
      <c r="G2129" s="4"/>
      <c r="H2129" s="4"/>
      <c r="I2129" s="4"/>
      <c r="M2129" s="5"/>
    </row>
    <row r="2130" spans="4:13" x14ac:dyDescent="0.25">
      <c r="D2130" s="1"/>
      <c r="E2130" s="2"/>
      <c r="F2130" s="2"/>
      <c r="G2130" s="4"/>
      <c r="H2130" s="4"/>
      <c r="I2130" s="4"/>
      <c r="M2130" s="5"/>
    </row>
    <row r="2131" spans="4:13" x14ac:dyDescent="0.25">
      <c r="D2131" s="1"/>
      <c r="E2131" s="2"/>
      <c r="F2131" s="2"/>
      <c r="G2131" s="4"/>
      <c r="H2131" s="4"/>
      <c r="I2131" s="4"/>
      <c r="M2131" s="5"/>
    </row>
    <row r="2132" spans="4:13" x14ac:dyDescent="0.25">
      <c r="D2132" s="1"/>
      <c r="E2132" s="2"/>
      <c r="F2132" s="2"/>
      <c r="G2132" s="4"/>
      <c r="H2132" s="4"/>
      <c r="I2132" s="4"/>
      <c r="M2132" s="5"/>
    </row>
    <row r="2133" spans="4:13" x14ac:dyDescent="0.25">
      <c r="D2133" s="1"/>
      <c r="E2133" s="2"/>
      <c r="F2133" s="2"/>
      <c r="G2133" s="4"/>
      <c r="H2133" s="4"/>
      <c r="I2133" s="4"/>
      <c r="M2133" s="5"/>
    </row>
    <row r="2134" spans="4:13" x14ac:dyDescent="0.25">
      <c r="D2134" s="1"/>
      <c r="E2134" s="2"/>
      <c r="F2134" s="2"/>
      <c r="G2134" s="4"/>
      <c r="H2134" s="4"/>
      <c r="I2134" s="4"/>
      <c r="M2134" s="5"/>
    </row>
    <row r="2135" spans="4:13" x14ac:dyDescent="0.25">
      <c r="D2135" s="1"/>
      <c r="E2135" s="2"/>
      <c r="F2135" s="2"/>
      <c r="G2135" s="4"/>
      <c r="H2135" s="4"/>
      <c r="I2135" s="4"/>
      <c r="M2135" s="5"/>
    </row>
    <row r="2136" spans="4:13" x14ac:dyDescent="0.25">
      <c r="D2136" s="1"/>
      <c r="E2136" s="2"/>
      <c r="F2136" s="2"/>
      <c r="G2136" s="4"/>
      <c r="H2136" s="4"/>
      <c r="I2136" s="4"/>
      <c r="M2136" s="5"/>
    </row>
    <row r="2137" spans="4:13" x14ac:dyDescent="0.25">
      <c r="D2137" s="1"/>
      <c r="E2137" s="2"/>
      <c r="F2137" s="2"/>
      <c r="G2137" s="4"/>
      <c r="H2137" s="4"/>
      <c r="I2137" s="4"/>
      <c r="M2137" s="5"/>
    </row>
    <row r="2138" spans="4:13" x14ac:dyDescent="0.25">
      <c r="D2138" s="1"/>
      <c r="E2138" s="2"/>
      <c r="F2138" s="2"/>
      <c r="G2138" s="4"/>
      <c r="H2138" s="4"/>
      <c r="I2138" s="4"/>
      <c r="M2138" s="5"/>
    </row>
    <row r="2139" spans="4:13" x14ac:dyDescent="0.25">
      <c r="D2139" s="1"/>
      <c r="E2139" s="2"/>
      <c r="F2139" s="2"/>
      <c r="G2139" s="4"/>
      <c r="H2139" s="4"/>
      <c r="I2139" s="4"/>
      <c r="M2139" s="5"/>
    </row>
    <row r="2140" spans="4:13" x14ac:dyDescent="0.25">
      <c r="D2140" s="1"/>
      <c r="E2140" s="2"/>
      <c r="F2140" s="2"/>
      <c r="G2140" s="4"/>
      <c r="H2140" s="4"/>
      <c r="I2140" s="4"/>
      <c r="M2140" s="5"/>
    </row>
    <row r="2141" spans="4:13" x14ac:dyDescent="0.25">
      <c r="D2141" s="1"/>
      <c r="E2141" s="2"/>
      <c r="F2141" s="2"/>
      <c r="G2141" s="4"/>
      <c r="H2141" s="4"/>
      <c r="I2141" s="4"/>
      <c r="M2141" s="5"/>
    </row>
    <row r="2142" spans="4:13" x14ac:dyDescent="0.25">
      <c r="D2142" s="1"/>
      <c r="E2142" s="2"/>
      <c r="F2142" s="2"/>
      <c r="G2142" s="4"/>
      <c r="H2142" s="4"/>
      <c r="I2142" s="4"/>
      <c r="M2142" s="5"/>
    </row>
    <row r="2143" spans="4:13" x14ac:dyDescent="0.25">
      <c r="D2143" s="1"/>
      <c r="E2143" s="2"/>
      <c r="F2143" s="2"/>
      <c r="G2143" s="4"/>
      <c r="H2143" s="4"/>
      <c r="I2143" s="4"/>
      <c r="M2143" s="5"/>
    </row>
    <row r="2144" spans="4:13" x14ac:dyDescent="0.25">
      <c r="D2144" s="1"/>
      <c r="E2144" s="2"/>
      <c r="F2144" s="2"/>
      <c r="G2144" s="4"/>
      <c r="H2144" s="4"/>
      <c r="I2144" s="4"/>
      <c r="M2144" s="5"/>
    </row>
    <row r="2145" spans="4:13" x14ac:dyDescent="0.25">
      <c r="D2145" s="1"/>
      <c r="E2145" s="2"/>
      <c r="F2145" s="2"/>
      <c r="G2145" s="4"/>
      <c r="H2145" s="4"/>
      <c r="I2145" s="4"/>
      <c r="M2145" s="5"/>
    </row>
    <row r="2146" spans="4:13" x14ac:dyDescent="0.25">
      <c r="D2146" s="1"/>
      <c r="E2146" s="2"/>
      <c r="F2146" s="2"/>
      <c r="G2146" s="4"/>
      <c r="H2146" s="4"/>
      <c r="I2146" s="4"/>
      <c r="M2146" s="5"/>
    </row>
    <row r="2147" spans="4:13" x14ac:dyDescent="0.25">
      <c r="D2147" s="1"/>
      <c r="E2147" s="2"/>
      <c r="F2147" s="2"/>
      <c r="G2147" s="4"/>
      <c r="H2147" s="4"/>
      <c r="I2147" s="4"/>
      <c r="M2147" s="5"/>
    </row>
    <row r="2148" spans="4:13" x14ac:dyDescent="0.25">
      <c r="D2148" s="1"/>
      <c r="E2148" s="2"/>
      <c r="F2148" s="2"/>
      <c r="G2148" s="4"/>
      <c r="H2148" s="4"/>
      <c r="I2148" s="4"/>
      <c r="M2148" s="5"/>
    </row>
    <row r="2149" spans="4:13" x14ac:dyDescent="0.25">
      <c r="D2149" s="1"/>
      <c r="E2149" s="2"/>
      <c r="F2149" s="2"/>
      <c r="G2149" s="4"/>
      <c r="H2149" s="4"/>
      <c r="I2149" s="4"/>
      <c r="M2149" s="5"/>
    </row>
    <row r="2150" spans="4:13" x14ac:dyDescent="0.25">
      <c r="D2150" s="1"/>
      <c r="E2150" s="2"/>
      <c r="F2150" s="2"/>
      <c r="G2150" s="4"/>
      <c r="H2150" s="4"/>
      <c r="I2150" s="4"/>
      <c r="M2150" s="5"/>
    </row>
    <row r="2151" spans="4:13" x14ac:dyDescent="0.25">
      <c r="D2151" s="1"/>
      <c r="E2151" s="2"/>
      <c r="F2151" s="2"/>
      <c r="G2151" s="4"/>
      <c r="H2151" s="4"/>
      <c r="I2151" s="4"/>
      <c r="M2151" s="5"/>
    </row>
    <row r="2152" spans="4:13" x14ac:dyDescent="0.25">
      <c r="D2152" s="1"/>
      <c r="E2152" s="2"/>
      <c r="F2152" s="2"/>
      <c r="G2152" s="4"/>
      <c r="H2152" s="4"/>
      <c r="I2152" s="4"/>
      <c r="M2152" s="5"/>
    </row>
    <row r="2153" spans="4:13" x14ac:dyDescent="0.25">
      <c r="D2153" s="1"/>
      <c r="E2153" s="2"/>
      <c r="F2153" s="2"/>
      <c r="G2153" s="4"/>
      <c r="H2153" s="4"/>
      <c r="I2153" s="4"/>
      <c r="M2153" s="5"/>
    </row>
    <row r="2154" spans="4:13" x14ac:dyDescent="0.25">
      <c r="D2154" s="1"/>
      <c r="E2154" s="2"/>
      <c r="F2154" s="2"/>
      <c r="G2154" s="4"/>
      <c r="H2154" s="4"/>
      <c r="I2154" s="4"/>
      <c r="M2154" s="5"/>
    </row>
    <row r="2155" spans="4:13" x14ac:dyDescent="0.25">
      <c r="D2155" s="1"/>
      <c r="E2155" s="2"/>
      <c r="F2155" s="2"/>
      <c r="G2155" s="4"/>
      <c r="H2155" s="4"/>
      <c r="I2155" s="4"/>
      <c r="M2155" s="5"/>
    </row>
    <row r="2156" spans="4:13" x14ac:dyDescent="0.25">
      <c r="D2156" s="1"/>
      <c r="E2156" s="2"/>
      <c r="F2156" s="2"/>
      <c r="G2156" s="4"/>
      <c r="H2156" s="4"/>
      <c r="I2156" s="4"/>
      <c r="M2156" s="5"/>
    </row>
    <row r="2157" spans="4:13" x14ac:dyDescent="0.25">
      <c r="D2157" s="1"/>
      <c r="E2157" s="2"/>
      <c r="F2157" s="2"/>
      <c r="G2157" s="4"/>
      <c r="H2157" s="4"/>
      <c r="I2157" s="4"/>
      <c r="M2157" s="5"/>
    </row>
    <row r="2158" spans="4:13" x14ac:dyDescent="0.25">
      <c r="D2158" s="1"/>
      <c r="E2158" s="2"/>
      <c r="F2158" s="2"/>
      <c r="G2158" s="4"/>
      <c r="H2158" s="4"/>
      <c r="I2158" s="4"/>
      <c r="M2158" s="5"/>
    </row>
    <row r="2159" spans="4:13" x14ac:dyDescent="0.25">
      <c r="D2159" s="1"/>
      <c r="E2159" s="2"/>
      <c r="F2159" s="2"/>
      <c r="G2159" s="4"/>
      <c r="H2159" s="4"/>
      <c r="I2159" s="4"/>
      <c r="M2159" s="5"/>
    </row>
    <row r="2160" spans="4:13" x14ac:dyDescent="0.25">
      <c r="D2160" s="1"/>
      <c r="E2160" s="2"/>
      <c r="F2160" s="2"/>
      <c r="G2160" s="4"/>
      <c r="H2160" s="4"/>
      <c r="I2160" s="4"/>
      <c r="M2160" s="5"/>
    </row>
    <row r="2161" spans="4:13" x14ac:dyDescent="0.25">
      <c r="D2161" s="1"/>
      <c r="E2161" s="2"/>
      <c r="F2161" s="2"/>
      <c r="G2161" s="4"/>
      <c r="H2161" s="4"/>
      <c r="I2161" s="4"/>
      <c r="M2161" s="5"/>
    </row>
    <row r="2162" spans="4:13" x14ac:dyDescent="0.25">
      <c r="D2162" s="1"/>
      <c r="E2162" s="2"/>
      <c r="F2162" s="2"/>
      <c r="G2162" s="4"/>
      <c r="H2162" s="4"/>
      <c r="I2162" s="4"/>
      <c r="M2162" s="5"/>
    </row>
    <row r="2163" spans="4:13" x14ac:dyDescent="0.25">
      <c r="D2163" s="1"/>
      <c r="E2163" s="2"/>
      <c r="F2163" s="2"/>
      <c r="G2163" s="4"/>
      <c r="H2163" s="4"/>
      <c r="I2163" s="4"/>
      <c r="M2163" s="5"/>
    </row>
    <row r="2164" spans="4:13" x14ac:dyDescent="0.25">
      <c r="D2164" s="1"/>
      <c r="E2164" s="2"/>
      <c r="F2164" s="2"/>
      <c r="G2164" s="4"/>
      <c r="H2164" s="4"/>
      <c r="I2164" s="4"/>
      <c r="M2164" s="5"/>
    </row>
    <row r="2165" spans="4:13" x14ac:dyDescent="0.25">
      <c r="D2165" s="1"/>
      <c r="E2165" s="2"/>
      <c r="F2165" s="2"/>
      <c r="G2165" s="4"/>
      <c r="H2165" s="4"/>
      <c r="I2165" s="4"/>
      <c r="M2165" s="5"/>
    </row>
    <row r="2166" spans="4:13" x14ac:dyDescent="0.25">
      <c r="D2166" s="1"/>
      <c r="E2166" s="2"/>
      <c r="F2166" s="2"/>
      <c r="G2166" s="4"/>
      <c r="H2166" s="4"/>
      <c r="I2166" s="4"/>
      <c r="M2166" s="5"/>
    </row>
    <row r="2167" spans="4:13" x14ac:dyDescent="0.25">
      <c r="D2167" s="1"/>
      <c r="E2167" s="2"/>
      <c r="F2167" s="2"/>
      <c r="G2167" s="4"/>
      <c r="H2167" s="4"/>
      <c r="I2167" s="4"/>
      <c r="M2167" s="5"/>
    </row>
    <row r="2168" spans="4:13" x14ac:dyDescent="0.25">
      <c r="D2168" s="1"/>
      <c r="E2168" s="2"/>
      <c r="F2168" s="2"/>
      <c r="G2168" s="4"/>
      <c r="H2168" s="4"/>
      <c r="I2168" s="4"/>
      <c r="M2168" s="5"/>
    </row>
    <row r="2169" spans="4:13" x14ac:dyDescent="0.25">
      <c r="D2169" s="1"/>
      <c r="E2169" s="2"/>
      <c r="F2169" s="2"/>
      <c r="G2169" s="4"/>
      <c r="H2169" s="4"/>
      <c r="I2169" s="4"/>
      <c r="M2169" s="5"/>
    </row>
    <row r="2170" spans="4:13" x14ac:dyDescent="0.25">
      <c r="D2170" s="1"/>
      <c r="E2170" s="2"/>
      <c r="F2170" s="2"/>
      <c r="G2170" s="4"/>
      <c r="H2170" s="4"/>
      <c r="I2170" s="4"/>
      <c r="M2170" s="5"/>
    </row>
    <row r="2171" spans="4:13" x14ac:dyDescent="0.25">
      <c r="D2171" s="1"/>
      <c r="E2171" s="2"/>
      <c r="F2171" s="2"/>
      <c r="G2171" s="4"/>
      <c r="H2171" s="4"/>
      <c r="I2171" s="4"/>
      <c r="M2171" s="5"/>
    </row>
    <row r="2172" spans="4:13" x14ac:dyDescent="0.25">
      <c r="D2172" s="1"/>
      <c r="E2172" s="2"/>
      <c r="F2172" s="2"/>
      <c r="G2172" s="4"/>
      <c r="H2172" s="4"/>
      <c r="I2172" s="4"/>
      <c r="M2172" s="5"/>
    </row>
    <row r="2173" spans="4:13" x14ac:dyDescent="0.25">
      <c r="D2173" s="1"/>
      <c r="E2173" s="2"/>
      <c r="F2173" s="2"/>
      <c r="G2173" s="4"/>
      <c r="H2173" s="4"/>
      <c r="I2173" s="4"/>
      <c r="M2173" s="5"/>
    </row>
    <row r="2174" spans="4:13" x14ac:dyDescent="0.25">
      <c r="D2174" s="1"/>
      <c r="E2174" s="2"/>
      <c r="F2174" s="2"/>
      <c r="G2174" s="4"/>
      <c r="H2174" s="4"/>
      <c r="I2174" s="4"/>
      <c r="M2174" s="5"/>
    </row>
    <row r="2175" spans="4:13" x14ac:dyDescent="0.25">
      <c r="D2175" s="1"/>
      <c r="E2175" s="2"/>
      <c r="F2175" s="2"/>
      <c r="G2175" s="4"/>
      <c r="H2175" s="4"/>
      <c r="I2175" s="4"/>
      <c r="M2175" s="5"/>
    </row>
    <row r="2176" spans="4:13" x14ac:dyDescent="0.25">
      <c r="D2176" s="1"/>
      <c r="E2176" s="2"/>
      <c r="F2176" s="2"/>
      <c r="G2176" s="4"/>
      <c r="H2176" s="4"/>
      <c r="I2176" s="4"/>
      <c r="M2176" s="5"/>
    </row>
    <row r="2177" spans="4:13" x14ac:dyDescent="0.25">
      <c r="D2177" s="1"/>
      <c r="E2177" s="2"/>
      <c r="F2177" s="2"/>
      <c r="G2177" s="4"/>
      <c r="H2177" s="4"/>
      <c r="I2177" s="4"/>
      <c r="M2177" s="5"/>
    </row>
    <row r="2178" spans="4:13" x14ac:dyDescent="0.25">
      <c r="D2178" s="1"/>
      <c r="E2178" s="2"/>
      <c r="F2178" s="2"/>
      <c r="G2178" s="4"/>
      <c r="H2178" s="4"/>
      <c r="I2178" s="4"/>
      <c r="M2178" s="5"/>
    </row>
    <row r="2179" spans="4:13" x14ac:dyDescent="0.25">
      <c r="D2179" s="1"/>
      <c r="E2179" s="2"/>
      <c r="F2179" s="2"/>
      <c r="G2179" s="4"/>
      <c r="H2179" s="4"/>
      <c r="I2179" s="4"/>
      <c r="M2179" s="5"/>
    </row>
    <row r="2180" spans="4:13" x14ac:dyDescent="0.25">
      <c r="D2180" s="1"/>
      <c r="E2180" s="2"/>
      <c r="F2180" s="2"/>
      <c r="G2180" s="4"/>
      <c r="H2180" s="4"/>
      <c r="I2180" s="4"/>
      <c r="M2180" s="5"/>
    </row>
    <row r="2181" spans="4:13" x14ac:dyDescent="0.25">
      <c r="D2181" s="1"/>
      <c r="E2181" s="2"/>
      <c r="F2181" s="2"/>
      <c r="G2181" s="4"/>
      <c r="H2181" s="4"/>
      <c r="I2181" s="4"/>
      <c r="M2181" s="5"/>
    </row>
    <row r="2182" spans="4:13" x14ac:dyDescent="0.25">
      <c r="D2182" s="1"/>
      <c r="E2182" s="2"/>
      <c r="F2182" s="2"/>
      <c r="G2182" s="4"/>
      <c r="H2182" s="4"/>
      <c r="I2182" s="4"/>
      <c r="M2182" s="5"/>
    </row>
    <row r="2183" spans="4:13" x14ac:dyDescent="0.25">
      <c r="D2183" s="1"/>
      <c r="E2183" s="2"/>
      <c r="F2183" s="2"/>
      <c r="G2183" s="4"/>
      <c r="H2183" s="4"/>
      <c r="I2183" s="4"/>
      <c r="M2183" s="5"/>
    </row>
    <row r="2184" spans="4:13" x14ac:dyDescent="0.25">
      <c r="D2184" s="1"/>
      <c r="E2184" s="2"/>
      <c r="F2184" s="2"/>
      <c r="G2184" s="4"/>
      <c r="H2184" s="4"/>
      <c r="I2184" s="4"/>
      <c r="M2184" s="5"/>
    </row>
    <row r="2185" spans="4:13" x14ac:dyDescent="0.25">
      <c r="D2185" s="1"/>
      <c r="E2185" s="2"/>
      <c r="F2185" s="2"/>
      <c r="G2185" s="4"/>
      <c r="H2185" s="4"/>
      <c r="I2185" s="4"/>
      <c r="M2185" s="5"/>
    </row>
    <row r="2186" spans="4:13" x14ac:dyDescent="0.25">
      <c r="D2186" s="1"/>
      <c r="E2186" s="2"/>
      <c r="F2186" s="2"/>
      <c r="G2186" s="4"/>
      <c r="H2186" s="4"/>
      <c r="I2186" s="4"/>
      <c r="M2186" s="5"/>
    </row>
    <row r="2187" spans="4:13" x14ac:dyDescent="0.25">
      <c r="D2187" s="1"/>
      <c r="E2187" s="2"/>
      <c r="F2187" s="2"/>
      <c r="G2187" s="4"/>
      <c r="H2187" s="4"/>
      <c r="I2187" s="4"/>
      <c r="M2187" s="5"/>
    </row>
    <row r="2188" spans="4:13" x14ac:dyDescent="0.25">
      <c r="D2188" s="1"/>
      <c r="E2188" s="2"/>
      <c r="F2188" s="2"/>
      <c r="G2188" s="4"/>
      <c r="H2188" s="4"/>
      <c r="I2188" s="4"/>
      <c r="M2188" s="5"/>
    </row>
    <row r="2189" spans="4:13" x14ac:dyDescent="0.25">
      <c r="D2189" s="1"/>
      <c r="E2189" s="2"/>
      <c r="F2189" s="2"/>
      <c r="G2189" s="4"/>
      <c r="H2189" s="4"/>
      <c r="I2189" s="4"/>
      <c r="M2189" s="5"/>
    </row>
    <row r="2190" spans="4:13" x14ac:dyDescent="0.25">
      <c r="D2190" s="1"/>
      <c r="E2190" s="2"/>
      <c r="F2190" s="2"/>
      <c r="G2190" s="4"/>
      <c r="H2190" s="4"/>
      <c r="I2190" s="4"/>
      <c r="M2190" s="5"/>
    </row>
    <row r="2191" spans="4:13" x14ac:dyDescent="0.25">
      <c r="D2191" s="1"/>
      <c r="E2191" s="2"/>
      <c r="F2191" s="2"/>
      <c r="G2191" s="4"/>
      <c r="H2191" s="4"/>
      <c r="I2191" s="4"/>
      <c r="M2191" s="5"/>
    </row>
    <row r="2192" spans="4:13" x14ac:dyDescent="0.25">
      <c r="D2192" s="1"/>
      <c r="E2192" s="2"/>
      <c r="F2192" s="2"/>
      <c r="G2192" s="4"/>
      <c r="H2192" s="4"/>
      <c r="I2192" s="4"/>
      <c r="M2192" s="5"/>
    </row>
    <row r="2193" spans="4:13" x14ac:dyDescent="0.25">
      <c r="D2193" s="1"/>
      <c r="E2193" s="2"/>
      <c r="F2193" s="2"/>
      <c r="G2193" s="4"/>
      <c r="H2193" s="4"/>
      <c r="I2193" s="4"/>
      <c r="M2193" s="5"/>
    </row>
    <row r="2194" spans="4:13" x14ac:dyDescent="0.25">
      <c r="D2194" s="1"/>
      <c r="E2194" s="2"/>
      <c r="F2194" s="2"/>
      <c r="G2194" s="4"/>
      <c r="H2194" s="4"/>
      <c r="I2194" s="4"/>
      <c r="M2194" s="5"/>
    </row>
    <row r="2195" spans="4:13" x14ac:dyDescent="0.25">
      <c r="D2195" s="1"/>
      <c r="E2195" s="2"/>
      <c r="F2195" s="2"/>
      <c r="G2195" s="4"/>
      <c r="H2195" s="4"/>
      <c r="I2195" s="4"/>
      <c r="M2195" s="5"/>
    </row>
    <row r="2196" spans="4:13" x14ac:dyDescent="0.25">
      <c r="D2196" s="1"/>
      <c r="E2196" s="2"/>
      <c r="F2196" s="2"/>
      <c r="G2196" s="4"/>
      <c r="H2196" s="4"/>
      <c r="I2196" s="4"/>
      <c r="M2196" s="5"/>
    </row>
    <row r="2197" spans="4:13" x14ac:dyDescent="0.25">
      <c r="D2197" s="1"/>
      <c r="E2197" s="2"/>
      <c r="F2197" s="2"/>
      <c r="G2197" s="4"/>
      <c r="H2197" s="4"/>
      <c r="I2197" s="4"/>
      <c r="M2197" s="5"/>
    </row>
    <row r="2198" spans="4:13" x14ac:dyDescent="0.25">
      <c r="D2198" s="1"/>
      <c r="E2198" s="2"/>
      <c r="F2198" s="2"/>
      <c r="G2198" s="4"/>
      <c r="H2198" s="4"/>
      <c r="I2198" s="4"/>
      <c r="M2198" s="5"/>
    </row>
    <row r="2199" spans="4:13" x14ac:dyDescent="0.25">
      <c r="D2199" s="1"/>
      <c r="E2199" s="2"/>
      <c r="F2199" s="2"/>
      <c r="G2199" s="4"/>
      <c r="H2199" s="4"/>
      <c r="I2199" s="4"/>
      <c r="M2199" s="5"/>
    </row>
    <row r="2200" spans="4:13" x14ac:dyDescent="0.25">
      <c r="D2200" s="1"/>
      <c r="E2200" s="2"/>
      <c r="F2200" s="2"/>
      <c r="G2200" s="4"/>
      <c r="H2200" s="4"/>
      <c r="I2200" s="4"/>
      <c r="M2200" s="5"/>
    </row>
    <row r="2201" spans="4:13" x14ac:dyDescent="0.25">
      <c r="D2201" s="1"/>
      <c r="E2201" s="2"/>
      <c r="F2201" s="2"/>
      <c r="G2201" s="4"/>
      <c r="H2201" s="4"/>
      <c r="I2201" s="4"/>
      <c r="M2201" s="5"/>
    </row>
    <row r="2202" spans="4:13" x14ac:dyDescent="0.25">
      <c r="D2202" s="1"/>
      <c r="E2202" s="2"/>
      <c r="F2202" s="2"/>
      <c r="G2202" s="4"/>
      <c r="H2202" s="4"/>
      <c r="I2202" s="4"/>
      <c r="M2202" s="5"/>
    </row>
    <row r="2203" spans="4:13" x14ac:dyDescent="0.25">
      <c r="D2203" s="1"/>
      <c r="E2203" s="2"/>
      <c r="F2203" s="2"/>
      <c r="G2203" s="4"/>
      <c r="H2203" s="4"/>
      <c r="I2203" s="4"/>
      <c r="M2203" s="5"/>
    </row>
    <row r="2204" spans="4:13" x14ac:dyDescent="0.25">
      <c r="D2204" s="1"/>
      <c r="E2204" s="2"/>
      <c r="F2204" s="2"/>
      <c r="G2204" s="4"/>
      <c r="H2204" s="4"/>
      <c r="I2204" s="4"/>
      <c r="M2204" s="5"/>
    </row>
    <row r="2205" spans="4:13" x14ac:dyDescent="0.25">
      <c r="D2205" s="1"/>
      <c r="E2205" s="2"/>
      <c r="F2205" s="2"/>
      <c r="G2205" s="4"/>
      <c r="H2205" s="4"/>
      <c r="I2205" s="4"/>
      <c r="M2205" s="5"/>
    </row>
    <row r="2206" spans="4:13" x14ac:dyDescent="0.25">
      <c r="D2206" s="1"/>
      <c r="E2206" s="2"/>
      <c r="F2206" s="2"/>
      <c r="G2206" s="4"/>
      <c r="H2206" s="4"/>
      <c r="I2206" s="4"/>
      <c r="M2206" s="5"/>
    </row>
    <row r="2207" spans="4:13" x14ac:dyDescent="0.25">
      <c r="D2207" s="1"/>
      <c r="E2207" s="2"/>
      <c r="F2207" s="2"/>
      <c r="G2207" s="4"/>
      <c r="H2207" s="4"/>
      <c r="I2207" s="4"/>
      <c r="M2207" s="5"/>
    </row>
    <row r="2208" spans="4:13" x14ac:dyDescent="0.25">
      <c r="D2208" s="1"/>
      <c r="E2208" s="2"/>
      <c r="F2208" s="2"/>
      <c r="G2208" s="4"/>
      <c r="H2208" s="4"/>
      <c r="I2208" s="4"/>
      <c r="M2208" s="5"/>
    </row>
    <row r="2209" spans="4:13" x14ac:dyDescent="0.25">
      <c r="D2209" s="1"/>
      <c r="E2209" s="2"/>
      <c r="F2209" s="2"/>
      <c r="G2209" s="4"/>
      <c r="H2209" s="4"/>
      <c r="I2209" s="4"/>
      <c r="M2209" s="5"/>
    </row>
    <row r="2210" spans="4:13" x14ac:dyDescent="0.25">
      <c r="D2210" s="1"/>
      <c r="E2210" s="2"/>
      <c r="F2210" s="2"/>
      <c r="G2210" s="4"/>
      <c r="H2210" s="4"/>
      <c r="I2210" s="4"/>
      <c r="M2210" s="5"/>
    </row>
    <row r="2211" spans="4:13" x14ac:dyDescent="0.25">
      <c r="D2211" s="1"/>
      <c r="E2211" s="2"/>
      <c r="F2211" s="2"/>
      <c r="G2211" s="4"/>
      <c r="H2211" s="4"/>
      <c r="I2211" s="4"/>
      <c r="M2211" s="5"/>
    </row>
    <row r="2212" spans="4:13" x14ac:dyDescent="0.25">
      <c r="D2212" s="1"/>
      <c r="E2212" s="2"/>
      <c r="F2212" s="2"/>
      <c r="G2212" s="4"/>
      <c r="H2212" s="4"/>
      <c r="I2212" s="4"/>
      <c r="M2212" s="5"/>
    </row>
    <row r="2213" spans="4:13" x14ac:dyDescent="0.25">
      <c r="D2213" s="1"/>
      <c r="E2213" s="2"/>
      <c r="F2213" s="2"/>
      <c r="G2213" s="4"/>
      <c r="H2213" s="4"/>
      <c r="I2213" s="4"/>
      <c r="M2213" s="5"/>
    </row>
    <row r="2214" spans="4:13" x14ac:dyDescent="0.25">
      <c r="D2214" s="1"/>
      <c r="E2214" s="2"/>
      <c r="F2214" s="2"/>
      <c r="G2214" s="4"/>
      <c r="H2214" s="4"/>
      <c r="I2214" s="4"/>
      <c r="M2214" s="5"/>
    </row>
    <row r="2215" spans="4:13" x14ac:dyDescent="0.25">
      <c r="D2215" s="1"/>
      <c r="E2215" s="2"/>
      <c r="F2215" s="2"/>
      <c r="G2215" s="4"/>
      <c r="H2215" s="4"/>
      <c r="I2215" s="4"/>
      <c r="M2215" s="5"/>
    </row>
    <row r="2216" spans="4:13" x14ac:dyDescent="0.25">
      <c r="D2216" s="1"/>
      <c r="E2216" s="2"/>
      <c r="F2216" s="2"/>
      <c r="G2216" s="4"/>
      <c r="H2216" s="4"/>
      <c r="I2216" s="4"/>
      <c r="M2216" s="5"/>
    </row>
    <row r="2217" spans="4:13" x14ac:dyDescent="0.25">
      <c r="D2217" s="1"/>
      <c r="E2217" s="2"/>
      <c r="F2217" s="2"/>
      <c r="G2217" s="4"/>
      <c r="H2217" s="4"/>
      <c r="I2217" s="4"/>
      <c r="M2217" s="5"/>
    </row>
    <row r="2218" spans="4:13" x14ac:dyDescent="0.25">
      <c r="D2218" s="1"/>
      <c r="E2218" s="2"/>
      <c r="F2218" s="2"/>
      <c r="G2218" s="4"/>
      <c r="H2218" s="4"/>
      <c r="I2218" s="4"/>
      <c r="M2218" s="5"/>
    </row>
    <row r="2219" spans="4:13" x14ac:dyDescent="0.25">
      <c r="D2219" s="1"/>
      <c r="E2219" s="2"/>
      <c r="F2219" s="2"/>
      <c r="G2219" s="4"/>
      <c r="H2219" s="4"/>
      <c r="I2219" s="4"/>
      <c r="M2219" s="5"/>
    </row>
    <row r="2220" spans="4:13" x14ac:dyDescent="0.25">
      <c r="D2220" s="1"/>
      <c r="E2220" s="2"/>
      <c r="F2220" s="2"/>
      <c r="G2220" s="4"/>
      <c r="H2220" s="4"/>
      <c r="I2220" s="4"/>
      <c r="M2220" s="5"/>
    </row>
    <row r="2221" spans="4:13" x14ac:dyDescent="0.25">
      <c r="D2221" s="1"/>
      <c r="E2221" s="2"/>
      <c r="F2221" s="2"/>
      <c r="G2221" s="4"/>
      <c r="H2221" s="4"/>
      <c r="I2221" s="4"/>
      <c r="M2221" s="5"/>
    </row>
    <row r="2222" spans="4:13" x14ac:dyDescent="0.25">
      <c r="D2222" s="1"/>
      <c r="E2222" s="2"/>
      <c r="F2222" s="2"/>
      <c r="G2222" s="4"/>
      <c r="H2222" s="4"/>
      <c r="I2222" s="4"/>
      <c r="M2222" s="5"/>
    </row>
    <row r="2223" spans="4:13" x14ac:dyDescent="0.25">
      <c r="D2223" s="1"/>
      <c r="E2223" s="2"/>
      <c r="F2223" s="2"/>
      <c r="G2223" s="4"/>
      <c r="H2223" s="4"/>
      <c r="I2223" s="4"/>
      <c r="M2223" s="5"/>
    </row>
    <row r="2224" spans="4:13" x14ac:dyDescent="0.25">
      <c r="D2224" s="1"/>
      <c r="E2224" s="2"/>
      <c r="F2224" s="2"/>
      <c r="G2224" s="4"/>
      <c r="H2224" s="4"/>
      <c r="I2224" s="4"/>
      <c r="M2224" s="5"/>
    </row>
    <row r="2225" spans="4:13" x14ac:dyDescent="0.25">
      <c r="D2225" s="1"/>
      <c r="E2225" s="2"/>
      <c r="F2225" s="2"/>
      <c r="G2225" s="4"/>
      <c r="H2225" s="4"/>
      <c r="I2225" s="4"/>
      <c r="M2225" s="5"/>
    </row>
    <row r="2226" spans="4:13" x14ac:dyDescent="0.25">
      <c r="D2226" s="1"/>
      <c r="E2226" s="2"/>
      <c r="F2226" s="2"/>
      <c r="G2226" s="4"/>
      <c r="H2226" s="4"/>
      <c r="I2226" s="4"/>
      <c r="M2226" s="5"/>
    </row>
    <row r="2227" spans="4:13" x14ac:dyDescent="0.25">
      <c r="D2227" s="1"/>
      <c r="E2227" s="2"/>
      <c r="F2227" s="2"/>
      <c r="G2227" s="4"/>
      <c r="H2227" s="4"/>
      <c r="I2227" s="4"/>
      <c r="M2227" s="5"/>
    </row>
    <row r="2228" spans="4:13" x14ac:dyDescent="0.25">
      <c r="D2228" s="1"/>
      <c r="E2228" s="2"/>
      <c r="F2228" s="2"/>
      <c r="G2228" s="4"/>
      <c r="H2228" s="4"/>
      <c r="I2228" s="4"/>
      <c r="M2228" s="5"/>
    </row>
    <row r="2229" spans="4:13" x14ac:dyDescent="0.25">
      <c r="D2229" s="1"/>
      <c r="E2229" s="2"/>
      <c r="F2229" s="2"/>
      <c r="G2229" s="4"/>
      <c r="H2229" s="4"/>
      <c r="I2229" s="4"/>
      <c r="M2229" s="5"/>
    </row>
    <row r="2230" spans="4:13" x14ac:dyDescent="0.25">
      <c r="D2230" s="1"/>
      <c r="E2230" s="2"/>
      <c r="F2230" s="2"/>
      <c r="G2230" s="4"/>
      <c r="H2230" s="4"/>
      <c r="I2230" s="4"/>
      <c r="M2230" s="5"/>
    </row>
    <row r="2231" spans="4:13" x14ac:dyDescent="0.25">
      <c r="D2231" s="1"/>
      <c r="E2231" s="2"/>
      <c r="F2231" s="2"/>
      <c r="G2231" s="4"/>
      <c r="H2231" s="4"/>
      <c r="I2231" s="4"/>
      <c r="M2231" s="5"/>
    </row>
    <row r="2232" spans="4:13" x14ac:dyDescent="0.25">
      <c r="D2232" s="1"/>
      <c r="E2232" s="2"/>
      <c r="F2232" s="2"/>
      <c r="G2232" s="4"/>
      <c r="H2232" s="4"/>
      <c r="I2232" s="4"/>
      <c r="M2232" s="5"/>
    </row>
    <row r="2233" spans="4:13" x14ac:dyDescent="0.25">
      <c r="D2233" s="1"/>
      <c r="E2233" s="2"/>
      <c r="F2233" s="2"/>
      <c r="G2233" s="4"/>
      <c r="H2233" s="4"/>
      <c r="I2233" s="4"/>
      <c r="M2233" s="5"/>
    </row>
    <row r="2234" spans="4:13" x14ac:dyDescent="0.25">
      <c r="D2234" s="1"/>
      <c r="E2234" s="2"/>
      <c r="F2234" s="2"/>
      <c r="G2234" s="4"/>
      <c r="H2234" s="4"/>
      <c r="I2234" s="4"/>
      <c r="M2234" s="5"/>
    </row>
    <row r="2235" spans="4:13" x14ac:dyDescent="0.25">
      <c r="D2235" s="1"/>
      <c r="E2235" s="2"/>
      <c r="F2235" s="2"/>
      <c r="G2235" s="4"/>
      <c r="H2235" s="4"/>
      <c r="I2235" s="4"/>
      <c r="M2235" s="5"/>
    </row>
    <row r="2236" spans="4:13" x14ac:dyDescent="0.25">
      <c r="D2236" s="1"/>
      <c r="E2236" s="2"/>
      <c r="F2236" s="2"/>
      <c r="G2236" s="4"/>
      <c r="H2236" s="4"/>
      <c r="I2236" s="4"/>
      <c r="M2236" s="5"/>
    </row>
    <row r="2237" spans="4:13" x14ac:dyDescent="0.25">
      <c r="D2237" s="1"/>
      <c r="E2237" s="2"/>
      <c r="F2237" s="2"/>
      <c r="G2237" s="4"/>
      <c r="H2237" s="4"/>
      <c r="I2237" s="4"/>
      <c r="M2237" s="5"/>
    </row>
    <row r="2238" spans="4:13" x14ac:dyDescent="0.25">
      <c r="D2238" s="1"/>
      <c r="E2238" s="2"/>
      <c r="F2238" s="2"/>
      <c r="G2238" s="4"/>
      <c r="H2238" s="4"/>
      <c r="I2238" s="4"/>
      <c r="M2238" s="5"/>
    </row>
    <row r="2239" spans="4:13" x14ac:dyDescent="0.25">
      <c r="D2239" s="1"/>
      <c r="E2239" s="2"/>
      <c r="F2239" s="2"/>
      <c r="G2239" s="4"/>
      <c r="H2239" s="4"/>
      <c r="I2239" s="4"/>
      <c r="M2239" s="5"/>
    </row>
    <row r="2240" spans="4:13" x14ac:dyDescent="0.25">
      <c r="D2240" s="1"/>
      <c r="E2240" s="2"/>
      <c r="F2240" s="2"/>
      <c r="G2240" s="4"/>
      <c r="H2240" s="4"/>
      <c r="I2240" s="4"/>
      <c r="M2240" s="5"/>
    </row>
    <row r="2241" spans="4:13" x14ac:dyDescent="0.25">
      <c r="D2241" s="1"/>
      <c r="E2241" s="2"/>
      <c r="F2241" s="2"/>
      <c r="G2241" s="4"/>
      <c r="H2241" s="4"/>
      <c r="I2241" s="4"/>
      <c r="M2241" s="5"/>
    </row>
    <row r="2242" spans="4:13" x14ac:dyDescent="0.25">
      <c r="D2242" s="1"/>
      <c r="E2242" s="2"/>
      <c r="F2242" s="2"/>
      <c r="G2242" s="4"/>
      <c r="H2242" s="4"/>
      <c r="I2242" s="4"/>
      <c r="M2242" s="5"/>
    </row>
    <row r="2243" spans="4:13" x14ac:dyDescent="0.25">
      <c r="D2243" s="1"/>
      <c r="E2243" s="2"/>
      <c r="F2243" s="2"/>
      <c r="G2243" s="4"/>
      <c r="H2243" s="4"/>
      <c r="I2243" s="4"/>
      <c r="M2243" s="5"/>
    </row>
    <row r="2244" spans="4:13" x14ac:dyDescent="0.25">
      <c r="D2244" s="1"/>
      <c r="E2244" s="2"/>
      <c r="F2244" s="2"/>
      <c r="G2244" s="4"/>
      <c r="H2244" s="4"/>
      <c r="I2244" s="4"/>
      <c r="M2244" s="5"/>
    </row>
    <row r="2245" spans="4:13" x14ac:dyDescent="0.25">
      <c r="D2245" s="1"/>
      <c r="E2245" s="2"/>
      <c r="F2245" s="2"/>
      <c r="G2245" s="4"/>
      <c r="H2245" s="4"/>
      <c r="I2245" s="4"/>
      <c r="M2245" s="5"/>
    </row>
    <row r="2246" spans="4:13" x14ac:dyDescent="0.25">
      <c r="D2246" s="1"/>
      <c r="E2246" s="2"/>
      <c r="F2246" s="2"/>
      <c r="G2246" s="4"/>
      <c r="H2246" s="4"/>
      <c r="I2246" s="4"/>
      <c r="M2246" s="5"/>
    </row>
    <row r="2247" spans="4:13" x14ac:dyDescent="0.25">
      <c r="D2247" s="1"/>
      <c r="E2247" s="2"/>
      <c r="F2247" s="2"/>
      <c r="G2247" s="4"/>
      <c r="H2247" s="4"/>
      <c r="I2247" s="4"/>
      <c r="M2247" s="5"/>
    </row>
    <row r="2248" spans="4:13" x14ac:dyDescent="0.25">
      <c r="D2248" s="1"/>
      <c r="E2248" s="2"/>
      <c r="F2248" s="2"/>
      <c r="G2248" s="4"/>
      <c r="H2248" s="4"/>
      <c r="I2248" s="4"/>
      <c r="M2248" s="5"/>
    </row>
    <row r="2249" spans="4:13" x14ac:dyDescent="0.25">
      <c r="D2249" s="1"/>
      <c r="E2249" s="2"/>
      <c r="F2249" s="2"/>
      <c r="G2249" s="4"/>
      <c r="H2249" s="4"/>
      <c r="I2249" s="4"/>
      <c r="M2249" s="5"/>
    </row>
    <row r="2250" spans="4:13" x14ac:dyDescent="0.25">
      <c r="D2250" s="1"/>
      <c r="E2250" s="2"/>
      <c r="F2250" s="2"/>
      <c r="G2250" s="4"/>
      <c r="H2250" s="4"/>
      <c r="I2250" s="4"/>
      <c r="M2250" s="5"/>
    </row>
    <row r="2251" spans="4:13" x14ac:dyDescent="0.25">
      <c r="D2251" s="1"/>
      <c r="E2251" s="2"/>
      <c r="F2251" s="2"/>
      <c r="G2251" s="4"/>
      <c r="H2251" s="4"/>
      <c r="I2251" s="4"/>
      <c r="M2251" s="5"/>
    </row>
    <row r="2252" spans="4:13" x14ac:dyDescent="0.25">
      <c r="D2252" s="1"/>
      <c r="E2252" s="2"/>
      <c r="F2252" s="2"/>
      <c r="G2252" s="4"/>
      <c r="H2252" s="4"/>
      <c r="I2252" s="4"/>
      <c r="M2252" s="5"/>
    </row>
    <row r="2253" spans="4:13" x14ac:dyDescent="0.25">
      <c r="D2253" s="1"/>
      <c r="E2253" s="2"/>
      <c r="F2253" s="2"/>
      <c r="G2253" s="4"/>
      <c r="H2253" s="4"/>
      <c r="I2253" s="4"/>
      <c r="M2253" s="5"/>
    </row>
    <row r="2254" spans="4:13" x14ac:dyDescent="0.25">
      <c r="D2254" s="1"/>
      <c r="E2254" s="2"/>
      <c r="F2254" s="2"/>
      <c r="G2254" s="4"/>
      <c r="H2254" s="4"/>
      <c r="I2254" s="4"/>
      <c r="M2254" s="5"/>
    </row>
    <row r="2255" spans="4:13" x14ac:dyDescent="0.25">
      <c r="D2255" s="1"/>
      <c r="E2255" s="2"/>
      <c r="F2255" s="2"/>
      <c r="G2255" s="4"/>
      <c r="H2255" s="4"/>
      <c r="I2255" s="4"/>
      <c r="M2255" s="5"/>
    </row>
    <row r="2256" spans="4:13" x14ac:dyDescent="0.25">
      <c r="D2256" s="1"/>
      <c r="E2256" s="2"/>
      <c r="F2256" s="2"/>
      <c r="G2256" s="4"/>
      <c r="H2256" s="4"/>
      <c r="I2256" s="4"/>
      <c r="M2256" s="5"/>
    </row>
    <row r="2257" spans="4:13" x14ac:dyDescent="0.25">
      <c r="D2257" s="1"/>
      <c r="E2257" s="2"/>
      <c r="F2257" s="2"/>
      <c r="G2257" s="4"/>
      <c r="H2257" s="4"/>
      <c r="I2257" s="4"/>
      <c r="M2257" s="5"/>
    </row>
    <row r="2258" spans="4:13" x14ac:dyDescent="0.25">
      <c r="D2258" s="1"/>
      <c r="E2258" s="2"/>
      <c r="F2258" s="2"/>
      <c r="G2258" s="4"/>
      <c r="H2258" s="4"/>
      <c r="I2258" s="4"/>
      <c r="M2258" s="5"/>
    </row>
    <row r="2259" spans="4:13" x14ac:dyDescent="0.25">
      <c r="D2259" s="1"/>
      <c r="E2259" s="2"/>
      <c r="F2259" s="2"/>
      <c r="G2259" s="4"/>
      <c r="H2259" s="4"/>
      <c r="I2259" s="4"/>
      <c r="M2259" s="5"/>
    </row>
    <row r="2260" spans="4:13" x14ac:dyDescent="0.25">
      <c r="D2260" s="1"/>
      <c r="E2260" s="2"/>
      <c r="F2260" s="2"/>
      <c r="G2260" s="4"/>
      <c r="H2260" s="4"/>
      <c r="I2260" s="4"/>
      <c r="M2260" s="5"/>
    </row>
    <row r="2261" spans="4:13" x14ac:dyDescent="0.25">
      <c r="D2261" s="1"/>
      <c r="E2261" s="2"/>
      <c r="F2261" s="2"/>
      <c r="G2261" s="4"/>
      <c r="H2261" s="4"/>
      <c r="I2261" s="4"/>
      <c r="M2261" s="5"/>
    </row>
    <row r="2262" spans="4:13" x14ac:dyDescent="0.25">
      <c r="D2262" s="1"/>
      <c r="E2262" s="2"/>
      <c r="F2262" s="2"/>
      <c r="G2262" s="4"/>
      <c r="H2262" s="4"/>
      <c r="I2262" s="4"/>
      <c r="M2262" s="5"/>
    </row>
    <row r="2263" spans="4:13" x14ac:dyDescent="0.25">
      <c r="D2263" s="1"/>
      <c r="E2263" s="2"/>
      <c r="F2263" s="2"/>
      <c r="G2263" s="4"/>
      <c r="H2263" s="4"/>
      <c r="I2263" s="4"/>
      <c r="M2263" s="5"/>
    </row>
    <row r="2264" spans="4:13" x14ac:dyDescent="0.25">
      <c r="D2264" s="1"/>
      <c r="E2264" s="2"/>
      <c r="F2264" s="2"/>
      <c r="G2264" s="4"/>
      <c r="H2264" s="4"/>
      <c r="I2264" s="4"/>
      <c r="M2264" s="5"/>
    </row>
    <row r="2265" spans="4:13" x14ac:dyDescent="0.25">
      <c r="D2265" s="1"/>
      <c r="E2265" s="2"/>
      <c r="F2265" s="2"/>
      <c r="G2265" s="4"/>
      <c r="H2265" s="4"/>
      <c r="I2265" s="4"/>
      <c r="M2265" s="5"/>
    </row>
    <row r="2266" spans="4:13" x14ac:dyDescent="0.25">
      <c r="D2266" s="1"/>
      <c r="E2266" s="2"/>
      <c r="F2266" s="2"/>
      <c r="G2266" s="4"/>
      <c r="H2266" s="4"/>
      <c r="I2266" s="4"/>
      <c r="M2266" s="5"/>
    </row>
    <row r="2267" spans="4:13" x14ac:dyDescent="0.25">
      <c r="D2267" s="1"/>
      <c r="E2267" s="2"/>
      <c r="F2267" s="2"/>
      <c r="G2267" s="4"/>
      <c r="H2267" s="4"/>
      <c r="I2267" s="4"/>
      <c r="M2267" s="5"/>
    </row>
    <row r="2268" spans="4:13" x14ac:dyDescent="0.25">
      <c r="D2268" s="1"/>
      <c r="E2268" s="2"/>
      <c r="F2268" s="2"/>
      <c r="G2268" s="4"/>
      <c r="H2268" s="4"/>
      <c r="I2268" s="4"/>
      <c r="M2268" s="5"/>
    </row>
    <row r="2269" spans="4:13" x14ac:dyDescent="0.25">
      <c r="D2269" s="1"/>
      <c r="E2269" s="2"/>
      <c r="F2269" s="2"/>
      <c r="G2269" s="4"/>
      <c r="H2269" s="4"/>
      <c r="I2269" s="4"/>
      <c r="M2269" s="5"/>
    </row>
    <row r="2270" spans="4:13" x14ac:dyDescent="0.25">
      <c r="D2270" s="1"/>
      <c r="E2270" s="2"/>
      <c r="F2270" s="2"/>
      <c r="G2270" s="4"/>
      <c r="H2270" s="4"/>
      <c r="I2270" s="4"/>
      <c r="M2270" s="5"/>
    </row>
    <row r="2271" spans="4:13" x14ac:dyDescent="0.25">
      <c r="D2271" s="1"/>
      <c r="E2271" s="2"/>
      <c r="F2271" s="2"/>
      <c r="G2271" s="4"/>
      <c r="H2271" s="4"/>
      <c r="I2271" s="4"/>
      <c r="M2271" s="5"/>
    </row>
    <row r="2272" spans="4:13" x14ac:dyDescent="0.25">
      <c r="D2272" s="1"/>
      <c r="E2272" s="2"/>
      <c r="F2272" s="2"/>
      <c r="G2272" s="4"/>
      <c r="H2272" s="4"/>
      <c r="I2272" s="4"/>
      <c r="M2272" s="5"/>
    </row>
    <row r="2273" spans="4:13" x14ac:dyDescent="0.25">
      <c r="D2273" s="1"/>
      <c r="E2273" s="2"/>
      <c r="F2273" s="2"/>
      <c r="G2273" s="4"/>
      <c r="H2273" s="4"/>
      <c r="I2273" s="4"/>
      <c r="M2273" s="5"/>
    </row>
    <row r="2274" spans="4:13" x14ac:dyDescent="0.25">
      <c r="D2274" s="1"/>
      <c r="E2274" s="2"/>
      <c r="F2274" s="2"/>
      <c r="G2274" s="4"/>
      <c r="H2274" s="4"/>
      <c r="I2274" s="4"/>
      <c r="M2274" s="5"/>
    </row>
    <row r="2275" spans="4:13" x14ac:dyDescent="0.25">
      <c r="D2275" s="1"/>
      <c r="E2275" s="2"/>
      <c r="F2275" s="2"/>
      <c r="G2275" s="4"/>
      <c r="H2275" s="4"/>
      <c r="I2275" s="4"/>
      <c r="M2275" s="5"/>
    </row>
    <row r="2276" spans="4:13" x14ac:dyDescent="0.25">
      <c r="D2276" s="1"/>
      <c r="E2276" s="2"/>
      <c r="F2276" s="2"/>
      <c r="G2276" s="4"/>
      <c r="H2276" s="4"/>
      <c r="I2276" s="4"/>
      <c r="M2276" s="5"/>
    </row>
    <row r="2277" spans="4:13" x14ac:dyDescent="0.25">
      <c r="D2277" s="1"/>
      <c r="E2277" s="2"/>
      <c r="F2277" s="2"/>
      <c r="G2277" s="4"/>
      <c r="H2277" s="4"/>
      <c r="I2277" s="4"/>
      <c r="M2277" s="5"/>
    </row>
    <row r="2278" spans="4:13" x14ac:dyDescent="0.25">
      <c r="D2278" s="1"/>
      <c r="E2278" s="2"/>
      <c r="F2278" s="2"/>
      <c r="G2278" s="4"/>
      <c r="H2278" s="4"/>
      <c r="I2278" s="4"/>
      <c r="M2278" s="5"/>
    </row>
    <row r="2279" spans="4:13" x14ac:dyDescent="0.25">
      <c r="D2279" s="1"/>
      <c r="E2279" s="2"/>
      <c r="F2279" s="2"/>
      <c r="G2279" s="4"/>
      <c r="H2279" s="4"/>
      <c r="I2279" s="4"/>
      <c r="M2279" s="5"/>
    </row>
    <row r="2280" spans="4:13" x14ac:dyDescent="0.25">
      <c r="D2280" s="1"/>
      <c r="E2280" s="2"/>
      <c r="F2280" s="2"/>
      <c r="G2280" s="4"/>
      <c r="H2280" s="4"/>
      <c r="I2280" s="4"/>
      <c r="M2280" s="5"/>
    </row>
    <row r="2281" spans="4:13" x14ac:dyDescent="0.25">
      <c r="D2281" s="1"/>
      <c r="E2281" s="2"/>
      <c r="F2281" s="2"/>
      <c r="G2281" s="4"/>
      <c r="H2281" s="4"/>
      <c r="I2281" s="4"/>
      <c r="M2281" s="5"/>
    </row>
    <row r="2282" spans="4:13" x14ac:dyDescent="0.25">
      <c r="D2282" s="1"/>
      <c r="E2282" s="2"/>
      <c r="F2282" s="2"/>
      <c r="G2282" s="4"/>
      <c r="H2282" s="4"/>
      <c r="I2282" s="4"/>
      <c r="M2282" s="5"/>
    </row>
    <row r="2283" spans="4:13" x14ac:dyDescent="0.25">
      <c r="D2283" s="1"/>
      <c r="E2283" s="2"/>
      <c r="F2283" s="2"/>
      <c r="G2283" s="4"/>
      <c r="H2283" s="4"/>
      <c r="I2283" s="4"/>
      <c r="M2283" s="5"/>
    </row>
    <row r="2284" spans="4:13" x14ac:dyDescent="0.25">
      <c r="D2284" s="1"/>
      <c r="E2284" s="2"/>
      <c r="F2284" s="2"/>
      <c r="G2284" s="4"/>
      <c r="H2284" s="4"/>
      <c r="I2284" s="4"/>
      <c r="M2284" s="5"/>
    </row>
    <row r="2285" spans="4:13" x14ac:dyDescent="0.25">
      <c r="D2285" s="1"/>
      <c r="E2285" s="2"/>
      <c r="F2285" s="2"/>
      <c r="G2285" s="4"/>
      <c r="H2285" s="4"/>
      <c r="I2285" s="4"/>
      <c r="M2285" s="5"/>
    </row>
    <row r="2286" spans="4:13" x14ac:dyDescent="0.25">
      <c r="D2286" s="1"/>
      <c r="E2286" s="2"/>
      <c r="F2286" s="2"/>
      <c r="G2286" s="4"/>
      <c r="H2286" s="4"/>
      <c r="I2286" s="4"/>
      <c r="M2286" s="5"/>
    </row>
    <row r="2287" spans="4:13" x14ac:dyDescent="0.25">
      <c r="D2287" s="1"/>
      <c r="E2287" s="2"/>
      <c r="F2287" s="2"/>
      <c r="G2287" s="4"/>
      <c r="H2287" s="4"/>
      <c r="I2287" s="4"/>
      <c r="M2287" s="5"/>
    </row>
    <row r="2288" spans="4:13" x14ac:dyDescent="0.25">
      <c r="D2288" s="1"/>
      <c r="E2288" s="2"/>
      <c r="F2288" s="2"/>
      <c r="G2288" s="4"/>
      <c r="H2288" s="4"/>
      <c r="I2288" s="4"/>
      <c r="M2288" s="5"/>
    </row>
    <row r="2289" spans="4:13" x14ac:dyDescent="0.25">
      <c r="D2289" s="1"/>
      <c r="E2289" s="2"/>
      <c r="F2289" s="2"/>
      <c r="G2289" s="4"/>
      <c r="H2289" s="4"/>
      <c r="I2289" s="4"/>
      <c r="M2289" s="5"/>
    </row>
    <row r="2290" spans="4:13" x14ac:dyDescent="0.25">
      <c r="D2290" s="1"/>
      <c r="E2290" s="2"/>
      <c r="F2290" s="2"/>
      <c r="G2290" s="4"/>
      <c r="H2290" s="4"/>
      <c r="I2290" s="4"/>
      <c r="M2290" s="5"/>
    </row>
    <row r="2291" spans="4:13" x14ac:dyDescent="0.25">
      <c r="D2291" s="1"/>
      <c r="E2291" s="2"/>
      <c r="F2291" s="2"/>
      <c r="G2291" s="4"/>
      <c r="H2291" s="4"/>
      <c r="I2291" s="4"/>
      <c r="M2291" s="5"/>
    </row>
    <row r="2292" spans="4:13" x14ac:dyDescent="0.25">
      <c r="D2292" s="1"/>
      <c r="E2292" s="2"/>
      <c r="F2292" s="2"/>
      <c r="G2292" s="4"/>
      <c r="H2292" s="4"/>
      <c r="I2292" s="4"/>
      <c r="M2292" s="5"/>
    </row>
    <row r="2293" spans="4:13" x14ac:dyDescent="0.25">
      <c r="D2293" s="1"/>
      <c r="E2293" s="2"/>
      <c r="F2293" s="2"/>
      <c r="G2293" s="4"/>
      <c r="H2293" s="4"/>
      <c r="I2293" s="4"/>
      <c r="M2293" s="5"/>
    </row>
    <row r="2294" spans="4:13" x14ac:dyDescent="0.25">
      <c r="D2294" s="1"/>
      <c r="E2294" s="2"/>
      <c r="F2294" s="2"/>
      <c r="G2294" s="4"/>
      <c r="H2294" s="4"/>
      <c r="I2294" s="4"/>
      <c r="M2294" s="5"/>
    </row>
    <row r="2295" spans="4:13" x14ac:dyDescent="0.25">
      <c r="D2295" s="1"/>
      <c r="E2295" s="2"/>
      <c r="F2295" s="2"/>
      <c r="G2295" s="4"/>
      <c r="H2295" s="4"/>
      <c r="I2295" s="4"/>
      <c r="M2295" s="5"/>
    </row>
    <row r="2296" spans="4:13" x14ac:dyDescent="0.25">
      <c r="D2296" s="1"/>
      <c r="E2296" s="2"/>
      <c r="F2296" s="2"/>
      <c r="G2296" s="4"/>
      <c r="H2296" s="4"/>
      <c r="I2296" s="4"/>
      <c r="M2296" s="5"/>
    </row>
    <row r="2297" spans="4:13" x14ac:dyDescent="0.25">
      <c r="D2297" s="1"/>
      <c r="E2297" s="2"/>
      <c r="F2297" s="2"/>
      <c r="G2297" s="4"/>
      <c r="H2297" s="4"/>
      <c r="I2297" s="4"/>
      <c r="M2297" s="5"/>
    </row>
    <row r="2298" spans="4:13" x14ac:dyDescent="0.25">
      <c r="D2298" s="1"/>
      <c r="E2298" s="2"/>
      <c r="F2298" s="2"/>
      <c r="G2298" s="4"/>
      <c r="H2298" s="4"/>
      <c r="I2298" s="4"/>
      <c r="M2298" s="5"/>
    </row>
    <row r="2299" spans="4:13" x14ac:dyDescent="0.25">
      <c r="D2299" s="1"/>
      <c r="E2299" s="2"/>
      <c r="F2299" s="2"/>
      <c r="G2299" s="4"/>
      <c r="H2299" s="4"/>
      <c r="I2299" s="4"/>
      <c r="M2299" s="5"/>
    </row>
    <row r="2300" spans="4:13" x14ac:dyDescent="0.25">
      <c r="D2300" s="1"/>
      <c r="E2300" s="2"/>
      <c r="F2300" s="2"/>
      <c r="G2300" s="4"/>
      <c r="H2300" s="4"/>
      <c r="I2300" s="4"/>
      <c r="M2300" s="5"/>
    </row>
    <row r="2301" spans="4:13" x14ac:dyDescent="0.25">
      <c r="D2301" s="1"/>
      <c r="E2301" s="2"/>
      <c r="F2301" s="2"/>
      <c r="G2301" s="4"/>
      <c r="H2301" s="4"/>
      <c r="I2301" s="4"/>
      <c r="M2301" s="5"/>
    </row>
    <row r="2302" spans="4:13" x14ac:dyDescent="0.25">
      <c r="D2302" s="1"/>
      <c r="E2302" s="2"/>
      <c r="F2302" s="2"/>
      <c r="G2302" s="4"/>
      <c r="H2302" s="4"/>
      <c r="I2302" s="4"/>
      <c r="M2302" s="5"/>
    </row>
    <row r="2303" spans="4:13" x14ac:dyDescent="0.25">
      <c r="D2303" s="1"/>
      <c r="E2303" s="2"/>
      <c r="F2303" s="2"/>
      <c r="G2303" s="4"/>
      <c r="H2303" s="4"/>
      <c r="I2303" s="4"/>
      <c r="M2303" s="5"/>
    </row>
    <row r="2304" spans="4:13" x14ac:dyDescent="0.25">
      <c r="D2304" s="1"/>
      <c r="E2304" s="2"/>
      <c r="F2304" s="2"/>
      <c r="G2304" s="4"/>
      <c r="H2304" s="4"/>
      <c r="I2304" s="4"/>
      <c r="M2304" s="5"/>
    </row>
    <row r="2305" spans="4:13" x14ac:dyDescent="0.25">
      <c r="D2305" s="1"/>
      <c r="E2305" s="2"/>
      <c r="F2305" s="2"/>
      <c r="G2305" s="4"/>
      <c r="H2305" s="4"/>
      <c r="I2305" s="4"/>
      <c r="M2305" s="5"/>
    </row>
    <row r="2306" spans="4:13" x14ac:dyDescent="0.25">
      <c r="D2306" s="1"/>
      <c r="E2306" s="2"/>
      <c r="F2306" s="2"/>
      <c r="G2306" s="4"/>
      <c r="H2306" s="4"/>
      <c r="I2306" s="4"/>
      <c r="M2306" s="5"/>
    </row>
    <row r="2307" spans="4:13" x14ac:dyDescent="0.25">
      <c r="D2307" s="1"/>
      <c r="E2307" s="2"/>
      <c r="F2307" s="2"/>
      <c r="G2307" s="4"/>
      <c r="H2307" s="4"/>
      <c r="I2307" s="4"/>
      <c r="M2307" s="5"/>
    </row>
    <row r="2308" spans="4:13" x14ac:dyDescent="0.25">
      <c r="D2308" s="1"/>
      <c r="E2308" s="2"/>
      <c r="F2308" s="2"/>
      <c r="G2308" s="4"/>
      <c r="H2308" s="4"/>
      <c r="I2308" s="4"/>
      <c r="M2308" s="5"/>
    </row>
    <row r="2309" spans="4:13" x14ac:dyDescent="0.25">
      <c r="D2309" s="1"/>
      <c r="E2309" s="2"/>
      <c r="F2309" s="2"/>
      <c r="G2309" s="4"/>
      <c r="H2309" s="4"/>
      <c r="I2309" s="4"/>
      <c r="M2309" s="5"/>
    </row>
    <row r="2310" spans="4:13" x14ac:dyDescent="0.25">
      <c r="D2310" s="1"/>
      <c r="E2310" s="2"/>
      <c r="F2310" s="2"/>
      <c r="G2310" s="4"/>
      <c r="H2310" s="4"/>
      <c r="I2310" s="4"/>
      <c r="M2310" s="5"/>
    </row>
    <row r="2311" spans="4:13" x14ac:dyDescent="0.25">
      <c r="D2311" s="1"/>
      <c r="E2311" s="2"/>
      <c r="F2311" s="2"/>
      <c r="G2311" s="4"/>
      <c r="H2311" s="4"/>
      <c r="I2311" s="4"/>
      <c r="M2311" s="5"/>
    </row>
    <row r="2312" spans="4:13" x14ac:dyDescent="0.25">
      <c r="D2312" s="1"/>
      <c r="E2312" s="2"/>
      <c r="F2312" s="2"/>
      <c r="G2312" s="4"/>
      <c r="H2312" s="4"/>
      <c r="I2312" s="4"/>
      <c r="M2312" s="5"/>
    </row>
    <row r="2313" spans="4:13" x14ac:dyDescent="0.25">
      <c r="D2313" s="1"/>
      <c r="E2313" s="2"/>
      <c r="F2313" s="2"/>
      <c r="G2313" s="4"/>
      <c r="H2313" s="4"/>
      <c r="I2313" s="4"/>
      <c r="M2313" s="5"/>
    </row>
    <row r="2314" spans="4:13" x14ac:dyDescent="0.25">
      <c r="D2314" s="1"/>
      <c r="E2314" s="2"/>
      <c r="F2314" s="2"/>
      <c r="G2314" s="4"/>
      <c r="H2314" s="4"/>
      <c r="I2314" s="4"/>
      <c r="M2314" s="5"/>
    </row>
    <row r="2315" spans="4:13" x14ac:dyDescent="0.25">
      <c r="D2315" s="1"/>
      <c r="E2315" s="2"/>
      <c r="F2315" s="2"/>
      <c r="G2315" s="4"/>
      <c r="H2315" s="4"/>
      <c r="I2315" s="4"/>
      <c r="M2315" s="5"/>
    </row>
    <row r="2316" spans="4:13" x14ac:dyDescent="0.25">
      <c r="D2316" s="1"/>
      <c r="E2316" s="2"/>
      <c r="F2316" s="2"/>
      <c r="G2316" s="4"/>
      <c r="H2316" s="4"/>
      <c r="I2316" s="4"/>
      <c r="M2316" s="5"/>
    </row>
    <row r="2317" spans="4:13" x14ac:dyDescent="0.25">
      <c r="D2317" s="1"/>
      <c r="E2317" s="2"/>
      <c r="F2317" s="2"/>
      <c r="G2317" s="4"/>
      <c r="H2317" s="4"/>
      <c r="I2317" s="4"/>
      <c r="M2317" s="5"/>
    </row>
    <row r="2318" spans="4:13" x14ac:dyDescent="0.25">
      <c r="D2318" s="1"/>
      <c r="E2318" s="2"/>
      <c r="F2318" s="2"/>
      <c r="G2318" s="4"/>
      <c r="H2318" s="4"/>
      <c r="I2318" s="4"/>
      <c r="M2318" s="5"/>
    </row>
    <row r="2319" spans="4:13" x14ac:dyDescent="0.25">
      <c r="D2319" s="1"/>
      <c r="E2319" s="2"/>
      <c r="F2319" s="2"/>
      <c r="G2319" s="4"/>
      <c r="H2319" s="4"/>
      <c r="I2319" s="4"/>
      <c r="M2319" s="5"/>
    </row>
    <row r="2320" spans="4:13" x14ac:dyDescent="0.25">
      <c r="D2320" s="1"/>
      <c r="E2320" s="2"/>
      <c r="F2320" s="2"/>
      <c r="G2320" s="4"/>
      <c r="H2320" s="4"/>
      <c r="I2320" s="4"/>
      <c r="M2320" s="5"/>
    </row>
    <row r="2321" spans="4:13" x14ac:dyDescent="0.25">
      <c r="D2321" s="1"/>
      <c r="E2321" s="2"/>
      <c r="F2321" s="2"/>
      <c r="G2321" s="4"/>
      <c r="H2321" s="4"/>
      <c r="I2321" s="4"/>
      <c r="M2321" s="5"/>
    </row>
    <row r="2322" spans="4:13" x14ac:dyDescent="0.25">
      <c r="D2322" s="1"/>
      <c r="E2322" s="2"/>
      <c r="F2322" s="2"/>
      <c r="G2322" s="4"/>
      <c r="H2322" s="4"/>
      <c r="I2322" s="4"/>
      <c r="M2322" s="5"/>
    </row>
    <row r="2323" spans="4:13" x14ac:dyDescent="0.25">
      <c r="D2323" s="1"/>
      <c r="E2323" s="2"/>
      <c r="F2323" s="2"/>
      <c r="G2323" s="4"/>
      <c r="H2323" s="4"/>
      <c r="I2323" s="4"/>
      <c r="M2323" s="5"/>
    </row>
    <row r="2324" spans="4:13" x14ac:dyDescent="0.25">
      <c r="D2324" s="1"/>
      <c r="E2324" s="2"/>
      <c r="F2324" s="2"/>
      <c r="G2324" s="4"/>
      <c r="H2324" s="4"/>
      <c r="I2324" s="4"/>
      <c r="M2324" s="5"/>
    </row>
    <row r="2325" spans="4:13" x14ac:dyDescent="0.25">
      <c r="D2325" s="1"/>
      <c r="E2325" s="2"/>
      <c r="F2325" s="2"/>
      <c r="G2325" s="4"/>
      <c r="H2325" s="4"/>
      <c r="I2325" s="4"/>
      <c r="M2325" s="5"/>
    </row>
    <row r="2326" spans="4:13" x14ac:dyDescent="0.25">
      <c r="D2326" s="1"/>
      <c r="E2326" s="2"/>
      <c r="F2326" s="2"/>
      <c r="G2326" s="4"/>
      <c r="H2326" s="4"/>
      <c r="I2326" s="4"/>
      <c r="M2326" s="5"/>
    </row>
    <row r="2327" spans="4:13" x14ac:dyDescent="0.25">
      <c r="D2327" s="1"/>
      <c r="E2327" s="2"/>
      <c r="F2327" s="2"/>
      <c r="G2327" s="4"/>
      <c r="H2327" s="4"/>
      <c r="I2327" s="4"/>
      <c r="M2327" s="5"/>
    </row>
    <row r="2328" spans="4:13" x14ac:dyDescent="0.25">
      <c r="D2328" s="1"/>
      <c r="E2328" s="2"/>
      <c r="F2328" s="2"/>
      <c r="G2328" s="4"/>
      <c r="H2328" s="4"/>
      <c r="I2328" s="4"/>
      <c r="M2328" s="5"/>
    </row>
    <row r="2329" spans="4:13" x14ac:dyDescent="0.25">
      <c r="D2329" s="1"/>
      <c r="E2329" s="2"/>
      <c r="F2329" s="2"/>
      <c r="G2329" s="4"/>
      <c r="H2329" s="4"/>
      <c r="I2329" s="4"/>
      <c r="M2329" s="5"/>
    </row>
    <row r="2330" spans="4:13" x14ac:dyDescent="0.25">
      <c r="D2330" s="1"/>
      <c r="E2330" s="2"/>
      <c r="F2330" s="2"/>
      <c r="G2330" s="4"/>
      <c r="H2330" s="4"/>
      <c r="I2330" s="4"/>
      <c r="M2330" s="5"/>
    </row>
    <row r="2331" spans="4:13" x14ac:dyDescent="0.25">
      <c r="D2331" s="1"/>
      <c r="E2331" s="2"/>
      <c r="F2331" s="2"/>
      <c r="G2331" s="4"/>
      <c r="H2331" s="4"/>
      <c r="I2331" s="4"/>
      <c r="M2331" s="5"/>
    </row>
    <row r="2332" spans="4:13" x14ac:dyDescent="0.25">
      <c r="D2332" s="1"/>
      <c r="E2332" s="2"/>
      <c r="F2332" s="2"/>
      <c r="G2332" s="4"/>
      <c r="H2332" s="4"/>
      <c r="I2332" s="4"/>
      <c r="M2332" s="5"/>
    </row>
    <row r="2333" spans="4:13" x14ac:dyDescent="0.25">
      <c r="D2333" s="1"/>
      <c r="E2333" s="2"/>
      <c r="F2333" s="2"/>
      <c r="G2333" s="4"/>
      <c r="H2333" s="4"/>
      <c r="I2333" s="4"/>
      <c r="M2333" s="5"/>
    </row>
    <row r="2334" spans="4:13" x14ac:dyDescent="0.25">
      <c r="D2334" s="1"/>
      <c r="E2334" s="2"/>
      <c r="F2334" s="2"/>
      <c r="G2334" s="4"/>
      <c r="H2334" s="4"/>
      <c r="I2334" s="4"/>
      <c r="M2334" s="5"/>
    </row>
    <row r="2335" spans="4:13" x14ac:dyDescent="0.25">
      <c r="D2335" s="1"/>
      <c r="E2335" s="2"/>
      <c r="F2335" s="2"/>
      <c r="G2335" s="4"/>
      <c r="H2335" s="4"/>
      <c r="I2335" s="4"/>
      <c r="M2335" s="5"/>
    </row>
    <row r="2336" spans="4:13" x14ac:dyDescent="0.25">
      <c r="D2336" s="1"/>
      <c r="E2336" s="2"/>
      <c r="F2336" s="2"/>
      <c r="G2336" s="4"/>
      <c r="H2336" s="4"/>
      <c r="I2336" s="4"/>
      <c r="M2336" s="5"/>
    </row>
    <row r="2337" spans="4:13" x14ac:dyDescent="0.25">
      <c r="D2337" s="1"/>
      <c r="E2337" s="2"/>
      <c r="F2337" s="2"/>
      <c r="G2337" s="4"/>
      <c r="H2337" s="4"/>
      <c r="I2337" s="4"/>
      <c r="M2337" s="5"/>
    </row>
    <row r="2338" spans="4:13" x14ac:dyDescent="0.25">
      <c r="D2338" s="1"/>
      <c r="E2338" s="2"/>
      <c r="F2338" s="2"/>
      <c r="G2338" s="4"/>
      <c r="H2338" s="4"/>
      <c r="I2338" s="4"/>
      <c r="M2338" s="5"/>
    </row>
    <row r="2339" spans="4:13" x14ac:dyDescent="0.25">
      <c r="D2339" s="1"/>
      <c r="E2339" s="2"/>
      <c r="F2339" s="2"/>
      <c r="G2339" s="4"/>
      <c r="H2339" s="4"/>
      <c r="I2339" s="4"/>
      <c r="M2339" s="5"/>
    </row>
    <row r="2340" spans="4:13" x14ac:dyDescent="0.25">
      <c r="D2340" s="1"/>
      <c r="E2340" s="2"/>
      <c r="F2340" s="2"/>
      <c r="G2340" s="4"/>
      <c r="H2340" s="4"/>
      <c r="I2340" s="4"/>
      <c r="M2340" s="5"/>
    </row>
    <row r="2341" spans="4:13" x14ac:dyDescent="0.25">
      <c r="D2341" s="1"/>
      <c r="E2341" s="2"/>
      <c r="F2341" s="2"/>
      <c r="G2341" s="4"/>
      <c r="H2341" s="4"/>
      <c r="I2341" s="4"/>
      <c r="M2341" s="5"/>
    </row>
    <row r="2342" spans="4:13" x14ac:dyDescent="0.25">
      <c r="D2342" s="1"/>
      <c r="E2342" s="2"/>
      <c r="F2342" s="2"/>
      <c r="G2342" s="4"/>
      <c r="H2342" s="4"/>
      <c r="I2342" s="4"/>
      <c r="M2342" s="5"/>
    </row>
    <row r="2343" spans="4:13" x14ac:dyDescent="0.25">
      <c r="D2343" s="1"/>
      <c r="E2343" s="2"/>
      <c r="F2343" s="2"/>
      <c r="G2343" s="4"/>
      <c r="H2343" s="4"/>
      <c r="I2343" s="4"/>
      <c r="M2343" s="5"/>
    </row>
    <row r="2344" spans="4:13" x14ac:dyDescent="0.25">
      <c r="D2344" s="1"/>
      <c r="E2344" s="2"/>
      <c r="F2344" s="2"/>
      <c r="G2344" s="4"/>
      <c r="H2344" s="4"/>
      <c r="I2344" s="4"/>
      <c r="M2344" s="5"/>
    </row>
    <row r="2345" spans="4:13" x14ac:dyDescent="0.25">
      <c r="D2345" s="1"/>
      <c r="E2345" s="2"/>
      <c r="F2345" s="2"/>
      <c r="G2345" s="4"/>
      <c r="H2345" s="4"/>
      <c r="I2345" s="4"/>
      <c r="M2345" s="5"/>
    </row>
    <row r="2346" spans="4:13" x14ac:dyDescent="0.25">
      <c r="D2346" s="1"/>
      <c r="E2346" s="2"/>
      <c r="F2346" s="2"/>
      <c r="G2346" s="4"/>
      <c r="H2346" s="4"/>
      <c r="I2346" s="4"/>
      <c r="M2346" s="5"/>
    </row>
    <row r="2347" spans="4:13" x14ac:dyDescent="0.25">
      <c r="D2347" s="1"/>
      <c r="E2347" s="2"/>
      <c r="F2347" s="2"/>
      <c r="G2347" s="4"/>
      <c r="H2347" s="4"/>
      <c r="I2347" s="4"/>
      <c r="M2347" s="5"/>
    </row>
    <row r="2348" spans="4:13" x14ac:dyDescent="0.25">
      <c r="D2348" s="1"/>
      <c r="E2348" s="2"/>
      <c r="F2348" s="2"/>
      <c r="G2348" s="4"/>
      <c r="H2348" s="4"/>
      <c r="I2348" s="4"/>
      <c r="M2348" s="5"/>
    </row>
    <row r="2349" spans="4:13" x14ac:dyDescent="0.25">
      <c r="D2349" s="1"/>
      <c r="E2349" s="2"/>
      <c r="F2349" s="2"/>
      <c r="G2349" s="4"/>
      <c r="H2349" s="4"/>
      <c r="I2349" s="4"/>
      <c r="M2349" s="5"/>
    </row>
    <row r="2350" spans="4:13" x14ac:dyDescent="0.25">
      <c r="D2350" s="1"/>
      <c r="E2350" s="2"/>
      <c r="F2350" s="2"/>
      <c r="G2350" s="4"/>
      <c r="H2350" s="4"/>
      <c r="I2350" s="4"/>
      <c r="M2350" s="5"/>
    </row>
    <row r="2351" spans="4:13" x14ac:dyDescent="0.25">
      <c r="D2351" s="1"/>
      <c r="E2351" s="2"/>
      <c r="F2351" s="2"/>
      <c r="G2351" s="4"/>
      <c r="H2351" s="4"/>
      <c r="I2351" s="4"/>
      <c r="M2351" s="5"/>
    </row>
    <row r="2352" spans="4:13" x14ac:dyDescent="0.25">
      <c r="D2352" s="1"/>
      <c r="E2352" s="2"/>
      <c r="F2352" s="2"/>
      <c r="G2352" s="4"/>
      <c r="H2352" s="4"/>
      <c r="I2352" s="4"/>
      <c r="M2352" s="5"/>
    </row>
    <row r="2353" spans="4:13" x14ac:dyDescent="0.25">
      <c r="D2353" s="1"/>
      <c r="E2353" s="2"/>
      <c r="F2353" s="2"/>
      <c r="G2353" s="4"/>
      <c r="H2353" s="4"/>
      <c r="I2353" s="4"/>
      <c r="M2353" s="5"/>
    </row>
    <row r="2354" spans="4:13" x14ac:dyDescent="0.25">
      <c r="D2354" s="1"/>
      <c r="E2354" s="2"/>
      <c r="F2354" s="2"/>
      <c r="G2354" s="4"/>
      <c r="H2354" s="4"/>
      <c r="I2354" s="4"/>
      <c r="M2354" s="5"/>
    </row>
    <row r="2355" spans="4:13" x14ac:dyDescent="0.25">
      <c r="D2355" s="1"/>
      <c r="E2355" s="2"/>
      <c r="F2355" s="2"/>
      <c r="G2355" s="4"/>
      <c r="H2355" s="4"/>
      <c r="I2355" s="4"/>
      <c r="M2355" s="5"/>
    </row>
    <row r="2356" spans="4:13" x14ac:dyDescent="0.25">
      <c r="D2356" s="1"/>
      <c r="E2356" s="2"/>
      <c r="F2356" s="2"/>
      <c r="G2356" s="4"/>
      <c r="H2356" s="4"/>
      <c r="I2356" s="4"/>
      <c r="M2356" s="5"/>
    </row>
    <row r="2357" spans="4:13" x14ac:dyDescent="0.25">
      <c r="D2357" s="1"/>
      <c r="E2357" s="2"/>
      <c r="F2357" s="2"/>
      <c r="G2357" s="4"/>
      <c r="H2357" s="4"/>
      <c r="I2357" s="4"/>
      <c r="M2357" s="5"/>
    </row>
    <row r="2358" spans="4:13" x14ac:dyDescent="0.25">
      <c r="D2358" s="1"/>
      <c r="E2358" s="2"/>
      <c r="F2358" s="2"/>
      <c r="G2358" s="4"/>
      <c r="H2358" s="4"/>
      <c r="I2358" s="4"/>
      <c r="M2358" s="5"/>
    </row>
    <row r="2359" spans="4:13" x14ac:dyDescent="0.25">
      <c r="D2359" s="1"/>
      <c r="E2359" s="2"/>
      <c r="F2359" s="2"/>
      <c r="G2359" s="4"/>
      <c r="H2359" s="4"/>
      <c r="I2359" s="4"/>
      <c r="M2359" s="5"/>
    </row>
    <row r="2360" spans="4:13" x14ac:dyDescent="0.25">
      <c r="D2360" s="1"/>
      <c r="E2360" s="2"/>
      <c r="F2360" s="2"/>
      <c r="G2360" s="4"/>
      <c r="H2360" s="4"/>
      <c r="I2360" s="4"/>
      <c r="M2360" s="5"/>
    </row>
    <row r="2361" spans="4:13" x14ac:dyDescent="0.25">
      <c r="D2361" s="1"/>
      <c r="E2361" s="2"/>
      <c r="F2361" s="2"/>
      <c r="G2361" s="4"/>
      <c r="H2361" s="4"/>
      <c r="I2361" s="4"/>
      <c r="M2361" s="5"/>
    </row>
    <row r="2362" spans="4:13" x14ac:dyDescent="0.25">
      <c r="D2362" s="1"/>
      <c r="E2362" s="2"/>
      <c r="F2362" s="2"/>
      <c r="G2362" s="4"/>
      <c r="H2362" s="4"/>
      <c r="I2362" s="4"/>
      <c r="M2362" s="5"/>
    </row>
    <row r="2363" spans="4:13" x14ac:dyDescent="0.25">
      <c r="D2363" s="1"/>
      <c r="E2363" s="2"/>
      <c r="F2363" s="2"/>
      <c r="G2363" s="4"/>
      <c r="H2363" s="4"/>
      <c r="I2363" s="4"/>
      <c r="M2363" s="5"/>
    </row>
    <row r="2364" spans="4:13" x14ac:dyDescent="0.25">
      <c r="D2364" s="1"/>
      <c r="E2364" s="2"/>
      <c r="F2364" s="2"/>
      <c r="G2364" s="4"/>
      <c r="H2364" s="4"/>
      <c r="I2364" s="4"/>
      <c r="M2364" s="5"/>
    </row>
    <row r="2365" spans="4:13" x14ac:dyDescent="0.25">
      <c r="D2365" s="1"/>
      <c r="E2365" s="2"/>
      <c r="F2365" s="2"/>
      <c r="G2365" s="4"/>
      <c r="H2365" s="4"/>
      <c r="I2365" s="4"/>
      <c r="M2365" s="5"/>
    </row>
    <row r="2366" spans="4:13" x14ac:dyDescent="0.25">
      <c r="D2366" s="1"/>
      <c r="E2366" s="2"/>
      <c r="F2366" s="2"/>
      <c r="G2366" s="4"/>
      <c r="H2366" s="4"/>
      <c r="I2366" s="4"/>
      <c r="M2366" s="5"/>
    </row>
    <row r="2367" spans="4:13" x14ac:dyDescent="0.25">
      <c r="D2367" s="1"/>
      <c r="E2367" s="2"/>
      <c r="F2367" s="2"/>
      <c r="G2367" s="4"/>
      <c r="H2367" s="4"/>
      <c r="I2367" s="4"/>
      <c r="M2367" s="5"/>
    </row>
    <row r="2368" spans="4:13" x14ac:dyDescent="0.25">
      <c r="D2368" s="1"/>
      <c r="E2368" s="2"/>
      <c r="F2368" s="2"/>
      <c r="G2368" s="4"/>
      <c r="H2368" s="4"/>
      <c r="I2368" s="4"/>
      <c r="M2368" s="5"/>
    </row>
    <row r="2369" spans="4:13" x14ac:dyDescent="0.25">
      <c r="D2369" s="1"/>
      <c r="E2369" s="2"/>
      <c r="F2369" s="2"/>
      <c r="G2369" s="4"/>
      <c r="H2369" s="4"/>
      <c r="I2369" s="4"/>
      <c r="M2369" s="5"/>
    </row>
    <row r="2370" spans="4:13" x14ac:dyDescent="0.25">
      <c r="D2370" s="1"/>
      <c r="E2370" s="2"/>
      <c r="F2370" s="2"/>
      <c r="G2370" s="4"/>
      <c r="H2370" s="4"/>
      <c r="I2370" s="4"/>
      <c r="M2370" s="5"/>
    </row>
    <row r="2371" spans="4:13" x14ac:dyDescent="0.25">
      <c r="D2371" s="1"/>
      <c r="E2371" s="2"/>
      <c r="F2371" s="2"/>
      <c r="G2371" s="4"/>
      <c r="H2371" s="4"/>
      <c r="I2371" s="4"/>
      <c r="M2371" s="5"/>
    </row>
    <row r="2372" spans="4:13" x14ac:dyDescent="0.25">
      <c r="D2372" s="1"/>
      <c r="E2372" s="2"/>
      <c r="F2372" s="2"/>
      <c r="G2372" s="4"/>
      <c r="H2372" s="4"/>
      <c r="I2372" s="4"/>
      <c r="M2372" s="5"/>
    </row>
    <row r="2373" spans="4:13" x14ac:dyDescent="0.25">
      <c r="D2373" s="1"/>
      <c r="E2373" s="2"/>
      <c r="F2373" s="2"/>
      <c r="G2373" s="4"/>
      <c r="H2373" s="4"/>
      <c r="I2373" s="4"/>
      <c r="M2373" s="5"/>
    </row>
    <row r="2374" spans="4:13" x14ac:dyDescent="0.25">
      <c r="D2374" s="1"/>
      <c r="E2374" s="2"/>
      <c r="F2374" s="2"/>
      <c r="G2374" s="4"/>
      <c r="H2374" s="4"/>
      <c r="I2374" s="4"/>
      <c r="M2374" s="5"/>
    </row>
    <row r="2375" spans="4:13" x14ac:dyDescent="0.25">
      <c r="D2375" s="1"/>
      <c r="E2375" s="2"/>
      <c r="F2375" s="2"/>
      <c r="G2375" s="4"/>
      <c r="H2375" s="4"/>
      <c r="I2375" s="4"/>
      <c r="M2375" s="5"/>
    </row>
    <row r="2376" spans="4:13" x14ac:dyDescent="0.25">
      <c r="D2376" s="1"/>
      <c r="E2376" s="2"/>
      <c r="F2376" s="2"/>
      <c r="G2376" s="4"/>
      <c r="H2376" s="4"/>
      <c r="I2376" s="4"/>
      <c r="M2376" s="5"/>
    </row>
    <row r="2377" spans="4:13" x14ac:dyDescent="0.25">
      <c r="D2377" s="1"/>
      <c r="E2377" s="2"/>
      <c r="F2377" s="2"/>
      <c r="G2377" s="4"/>
      <c r="H2377" s="4"/>
      <c r="I2377" s="4"/>
      <c r="M2377" s="5"/>
    </row>
    <row r="2378" spans="4:13" x14ac:dyDescent="0.25">
      <c r="D2378" s="1"/>
      <c r="E2378" s="2"/>
      <c r="F2378" s="2"/>
      <c r="G2378" s="4"/>
      <c r="H2378" s="4"/>
      <c r="I2378" s="4"/>
      <c r="M2378" s="5"/>
    </row>
    <row r="2379" spans="4:13" x14ac:dyDescent="0.25">
      <c r="D2379" s="1"/>
      <c r="E2379" s="2"/>
      <c r="F2379" s="2"/>
      <c r="G2379" s="4"/>
      <c r="H2379" s="4"/>
      <c r="I2379" s="4"/>
      <c r="M2379" s="5"/>
    </row>
    <row r="2380" spans="4:13" x14ac:dyDescent="0.25">
      <c r="D2380" s="1"/>
      <c r="E2380" s="2"/>
      <c r="F2380" s="2"/>
      <c r="G2380" s="4"/>
      <c r="H2380" s="4"/>
      <c r="I2380" s="4"/>
      <c r="M2380" s="5"/>
    </row>
    <row r="2381" spans="4:13" x14ac:dyDescent="0.25">
      <c r="D2381" s="1"/>
      <c r="E2381" s="2"/>
      <c r="F2381" s="2"/>
      <c r="G2381" s="4"/>
      <c r="H2381" s="4"/>
      <c r="I2381" s="4"/>
      <c r="M2381" s="5"/>
    </row>
    <row r="2382" spans="4:13" x14ac:dyDescent="0.25">
      <c r="D2382" s="1"/>
      <c r="E2382" s="2"/>
      <c r="F2382" s="2"/>
      <c r="G2382" s="4"/>
      <c r="H2382" s="4"/>
      <c r="I2382" s="4"/>
      <c r="M2382" s="5"/>
    </row>
    <row r="2383" spans="4:13" x14ac:dyDescent="0.25">
      <c r="D2383" s="1"/>
      <c r="E2383" s="2"/>
      <c r="F2383" s="2"/>
      <c r="G2383" s="4"/>
      <c r="H2383" s="4"/>
      <c r="I2383" s="4"/>
      <c r="M2383" s="5"/>
    </row>
    <row r="2384" spans="4:13" x14ac:dyDescent="0.25">
      <c r="D2384" s="1"/>
      <c r="E2384" s="2"/>
      <c r="F2384" s="2"/>
      <c r="G2384" s="4"/>
      <c r="H2384" s="4"/>
      <c r="I2384" s="4"/>
      <c r="M2384" s="5"/>
    </row>
    <row r="2385" spans="4:13" x14ac:dyDescent="0.25">
      <c r="D2385" s="1"/>
      <c r="E2385" s="2"/>
      <c r="F2385" s="2"/>
      <c r="G2385" s="4"/>
      <c r="H2385" s="4"/>
      <c r="I2385" s="4"/>
      <c r="M2385" s="5"/>
    </row>
    <row r="2386" spans="4:13" x14ac:dyDescent="0.25">
      <c r="D2386" s="1"/>
      <c r="E2386" s="2"/>
      <c r="F2386" s="2"/>
      <c r="G2386" s="4"/>
      <c r="H2386" s="4"/>
      <c r="I2386" s="4"/>
      <c r="M2386" s="5"/>
    </row>
    <row r="2387" spans="4:13" x14ac:dyDescent="0.25">
      <c r="D2387" s="1"/>
      <c r="E2387" s="2"/>
      <c r="F2387" s="2"/>
      <c r="G2387" s="4"/>
      <c r="H2387" s="4"/>
      <c r="I2387" s="4"/>
      <c r="M2387" s="5"/>
    </row>
    <row r="2388" spans="4:13" x14ac:dyDescent="0.25">
      <c r="D2388" s="1"/>
      <c r="E2388" s="2"/>
      <c r="F2388" s="2"/>
      <c r="G2388" s="4"/>
      <c r="H2388" s="4"/>
      <c r="I2388" s="4"/>
      <c r="M2388" s="5"/>
    </row>
    <row r="2389" spans="4:13" x14ac:dyDescent="0.25">
      <c r="D2389" s="1"/>
      <c r="E2389" s="2"/>
      <c r="F2389" s="2"/>
      <c r="G2389" s="4"/>
      <c r="H2389" s="4"/>
      <c r="I2389" s="4"/>
      <c r="M2389" s="5"/>
    </row>
    <row r="2390" spans="4:13" x14ac:dyDescent="0.25">
      <c r="D2390" s="1"/>
      <c r="E2390" s="2"/>
      <c r="F2390" s="2"/>
      <c r="G2390" s="4"/>
      <c r="H2390" s="4"/>
      <c r="I2390" s="4"/>
      <c r="M2390" s="5"/>
    </row>
    <row r="2391" spans="4:13" x14ac:dyDescent="0.25">
      <c r="D2391" s="1"/>
      <c r="E2391" s="2"/>
      <c r="F2391" s="2"/>
      <c r="G2391" s="4"/>
      <c r="H2391" s="4"/>
      <c r="I2391" s="4"/>
      <c r="M2391" s="5"/>
    </row>
    <row r="2392" spans="4:13" x14ac:dyDescent="0.25">
      <c r="D2392" s="1"/>
      <c r="E2392" s="2"/>
      <c r="F2392" s="2"/>
      <c r="G2392" s="4"/>
      <c r="H2392" s="4"/>
      <c r="I2392" s="4"/>
      <c r="M2392" s="5"/>
    </row>
    <row r="2393" spans="4:13" x14ac:dyDescent="0.25">
      <c r="D2393" s="1"/>
      <c r="E2393" s="2"/>
      <c r="F2393" s="2"/>
      <c r="G2393" s="4"/>
      <c r="H2393" s="4"/>
      <c r="I2393" s="4"/>
      <c r="M2393" s="5"/>
    </row>
    <row r="2394" spans="4:13" x14ac:dyDescent="0.25">
      <c r="D2394" s="1"/>
      <c r="E2394" s="2"/>
      <c r="F2394" s="2"/>
      <c r="G2394" s="4"/>
      <c r="H2394" s="4"/>
      <c r="I2394" s="4"/>
      <c r="M2394" s="5"/>
    </row>
    <row r="2395" spans="4:13" x14ac:dyDescent="0.25">
      <c r="D2395" s="1"/>
      <c r="E2395" s="2"/>
      <c r="F2395" s="2"/>
      <c r="G2395" s="4"/>
      <c r="H2395" s="4"/>
      <c r="I2395" s="4"/>
      <c r="M2395" s="5"/>
    </row>
    <row r="2396" spans="4:13" x14ac:dyDescent="0.25">
      <c r="D2396" s="1"/>
      <c r="E2396" s="2"/>
      <c r="F2396" s="2"/>
      <c r="G2396" s="4"/>
      <c r="H2396" s="4"/>
      <c r="I2396" s="4"/>
      <c r="M2396" s="5"/>
    </row>
    <row r="2397" spans="4:13" x14ac:dyDescent="0.25">
      <c r="D2397" s="1"/>
      <c r="E2397" s="2"/>
      <c r="F2397" s="2"/>
      <c r="G2397" s="4"/>
      <c r="H2397" s="4"/>
      <c r="I2397" s="4"/>
      <c r="M2397" s="5"/>
    </row>
    <row r="2398" spans="4:13" x14ac:dyDescent="0.25">
      <c r="D2398" s="1"/>
      <c r="E2398" s="2"/>
      <c r="F2398" s="2"/>
      <c r="G2398" s="4"/>
      <c r="H2398" s="4"/>
      <c r="I2398" s="4"/>
      <c r="M2398" s="5"/>
    </row>
    <row r="2399" spans="4:13" x14ac:dyDescent="0.25">
      <c r="D2399" s="1"/>
      <c r="E2399" s="2"/>
      <c r="F2399" s="2"/>
      <c r="G2399" s="4"/>
      <c r="H2399" s="4"/>
      <c r="I2399" s="4"/>
      <c r="M2399" s="5"/>
    </row>
    <row r="2400" spans="4:13" x14ac:dyDescent="0.25">
      <c r="D2400" s="1"/>
      <c r="E2400" s="2"/>
      <c r="F2400" s="2"/>
      <c r="G2400" s="4"/>
      <c r="H2400" s="4"/>
      <c r="I2400" s="4"/>
      <c r="M2400" s="5"/>
    </row>
    <row r="2401" spans="4:13" x14ac:dyDescent="0.25">
      <c r="D2401" s="1"/>
      <c r="E2401" s="2"/>
      <c r="F2401" s="2"/>
      <c r="G2401" s="4"/>
      <c r="H2401" s="4"/>
      <c r="I2401" s="4"/>
      <c r="M2401" s="5"/>
    </row>
    <row r="2402" spans="4:13" x14ac:dyDescent="0.25">
      <c r="D2402" s="1"/>
      <c r="E2402" s="2"/>
      <c r="F2402" s="2"/>
      <c r="G2402" s="4"/>
      <c r="H2402" s="4"/>
      <c r="I2402" s="4"/>
      <c r="M2402" s="5"/>
    </row>
    <row r="2403" spans="4:13" x14ac:dyDescent="0.25">
      <c r="D2403" s="1"/>
      <c r="E2403" s="2"/>
      <c r="F2403" s="2"/>
      <c r="G2403" s="4"/>
      <c r="H2403" s="4"/>
      <c r="I2403" s="4"/>
      <c r="M2403" s="5"/>
    </row>
    <row r="2404" spans="4:13" x14ac:dyDescent="0.25">
      <c r="D2404" s="1"/>
      <c r="E2404" s="2"/>
      <c r="F2404" s="2"/>
      <c r="G2404" s="4"/>
      <c r="H2404" s="4"/>
      <c r="I2404" s="4"/>
      <c r="M2404" s="5"/>
    </row>
    <row r="2405" spans="4:13" x14ac:dyDescent="0.25">
      <c r="D2405" s="1"/>
      <c r="E2405" s="2"/>
      <c r="F2405" s="2"/>
      <c r="G2405" s="4"/>
      <c r="H2405" s="4"/>
      <c r="I2405" s="4"/>
      <c r="M2405" s="5"/>
    </row>
    <row r="2406" spans="4:13" x14ac:dyDescent="0.25">
      <c r="D2406" s="1"/>
      <c r="E2406" s="2"/>
      <c r="F2406" s="2"/>
      <c r="G2406" s="4"/>
      <c r="H2406" s="4"/>
      <c r="I2406" s="4"/>
      <c r="M2406" s="5"/>
    </row>
    <row r="2407" spans="4:13" x14ac:dyDescent="0.25">
      <c r="D2407" s="1"/>
      <c r="E2407" s="2"/>
      <c r="F2407" s="2"/>
      <c r="G2407" s="4"/>
      <c r="H2407" s="4"/>
      <c r="I2407" s="4"/>
      <c r="M2407" s="5"/>
    </row>
    <row r="2408" spans="4:13" x14ac:dyDescent="0.25">
      <c r="D2408" s="1"/>
      <c r="E2408" s="2"/>
      <c r="F2408" s="2"/>
      <c r="G2408" s="4"/>
      <c r="H2408" s="4"/>
      <c r="I2408" s="4"/>
      <c r="M2408" s="5"/>
    </row>
    <row r="2409" spans="4:13" x14ac:dyDescent="0.25">
      <c r="D2409" s="1"/>
      <c r="E2409" s="2"/>
      <c r="F2409" s="2"/>
      <c r="G2409" s="4"/>
      <c r="H2409" s="4"/>
      <c r="I2409" s="4"/>
      <c r="M2409" s="5"/>
    </row>
    <row r="2410" spans="4:13" x14ac:dyDescent="0.25">
      <c r="D2410" s="1"/>
      <c r="E2410" s="2"/>
      <c r="F2410" s="2"/>
      <c r="G2410" s="4"/>
      <c r="H2410" s="4"/>
      <c r="I2410" s="4"/>
      <c r="M2410" s="5"/>
    </row>
    <row r="2411" spans="4:13" x14ac:dyDescent="0.25">
      <c r="D2411" s="1"/>
      <c r="E2411" s="2"/>
      <c r="F2411" s="2"/>
      <c r="G2411" s="4"/>
      <c r="H2411" s="4"/>
      <c r="I2411" s="4"/>
      <c r="M2411" s="5"/>
    </row>
    <row r="2412" spans="4:13" x14ac:dyDescent="0.25">
      <c r="D2412" s="1"/>
      <c r="E2412" s="2"/>
      <c r="F2412" s="2"/>
      <c r="G2412" s="4"/>
      <c r="H2412" s="4"/>
      <c r="I2412" s="4"/>
      <c r="M2412" s="5"/>
    </row>
    <row r="2413" spans="4:13" x14ac:dyDescent="0.25">
      <c r="D2413" s="1"/>
      <c r="E2413" s="2"/>
      <c r="F2413" s="2"/>
      <c r="G2413" s="4"/>
      <c r="H2413" s="4"/>
      <c r="I2413" s="4"/>
      <c r="M2413" s="5"/>
    </row>
    <row r="2414" spans="4:13" x14ac:dyDescent="0.25">
      <c r="D2414" s="1"/>
      <c r="E2414" s="2"/>
      <c r="F2414" s="2"/>
      <c r="G2414" s="4"/>
      <c r="H2414" s="4"/>
      <c r="I2414" s="4"/>
      <c r="M2414" s="5"/>
    </row>
    <row r="2415" spans="4:13" x14ac:dyDescent="0.25">
      <c r="D2415" s="1"/>
      <c r="E2415" s="2"/>
      <c r="F2415" s="2"/>
      <c r="G2415" s="4"/>
      <c r="H2415" s="4"/>
      <c r="I2415" s="4"/>
      <c r="M2415" s="5"/>
    </row>
    <row r="2416" spans="4:13" x14ac:dyDescent="0.25">
      <c r="D2416" s="1"/>
      <c r="E2416" s="2"/>
      <c r="F2416" s="2"/>
      <c r="G2416" s="4"/>
      <c r="H2416" s="4"/>
      <c r="I2416" s="4"/>
      <c r="M2416" s="5"/>
    </row>
    <row r="2417" spans="4:13" x14ac:dyDescent="0.25">
      <c r="D2417" s="1"/>
      <c r="E2417" s="2"/>
      <c r="F2417" s="2"/>
      <c r="G2417" s="4"/>
      <c r="H2417" s="4"/>
      <c r="I2417" s="4"/>
      <c r="M2417" s="5"/>
    </row>
    <row r="2418" spans="4:13" x14ac:dyDescent="0.25">
      <c r="D2418" s="1"/>
      <c r="E2418" s="2"/>
      <c r="F2418" s="2"/>
      <c r="G2418" s="4"/>
      <c r="H2418" s="4"/>
      <c r="I2418" s="4"/>
      <c r="M2418" s="5"/>
    </row>
    <row r="2419" spans="4:13" x14ac:dyDescent="0.25">
      <c r="D2419" s="1"/>
      <c r="E2419" s="2"/>
      <c r="F2419" s="2"/>
      <c r="G2419" s="4"/>
      <c r="H2419" s="4"/>
      <c r="I2419" s="4"/>
      <c r="M2419" s="5"/>
    </row>
    <row r="2420" spans="4:13" x14ac:dyDescent="0.25">
      <c r="D2420" s="1"/>
      <c r="E2420" s="2"/>
      <c r="F2420" s="2"/>
      <c r="G2420" s="4"/>
      <c r="H2420" s="4"/>
      <c r="I2420" s="4"/>
      <c r="M2420" s="5"/>
    </row>
    <row r="2421" spans="4:13" x14ac:dyDescent="0.25">
      <c r="D2421" s="1"/>
      <c r="E2421" s="2"/>
      <c r="F2421" s="2"/>
      <c r="G2421" s="4"/>
      <c r="H2421" s="4"/>
      <c r="I2421" s="4"/>
      <c r="M2421" s="5"/>
    </row>
    <row r="2422" spans="4:13" x14ac:dyDescent="0.25">
      <c r="D2422" s="1"/>
      <c r="E2422" s="2"/>
      <c r="F2422" s="2"/>
      <c r="G2422" s="4"/>
      <c r="H2422" s="4"/>
      <c r="I2422" s="4"/>
      <c r="M2422" s="5"/>
    </row>
    <row r="2423" spans="4:13" x14ac:dyDescent="0.25">
      <c r="D2423" s="1"/>
      <c r="E2423" s="2"/>
      <c r="F2423" s="2"/>
      <c r="G2423" s="4"/>
      <c r="H2423" s="4"/>
      <c r="I2423" s="4"/>
      <c r="M2423" s="5"/>
    </row>
    <row r="2424" spans="4:13" x14ac:dyDescent="0.25">
      <c r="D2424" s="1"/>
      <c r="E2424" s="2"/>
      <c r="F2424" s="2"/>
      <c r="G2424" s="4"/>
      <c r="H2424" s="4"/>
      <c r="I2424" s="4"/>
      <c r="M2424" s="5"/>
    </row>
    <row r="2425" spans="4:13" x14ac:dyDescent="0.25">
      <c r="D2425" s="1"/>
      <c r="E2425" s="2"/>
      <c r="F2425" s="2"/>
      <c r="G2425" s="4"/>
      <c r="H2425" s="4"/>
      <c r="I2425" s="4"/>
      <c r="M2425" s="5"/>
    </row>
    <row r="2426" spans="4:13" x14ac:dyDescent="0.25">
      <c r="D2426" s="1"/>
      <c r="E2426" s="2"/>
      <c r="F2426" s="2"/>
      <c r="G2426" s="4"/>
      <c r="H2426" s="4"/>
      <c r="I2426" s="4"/>
      <c r="M2426" s="5"/>
    </row>
    <row r="2427" spans="4:13" x14ac:dyDescent="0.25">
      <c r="D2427" s="1"/>
      <c r="E2427" s="2"/>
      <c r="F2427" s="2"/>
      <c r="G2427" s="4"/>
      <c r="H2427" s="4"/>
      <c r="I2427" s="4"/>
      <c r="M2427" s="5"/>
    </row>
    <row r="2428" spans="4:13" x14ac:dyDescent="0.25">
      <c r="D2428" s="1"/>
      <c r="E2428" s="2"/>
      <c r="F2428" s="2"/>
      <c r="G2428" s="4"/>
      <c r="H2428" s="4"/>
      <c r="I2428" s="4"/>
      <c r="M2428" s="5"/>
    </row>
    <row r="2429" spans="4:13" x14ac:dyDescent="0.25">
      <c r="D2429" s="1"/>
      <c r="E2429" s="2"/>
      <c r="F2429" s="2"/>
      <c r="G2429" s="4"/>
      <c r="H2429" s="4"/>
      <c r="I2429" s="4"/>
      <c r="M2429" s="5"/>
    </row>
    <row r="2430" spans="4:13" x14ac:dyDescent="0.25">
      <c r="D2430" s="1"/>
      <c r="E2430" s="2"/>
      <c r="F2430" s="2"/>
      <c r="G2430" s="4"/>
      <c r="H2430" s="4"/>
      <c r="I2430" s="4"/>
      <c r="M2430" s="5"/>
    </row>
    <row r="2431" spans="4:13" x14ac:dyDescent="0.25">
      <c r="D2431" s="1"/>
      <c r="E2431" s="2"/>
      <c r="F2431" s="2"/>
      <c r="G2431" s="4"/>
      <c r="H2431" s="4"/>
      <c r="I2431" s="4"/>
      <c r="M2431" s="5"/>
    </row>
    <row r="2432" spans="4:13" x14ac:dyDescent="0.25">
      <c r="D2432" s="1"/>
      <c r="E2432" s="2"/>
      <c r="F2432" s="2"/>
      <c r="G2432" s="4"/>
      <c r="H2432" s="4"/>
      <c r="I2432" s="4"/>
      <c r="M2432" s="5"/>
    </row>
    <row r="2433" spans="4:13" x14ac:dyDescent="0.25">
      <c r="D2433" s="1"/>
      <c r="E2433" s="2"/>
      <c r="F2433" s="2"/>
      <c r="G2433" s="4"/>
      <c r="H2433" s="4"/>
      <c r="I2433" s="4"/>
      <c r="M2433" s="5"/>
    </row>
    <row r="2434" spans="4:13" x14ac:dyDescent="0.25">
      <c r="D2434" s="1"/>
      <c r="E2434" s="2"/>
      <c r="F2434" s="2"/>
      <c r="G2434" s="4"/>
      <c r="H2434" s="4"/>
      <c r="I2434" s="4"/>
      <c r="M2434" s="5"/>
    </row>
    <row r="2435" spans="4:13" x14ac:dyDescent="0.25">
      <c r="D2435" s="1"/>
      <c r="E2435" s="2"/>
      <c r="F2435" s="2"/>
      <c r="G2435" s="4"/>
      <c r="H2435" s="4"/>
      <c r="I2435" s="4"/>
      <c r="M2435" s="5"/>
    </row>
    <row r="2436" spans="4:13" x14ac:dyDescent="0.25">
      <c r="D2436" s="1"/>
      <c r="E2436" s="2"/>
      <c r="F2436" s="2"/>
      <c r="G2436" s="4"/>
      <c r="H2436" s="4"/>
      <c r="I2436" s="4"/>
      <c r="M2436" s="5"/>
    </row>
    <row r="2437" spans="4:13" x14ac:dyDescent="0.25">
      <c r="D2437" s="1"/>
      <c r="E2437" s="2"/>
      <c r="F2437" s="2"/>
      <c r="G2437" s="4"/>
      <c r="H2437" s="4"/>
      <c r="I2437" s="4"/>
      <c r="M2437" s="5"/>
    </row>
    <row r="2438" spans="4:13" x14ac:dyDescent="0.25">
      <c r="D2438" s="1"/>
      <c r="E2438" s="2"/>
      <c r="F2438" s="2"/>
      <c r="G2438" s="4"/>
      <c r="H2438" s="4"/>
      <c r="I2438" s="4"/>
      <c r="M2438" s="5"/>
    </row>
    <row r="2439" spans="4:13" x14ac:dyDescent="0.25">
      <c r="D2439" s="1"/>
      <c r="E2439" s="2"/>
      <c r="F2439" s="2"/>
      <c r="G2439" s="4"/>
      <c r="H2439" s="4"/>
      <c r="I2439" s="4"/>
      <c r="M2439" s="5"/>
    </row>
    <row r="2440" spans="4:13" x14ac:dyDescent="0.25">
      <c r="D2440" s="1"/>
      <c r="E2440" s="2"/>
      <c r="F2440" s="2"/>
      <c r="G2440" s="4"/>
      <c r="H2440" s="4"/>
      <c r="I2440" s="4"/>
      <c r="M2440" s="5"/>
    </row>
    <row r="2441" spans="4:13" x14ac:dyDescent="0.25">
      <c r="D2441" s="1"/>
      <c r="E2441" s="2"/>
      <c r="F2441" s="2"/>
      <c r="G2441" s="4"/>
      <c r="H2441" s="4"/>
      <c r="I2441" s="4"/>
      <c r="M2441" s="5"/>
    </row>
    <row r="2442" spans="4:13" x14ac:dyDescent="0.25">
      <c r="D2442" s="1"/>
      <c r="E2442" s="2"/>
      <c r="F2442" s="2"/>
      <c r="G2442" s="4"/>
      <c r="H2442" s="4"/>
      <c r="I2442" s="4"/>
      <c r="M2442" s="5"/>
    </row>
    <row r="2443" spans="4:13" x14ac:dyDescent="0.25">
      <c r="D2443" s="1"/>
      <c r="E2443" s="2"/>
      <c r="F2443" s="2"/>
      <c r="G2443" s="4"/>
      <c r="H2443" s="4"/>
      <c r="I2443" s="4"/>
      <c r="M2443" s="5"/>
    </row>
    <row r="2444" spans="4:13" x14ac:dyDescent="0.25">
      <c r="D2444" s="1"/>
      <c r="E2444" s="2"/>
      <c r="F2444" s="2"/>
      <c r="G2444" s="4"/>
      <c r="H2444" s="4"/>
      <c r="I2444" s="4"/>
      <c r="M2444" s="5"/>
    </row>
    <row r="2445" spans="4:13" x14ac:dyDescent="0.25">
      <c r="D2445" s="1"/>
      <c r="E2445" s="2"/>
      <c r="F2445" s="2"/>
      <c r="G2445" s="4"/>
      <c r="H2445" s="4"/>
      <c r="I2445" s="4"/>
      <c r="M2445" s="5"/>
    </row>
    <row r="2446" spans="4:13" x14ac:dyDescent="0.25">
      <c r="D2446" s="1"/>
      <c r="E2446" s="2"/>
      <c r="F2446" s="2"/>
      <c r="G2446" s="4"/>
      <c r="H2446" s="4"/>
      <c r="I2446" s="4"/>
      <c r="M2446" s="5"/>
    </row>
    <row r="2447" spans="4:13" x14ac:dyDescent="0.25">
      <c r="D2447" s="1"/>
      <c r="E2447" s="2"/>
      <c r="F2447" s="2"/>
      <c r="G2447" s="4"/>
      <c r="H2447" s="4"/>
      <c r="I2447" s="4"/>
      <c r="M2447" s="5"/>
    </row>
    <row r="2448" spans="4:13" x14ac:dyDescent="0.25">
      <c r="D2448" s="1"/>
      <c r="E2448" s="2"/>
      <c r="F2448" s="2"/>
      <c r="G2448" s="4"/>
      <c r="H2448" s="4"/>
      <c r="I2448" s="4"/>
      <c r="M2448" s="5"/>
    </row>
    <row r="2449" spans="4:13" x14ac:dyDescent="0.25">
      <c r="D2449" s="1"/>
      <c r="E2449" s="2"/>
      <c r="F2449" s="2"/>
      <c r="G2449" s="4"/>
      <c r="H2449" s="4"/>
      <c r="I2449" s="4"/>
      <c r="M2449" s="5"/>
    </row>
    <row r="2450" spans="4:13" x14ac:dyDescent="0.25">
      <c r="D2450" s="1"/>
      <c r="E2450" s="2"/>
      <c r="F2450" s="2"/>
      <c r="G2450" s="4"/>
      <c r="H2450" s="4"/>
      <c r="I2450" s="4"/>
      <c r="M2450" s="5"/>
    </row>
    <row r="2451" spans="4:13" x14ac:dyDescent="0.25">
      <c r="D2451" s="1"/>
      <c r="E2451" s="2"/>
      <c r="F2451" s="2"/>
      <c r="G2451" s="4"/>
      <c r="H2451" s="4"/>
      <c r="I2451" s="4"/>
      <c r="M2451" s="5"/>
    </row>
    <row r="2452" spans="4:13" x14ac:dyDescent="0.25">
      <c r="D2452" s="1"/>
      <c r="E2452" s="2"/>
      <c r="F2452" s="2"/>
      <c r="G2452" s="4"/>
      <c r="H2452" s="4"/>
      <c r="I2452" s="4"/>
      <c r="M2452" s="5"/>
    </row>
    <row r="2453" spans="4:13" x14ac:dyDescent="0.25">
      <c r="D2453" s="1"/>
      <c r="E2453" s="2"/>
      <c r="F2453" s="2"/>
      <c r="G2453" s="4"/>
      <c r="H2453" s="4"/>
      <c r="I2453" s="4"/>
      <c r="M2453" s="5"/>
    </row>
    <row r="2454" spans="4:13" x14ac:dyDescent="0.25">
      <c r="D2454" s="1"/>
      <c r="E2454" s="2"/>
      <c r="F2454" s="2"/>
      <c r="G2454" s="4"/>
      <c r="H2454" s="4"/>
      <c r="I2454" s="4"/>
      <c r="M2454" s="5"/>
    </row>
    <row r="2455" spans="4:13" x14ac:dyDescent="0.25">
      <c r="D2455" s="1"/>
      <c r="E2455" s="2"/>
      <c r="F2455" s="2"/>
      <c r="G2455" s="4"/>
      <c r="H2455" s="4"/>
      <c r="I2455" s="4"/>
      <c r="M2455" s="5"/>
    </row>
    <row r="2456" spans="4:13" x14ac:dyDescent="0.25">
      <c r="D2456" s="1"/>
      <c r="E2456" s="2"/>
      <c r="F2456" s="2"/>
      <c r="G2456" s="4"/>
      <c r="H2456" s="4"/>
      <c r="I2456" s="4"/>
      <c r="M2456" s="5"/>
    </row>
    <row r="2457" spans="4:13" x14ac:dyDescent="0.25">
      <c r="D2457" s="1"/>
      <c r="E2457" s="2"/>
      <c r="F2457" s="2"/>
      <c r="G2457" s="4"/>
      <c r="H2457" s="4"/>
      <c r="I2457" s="4"/>
      <c r="M2457" s="5"/>
    </row>
    <row r="2458" spans="4:13" x14ac:dyDescent="0.25">
      <c r="D2458" s="1"/>
      <c r="E2458" s="2"/>
      <c r="F2458" s="2"/>
      <c r="G2458" s="4"/>
      <c r="H2458" s="4"/>
      <c r="I2458" s="4"/>
      <c r="M2458" s="5"/>
    </row>
    <row r="2459" spans="4:13" x14ac:dyDescent="0.25">
      <c r="D2459" s="1"/>
      <c r="E2459" s="2"/>
      <c r="F2459" s="2"/>
      <c r="G2459" s="4"/>
      <c r="H2459" s="4"/>
      <c r="I2459" s="4"/>
      <c r="M2459" s="5"/>
    </row>
    <row r="2460" spans="4:13" x14ac:dyDescent="0.25">
      <c r="D2460" s="1"/>
      <c r="E2460" s="2"/>
      <c r="F2460" s="2"/>
      <c r="G2460" s="4"/>
      <c r="H2460" s="4"/>
      <c r="I2460" s="4"/>
      <c r="M2460" s="5"/>
    </row>
    <row r="2461" spans="4:13" x14ac:dyDescent="0.25">
      <c r="D2461" s="1"/>
      <c r="E2461" s="2"/>
      <c r="F2461" s="2"/>
      <c r="G2461" s="4"/>
      <c r="H2461" s="4"/>
      <c r="I2461" s="4"/>
      <c r="M2461" s="5"/>
    </row>
    <row r="2462" spans="4:13" x14ac:dyDescent="0.25">
      <c r="D2462" s="1"/>
      <c r="E2462" s="2"/>
      <c r="F2462" s="2"/>
      <c r="G2462" s="4"/>
      <c r="H2462" s="4"/>
      <c r="I2462" s="4"/>
      <c r="M2462" s="5"/>
    </row>
    <row r="2463" spans="4:13" x14ac:dyDescent="0.25">
      <c r="D2463" s="1"/>
      <c r="E2463" s="2"/>
      <c r="F2463" s="2"/>
      <c r="G2463" s="4"/>
      <c r="H2463" s="4"/>
      <c r="I2463" s="4"/>
      <c r="M2463" s="5"/>
    </row>
    <row r="2464" spans="4:13" x14ac:dyDescent="0.25">
      <c r="D2464" s="1"/>
      <c r="E2464" s="2"/>
      <c r="F2464" s="2"/>
      <c r="G2464" s="4"/>
      <c r="H2464" s="4"/>
      <c r="I2464" s="4"/>
      <c r="M2464" s="5"/>
    </row>
    <row r="2465" spans="4:13" x14ac:dyDescent="0.25">
      <c r="D2465" s="1"/>
      <c r="E2465" s="2"/>
      <c r="F2465" s="2"/>
      <c r="G2465" s="4"/>
      <c r="H2465" s="4"/>
      <c r="I2465" s="4"/>
      <c r="M2465" s="5"/>
    </row>
    <row r="2466" spans="4:13" x14ac:dyDescent="0.25">
      <c r="D2466" s="1"/>
      <c r="E2466" s="2"/>
      <c r="F2466" s="2"/>
      <c r="G2466" s="4"/>
      <c r="H2466" s="4"/>
      <c r="I2466" s="4"/>
      <c r="M2466" s="5"/>
    </row>
    <row r="2467" spans="4:13" x14ac:dyDescent="0.25">
      <c r="D2467" s="1"/>
      <c r="E2467" s="2"/>
      <c r="F2467" s="2"/>
      <c r="G2467" s="4"/>
      <c r="H2467" s="4"/>
      <c r="I2467" s="4"/>
      <c r="M2467" s="5"/>
    </row>
    <row r="2468" spans="4:13" x14ac:dyDescent="0.25">
      <c r="D2468" s="1"/>
      <c r="E2468" s="2"/>
      <c r="F2468" s="2"/>
      <c r="G2468" s="4"/>
      <c r="H2468" s="4"/>
      <c r="I2468" s="4"/>
      <c r="M2468" s="5"/>
    </row>
    <row r="2469" spans="4:13" x14ac:dyDescent="0.25">
      <c r="D2469" s="1"/>
      <c r="E2469" s="2"/>
      <c r="F2469" s="2"/>
      <c r="G2469" s="4"/>
      <c r="H2469" s="4"/>
      <c r="I2469" s="4"/>
      <c r="M2469" s="5"/>
    </row>
    <row r="2470" spans="4:13" x14ac:dyDescent="0.25">
      <c r="D2470" s="1"/>
      <c r="E2470" s="2"/>
      <c r="F2470" s="2"/>
      <c r="G2470" s="4"/>
      <c r="H2470" s="4"/>
      <c r="I2470" s="4"/>
      <c r="M2470" s="5"/>
    </row>
    <row r="2471" spans="4:13" x14ac:dyDescent="0.25">
      <c r="D2471" s="1"/>
      <c r="E2471" s="2"/>
      <c r="F2471" s="2"/>
      <c r="G2471" s="4"/>
      <c r="H2471" s="4"/>
      <c r="I2471" s="4"/>
      <c r="M2471" s="5"/>
    </row>
    <row r="2472" spans="4:13" x14ac:dyDescent="0.25">
      <c r="D2472" s="1"/>
      <c r="E2472" s="2"/>
      <c r="F2472" s="2"/>
      <c r="G2472" s="4"/>
      <c r="H2472" s="4"/>
      <c r="I2472" s="4"/>
      <c r="M2472" s="5"/>
    </row>
    <row r="2473" spans="4:13" x14ac:dyDescent="0.25">
      <c r="D2473" s="1"/>
      <c r="E2473" s="2"/>
      <c r="F2473" s="2"/>
      <c r="G2473" s="4"/>
      <c r="H2473" s="4"/>
      <c r="I2473" s="4"/>
      <c r="M2473" s="5"/>
    </row>
    <row r="2474" spans="4:13" x14ac:dyDescent="0.25">
      <c r="D2474" s="1"/>
      <c r="E2474" s="2"/>
      <c r="F2474" s="2"/>
      <c r="G2474" s="4"/>
      <c r="H2474" s="4"/>
      <c r="I2474" s="4"/>
      <c r="M2474" s="5"/>
    </row>
    <row r="2475" spans="4:13" x14ac:dyDescent="0.25">
      <c r="D2475" s="1"/>
      <c r="E2475" s="2"/>
      <c r="F2475" s="2"/>
      <c r="G2475" s="4"/>
      <c r="H2475" s="4"/>
      <c r="I2475" s="4"/>
      <c r="M2475" s="5"/>
    </row>
    <row r="2476" spans="4:13" x14ac:dyDescent="0.25">
      <c r="D2476" s="1"/>
      <c r="E2476" s="2"/>
      <c r="F2476" s="2"/>
      <c r="G2476" s="4"/>
      <c r="H2476" s="4"/>
      <c r="I2476" s="4"/>
      <c r="M2476" s="5"/>
    </row>
    <row r="2477" spans="4:13" x14ac:dyDescent="0.25">
      <c r="D2477" s="1"/>
      <c r="E2477" s="2"/>
      <c r="F2477" s="2"/>
      <c r="G2477" s="4"/>
      <c r="H2477" s="4"/>
      <c r="I2477" s="4"/>
      <c r="M2477" s="5"/>
    </row>
    <row r="2478" spans="4:13" x14ac:dyDescent="0.25">
      <c r="D2478" s="1"/>
      <c r="E2478" s="2"/>
      <c r="F2478" s="2"/>
      <c r="G2478" s="4"/>
      <c r="H2478" s="4"/>
      <c r="I2478" s="4"/>
      <c r="M2478" s="5"/>
    </row>
    <row r="2479" spans="4:13" x14ac:dyDescent="0.25">
      <c r="D2479" s="1"/>
      <c r="E2479" s="2"/>
      <c r="F2479" s="2"/>
      <c r="G2479" s="4"/>
      <c r="H2479" s="4"/>
      <c r="I2479" s="4"/>
      <c r="M2479" s="5"/>
    </row>
    <row r="2480" spans="4:13" x14ac:dyDescent="0.25">
      <c r="D2480" s="1"/>
      <c r="E2480" s="2"/>
      <c r="F2480" s="2"/>
      <c r="G2480" s="4"/>
      <c r="H2480" s="4"/>
      <c r="I2480" s="4"/>
      <c r="M2480" s="5"/>
    </row>
    <row r="2481" spans="4:13" x14ac:dyDescent="0.25">
      <c r="D2481" s="1"/>
      <c r="E2481" s="2"/>
      <c r="F2481" s="2"/>
      <c r="G2481" s="4"/>
      <c r="H2481" s="4"/>
      <c r="I2481" s="4"/>
      <c r="M2481" s="5"/>
    </row>
    <row r="2482" spans="4:13" x14ac:dyDescent="0.25">
      <c r="D2482" s="1"/>
      <c r="E2482" s="2"/>
      <c r="F2482" s="2"/>
      <c r="G2482" s="4"/>
      <c r="H2482" s="4"/>
      <c r="I2482" s="4"/>
      <c r="M2482" s="5"/>
    </row>
    <row r="2483" spans="4:13" x14ac:dyDescent="0.25">
      <c r="D2483" s="1"/>
      <c r="E2483" s="2"/>
      <c r="F2483" s="2"/>
      <c r="G2483" s="4"/>
      <c r="H2483" s="4"/>
      <c r="I2483" s="4"/>
      <c r="M2483" s="5"/>
    </row>
    <row r="2484" spans="4:13" x14ac:dyDescent="0.25">
      <c r="D2484" s="1"/>
      <c r="E2484" s="2"/>
      <c r="F2484" s="2"/>
      <c r="G2484" s="4"/>
      <c r="H2484" s="4"/>
      <c r="I2484" s="4"/>
      <c r="M2484" s="5"/>
    </row>
    <row r="2485" spans="4:13" x14ac:dyDescent="0.25">
      <c r="D2485" s="1"/>
      <c r="E2485" s="2"/>
      <c r="F2485" s="2"/>
      <c r="G2485" s="4"/>
      <c r="H2485" s="4"/>
      <c r="I2485" s="4"/>
      <c r="M2485" s="5"/>
    </row>
    <row r="2486" spans="4:13" x14ac:dyDescent="0.25">
      <c r="D2486" s="1"/>
      <c r="E2486" s="2"/>
      <c r="F2486" s="2"/>
      <c r="G2486" s="4"/>
      <c r="H2486" s="4"/>
      <c r="I2486" s="4"/>
      <c r="M2486" s="5"/>
    </row>
    <row r="2487" spans="4:13" x14ac:dyDescent="0.25">
      <c r="D2487" s="1"/>
      <c r="E2487" s="2"/>
      <c r="F2487" s="2"/>
      <c r="G2487" s="4"/>
      <c r="H2487" s="4"/>
      <c r="I2487" s="4"/>
      <c r="M2487" s="5"/>
    </row>
    <row r="2488" spans="4:13" x14ac:dyDescent="0.25">
      <c r="D2488" s="1"/>
      <c r="E2488" s="2"/>
      <c r="F2488" s="2"/>
      <c r="G2488" s="4"/>
      <c r="H2488" s="4"/>
      <c r="I2488" s="4"/>
      <c r="M2488" s="5"/>
    </row>
    <row r="2489" spans="4:13" x14ac:dyDescent="0.25">
      <c r="D2489" s="1"/>
      <c r="E2489" s="2"/>
      <c r="F2489" s="2"/>
      <c r="G2489" s="4"/>
      <c r="H2489" s="4"/>
      <c r="I2489" s="4"/>
      <c r="M2489" s="5"/>
    </row>
    <row r="2490" spans="4:13" x14ac:dyDescent="0.25">
      <c r="D2490" s="1"/>
      <c r="E2490" s="2"/>
      <c r="F2490" s="2"/>
      <c r="G2490" s="4"/>
      <c r="H2490" s="4"/>
      <c r="I2490" s="4"/>
      <c r="M2490" s="5"/>
    </row>
    <row r="2491" spans="4:13" x14ac:dyDescent="0.25">
      <c r="D2491" s="1"/>
      <c r="E2491" s="2"/>
      <c r="F2491" s="2"/>
      <c r="G2491" s="4"/>
      <c r="H2491" s="4"/>
      <c r="I2491" s="4"/>
      <c r="M2491" s="5"/>
    </row>
    <row r="2492" spans="4:13" x14ac:dyDescent="0.25">
      <c r="D2492" s="1"/>
      <c r="E2492" s="2"/>
      <c r="F2492" s="2"/>
      <c r="G2492" s="4"/>
      <c r="H2492" s="4"/>
      <c r="I2492" s="4"/>
      <c r="M2492" s="5"/>
    </row>
    <row r="2493" spans="4:13" x14ac:dyDescent="0.25">
      <c r="D2493" s="1"/>
      <c r="E2493" s="2"/>
      <c r="F2493" s="2"/>
      <c r="G2493" s="4"/>
      <c r="H2493" s="4"/>
      <c r="I2493" s="4"/>
      <c r="M2493" s="5"/>
    </row>
    <row r="2494" spans="4:13" x14ac:dyDescent="0.25">
      <c r="D2494" s="1"/>
      <c r="E2494" s="2"/>
      <c r="F2494" s="2"/>
      <c r="G2494" s="4"/>
      <c r="H2494" s="4"/>
      <c r="I2494" s="4"/>
      <c r="M2494" s="5"/>
    </row>
    <row r="2495" spans="4:13" x14ac:dyDescent="0.25">
      <c r="D2495" s="1"/>
      <c r="E2495" s="2"/>
      <c r="F2495" s="2"/>
      <c r="G2495" s="4"/>
      <c r="H2495" s="4"/>
      <c r="I2495" s="4"/>
      <c r="M2495" s="5"/>
    </row>
    <row r="2496" spans="4:13" x14ac:dyDescent="0.25">
      <c r="D2496" s="1"/>
      <c r="E2496" s="2"/>
      <c r="F2496" s="2"/>
      <c r="G2496" s="4"/>
      <c r="H2496" s="4"/>
      <c r="I2496" s="4"/>
      <c r="M2496" s="5"/>
    </row>
    <row r="2497" spans="4:13" x14ac:dyDescent="0.25">
      <c r="D2497" s="1"/>
      <c r="E2497" s="2"/>
      <c r="F2497" s="2"/>
      <c r="G2497" s="4"/>
      <c r="H2497" s="4"/>
      <c r="I2497" s="4"/>
      <c r="M2497" s="5"/>
    </row>
    <row r="2498" spans="4:13" x14ac:dyDescent="0.25">
      <c r="D2498" s="1"/>
      <c r="E2498" s="2"/>
      <c r="F2498" s="2"/>
      <c r="G2498" s="4"/>
      <c r="H2498" s="4"/>
      <c r="I2498" s="4"/>
      <c r="M2498" s="5"/>
    </row>
    <row r="2499" spans="4:13" x14ac:dyDescent="0.25">
      <c r="D2499" s="1"/>
      <c r="E2499" s="2"/>
      <c r="F2499" s="2"/>
      <c r="G2499" s="4"/>
      <c r="H2499" s="4"/>
      <c r="I2499" s="4"/>
      <c r="M2499" s="5"/>
    </row>
    <row r="2500" spans="4:13" x14ac:dyDescent="0.25">
      <c r="D2500" s="1"/>
      <c r="E2500" s="2"/>
      <c r="F2500" s="2"/>
      <c r="G2500" s="4"/>
      <c r="H2500" s="4"/>
      <c r="I2500" s="4"/>
      <c r="M2500" s="5"/>
    </row>
    <row r="2501" spans="4:13" x14ac:dyDescent="0.25">
      <c r="D2501" s="1"/>
      <c r="E2501" s="2"/>
      <c r="F2501" s="2"/>
      <c r="G2501" s="4"/>
      <c r="H2501" s="4"/>
      <c r="I2501" s="4"/>
      <c r="M2501" s="5"/>
    </row>
    <row r="2502" spans="4:13" x14ac:dyDescent="0.25">
      <c r="D2502" s="1"/>
      <c r="E2502" s="2"/>
      <c r="F2502" s="2"/>
      <c r="G2502" s="4"/>
      <c r="H2502" s="4"/>
      <c r="I2502" s="4"/>
      <c r="M2502" s="5"/>
    </row>
    <row r="2503" spans="4:13" x14ac:dyDescent="0.25">
      <c r="D2503" s="1"/>
      <c r="E2503" s="2"/>
      <c r="F2503" s="2"/>
      <c r="G2503" s="4"/>
      <c r="H2503" s="4"/>
      <c r="I2503" s="4"/>
      <c r="M2503" s="5"/>
    </row>
    <row r="2504" spans="4:13" x14ac:dyDescent="0.25">
      <c r="D2504" s="1"/>
      <c r="E2504" s="2"/>
      <c r="F2504" s="2"/>
      <c r="G2504" s="4"/>
      <c r="H2504" s="4"/>
      <c r="I2504" s="4"/>
      <c r="M2504" s="5"/>
    </row>
    <row r="2505" spans="4:13" x14ac:dyDescent="0.25">
      <c r="D2505" s="1"/>
      <c r="E2505" s="2"/>
      <c r="F2505" s="2"/>
      <c r="G2505" s="4"/>
      <c r="H2505" s="4"/>
      <c r="I2505" s="4"/>
      <c r="M2505" s="5"/>
    </row>
    <row r="2506" spans="4:13" x14ac:dyDescent="0.25">
      <c r="D2506" s="1"/>
      <c r="E2506" s="2"/>
      <c r="F2506" s="2"/>
      <c r="G2506" s="4"/>
      <c r="H2506" s="4"/>
      <c r="I2506" s="4"/>
      <c r="M2506" s="5"/>
    </row>
    <row r="2507" spans="4:13" x14ac:dyDescent="0.25">
      <c r="D2507" s="1"/>
      <c r="E2507" s="2"/>
      <c r="F2507" s="2"/>
      <c r="G2507" s="4"/>
      <c r="H2507" s="4"/>
      <c r="I2507" s="4"/>
      <c r="M2507" s="5"/>
    </row>
    <row r="2508" spans="4:13" x14ac:dyDescent="0.25">
      <c r="D2508" s="1"/>
      <c r="E2508" s="2"/>
      <c r="F2508" s="2"/>
      <c r="G2508" s="4"/>
      <c r="H2508" s="4"/>
      <c r="I2508" s="4"/>
      <c r="M2508" s="5"/>
    </row>
    <row r="2509" spans="4:13" x14ac:dyDescent="0.25">
      <c r="D2509" s="1"/>
      <c r="E2509" s="2"/>
      <c r="F2509" s="2"/>
      <c r="G2509" s="4"/>
      <c r="H2509" s="4"/>
      <c r="I2509" s="4"/>
      <c r="M2509" s="5"/>
    </row>
    <row r="2510" spans="4:13" x14ac:dyDescent="0.25">
      <c r="D2510" s="1"/>
      <c r="E2510" s="2"/>
      <c r="F2510" s="2"/>
      <c r="G2510" s="4"/>
      <c r="H2510" s="4"/>
      <c r="I2510" s="4"/>
      <c r="M2510" s="5"/>
    </row>
    <row r="2511" spans="4:13" x14ac:dyDescent="0.25">
      <c r="D2511" s="1"/>
      <c r="E2511" s="2"/>
      <c r="F2511" s="2"/>
      <c r="G2511" s="4"/>
      <c r="H2511" s="4"/>
      <c r="I2511" s="4"/>
      <c r="M2511" s="5"/>
    </row>
    <row r="2512" spans="4:13" x14ac:dyDescent="0.25">
      <c r="D2512" s="1"/>
      <c r="E2512" s="2"/>
      <c r="F2512" s="2"/>
      <c r="G2512" s="4"/>
      <c r="H2512" s="4"/>
      <c r="I2512" s="4"/>
      <c r="M2512" s="5"/>
    </row>
    <row r="2513" spans="4:13" x14ac:dyDescent="0.25">
      <c r="D2513" s="1"/>
      <c r="E2513" s="2"/>
      <c r="F2513" s="2"/>
      <c r="G2513" s="4"/>
      <c r="H2513" s="4"/>
      <c r="I2513" s="4"/>
      <c r="M2513" s="5"/>
    </row>
    <row r="2514" spans="4:13" x14ac:dyDescent="0.25">
      <c r="D2514" s="1"/>
      <c r="E2514" s="2"/>
      <c r="F2514" s="2"/>
      <c r="G2514" s="4"/>
      <c r="H2514" s="4"/>
      <c r="I2514" s="4"/>
      <c r="M2514" s="5"/>
    </row>
    <row r="2515" spans="4:13" x14ac:dyDescent="0.25">
      <c r="D2515" s="1"/>
      <c r="E2515" s="2"/>
      <c r="F2515" s="2"/>
      <c r="G2515" s="4"/>
      <c r="H2515" s="4"/>
      <c r="I2515" s="4"/>
      <c r="M2515" s="5"/>
    </row>
    <row r="2516" spans="4:13" x14ac:dyDescent="0.25">
      <c r="D2516" s="1"/>
      <c r="E2516" s="2"/>
      <c r="F2516" s="2"/>
      <c r="G2516" s="4"/>
      <c r="H2516" s="4"/>
      <c r="I2516" s="4"/>
      <c r="M2516" s="5"/>
    </row>
    <row r="2517" spans="4:13" x14ac:dyDescent="0.25">
      <c r="D2517" s="1"/>
      <c r="E2517" s="2"/>
      <c r="F2517" s="2"/>
      <c r="G2517" s="4"/>
      <c r="H2517" s="4"/>
      <c r="I2517" s="4"/>
      <c r="M2517" s="5"/>
    </row>
    <row r="2518" spans="4:13" x14ac:dyDescent="0.25">
      <c r="D2518" s="1"/>
      <c r="E2518" s="2"/>
      <c r="F2518" s="2"/>
      <c r="G2518" s="4"/>
      <c r="H2518" s="4"/>
      <c r="I2518" s="4"/>
      <c r="M2518" s="5"/>
    </row>
    <row r="2519" spans="4:13" x14ac:dyDescent="0.25">
      <c r="D2519" s="1"/>
      <c r="E2519" s="2"/>
      <c r="F2519" s="2"/>
      <c r="G2519" s="4"/>
      <c r="H2519" s="4"/>
      <c r="I2519" s="4"/>
      <c r="M2519" s="5"/>
    </row>
    <row r="2520" spans="4:13" x14ac:dyDescent="0.25">
      <c r="D2520" s="1"/>
      <c r="E2520" s="2"/>
      <c r="F2520" s="2"/>
      <c r="G2520" s="4"/>
      <c r="H2520" s="4"/>
      <c r="I2520" s="4"/>
      <c r="M2520" s="5"/>
    </row>
    <row r="2521" spans="4:13" x14ac:dyDescent="0.25">
      <c r="D2521" s="1"/>
      <c r="E2521" s="2"/>
      <c r="F2521" s="2"/>
      <c r="G2521" s="4"/>
      <c r="H2521" s="4"/>
      <c r="I2521" s="4"/>
      <c r="M2521" s="5"/>
    </row>
    <row r="2522" spans="4:13" x14ac:dyDescent="0.25">
      <c r="D2522" s="1"/>
      <c r="E2522" s="2"/>
      <c r="F2522" s="2"/>
      <c r="G2522" s="4"/>
      <c r="H2522" s="4"/>
      <c r="I2522" s="4"/>
      <c r="M2522" s="5"/>
    </row>
    <row r="2523" spans="4:13" x14ac:dyDescent="0.25">
      <c r="D2523" s="1"/>
      <c r="E2523" s="2"/>
      <c r="F2523" s="2"/>
      <c r="G2523" s="4"/>
      <c r="H2523" s="4"/>
      <c r="I2523" s="4"/>
      <c r="M2523" s="5"/>
    </row>
    <row r="2524" spans="4:13" x14ac:dyDescent="0.25">
      <c r="D2524" s="1"/>
      <c r="E2524" s="2"/>
      <c r="F2524" s="2"/>
      <c r="G2524" s="4"/>
      <c r="H2524" s="4"/>
      <c r="I2524" s="4"/>
      <c r="M2524" s="5"/>
    </row>
    <row r="2525" spans="4:13" x14ac:dyDescent="0.25">
      <c r="D2525" s="1"/>
      <c r="E2525" s="2"/>
      <c r="F2525" s="2"/>
      <c r="G2525" s="4"/>
      <c r="H2525" s="4"/>
      <c r="I2525" s="4"/>
      <c r="M2525" s="5"/>
    </row>
    <row r="2526" spans="4:13" x14ac:dyDescent="0.25">
      <c r="D2526" s="1"/>
      <c r="E2526" s="2"/>
      <c r="F2526" s="2"/>
      <c r="G2526" s="4"/>
      <c r="H2526" s="4"/>
      <c r="I2526" s="4"/>
      <c r="M2526" s="5"/>
    </row>
    <row r="2527" spans="4:13" x14ac:dyDescent="0.25">
      <c r="D2527" s="1"/>
      <c r="E2527" s="2"/>
      <c r="F2527" s="2"/>
      <c r="G2527" s="4"/>
      <c r="H2527" s="4"/>
      <c r="I2527" s="4"/>
      <c r="M2527" s="5"/>
    </row>
    <row r="2528" spans="4:13" x14ac:dyDescent="0.25">
      <c r="D2528" s="1"/>
      <c r="E2528" s="2"/>
      <c r="F2528" s="2"/>
      <c r="G2528" s="4"/>
      <c r="H2528" s="4"/>
      <c r="I2528" s="4"/>
      <c r="M2528" s="5"/>
    </row>
    <row r="2529" spans="4:13" x14ac:dyDescent="0.25">
      <c r="D2529" s="1"/>
      <c r="E2529" s="2"/>
      <c r="F2529" s="2"/>
      <c r="G2529" s="4"/>
      <c r="H2529" s="4"/>
      <c r="I2529" s="4"/>
      <c r="M2529" s="5"/>
    </row>
    <row r="2530" spans="4:13" x14ac:dyDescent="0.25">
      <c r="D2530" s="1"/>
      <c r="E2530" s="2"/>
      <c r="F2530" s="2"/>
      <c r="G2530" s="4"/>
      <c r="H2530" s="4"/>
      <c r="I2530" s="4"/>
      <c r="M2530" s="5"/>
    </row>
    <row r="2531" spans="4:13" x14ac:dyDescent="0.25">
      <c r="D2531" s="1"/>
      <c r="E2531" s="2"/>
      <c r="F2531" s="2"/>
      <c r="G2531" s="4"/>
      <c r="H2531" s="4"/>
      <c r="I2531" s="4"/>
      <c r="M2531" s="5"/>
    </row>
    <row r="2532" spans="4:13" x14ac:dyDescent="0.25">
      <c r="D2532" s="1"/>
      <c r="E2532" s="2"/>
      <c r="F2532" s="2"/>
      <c r="G2532" s="4"/>
      <c r="H2532" s="4"/>
      <c r="I2532" s="4"/>
      <c r="M2532" s="5"/>
    </row>
    <row r="2533" spans="4:13" x14ac:dyDescent="0.25">
      <c r="D2533" s="1"/>
      <c r="E2533" s="2"/>
      <c r="F2533" s="2"/>
      <c r="G2533" s="4"/>
      <c r="H2533" s="4"/>
      <c r="I2533" s="4"/>
      <c r="M2533" s="5"/>
    </row>
    <row r="2534" spans="4:13" x14ac:dyDescent="0.25">
      <c r="D2534" s="1"/>
      <c r="E2534" s="2"/>
      <c r="F2534" s="2"/>
      <c r="G2534" s="4"/>
      <c r="H2534" s="4"/>
      <c r="I2534" s="4"/>
      <c r="M2534" s="5"/>
    </row>
    <row r="2535" spans="4:13" x14ac:dyDescent="0.25">
      <c r="D2535" s="1"/>
      <c r="E2535" s="2"/>
      <c r="F2535" s="2"/>
      <c r="G2535" s="4"/>
      <c r="H2535" s="4"/>
      <c r="I2535" s="4"/>
      <c r="M2535" s="5"/>
    </row>
    <row r="2536" spans="4:13" x14ac:dyDescent="0.25">
      <c r="D2536" s="1"/>
      <c r="E2536" s="2"/>
      <c r="F2536" s="2"/>
      <c r="G2536" s="4"/>
      <c r="H2536" s="4"/>
      <c r="I2536" s="4"/>
      <c r="M2536" s="5"/>
    </row>
    <row r="2537" spans="4:13" x14ac:dyDescent="0.25">
      <c r="D2537" s="1"/>
      <c r="E2537" s="2"/>
      <c r="F2537" s="2"/>
      <c r="G2537" s="4"/>
      <c r="H2537" s="4"/>
      <c r="I2537" s="4"/>
      <c r="M2537" s="5"/>
    </row>
    <row r="2538" spans="4:13" x14ac:dyDescent="0.25">
      <c r="D2538" s="1"/>
      <c r="E2538" s="2"/>
      <c r="F2538" s="2"/>
      <c r="G2538" s="4"/>
      <c r="H2538" s="4"/>
      <c r="I2538" s="4"/>
      <c r="M2538" s="5"/>
    </row>
    <row r="2539" spans="4:13" x14ac:dyDescent="0.25">
      <c r="D2539" s="1"/>
      <c r="E2539" s="2"/>
      <c r="F2539" s="2"/>
      <c r="G2539" s="4"/>
      <c r="H2539" s="4"/>
      <c r="I2539" s="4"/>
      <c r="M2539" s="5"/>
    </row>
    <row r="2540" spans="4:13" x14ac:dyDescent="0.25">
      <c r="D2540" s="1"/>
      <c r="E2540" s="2"/>
      <c r="F2540" s="2"/>
      <c r="G2540" s="4"/>
      <c r="H2540" s="4"/>
      <c r="I2540" s="4"/>
      <c r="M2540" s="5"/>
    </row>
    <row r="2541" spans="4:13" x14ac:dyDescent="0.25">
      <c r="D2541" s="1"/>
      <c r="E2541" s="2"/>
      <c r="F2541" s="2"/>
      <c r="G2541" s="4"/>
      <c r="H2541" s="4"/>
      <c r="I2541" s="4"/>
      <c r="M2541" s="5"/>
    </row>
    <row r="2542" spans="4:13" x14ac:dyDescent="0.25">
      <c r="D2542" s="1"/>
      <c r="E2542" s="2"/>
      <c r="F2542" s="2"/>
      <c r="G2542" s="4"/>
      <c r="H2542" s="4"/>
      <c r="I2542" s="4"/>
      <c r="M2542" s="5"/>
    </row>
    <row r="2543" spans="4:13" x14ac:dyDescent="0.25">
      <c r="D2543" s="1"/>
      <c r="E2543" s="2"/>
      <c r="F2543" s="2"/>
      <c r="G2543" s="4"/>
      <c r="H2543" s="4"/>
      <c r="I2543" s="4"/>
      <c r="M2543" s="5"/>
    </row>
    <row r="2544" spans="4:13" x14ac:dyDescent="0.25">
      <c r="D2544" s="1"/>
      <c r="E2544" s="2"/>
      <c r="F2544" s="2"/>
      <c r="G2544" s="4"/>
      <c r="H2544" s="4"/>
      <c r="I2544" s="4"/>
      <c r="M2544" s="5"/>
    </row>
    <row r="2545" spans="4:13" x14ac:dyDescent="0.25">
      <c r="D2545" s="1"/>
      <c r="E2545" s="2"/>
      <c r="F2545" s="2"/>
      <c r="G2545" s="4"/>
      <c r="H2545" s="4"/>
      <c r="I2545" s="4"/>
      <c r="M2545" s="5"/>
    </row>
    <row r="2546" spans="4:13" x14ac:dyDescent="0.25">
      <c r="D2546" s="1"/>
      <c r="E2546" s="2"/>
      <c r="F2546" s="2"/>
      <c r="G2546" s="4"/>
      <c r="H2546" s="4"/>
      <c r="I2546" s="4"/>
      <c r="M2546" s="5"/>
    </row>
    <row r="2547" spans="4:13" x14ac:dyDescent="0.25">
      <c r="D2547" s="1"/>
      <c r="E2547" s="2"/>
      <c r="F2547" s="2"/>
      <c r="G2547" s="4"/>
      <c r="H2547" s="4"/>
      <c r="I2547" s="4"/>
      <c r="M2547" s="5"/>
    </row>
    <row r="2548" spans="4:13" x14ac:dyDescent="0.25">
      <c r="D2548" s="1"/>
      <c r="E2548" s="2"/>
      <c r="F2548" s="2"/>
      <c r="G2548" s="4"/>
      <c r="H2548" s="4"/>
      <c r="I2548" s="4"/>
      <c r="M2548" s="5"/>
    </row>
    <row r="2549" spans="4:13" x14ac:dyDescent="0.25">
      <c r="D2549" s="1"/>
      <c r="E2549" s="2"/>
      <c r="F2549" s="2"/>
      <c r="G2549" s="4"/>
      <c r="H2549" s="4"/>
      <c r="I2549" s="4"/>
      <c r="M2549" s="5"/>
    </row>
    <row r="2550" spans="4:13" x14ac:dyDescent="0.25">
      <c r="D2550" s="1"/>
      <c r="E2550" s="2"/>
      <c r="F2550" s="2"/>
      <c r="G2550" s="4"/>
      <c r="H2550" s="4"/>
      <c r="I2550" s="4"/>
      <c r="M2550" s="5"/>
    </row>
    <row r="2551" spans="4:13" x14ac:dyDescent="0.25">
      <c r="D2551" s="1"/>
      <c r="E2551" s="2"/>
      <c r="F2551" s="2"/>
      <c r="G2551" s="4"/>
      <c r="H2551" s="4"/>
      <c r="I2551" s="4"/>
      <c r="M2551" s="5"/>
    </row>
    <row r="2552" spans="4:13" x14ac:dyDescent="0.25">
      <c r="D2552" s="1"/>
      <c r="E2552" s="2"/>
      <c r="F2552" s="2"/>
      <c r="G2552" s="4"/>
      <c r="H2552" s="4"/>
      <c r="I2552" s="4"/>
      <c r="M2552" s="5"/>
    </row>
    <row r="2553" spans="4:13" x14ac:dyDescent="0.25">
      <c r="D2553" s="1"/>
      <c r="E2553" s="2"/>
      <c r="F2553" s="2"/>
      <c r="G2553" s="4"/>
      <c r="H2553" s="4"/>
      <c r="I2553" s="4"/>
      <c r="M2553" s="5"/>
    </row>
    <row r="2554" spans="4:13" x14ac:dyDescent="0.25">
      <c r="D2554" s="1"/>
      <c r="E2554" s="2"/>
      <c r="F2554" s="2"/>
      <c r="G2554" s="4"/>
      <c r="H2554" s="4"/>
      <c r="I2554" s="4"/>
      <c r="M2554" s="5"/>
    </row>
    <row r="2555" spans="4:13" x14ac:dyDescent="0.25">
      <c r="D2555" s="1"/>
      <c r="E2555" s="2"/>
      <c r="F2555" s="2"/>
      <c r="G2555" s="4"/>
      <c r="H2555" s="4"/>
      <c r="I2555" s="4"/>
      <c r="M2555" s="5"/>
    </row>
    <row r="2556" spans="4:13" x14ac:dyDescent="0.25">
      <c r="D2556" s="1"/>
      <c r="E2556" s="2"/>
      <c r="F2556" s="2"/>
      <c r="G2556" s="4"/>
      <c r="H2556" s="4"/>
      <c r="I2556" s="4"/>
      <c r="M2556" s="5"/>
    </row>
    <row r="2557" spans="4:13" x14ac:dyDescent="0.25">
      <c r="D2557" s="1"/>
      <c r="E2557" s="2"/>
      <c r="F2557" s="2"/>
      <c r="G2557" s="4"/>
      <c r="H2557" s="4"/>
      <c r="I2557" s="4"/>
      <c r="M2557" s="5"/>
    </row>
    <row r="2558" spans="4:13" x14ac:dyDescent="0.25">
      <c r="D2558" s="1"/>
      <c r="E2558" s="2"/>
      <c r="F2558" s="2"/>
      <c r="G2558" s="4"/>
      <c r="H2558" s="4"/>
      <c r="I2558" s="4"/>
      <c r="M2558" s="5"/>
    </row>
    <row r="2559" spans="4:13" x14ac:dyDescent="0.25">
      <c r="D2559" s="1"/>
      <c r="E2559" s="2"/>
      <c r="F2559" s="2"/>
      <c r="G2559" s="4"/>
      <c r="H2559" s="4"/>
      <c r="I2559" s="4"/>
      <c r="M2559" s="5"/>
    </row>
    <row r="2560" spans="4:13" x14ac:dyDescent="0.25">
      <c r="D2560" s="1"/>
      <c r="E2560" s="2"/>
      <c r="F2560" s="2"/>
      <c r="G2560" s="4"/>
      <c r="H2560" s="4"/>
      <c r="I2560" s="4"/>
      <c r="M2560" s="5"/>
    </row>
    <row r="2561" spans="4:13" x14ac:dyDescent="0.25">
      <c r="D2561" s="1"/>
      <c r="E2561" s="2"/>
      <c r="F2561" s="2"/>
      <c r="G2561" s="4"/>
      <c r="H2561" s="4"/>
      <c r="I2561" s="4"/>
      <c r="M2561" s="5"/>
    </row>
    <row r="2562" spans="4:13" x14ac:dyDescent="0.25">
      <c r="D2562" s="1"/>
      <c r="E2562" s="2"/>
      <c r="F2562" s="2"/>
      <c r="G2562" s="4"/>
      <c r="H2562" s="4"/>
      <c r="I2562" s="4"/>
      <c r="M2562" s="5"/>
    </row>
    <row r="2563" spans="4:13" x14ac:dyDescent="0.25">
      <c r="D2563" s="1"/>
      <c r="E2563" s="2"/>
      <c r="F2563" s="2"/>
      <c r="G2563" s="4"/>
      <c r="H2563" s="4"/>
      <c r="I2563" s="4"/>
      <c r="M2563" s="5"/>
    </row>
    <row r="2564" spans="4:13" x14ac:dyDescent="0.25">
      <c r="D2564" s="1"/>
      <c r="E2564" s="2"/>
      <c r="F2564" s="2"/>
      <c r="G2564" s="4"/>
      <c r="H2564" s="4"/>
      <c r="I2564" s="4"/>
      <c r="M2564" s="5"/>
    </row>
    <row r="2565" spans="4:13" x14ac:dyDescent="0.25">
      <c r="D2565" s="1"/>
      <c r="E2565" s="2"/>
      <c r="F2565" s="2"/>
      <c r="G2565" s="4"/>
      <c r="H2565" s="4"/>
      <c r="I2565" s="4"/>
      <c r="M2565" s="5"/>
    </row>
    <row r="2566" spans="4:13" x14ac:dyDescent="0.25">
      <c r="D2566" s="1"/>
      <c r="E2566" s="2"/>
      <c r="F2566" s="2"/>
      <c r="G2566" s="4"/>
      <c r="H2566" s="4"/>
      <c r="I2566" s="4"/>
      <c r="M2566" s="5"/>
    </row>
    <row r="2567" spans="4:13" x14ac:dyDescent="0.25">
      <c r="D2567" s="1"/>
      <c r="E2567" s="2"/>
      <c r="F2567" s="2"/>
      <c r="G2567" s="4"/>
      <c r="H2567" s="4"/>
      <c r="I2567" s="4"/>
      <c r="M2567" s="5"/>
    </row>
    <row r="2568" spans="4:13" x14ac:dyDescent="0.25">
      <c r="D2568" s="1"/>
      <c r="E2568" s="2"/>
      <c r="F2568" s="2"/>
      <c r="G2568" s="4"/>
      <c r="H2568" s="4"/>
      <c r="I2568" s="4"/>
      <c r="M2568" s="5"/>
    </row>
    <row r="2569" spans="4:13" x14ac:dyDescent="0.25">
      <c r="D2569" s="1"/>
      <c r="E2569" s="2"/>
      <c r="F2569" s="2"/>
      <c r="G2569" s="4"/>
      <c r="H2569" s="4"/>
      <c r="I2569" s="4"/>
      <c r="M2569" s="5"/>
    </row>
    <row r="2570" spans="4:13" x14ac:dyDescent="0.25">
      <c r="D2570" s="1"/>
      <c r="E2570" s="2"/>
      <c r="F2570" s="2"/>
      <c r="G2570" s="4"/>
      <c r="H2570" s="4"/>
      <c r="I2570" s="4"/>
      <c r="M2570" s="5"/>
    </row>
    <row r="2571" spans="4:13" x14ac:dyDescent="0.25">
      <c r="D2571" s="1"/>
      <c r="E2571" s="2"/>
      <c r="F2571" s="2"/>
      <c r="G2571" s="4"/>
      <c r="H2571" s="4"/>
      <c r="I2571" s="4"/>
      <c r="M2571" s="5"/>
    </row>
    <row r="2572" spans="4:13" x14ac:dyDescent="0.25">
      <c r="D2572" s="1"/>
      <c r="E2572" s="2"/>
      <c r="F2572" s="2"/>
      <c r="G2572" s="4"/>
      <c r="H2572" s="4"/>
      <c r="I2572" s="4"/>
      <c r="M2572" s="5"/>
    </row>
    <row r="2573" spans="4:13" x14ac:dyDescent="0.25">
      <c r="D2573" s="1"/>
      <c r="E2573" s="2"/>
      <c r="F2573" s="2"/>
      <c r="G2573" s="4"/>
      <c r="H2573" s="4"/>
      <c r="I2573" s="4"/>
      <c r="M2573" s="5"/>
    </row>
    <row r="2574" spans="4:13" x14ac:dyDescent="0.25">
      <c r="D2574" s="1"/>
      <c r="E2574" s="2"/>
      <c r="F2574" s="2"/>
      <c r="G2574" s="4"/>
      <c r="H2574" s="4"/>
      <c r="I2574" s="4"/>
      <c r="M2574" s="5"/>
    </row>
    <row r="2575" spans="4:13" x14ac:dyDescent="0.25">
      <c r="D2575" s="1"/>
      <c r="E2575" s="2"/>
      <c r="F2575" s="2"/>
      <c r="G2575" s="4"/>
      <c r="H2575" s="4"/>
      <c r="I2575" s="4"/>
      <c r="M2575" s="5"/>
    </row>
    <row r="2576" spans="4:13" x14ac:dyDescent="0.25">
      <c r="D2576" s="1"/>
      <c r="E2576" s="2"/>
      <c r="F2576" s="2"/>
      <c r="G2576" s="4"/>
      <c r="H2576" s="4"/>
      <c r="I2576" s="4"/>
      <c r="M2576" s="5"/>
    </row>
    <row r="2577" spans="4:13" x14ac:dyDescent="0.25">
      <c r="D2577" s="1"/>
      <c r="E2577" s="2"/>
      <c r="F2577" s="2"/>
      <c r="G2577" s="4"/>
      <c r="H2577" s="4"/>
      <c r="I2577" s="4"/>
      <c r="M2577" s="5"/>
    </row>
    <row r="2578" spans="4:13" x14ac:dyDescent="0.25">
      <c r="D2578" s="1"/>
      <c r="E2578" s="2"/>
      <c r="F2578" s="2"/>
      <c r="G2578" s="4"/>
      <c r="H2578" s="4"/>
      <c r="I2578" s="4"/>
      <c r="M2578" s="5"/>
    </row>
    <row r="2579" spans="4:13" x14ac:dyDescent="0.25">
      <c r="D2579" s="1"/>
      <c r="E2579" s="2"/>
      <c r="F2579" s="2"/>
      <c r="G2579" s="4"/>
      <c r="H2579" s="4"/>
      <c r="I2579" s="4"/>
      <c r="M2579" s="5"/>
    </row>
    <row r="2580" spans="4:13" x14ac:dyDescent="0.25">
      <c r="D2580" s="1"/>
      <c r="E2580" s="2"/>
      <c r="F2580" s="2"/>
      <c r="G2580" s="4"/>
      <c r="H2580" s="4"/>
      <c r="I2580" s="4"/>
      <c r="M2580" s="5"/>
    </row>
    <row r="2581" spans="4:13" x14ac:dyDescent="0.25">
      <c r="D2581" s="1"/>
      <c r="E2581" s="2"/>
      <c r="F2581" s="2"/>
      <c r="G2581" s="4"/>
      <c r="H2581" s="4"/>
      <c r="I2581" s="4"/>
      <c r="M2581" s="5"/>
    </row>
    <row r="2582" spans="4:13" x14ac:dyDescent="0.25">
      <c r="D2582" s="1"/>
      <c r="E2582" s="2"/>
      <c r="F2582" s="2"/>
      <c r="G2582" s="4"/>
      <c r="H2582" s="4"/>
      <c r="I2582" s="4"/>
      <c r="M2582" s="5"/>
    </row>
    <row r="2583" spans="4:13" x14ac:dyDescent="0.25">
      <c r="D2583" s="1"/>
      <c r="E2583" s="2"/>
      <c r="F2583" s="2"/>
      <c r="G2583" s="4"/>
      <c r="H2583" s="4"/>
      <c r="I2583" s="4"/>
      <c r="M2583" s="5"/>
    </row>
    <row r="2584" spans="4:13" x14ac:dyDescent="0.25">
      <c r="D2584" s="1"/>
      <c r="E2584" s="2"/>
      <c r="F2584" s="2"/>
      <c r="G2584" s="4"/>
      <c r="H2584" s="4"/>
      <c r="I2584" s="4"/>
      <c r="M2584" s="5"/>
    </row>
    <row r="2585" spans="4:13" x14ac:dyDescent="0.25">
      <c r="D2585" s="1"/>
      <c r="E2585" s="2"/>
      <c r="F2585" s="2"/>
      <c r="G2585" s="4"/>
      <c r="H2585" s="4"/>
      <c r="I2585" s="4"/>
      <c r="M2585" s="5"/>
    </row>
    <row r="2586" spans="4:13" x14ac:dyDescent="0.25">
      <c r="D2586" s="1"/>
      <c r="E2586" s="2"/>
      <c r="F2586" s="2"/>
      <c r="G2586" s="4"/>
      <c r="H2586" s="4"/>
      <c r="I2586" s="4"/>
      <c r="M2586" s="5"/>
    </row>
    <row r="2587" spans="4:13" x14ac:dyDescent="0.25">
      <c r="D2587" s="1"/>
      <c r="E2587" s="2"/>
      <c r="F2587" s="2"/>
      <c r="G2587" s="4"/>
      <c r="H2587" s="4"/>
      <c r="I2587" s="4"/>
      <c r="M2587" s="5"/>
    </row>
    <row r="2588" spans="4:13" x14ac:dyDescent="0.25">
      <c r="D2588" s="1"/>
      <c r="E2588" s="2"/>
      <c r="F2588" s="2"/>
      <c r="G2588" s="4"/>
      <c r="H2588" s="4"/>
      <c r="I2588" s="4"/>
      <c r="M2588" s="5"/>
    </row>
    <row r="2589" spans="4:13" x14ac:dyDescent="0.25">
      <c r="D2589" s="1"/>
      <c r="E2589" s="2"/>
      <c r="F2589" s="2"/>
      <c r="G2589" s="4"/>
      <c r="H2589" s="4"/>
      <c r="I2589" s="4"/>
      <c r="M2589" s="5"/>
    </row>
    <row r="2590" spans="4:13" x14ac:dyDescent="0.25">
      <c r="D2590" s="1"/>
      <c r="E2590" s="2"/>
      <c r="F2590" s="2"/>
      <c r="G2590" s="4"/>
      <c r="H2590" s="4"/>
      <c r="I2590" s="4"/>
      <c r="M2590" s="5"/>
    </row>
    <row r="2591" spans="4:13" x14ac:dyDescent="0.25">
      <c r="D2591" s="1"/>
      <c r="E2591" s="2"/>
      <c r="F2591" s="2"/>
      <c r="G2591" s="4"/>
      <c r="H2591" s="4"/>
      <c r="I2591" s="4"/>
      <c r="M2591" s="5"/>
    </row>
    <row r="2592" spans="4:13" x14ac:dyDescent="0.25">
      <c r="D2592" s="1"/>
      <c r="E2592" s="2"/>
      <c r="F2592" s="2"/>
      <c r="G2592" s="4"/>
      <c r="H2592" s="4"/>
      <c r="I2592" s="4"/>
      <c r="M2592" s="5"/>
    </row>
    <row r="2593" spans="4:13" x14ac:dyDescent="0.25">
      <c r="D2593" s="1"/>
      <c r="E2593" s="2"/>
      <c r="F2593" s="2"/>
      <c r="G2593" s="4"/>
      <c r="H2593" s="4"/>
      <c r="I2593" s="4"/>
      <c r="M2593" s="5"/>
    </row>
    <row r="2594" spans="4:13" x14ac:dyDescent="0.25">
      <c r="D2594" s="1"/>
      <c r="E2594" s="2"/>
      <c r="F2594" s="2"/>
      <c r="G2594" s="4"/>
      <c r="H2594" s="4"/>
      <c r="I2594" s="4"/>
      <c r="M2594" s="5"/>
    </row>
    <row r="2595" spans="4:13" x14ac:dyDescent="0.25">
      <c r="D2595" s="1"/>
      <c r="E2595" s="2"/>
      <c r="F2595" s="2"/>
      <c r="G2595" s="4"/>
      <c r="H2595" s="4"/>
      <c r="I2595" s="4"/>
      <c r="M2595" s="5"/>
    </row>
    <row r="2596" spans="4:13" x14ac:dyDescent="0.25">
      <c r="D2596" s="1"/>
      <c r="E2596" s="2"/>
      <c r="F2596" s="2"/>
      <c r="G2596" s="4"/>
      <c r="H2596" s="4"/>
      <c r="I2596" s="4"/>
      <c r="M2596" s="5"/>
    </row>
    <row r="2597" spans="4:13" x14ac:dyDescent="0.25">
      <c r="D2597" s="1"/>
      <c r="E2597" s="2"/>
      <c r="F2597" s="2"/>
      <c r="G2597" s="4"/>
      <c r="H2597" s="4"/>
      <c r="I2597" s="4"/>
      <c r="M2597" s="5"/>
    </row>
    <row r="2598" spans="4:13" x14ac:dyDescent="0.25">
      <c r="D2598" s="1"/>
      <c r="E2598" s="2"/>
      <c r="F2598" s="2"/>
      <c r="G2598" s="4"/>
      <c r="H2598" s="4"/>
      <c r="I2598" s="4"/>
      <c r="M2598" s="5"/>
    </row>
    <row r="2599" spans="4:13" x14ac:dyDescent="0.25">
      <c r="D2599" s="1"/>
      <c r="E2599" s="2"/>
      <c r="F2599" s="2"/>
      <c r="G2599" s="4"/>
      <c r="H2599" s="4"/>
      <c r="I2599" s="4"/>
      <c r="M2599" s="5"/>
    </row>
    <row r="2600" spans="4:13" x14ac:dyDescent="0.25">
      <c r="D2600" s="1"/>
      <c r="E2600" s="2"/>
      <c r="F2600" s="2"/>
      <c r="G2600" s="4"/>
      <c r="H2600" s="4"/>
      <c r="I2600" s="4"/>
      <c r="M2600" s="5"/>
    </row>
    <row r="2601" spans="4:13" x14ac:dyDescent="0.25">
      <c r="D2601" s="1"/>
      <c r="E2601" s="2"/>
      <c r="F2601" s="2"/>
      <c r="G2601" s="4"/>
      <c r="H2601" s="4"/>
      <c r="I2601" s="4"/>
      <c r="M2601" s="5"/>
    </row>
    <row r="2602" spans="4:13" x14ac:dyDescent="0.25">
      <c r="D2602" s="1"/>
      <c r="E2602" s="2"/>
      <c r="F2602" s="2"/>
      <c r="G2602" s="4"/>
      <c r="H2602" s="4"/>
      <c r="I2602" s="4"/>
      <c r="M2602" s="5"/>
    </row>
    <row r="2603" spans="4:13" x14ac:dyDescent="0.25">
      <c r="D2603" s="1"/>
      <c r="E2603" s="2"/>
      <c r="F2603" s="2"/>
      <c r="G2603" s="4"/>
      <c r="H2603" s="4"/>
      <c r="I2603" s="4"/>
      <c r="M2603" s="5"/>
    </row>
    <row r="2604" spans="4:13" x14ac:dyDescent="0.25">
      <c r="D2604" s="1"/>
      <c r="E2604" s="2"/>
      <c r="F2604" s="2"/>
      <c r="G2604" s="4"/>
      <c r="H2604" s="4"/>
      <c r="I2604" s="4"/>
      <c r="M2604" s="5"/>
    </row>
    <row r="2605" spans="4:13" x14ac:dyDescent="0.25">
      <c r="D2605" s="1"/>
      <c r="E2605" s="2"/>
      <c r="F2605" s="2"/>
      <c r="G2605" s="4"/>
      <c r="H2605" s="4"/>
      <c r="I2605" s="4"/>
      <c r="M2605" s="5"/>
    </row>
    <row r="2606" spans="4:13" x14ac:dyDescent="0.25">
      <c r="D2606" s="1"/>
      <c r="E2606" s="2"/>
      <c r="F2606" s="2"/>
      <c r="G2606" s="4"/>
      <c r="H2606" s="4"/>
      <c r="I2606" s="4"/>
      <c r="M2606" s="5"/>
    </row>
    <row r="2607" spans="4:13" x14ac:dyDescent="0.25">
      <c r="D2607" s="1"/>
      <c r="E2607" s="2"/>
      <c r="F2607" s="2"/>
      <c r="G2607" s="4"/>
      <c r="H2607" s="4"/>
      <c r="I2607" s="4"/>
      <c r="M2607" s="5"/>
    </row>
    <row r="2608" spans="4:13" x14ac:dyDescent="0.25">
      <c r="D2608" s="1"/>
      <c r="E2608" s="2"/>
      <c r="F2608" s="2"/>
      <c r="G2608" s="4"/>
      <c r="H2608" s="4"/>
      <c r="I2608" s="4"/>
      <c r="M2608" s="5"/>
    </row>
    <row r="2609" spans="4:13" x14ac:dyDescent="0.25">
      <c r="D2609" s="1"/>
      <c r="E2609" s="2"/>
      <c r="F2609" s="2"/>
      <c r="G2609" s="4"/>
      <c r="H2609" s="4"/>
      <c r="I2609" s="4"/>
      <c r="M2609" s="5"/>
    </row>
    <row r="2610" spans="4:13" x14ac:dyDescent="0.25">
      <c r="D2610" s="1"/>
      <c r="E2610" s="2"/>
      <c r="F2610" s="2"/>
      <c r="G2610" s="4"/>
      <c r="H2610" s="4"/>
      <c r="I2610" s="4"/>
      <c r="M2610" s="5"/>
    </row>
    <row r="2611" spans="4:13" x14ac:dyDescent="0.25">
      <c r="D2611" s="1"/>
      <c r="E2611" s="2"/>
      <c r="F2611" s="2"/>
      <c r="G2611" s="4"/>
      <c r="H2611" s="4"/>
      <c r="I2611" s="4"/>
      <c r="M2611" s="5"/>
    </row>
    <row r="2612" spans="4:13" x14ac:dyDescent="0.25">
      <c r="D2612" s="1"/>
      <c r="E2612" s="2"/>
      <c r="F2612" s="2"/>
      <c r="G2612" s="4"/>
      <c r="H2612" s="4"/>
      <c r="I2612" s="4"/>
      <c r="M2612" s="5"/>
    </row>
    <row r="2613" spans="4:13" x14ac:dyDescent="0.25">
      <c r="D2613" s="1"/>
      <c r="E2613" s="2"/>
      <c r="F2613" s="2"/>
      <c r="G2613" s="4"/>
      <c r="H2613" s="4"/>
      <c r="I2613" s="4"/>
      <c r="M2613" s="5"/>
    </row>
    <row r="2614" spans="4:13" x14ac:dyDescent="0.25">
      <c r="D2614" s="1"/>
      <c r="E2614" s="2"/>
      <c r="F2614" s="2"/>
      <c r="G2614" s="4"/>
      <c r="H2614" s="4"/>
      <c r="I2614" s="4"/>
      <c r="M2614" s="5"/>
    </row>
    <row r="2615" spans="4:13" x14ac:dyDescent="0.25">
      <c r="D2615" s="1"/>
      <c r="E2615" s="2"/>
      <c r="F2615" s="2"/>
      <c r="G2615" s="4"/>
      <c r="H2615" s="4"/>
      <c r="I2615" s="4"/>
      <c r="M2615" s="5"/>
    </row>
    <row r="2616" spans="4:13" x14ac:dyDescent="0.25">
      <c r="D2616" s="1"/>
      <c r="E2616" s="2"/>
      <c r="F2616" s="2"/>
      <c r="G2616" s="4"/>
      <c r="H2616" s="4"/>
      <c r="I2616" s="4"/>
      <c r="M2616" s="5"/>
    </row>
    <row r="2617" spans="4:13" x14ac:dyDescent="0.25">
      <c r="D2617" s="1"/>
      <c r="E2617" s="2"/>
      <c r="F2617" s="2"/>
      <c r="G2617" s="4"/>
      <c r="H2617" s="4"/>
      <c r="I2617" s="4"/>
      <c r="M2617" s="5"/>
    </row>
    <row r="2618" spans="4:13" x14ac:dyDescent="0.25">
      <c r="D2618" s="1"/>
      <c r="E2618" s="2"/>
      <c r="F2618" s="2"/>
      <c r="G2618" s="4"/>
      <c r="H2618" s="4"/>
      <c r="I2618" s="4"/>
      <c r="M2618" s="5"/>
    </row>
    <row r="2619" spans="4:13" x14ac:dyDescent="0.25">
      <c r="D2619" s="1"/>
      <c r="E2619" s="2"/>
      <c r="F2619" s="2"/>
      <c r="G2619" s="4"/>
      <c r="H2619" s="4"/>
      <c r="I2619" s="4"/>
      <c r="M2619" s="5"/>
    </row>
    <row r="2620" spans="4:13" x14ac:dyDescent="0.25">
      <c r="D2620" s="1"/>
      <c r="E2620" s="2"/>
      <c r="F2620" s="2"/>
      <c r="G2620" s="4"/>
      <c r="H2620" s="4"/>
      <c r="I2620" s="4"/>
      <c r="M2620" s="5"/>
    </row>
    <row r="2621" spans="4:13" x14ac:dyDescent="0.25">
      <c r="D2621" s="1"/>
      <c r="E2621" s="2"/>
      <c r="F2621" s="2"/>
      <c r="G2621" s="4"/>
      <c r="H2621" s="4"/>
      <c r="I2621" s="4"/>
      <c r="M2621" s="5"/>
    </row>
    <row r="2622" spans="4:13" x14ac:dyDescent="0.25">
      <c r="D2622" s="1"/>
      <c r="E2622" s="2"/>
      <c r="F2622" s="2"/>
      <c r="G2622" s="4"/>
      <c r="H2622" s="4"/>
      <c r="I2622" s="4"/>
      <c r="M2622" s="5"/>
    </row>
    <row r="2623" spans="4:13" x14ac:dyDescent="0.25">
      <c r="D2623" s="1"/>
      <c r="E2623" s="2"/>
      <c r="F2623" s="2"/>
      <c r="G2623" s="4"/>
      <c r="H2623" s="4"/>
      <c r="I2623" s="4"/>
      <c r="M2623" s="5"/>
    </row>
    <row r="2624" spans="4:13" x14ac:dyDescent="0.25">
      <c r="D2624" s="1"/>
      <c r="E2624" s="2"/>
      <c r="F2624" s="2"/>
      <c r="G2624" s="4"/>
      <c r="H2624" s="4"/>
      <c r="I2624" s="4"/>
      <c r="M2624" s="5"/>
    </row>
    <row r="2625" spans="4:13" x14ac:dyDescent="0.25">
      <c r="D2625" s="1"/>
      <c r="E2625" s="2"/>
      <c r="F2625" s="2"/>
      <c r="G2625" s="4"/>
      <c r="H2625" s="4"/>
      <c r="I2625" s="4"/>
      <c r="M2625" s="5"/>
    </row>
    <row r="2626" spans="4:13" x14ac:dyDescent="0.25">
      <c r="D2626" s="1"/>
      <c r="E2626" s="2"/>
      <c r="F2626" s="2"/>
      <c r="G2626" s="4"/>
      <c r="H2626" s="4"/>
      <c r="I2626" s="4"/>
      <c r="M2626" s="5"/>
    </row>
    <row r="2627" spans="4:13" x14ac:dyDescent="0.25">
      <c r="D2627" s="1"/>
      <c r="E2627" s="2"/>
      <c r="F2627" s="2"/>
      <c r="G2627" s="4"/>
      <c r="H2627" s="4"/>
      <c r="I2627" s="4"/>
      <c r="M2627" s="5"/>
    </row>
    <row r="2628" spans="4:13" x14ac:dyDescent="0.25">
      <c r="D2628" s="1"/>
      <c r="E2628" s="2"/>
      <c r="F2628" s="2"/>
      <c r="G2628" s="4"/>
      <c r="H2628" s="4"/>
      <c r="I2628" s="4"/>
      <c r="M2628" s="5"/>
    </row>
    <row r="2629" spans="4:13" x14ac:dyDescent="0.25">
      <c r="D2629" s="1"/>
      <c r="E2629" s="2"/>
      <c r="F2629" s="2"/>
      <c r="G2629" s="4"/>
      <c r="H2629" s="4"/>
      <c r="I2629" s="4"/>
      <c r="M2629" s="5"/>
    </row>
    <row r="2630" spans="4:13" x14ac:dyDescent="0.25">
      <c r="D2630" s="1"/>
      <c r="E2630" s="2"/>
      <c r="F2630" s="2"/>
      <c r="G2630" s="4"/>
      <c r="H2630" s="4"/>
      <c r="I2630" s="4"/>
      <c r="M2630" s="5"/>
    </row>
    <row r="2631" spans="4:13" x14ac:dyDescent="0.25">
      <c r="D2631" s="1"/>
      <c r="E2631" s="2"/>
      <c r="F2631" s="2"/>
      <c r="G2631" s="4"/>
      <c r="H2631" s="4"/>
      <c r="I2631" s="4"/>
      <c r="M2631" s="5"/>
    </row>
    <row r="2632" spans="4:13" x14ac:dyDescent="0.25">
      <c r="D2632" s="1"/>
      <c r="E2632" s="2"/>
      <c r="F2632" s="2"/>
      <c r="G2632" s="4"/>
      <c r="H2632" s="4"/>
      <c r="I2632" s="4"/>
      <c r="M2632" s="5"/>
    </row>
    <row r="2633" spans="4:13" x14ac:dyDescent="0.25">
      <c r="D2633" s="1"/>
      <c r="E2633" s="2"/>
      <c r="F2633" s="2"/>
      <c r="G2633" s="4"/>
      <c r="H2633" s="4"/>
      <c r="I2633" s="4"/>
      <c r="M2633" s="5"/>
    </row>
    <row r="2634" spans="4:13" x14ac:dyDescent="0.25">
      <c r="D2634" s="1"/>
      <c r="E2634" s="2"/>
      <c r="F2634" s="2"/>
      <c r="G2634" s="4"/>
      <c r="H2634" s="4"/>
      <c r="I2634" s="4"/>
      <c r="M2634" s="5"/>
    </row>
    <row r="2635" spans="4:13" x14ac:dyDescent="0.25">
      <c r="D2635" s="1"/>
      <c r="E2635" s="2"/>
      <c r="F2635" s="2"/>
      <c r="G2635" s="4"/>
      <c r="H2635" s="4"/>
      <c r="I2635" s="4"/>
      <c r="M2635" s="5"/>
    </row>
    <row r="2636" spans="4:13" x14ac:dyDescent="0.25">
      <c r="D2636" s="1"/>
      <c r="E2636" s="2"/>
      <c r="F2636" s="2"/>
      <c r="G2636" s="4"/>
      <c r="H2636" s="4"/>
      <c r="I2636" s="4"/>
      <c r="M2636" s="5"/>
    </row>
    <row r="2637" spans="4:13" x14ac:dyDescent="0.25">
      <c r="D2637" s="1"/>
      <c r="E2637" s="2"/>
      <c r="F2637" s="2"/>
      <c r="G2637" s="4"/>
      <c r="H2637" s="4"/>
      <c r="I2637" s="4"/>
      <c r="M2637" s="5"/>
    </row>
    <row r="2638" spans="4:13" x14ac:dyDescent="0.25">
      <c r="D2638" s="1"/>
      <c r="E2638" s="2"/>
      <c r="F2638" s="2"/>
      <c r="G2638" s="4"/>
      <c r="H2638" s="4"/>
      <c r="I2638" s="4"/>
      <c r="M2638" s="5"/>
    </row>
    <row r="2639" spans="4:13" x14ac:dyDescent="0.25">
      <c r="D2639" s="1"/>
      <c r="E2639" s="2"/>
      <c r="F2639" s="2"/>
      <c r="G2639" s="4"/>
      <c r="H2639" s="4"/>
      <c r="I2639" s="4"/>
      <c r="M2639" s="5"/>
    </row>
    <row r="2640" spans="4:13" x14ac:dyDescent="0.25">
      <c r="D2640" s="1"/>
      <c r="E2640" s="2"/>
      <c r="F2640" s="2"/>
      <c r="G2640" s="4"/>
      <c r="H2640" s="4"/>
      <c r="I2640" s="4"/>
      <c r="M2640" s="5"/>
    </row>
    <row r="2641" spans="4:13" x14ac:dyDescent="0.25">
      <c r="D2641" s="1"/>
      <c r="E2641" s="2"/>
      <c r="F2641" s="2"/>
      <c r="G2641" s="4"/>
      <c r="H2641" s="4"/>
      <c r="I2641" s="4"/>
      <c r="M2641" s="5"/>
    </row>
    <row r="2642" spans="4:13" x14ac:dyDescent="0.25">
      <c r="D2642" s="1"/>
      <c r="E2642" s="2"/>
      <c r="F2642" s="2"/>
      <c r="G2642" s="4"/>
      <c r="H2642" s="4"/>
      <c r="I2642" s="4"/>
      <c r="M2642" s="5"/>
    </row>
    <row r="2643" spans="4:13" x14ac:dyDescent="0.25">
      <c r="D2643" s="1"/>
      <c r="E2643" s="2"/>
      <c r="F2643" s="2"/>
      <c r="G2643" s="4"/>
      <c r="H2643" s="4"/>
      <c r="I2643" s="4"/>
      <c r="M2643" s="5"/>
    </row>
    <row r="2644" spans="4:13" x14ac:dyDescent="0.25">
      <c r="D2644" s="1"/>
      <c r="E2644" s="2"/>
      <c r="F2644" s="2"/>
      <c r="G2644" s="4"/>
      <c r="H2644" s="4"/>
      <c r="I2644" s="4"/>
      <c r="M2644" s="5"/>
    </row>
    <row r="2645" spans="4:13" x14ac:dyDescent="0.25">
      <c r="D2645" s="1"/>
      <c r="E2645" s="2"/>
      <c r="F2645" s="2"/>
      <c r="G2645" s="4"/>
      <c r="H2645" s="4"/>
      <c r="I2645" s="4"/>
      <c r="M2645" s="5"/>
    </row>
    <row r="2646" spans="4:13" x14ac:dyDescent="0.25">
      <c r="D2646" s="1"/>
      <c r="E2646" s="2"/>
      <c r="F2646" s="2"/>
      <c r="G2646" s="4"/>
      <c r="H2646" s="4"/>
      <c r="I2646" s="4"/>
      <c r="M2646" s="5"/>
    </row>
    <row r="2647" spans="4:13" x14ac:dyDescent="0.25">
      <c r="D2647" s="1"/>
      <c r="E2647" s="2"/>
      <c r="F2647" s="2"/>
      <c r="G2647" s="4"/>
      <c r="H2647" s="4"/>
      <c r="I2647" s="4"/>
      <c r="M2647" s="5"/>
    </row>
    <row r="2648" spans="4:13" x14ac:dyDescent="0.25">
      <c r="D2648" s="1"/>
      <c r="E2648" s="2"/>
      <c r="F2648" s="2"/>
      <c r="G2648" s="4"/>
      <c r="H2648" s="4"/>
      <c r="I2648" s="4"/>
      <c r="M2648" s="5"/>
    </row>
    <row r="2649" spans="4:13" x14ac:dyDescent="0.25">
      <c r="D2649" s="1"/>
      <c r="E2649" s="2"/>
      <c r="F2649" s="2"/>
      <c r="G2649" s="4"/>
      <c r="H2649" s="4"/>
      <c r="I2649" s="4"/>
      <c r="M2649" s="5"/>
    </row>
    <row r="2650" spans="4:13" x14ac:dyDescent="0.25">
      <c r="D2650" s="1"/>
      <c r="E2650" s="2"/>
      <c r="F2650" s="2"/>
      <c r="G2650" s="4"/>
      <c r="H2650" s="4"/>
      <c r="I2650" s="4"/>
      <c r="M2650" s="5"/>
    </row>
    <row r="2651" spans="4:13" x14ac:dyDescent="0.25">
      <c r="D2651" s="1"/>
      <c r="E2651" s="2"/>
      <c r="F2651" s="2"/>
      <c r="G2651" s="4"/>
      <c r="H2651" s="4"/>
      <c r="I2651" s="4"/>
      <c r="M2651" s="5"/>
    </row>
    <row r="2652" spans="4:13" x14ac:dyDescent="0.25">
      <c r="D2652" s="1"/>
      <c r="E2652" s="2"/>
      <c r="F2652" s="2"/>
      <c r="G2652" s="4"/>
      <c r="H2652" s="4"/>
      <c r="I2652" s="4"/>
      <c r="M2652" s="5"/>
    </row>
    <row r="2653" spans="4:13" x14ac:dyDescent="0.25">
      <c r="D2653" s="1"/>
      <c r="E2653" s="2"/>
      <c r="F2653" s="2"/>
      <c r="G2653" s="4"/>
      <c r="H2653" s="4"/>
      <c r="I2653" s="4"/>
      <c r="M2653" s="5"/>
    </row>
    <row r="2654" spans="4:13" x14ac:dyDescent="0.25">
      <c r="D2654" s="1"/>
      <c r="E2654" s="2"/>
      <c r="F2654" s="2"/>
      <c r="G2654" s="4"/>
      <c r="H2654" s="4"/>
      <c r="I2654" s="4"/>
      <c r="M2654" s="5"/>
    </row>
    <row r="2655" spans="4:13" x14ac:dyDescent="0.25">
      <c r="D2655" s="1"/>
      <c r="E2655" s="2"/>
      <c r="F2655" s="2"/>
      <c r="G2655" s="4"/>
      <c r="H2655" s="4"/>
      <c r="I2655" s="4"/>
      <c r="M2655" s="5"/>
    </row>
    <row r="2656" spans="4:13" x14ac:dyDescent="0.25">
      <c r="D2656" s="1"/>
      <c r="E2656" s="2"/>
      <c r="F2656" s="2"/>
      <c r="G2656" s="4"/>
      <c r="H2656" s="4"/>
      <c r="I2656" s="4"/>
      <c r="M2656" s="5"/>
    </row>
    <row r="2657" spans="4:13" x14ac:dyDescent="0.25">
      <c r="D2657" s="1"/>
      <c r="E2657" s="2"/>
      <c r="F2657" s="2"/>
      <c r="G2657" s="4"/>
      <c r="H2657" s="4"/>
      <c r="I2657" s="4"/>
      <c r="M2657" s="5"/>
    </row>
    <row r="2658" spans="4:13" x14ac:dyDescent="0.25">
      <c r="D2658" s="1"/>
      <c r="E2658" s="2"/>
      <c r="F2658" s="2"/>
      <c r="G2658" s="4"/>
      <c r="H2658" s="4"/>
      <c r="I2658" s="4"/>
      <c r="M2658" s="5"/>
    </row>
    <row r="2659" spans="4:13" x14ac:dyDescent="0.25">
      <c r="D2659" s="1"/>
      <c r="E2659" s="2"/>
      <c r="F2659" s="2"/>
      <c r="G2659" s="4"/>
      <c r="H2659" s="4"/>
      <c r="I2659" s="4"/>
      <c r="M2659" s="5"/>
    </row>
    <row r="2660" spans="4:13" x14ac:dyDescent="0.25">
      <c r="D2660" s="1"/>
      <c r="E2660" s="2"/>
      <c r="F2660" s="2"/>
      <c r="G2660" s="4"/>
      <c r="H2660" s="4"/>
      <c r="I2660" s="4"/>
      <c r="M2660" s="5"/>
    </row>
    <row r="2661" spans="4:13" x14ac:dyDescent="0.25">
      <c r="D2661" s="1"/>
      <c r="E2661" s="2"/>
      <c r="F2661" s="2"/>
      <c r="G2661" s="4"/>
      <c r="H2661" s="4"/>
      <c r="I2661" s="4"/>
      <c r="M2661" s="5"/>
    </row>
    <row r="2662" spans="4:13" x14ac:dyDescent="0.25">
      <c r="D2662" s="1"/>
      <c r="E2662" s="2"/>
      <c r="F2662" s="2"/>
      <c r="G2662" s="4"/>
      <c r="H2662" s="4"/>
      <c r="I2662" s="4"/>
      <c r="M2662" s="5"/>
    </row>
    <row r="2663" spans="4:13" x14ac:dyDescent="0.25">
      <c r="D2663" s="1"/>
      <c r="E2663" s="2"/>
      <c r="F2663" s="2"/>
      <c r="G2663" s="4"/>
      <c r="H2663" s="4"/>
      <c r="I2663" s="4"/>
      <c r="M2663" s="5"/>
    </row>
    <row r="2664" spans="4:13" x14ac:dyDescent="0.25">
      <c r="D2664" s="1"/>
      <c r="E2664" s="2"/>
      <c r="F2664" s="2"/>
      <c r="G2664" s="4"/>
      <c r="H2664" s="4"/>
      <c r="I2664" s="4"/>
      <c r="M2664" s="5"/>
    </row>
    <row r="2665" spans="4:13" x14ac:dyDescent="0.25">
      <c r="D2665" s="1"/>
      <c r="E2665" s="2"/>
      <c r="F2665" s="2"/>
      <c r="G2665" s="4"/>
      <c r="H2665" s="4"/>
      <c r="I2665" s="4"/>
      <c r="M2665" s="5"/>
    </row>
    <row r="2666" spans="4:13" x14ac:dyDescent="0.25">
      <c r="D2666" s="1"/>
      <c r="E2666" s="2"/>
      <c r="F2666" s="2"/>
      <c r="G2666" s="4"/>
      <c r="H2666" s="4"/>
      <c r="I2666" s="4"/>
      <c r="M2666" s="5"/>
    </row>
    <row r="2667" spans="4:13" x14ac:dyDescent="0.25">
      <c r="D2667" s="1"/>
      <c r="E2667" s="2"/>
      <c r="F2667" s="2"/>
      <c r="G2667" s="4"/>
      <c r="H2667" s="4"/>
      <c r="I2667" s="4"/>
      <c r="M2667" s="5"/>
    </row>
    <row r="2668" spans="4:13" x14ac:dyDescent="0.25">
      <c r="D2668" s="1"/>
      <c r="E2668" s="2"/>
      <c r="F2668" s="2"/>
      <c r="G2668" s="4"/>
      <c r="H2668" s="4"/>
      <c r="I2668" s="4"/>
      <c r="M2668" s="5"/>
    </row>
    <row r="2669" spans="4:13" x14ac:dyDescent="0.25">
      <c r="D2669" s="1"/>
      <c r="E2669" s="2"/>
      <c r="F2669" s="2"/>
      <c r="G2669" s="4"/>
      <c r="H2669" s="4"/>
      <c r="I2669" s="4"/>
      <c r="M2669" s="5"/>
    </row>
    <row r="2670" spans="4:13" x14ac:dyDescent="0.25">
      <c r="D2670" s="1"/>
      <c r="E2670" s="2"/>
      <c r="F2670" s="2"/>
      <c r="G2670" s="4"/>
      <c r="H2670" s="4"/>
      <c r="I2670" s="4"/>
      <c r="M2670" s="5"/>
    </row>
    <row r="2671" spans="4:13" x14ac:dyDescent="0.25">
      <c r="D2671" s="1"/>
      <c r="E2671" s="2"/>
      <c r="F2671" s="2"/>
      <c r="G2671" s="4"/>
      <c r="H2671" s="4"/>
      <c r="I2671" s="4"/>
      <c r="M2671" s="5"/>
    </row>
    <row r="2672" spans="4:13" x14ac:dyDescent="0.25">
      <c r="D2672" s="1"/>
      <c r="E2672" s="2"/>
      <c r="F2672" s="2"/>
      <c r="G2672" s="4"/>
      <c r="H2672" s="4"/>
      <c r="I2672" s="4"/>
      <c r="M2672" s="5"/>
    </row>
    <row r="2673" spans="4:13" x14ac:dyDescent="0.25">
      <c r="D2673" s="1"/>
      <c r="E2673" s="2"/>
      <c r="F2673" s="2"/>
      <c r="G2673" s="4"/>
      <c r="H2673" s="4"/>
      <c r="I2673" s="4"/>
      <c r="M2673" s="5"/>
    </row>
    <row r="2674" spans="4:13" x14ac:dyDescent="0.25">
      <c r="D2674" s="1"/>
      <c r="E2674" s="2"/>
      <c r="F2674" s="2"/>
      <c r="G2674" s="4"/>
      <c r="H2674" s="4"/>
      <c r="I2674" s="4"/>
      <c r="M2674" s="5"/>
    </row>
    <row r="2675" spans="4:13" x14ac:dyDescent="0.25">
      <c r="D2675" s="1"/>
      <c r="E2675" s="2"/>
      <c r="F2675" s="2"/>
      <c r="G2675" s="4"/>
      <c r="H2675" s="4"/>
      <c r="I2675" s="4"/>
      <c r="M2675" s="5"/>
    </row>
    <row r="2676" spans="4:13" x14ac:dyDescent="0.25">
      <c r="D2676" s="1"/>
      <c r="E2676" s="2"/>
      <c r="F2676" s="2"/>
      <c r="G2676" s="4"/>
      <c r="H2676" s="4"/>
      <c r="I2676" s="4"/>
      <c r="M2676" s="5"/>
    </row>
    <row r="2677" spans="4:13" x14ac:dyDescent="0.25">
      <c r="D2677" s="1"/>
      <c r="E2677" s="2"/>
      <c r="F2677" s="2"/>
      <c r="G2677" s="4"/>
      <c r="H2677" s="4"/>
      <c r="I2677" s="4"/>
      <c r="M2677" s="5"/>
    </row>
    <row r="2678" spans="4:13" x14ac:dyDescent="0.25">
      <c r="D2678" s="1"/>
      <c r="E2678" s="2"/>
      <c r="F2678" s="2"/>
      <c r="G2678" s="4"/>
      <c r="H2678" s="4"/>
      <c r="I2678" s="4"/>
      <c r="M2678" s="5"/>
    </row>
    <row r="2679" spans="4:13" x14ac:dyDescent="0.25">
      <c r="D2679" s="1"/>
      <c r="E2679" s="2"/>
      <c r="F2679" s="2"/>
      <c r="G2679" s="4"/>
      <c r="H2679" s="4"/>
      <c r="I2679" s="4"/>
      <c r="M2679" s="5"/>
    </row>
    <row r="2680" spans="4:13" x14ac:dyDescent="0.25">
      <c r="D2680" s="1"/>
      <c r="E2680" s="2"/>
      <c r="F2680" s="2"/>
      <c r="G2680" s="4"/>
      <c r="H2680" s="4"/>
      <c r="I2680" s="4"/>
      <c r="M2680" s="5"/>
    </row>
    <row r="2681" spans="4:13" x14ac:dyDescent="0.25">
      <c r="D2681" s="1"/>
      <c r="E2681" s="2"/>
      <c r="F2681" s="2"/>
      <c r="G2681" s="4"/>
      <c r="H2681" s="4"/>
      <c r="I2681" s="4"/>
      <c r="M2681" s="5"/>
    </row>
    <row r="2682" spans="4:13" x14ac:dyDescent="0.25">
      <c r="D2682" s="1"/>
      <c r="E2682" s="2"/>
      <c r="F2682" s="2"/>
      <c r="G2682" s="4"/>
      <c r="H2682" s="4"/>
      <c r="I2682" s="4"/>
      <c r="M2682" s="5"/>
    </row>
    <row r="2683" spans="4:13" x14ac:dyDescent="0.25">
      <c r="D2683" s="1"/>
      <c r="E2683" s="2"/>
      <c r="F2683" s="2"/>
      <c r="G2683" s="4"/>
      <c r="H2683" s="4"/>
      <c r="I2683" s="4"/>
      <c r="M2683" s="5"/>
    </row>
    <row r="2684" spans="4:13" x14ac:dyDescent="0.25">
      <c r="D2684" s="1"/>
      <c r="E2684" s="2"/>
      <c r="F2684" s="2"/>
      <c r="G2684" s="4"/>
      <c r="H2684" s="4"/>
      <c r="I2684" s="4"/>
      <c r="M2684" s="5"/>
    </row>
    <row r="2685" spans="4:13" x14ac:dyDescent="0.25">
      <c r="D2685" s="1"/>
      <c r="E2685" s="2"/>
      <c r="F2685" s="2"/>
      <c r="G2685" s="4"/>
      <c r="H2685" s="4"/>
      <c r="I2685" s="4"/>
      <c r="M2685" s="5"/>
    </row>
    <row r="2686" spans="4:13" x14ac:dyDescent="0.25">
      <c r="D2686" s="1"/>
      <c r="E2686" s="2"/>
      <c r="F2686" s="2"/>
      <c r="G2686" s="4"/>
      <c r="H2686" s="4"/>
      <c r="I2686" s="4"/>
      <c r="M2686" s="5"/>
    </row>
    <row r="2687" spans="4:13" x14ac:dyDescent="0.25">
      <c r="D2687" s="1"/>
      <c r="E2687" s="2"/>
      <c r="F2687" s="2"/>
      <c r="G2687" s="4"/>
      <c r="H2687" s="4"/>
      <c r="I2687" s="4"/>
      <c r="M2687" s="5"/>
    </row>
    <row r="2688" spans="4:13" x14ac:dyDescent="0.25">
      <c r="D2688" s="1"/>
      <c r="E2688" s="2"/>
      <c r="F2688" s="2"/>
      <c r="G2688" s="4"/>
      <c r="H2688" s="4"/>
      <c r="I2688" s="4"/>
      <c r="M2688" s="5"/>
    </row>
    <row r="2689" spans="4:13" x14ac:dyDescent="0.25">
      <c r="D2689" s="1"/>
      <c r="E2689" s="2"/>
      <c r="F2689" s="2"/>
      <c r="G2689" s="4"/>
      <c r="H2689" s="4"/>
      <c r="I2689" s="4"/>
      <c r="M2689" s="5"/>
    </row>
    <row r="2690" spans="4:13" x14ac:dyDescent="0.25">
      <c r="D2690" s="1"/>
      <c r="E2690" s="2"/>
      <c r="F2690" s="2"/>
      <c r="G2690" s="4"/>
      <c r="H2690" s="4"/>
      <c r="I2690" s="4"/>
      <c r="M2690" s="5"/>
    </row>
    <row r="2691" spans="4:13" x14ac:dyDescent="0.25">
      <c r="D2691" s="1"/>
      <c r="E2691" s="2"/>
      <c r="F2691" s="2"/>
      <c r="G2691" s="4"/>
      <c r="H2691" s="4"/>
      <c r="I2691" s="4"/>
      <c r="M2691" s="5"/>
    </row>
    <row r="2692" spans="4:13" x14ac:dyDescent="0.25">
      <c r="D2692" s="1"/>
      <c r="E2692" s="2"/>
      <c r="F2692" s="2"/>
      <c r="G2692" s="4"/>
      <c r="H2692" s="4"/>
      <c r="I2692" s="4"/>
      <c r="M2692" s="5"/>
    </row>
    <row r="2693" spans="4:13" x14ac:dyDescent="0.25">
      <c r="D2693" s="1"/>
      <c r="E2693" s="2"/>
      <c r="F2693" s="2"/>
      <c r="G2693" s="4"/>
      <c r="H2693" s="4"/>
      <c r="I2693" s="4"/>
      <c r="M2693" s="5"/>
    </row>
    <row r="2694" spans="4:13" x14ac:dyDescent="0.25">
      <c r="D2694" s="1"/>
      <c r="E2694" s="2"/>
      <c r="F2694" s="2"/>
      <c r="G2694" s="4"/>
      <c r="H2694" s="4"/>
      <c r="I2694" s="4"/>
      <c r="M2694" s="5"/>
    </row>
    <row r="2695" spans="4:13" x14ac:dyDescent="0.25">
      <c r="D2695" s="1"/>
      <c r="E2695" s="2"/>
      <c r="F2695" s="2"/>
      <c r="G2695" s="4"/>
      <c r="H2695" s="4"/>
      <c r="I2695" s="4"/>
      <c r="M2695" s="5"/>
    </row>
    <row r="2696" spans="4:13" x14ac:dyDescent="0.25">
      <c r="D2696" s="1"/>
      <c r="E2696" s="2"/>
      <c r="F2696" s="2"/>
      <c r="G2696" s="4"/>
      <c r="H2696" s="4"/>
      <c r="I2696" s="4"/>
      <c r="M2696" s="5"/>
    </row>
    <row r="2697" spans="4:13" x14ac:dyDescent="0.25">
      <c r="D2697" s="1"/>
      <c r="E2697" s="2"/>
      <c r="F2697" s="2"/>
      <c r="G2697" s="4"/>
      <c r="H2697" s="4"/>
      <c r="I2697" s="4"/>
      <c r="M2697" s="5"/>
    </row>
    <row r="2698" spans="4:13" x14ac:dyDescent="0.25">
      <c r="D2698" s="1"/>
      <c r="E2698" s="2"/>
      <c r="F2698" s="2"/>
      <c r="G2698" s="4"/>
      <c r="H2698" s="4"/>
      <c r="I2698" s="4"/>
      <c r="M2698" s="5"/>
    </row>
    <row r="2699" spans="4:13" x14ac:dyDescent="0.25">
      <c r="D2699" s="1"/>
      <c r="E2699" s="2"/>
      <c r="F2699" s="2"/>
      <c r="G2699" s="4"/>
      <c r="H2699" s="4"/>
      <c r="I2699" s="4"/>
      <c r="M2699" s="5"/>
    </row>
    <row r="2700" spans="4:13" x14ac:dyDescent="0.25">
      <c r="D2700" s="1"/>
      <c r="E2700" s="2"/>
      <c r="F2700" s="2"/>
      <c r="G2700" s="4"/>
      <c r="H2700" s="4"/>
      <c r="I2700" s="4"/>
      <c r="M2700" s="5"/>
    </row>
    <row r="2701" spans="4:13" x14ac:dyDescent="0.25">
      <c r="D2701" s="1"/>
      <c r="E2701" s="2"/>
      <c r="F2701" s="2"/>
      <c r="G2701" s="4"/>
      <c r="H2701" s="4"/>
      <c r="I2701" s="4"/>
      <c r="M2701" s="5"/>
    </row>
    <row r="2702" spans="4:13" x14ac:dyDescent="0.25">
      <c r="D2702" s="1"/>
      <c r="E2702" s="2"/>
      <c r="F2702" s="2"/>
      <c r="G2702" s="4"/>
      <c r="H2702" s="4"/>
      <c r="I2702" s="4"/>
      <c r="M2702" s="5"/>
    </row>
    <row r="2703" spans="4:13" x14ac:dyDescent="0.25">
      <c r="D2703" s="1"/>
      <c r="E2703" s="2"/>
      <c r="F2703" s="2"/>
      <c r="G2703" s="4"/>
      <c r="H2703" s="4"/>
      <c r="I2703" s="4"/>
      <c r="M2703" s="5"/>
    </row>
    <row r="2704" spans="4:13" x14ac:dyDescent="0.25">
      <c r="D2704" s="1"/>
      <c r="E2704" s="2"/>
      <c r="F2704" s="2"/>
      <c r="G2704" s="4"/>
      <c r="H2704" s="4"/>
      <c r="I2704" s="4"/>
      <c r="M2704" s="5"/>
    </row>
    <row r="2705" spans="4:13" x14ac:dyDescent="0.25">
      <c r="D2705" s="1"/>
      <c r="E2705" s="2"/>
      <c r="F2705" s="2"/>
      <c r="G2705" s="4"/>
      <c r="H2705" s="4"/>
      <c r="I2705" s="4"/>
      <c r="M2705" s="5"/>
    </row>
    <row r="2706" spans="4:13" x14ac:dyDescent="0.25">
      <c r="D2706" s="1"/>
      <c r="E2706" s="2"/>
      <c r="F2706" s="2"/>
      <c r="G2706" s="4"/>
      <c r="H2706" s="4"/>
      <c r="I2706" s="4"/>
      <c r="M2706" s="5"/>
    </row>
    <row r="2707" spans="4:13" x14ac:dyDescent="0.25">
      <c r="D2707" s="1"/>
      <c r="E2707" s="2"/>
      <c r="F2707" s="2"/>
      <c r="G2707" s="4"/>
      <c r="H2707" s="4"/>
      <c r="I2707" s="4"/>
      <c r="M2707" s="5"/>
    </row>
    <row r="2708" spans="4:13" x14ac:dyDescent="0.25">
      <c r="D2708" s="1"/>
      <c r="E2708" s="2"/>
      <c r="F2708" s="2"/>
      <c r="G2708" s="4"/>
      <c r="H2708" s="4"/>
      <c r="I2708" s="4"/>
      <c r="M2708" s="5"/>
    </row>
    <row r="2709" spans="4:13" x14ac:dyDescent="0.25">
      <c r="D2709" s="1"/>
      <c r="E2709" s="2"/>
      <c r="F2709" s="2"/>
      <c r="G2709" s="4"/>
      <c r="H2709" s="4"/>
      <c r="I2709" s="4"/>
      <c r="M2709" s="5"/>
    </row>
    <row r="2710" spans="4:13" x14ac:dyDescent="0.25">
      <c r="D2710" s="1"/>
      <c r="E2710" s="2"/>
      <c r="F2710" s="2"/>
      <c r="G2710" s="4"/>
      <c r="H2710" s="4"/>
      <c r="I2710" s="4"/>
      <c r="M2710" s="5"/>
    </row>
    <row r="2711" spans="4:13" x14ac:dyDescent="0.25">
      <c r="D2711" s="1"/>
      <c r="E2711" s="2"/>
      <c r="F2711" s="2"/>
      <c r="G2711" s="4"/>
      <c r="H2711" s="4"/>
      <c r="I2711" s="4"/>
      <c r="M2711" s="5"/>
    </row>
    <row r="2712" spans="4:13" x14ac:dyDescent="0.25">
      <c r="D2712" s="1"/>
      <c r="E2712" s="2"/>
      <c r="F2712" s="2"/>
      <c r="G2712" s="4"/>
      <c r="H2712" s="4"/>
      <c r="I2712" s="4"/>
      <c r="M2712" s="5"/>
    </row>
    <row r="2713" spans="4:13" x14ac:dyDescent="0.25">
      <c r="D2713" s="1"/>
      <c r="E2713" s="2"/>
      <c r="F2713" s="2"/>
      <c r="G2713" s="4"/>
      <c r="H2713" s="4"/>
      <c r="I2713" s="4"/>
      <c r="M2713" s="5"/>
    </row>
    <row r="2714" spans="4:13" x14ac:dyDescent="0.25">
      <c r="D2714" s="1"/>
      <c r="E2714" s="2"/>
      <c r="F2714" s="2"/>
      <c r="G2714" s="4"/>
      <c r="H2714" s="4"/>
      <c r="I2714" s="4"/>
      <c r="M2714" s="5"/>
    </row>
    <row r="2715" spans="4:13" x14ac:dyDescent="0.25">
      <c r="D2715" s="1"/>
      <c r="E2715" s="2"/>
      <c r="F2715" s="2"/>
      <c r="G2715" s="4"/>
      <c r="H2715" s="4"/>
      <c r="I2715" s="4"/>
      <c r="M2715" s="5"/>
    </row>
    <row r="2716" spans="4:13" x14ac:dyDescent="0.25">
      <c r="D2716" s="1"/>
      <c r="E2716" s="2"/>
      <c r="F2716" s="2"/>
      <c r="G2716" s="4"/>
      <c r="H2716" s="4"/>
      <c r="I2716" s="4"/>
      <c r="M2716" s="5"/>
    </row>
    <row r="2717" spans="4:13" x14ac:dyDescent="0.25">
      <c r="D2717" s="1"/>
      <c r="E2717" s="2"/>
      <c r="F2717" s="2"/>
      <c r="G2717" s="4"/>
      <c r="H2717" s="4"/>
      <c r="I2717" s="4"/>
      <c r="M2717" s="5"/>
    </row>
    <row r="2718" spans="4:13" x14ac:dyDescent="0.25">
      <c r="D2718" s="1"/>
      <c r="E2718" s="2"/>
      <c r="F2718" s="2"/>
      <c r="G2718" s="4"/>
      <c r="H2718" s="4"/>
      <c r="I2718" s="4"/>
      <c r="M2718" s="5"/>
    </row>
    <row r="2719" spans="4:13" x14ac:dyDescent="0.25">
      <c r="D2719" s="1"/>
      <c r="E2719" s="2"/>
      <c r="F2719" s="2"/>
      <c r="G2719" s="4"/>
      <c r="H2719" s="4"/>
      <c r="I2719" s="4"/>
      <c r="M2719" s="5"/>
    </row>
    <row r="2720" spans="4:13" x14ac:dyDescent="0.25">
      <c r="D2720" s="1"/>
      <c r="E2720" s="2"/>
      <c r="F2720" s="2"/>
      <c r="G2720" s="4"/>
      <c r="H2720" s="4"/>
      <c r="I2720" s="4"/>
      <c r="M2720" s="5"/>
    </row>
    <row r="2721" spans="4:13" x14ac:dyDescent="0.25">
      <c r="D2721" s="1"/>
      <c r="E2721" s="2"/>
      <c r="F2721" s="2"/>
      <c r="G2721" s="4"/>
      <c r="H2721" s="4"/>
      <c r="I2721" s="4"/>
      <c r="M2721" s="5"/>
    </row>
    <row r="2722" spans="4:13" x14ac:dyDescent="0.25">
      <c r="D2722" s="1"/>
      <c r="E2722" s="2"/>
      <c r="F2722" s="2"/>
      <c r="G2722" s="4"/>
      <c r="H2722" s="4"/>
      <c r="I2722" s="4"/>
      <c r="M2722" s="5"/>
    </row>
    <row r="2723" spans="4:13" x14ac:dyDescent="0.25">
      <c r="D2723" s="1"/>
      <c r="E2723" s="2"/>
      <c r="F2723" s="2"/>
      <c r="G2723" s="4"/>
      <c r="H2723" s="4"/>
      <c r="I2723" s="4"/>
      <c r="M2723" s="5"/>
    </row>
    <row r="2724" spans="4:13" x14ac:dyDescent="0.25">
      <c r="D2724" s="1"/>
      <c r="E2724" s="2"/>
      <c r="F2724" s="2"/>
      <c r="G2724" s="4"/>
      <c r="H2724" s="4"/>
      <c r="I2724" s="4"/>
      <c r="M2724" s="5"/>
    </row>
    <row r="2725" spans="4:13" x14ac:dyDescent="0.25">
      <c r="D2725" s="1"/>
      <c r="E2725" s="2"/>
      <c r="F2725" s="2"/>
      <c r="G2725" s="4"/>
      <c r="H2725" s="4"/>
      <c r="I2725" s="4"/>
      <c r="M2725" s="5"/>
    </row>
    <row r="2726" spans="4:13" x14ac:dyDescent="0.25">
      <c r="D2726" s="1"/>
      <c r="E2726" s="2"/>
      <c r="F2726" s="2"/>
      <c r="G2726" s="4"/>
      <c r="H2726" s="4"/>
      <c r="I2726" s="4"/>
      <c r="M2726" s="5"/>
    </row>
    <row r="2727" spans="4:13" x14ac:dyDescent="0.25">
      <c r="D2727" s="1"/>
      <c r="E2727" s="2"/>
      <c r="F2727" s="2"/>
      <c r="G2727" s="4"/>
      <c r="H2727" s="4"/>
      <c r="I2727" s="4"/>
      <c r="M2727" s="5"/>
    </row>
    <row r="2728" spans="4:13" x14ac:dyDescent="0.25">
      <c r="D2728" s="1"/>
      <c r="E2728" s="2"/>
      <c r="F2728" s="2"/>
      <c r="G2728" s="4"/>
      <c r="H2728" s="4"/>
      <c r="I2728" s="4"/>
      <c r="M2728" s="5"/>
    </row>
    <row r="2729" spans="4:13" x14ac:dyDescent="0.25">
      <c r="D2729" s="1"/>
      <c r="E2729" s="2"/>
      <c r="F2729" s="2"/>
      <c r="G2729" s="4"/>
      <c r="H2729" s="4"/>
      <c r="I2729" s="4"/>
      <c r="M2729" s="5"/>
    </row>
    <row r="2730" spans="4:13" x14ac:dyDescent="0.25">
      <c r="D2730" s="1"/>
      <c r="E2730" s="2"/>
      <c r="F2730" s="2"/>
      <c r="G2730" s="4"/>
      <c r="H2730" s="4"/>
      <c r="I2730" s="4"/>
      <c r="M2730" s="5"/>
    </row>
    <row r="2731" spans="4:13" x14ac:dyDescent="0.25">
      <c r="D2731" s="1"/>
      <c r="E2731" s="2"/>
      <c r="F2731" s="2"/>
      <c r="G2731" s="4"/>
      <c r="H2731" s="4"/>
      <c r="I2731" s="4"/>
      <c r="M2731" s="5"/>
    </row>
    <row r="2732" spans="4:13" x14ac:dyDescent="0.25">
      <c r="D2732" s="1"/>
      <c r="E2732" s="2"/>
      <c r="F2732" s="2"/>
      <c r="G2732" s="4"/>
      <c r="H2732" s="4"/>
      <c r="I2732" s="4"/>
      <c r="M2732" s="5"/>
    </row>
    <row r="2733" spans="4:13" x14ac:dyDescent="0.25">
      <c r="D2733" s="1"/>
      <c r="E2733" s="2"/>
      <c r="F2733" s="2"/>
      <c r="G2733" s="4"/>
      <c r="H2733" s="4"/>
      <c r="I2733" s="4"/>
      <c r="M2733" s="5"/>
    </row>
    <row r="2734" spans="4:13" x14ac:dyDescent="0.25">
      <c r="D2734" s="1"/>
      <c r="E2734" s="2"/>
      <c r="F2734" s="2"/>
      <c r="G2734" s="4"/>
      <c r="H2734" s="4"/>
      <c r="I2734" s="4"/>
      <c r="M2734" s="5"/>
    </row>
    <row r="2735" spans="4:13" x14ac:dyDescent="0.25">
      <c r="D2735" s="1"/>
      <c r="E2735" s="2"/>
      <c r="F2735" s="2"/>
      <c r="G2735" s="4"/>
      <c r="H2735" s="4"/>
      <c r="I2735" s="4"/>
      <c r="M2735" s="5"/>
    </row>
    <row r="2736" spans="4:13" x14ac:dyDescent="0.25">
      <c r="D2736" s="1"/>
      <c r="E2736" s="2"/>
      <c r="F2736" s="2"/>
      <c r="G2736" s="4"/>
      <c r="H2736" s="4"/>
      <c r="I2736" s="4"/>
      <c r="M2736" s="5"/>
    </row>
    <row r="2737" spans="4:13" x14ac:dyDescent="0.25">
      <c r="D2737" s="1"/>
      <c r="E2737" s="2"/>
      <c r="F2737" s="2"/>
      <c r="G2737" s="4"/>
      <c r="H2737" s="4"/>
      <c r="I2737" s="4"/>
      <c r="M2737" s="5"/>
    </row>
    <row r="2738" spans="4:13" x14ac:dyDescent="0.25">
      <c r="D2738" s="1"/>
      <c r="E2738" s="2"/>
      <c r="F2738" s="2"/>
      <c r="G2738" s="4"/>
      <c r="H2738" s="4"/>
      <c r="I2738" s="4"/>
      <c r="M2738" s="5"/>
    </row>
    <row r="2739" spans="4:13" x14ac:dyDescent="0.25">
      <c r="D2739" s="1"/>
      <c r="E2739" s="2"/>
      <c r="F2739" s="2"/>
      <c r="G2739" s="4"/>
      <c r="H2739" s="4"/>
      <c r="I2739" s="4"/>
      <c r="M2739" s="5"/>
    </row>
    <row r="2740" spans="4:13" x14ac:dyDescent="0.25">
      <c r="D2740" s="1"/>
      <c r="E2740" s="2"/>
      <c r="F2740" s="2"/>
      <c r="G2740" s="4"/>
      <c r="H2740" s="4"/>
      <c r="I2740" s="4"/>
      <c r="M2740" s="5"/>
    </row>
    <row r="2741" spans="4:13" x14ac:dyDescent="0.25">
      <c r="D2741" s="1"/>
      <c r="E2741" s="2"/>
      <c r="F2741" s="2"/>
      <c r="G2741" s="4"/>
      <c r="H2741" s="4"/>
      <c r="I2741" s="4"/>
      <c r="M2741" s="5"/>
    </row>
    <row r="2742" spans="4:13" x14ac:dyDescent="0.25">
      <c r="D2742" s="1"/>
      <c r="E2742" s="2"/>
      <c r="F2742" s="2"/>
      <c r="G2742" s="4"/>
      <c r="H2742" s="4"/>
      <c r="I2742" s="4"/>
      <c r="M2742" s="5"/>
    </row>
    <row r="2743" spans="4:13" x14ac:dyDescent="0.25">
      <c r="D2743" s="1"/>
      <c r="E2743" s="2"/>
      <c r="F2743" s="2"/>
      <c r="G2743" s="4"/>
      <c r="H2743" s="4"/>
      <c r="I2743" s="4"/>
      <c r="M2743" s="5"/>
    </row>
    <row r="2744" spans="4:13" x14ac:dyDescent="0.25">
      <c r="D2744" s="1"/>
      <c r="E2744" s="2"/>
      <c r="F2744" s="2"/>
      <c r="G2744" s="4"/>
      <c r="H2744" s="4"/>
      <c r="I2744" s="4"/>
      <c r="M2744" s="5"/>
    </row>
    <row r="2745" spans="4:13" x14ac:dyDescent="0.25">
      <c r="D2745" s="1"/>
      <c r="E2745" s="2"/>
      <c r="F2745" s="2"/>
      <c r="G2745" s="4"/>
      <c r="H2745" s="4"/>
      <c r="I2745" s="4"/>
      <c r="M2745" s="5"/>
    </row>
    <row r="2746" spans="4:13" x14ac:dyDescent="0.25">
      <c r="D2746" s="1"/>
      <c r="E2746" s="2"/>
      <c r="F2746" s="2"/>
      <c r="G2746" s="4"/>
      <c r="H2746" s="4"/>
      <c r="I2746" s="4"/>
      <c r="M2746" s="5"/>
    </row>
    <row r="2747" spans="4:13" x14ac:dyDescent="0.25">
      <c r="D2747" s="1"/>
      <c r="E2747" s="2"/>
      <c r="F2747" s="2"/>
      <c r="G2747" s="4"/>
      <c r="H2747" s="4"/>
      <c r="I2747" s="4"/>
      <c r="M2747" s="5"/>
    </row>
    <row r="2748" spans="4:13" x14ac:dyDescent="0.25">
      <c r="D2748" s="1"/>
      <c r="E2748" s="2"/>
      <c r="F2748" s="2"/>
      <c r="G2748" s="4"/>
      <c r="H2748" s="4"/>
      <c r="I2748" s="4"/>
      <c r="M2748" s="5"/>
    </row>
    <row r="2749" spans="4:13" x14ac:dyDescent="0.25">
      <c r="D2749" s="1"/>
      <c r="E2749" s="2"/>
      <c r="F2749" s="2"/>
      <c r="G2749" s="4"/>
      <c r="H2749" s="4"/>
      <c r="I2749" s="4"/>
      <c r="M2749" s="5"/>
    </row>
    <row r="2750" spans="4:13" x14ac:dyDescent="0.25">
      <c r="D2750" s="1"/>
      <c r="E2750" s="2"/>
      <c r="F2750" s="2"/>
      <c r="G2750" s="4"/>
      <c r="H2750" s="4"/>
      <c r="I2750" s="4"/>
      <c r="M2750" s="5"/>
    </row>
    <row r="2751" spans="4:13" x14ac:dyDescent="0.25">
      <c r="D2751" s="1"/>
      <c r="E2751" s="2"/>
      <c r="F2751" s="2"/>
      <c r="G2751" s="4"/>
      <c r="H2751" s="4"/>
      <c r="I2751" s="4"/>
      <c r="M2751" s="5"/>
    </row>
    <row r="2752" spans="4:13" x14ac:dyDescent="0.25">
      <c r="D2752" s="1"/>
      <c r="E2752" s="2"/>
      <c r="F2752" s="2"/>
      <c r="G2752" s="4"/>
      <c r="H2752" s="4"/>
      <c r="I2752" s="4"/>
      <c r="M2752" s="5"/>
    </row>
    <row r="2753" spans="4:13" x14ac:dyDescent="0.25">
      <c r="D2753" s="1"/>
      <c r="E2753" s="2"/>
      <c r="F2753" s="2"/>
      <c r="G2753" s="4"/>
      <c r="H2753" s="4"/>
      <c r="I2753" s="4"/>
      <c r="M2753" s="5"/>
    </row>
    <row r="2754" spans="4:13" x14ac:dyDescent="0.25">
      <c r="D2754" s="1"/>
      <c r="E2754" s="2"/>
      <c r="F2754" s="2"/>
      <c r="G2754" s="4"/>
      <c r="H2754" s="4"/>
      <c r="I2754" s="4"/>
      <c r="M2754" s="5"/>
    </row>
    <row r="2755" spans="4:13" x14ac:dyDescent="0.25">
      <c r="D2755" s="1"/>
      <c r="E2755" s="2"/>
      <c r="F2755" s="2"/>
      <c r="G2755" s="4"/>
      <c r="H2755" s="4"/>
      <c r="I2755" s="4"/>
      <c r="M2755" s="5"/>
    </row>
    <row r="2756" spans="4:13" x14ac:dyDescent="0.25">
      <c r="D2756" s="1"/>
      <c r="E2756" s="2"/>
      <c r="F2756" s="2"/>
      <c r="G2756" s="4"/>
      <c r="H2756" s="4"/>
      <c r="I2756" s="4"/>
      <c r="M2756" s="5"/>
    </row>
    <row r="2757" spans="4:13" x14ac:dyDescent="0.25">
      <c r="D2757" s="1"/>
      <c r="E2757" s="2"/>
      <c r="F2757" s="2"/>
      <c r="G2757" s="4"/>
      <c r="H2757" s="4"/>
      <c r="I2757" s="4"/>
      <c r="M2757" s="5"/>
    </row>
    <row r="2758" spans="4:13" x14ac:dyDescent="0.25">
      <c r="D2758" s="1"/>
      <c r="E2758" s="2"/>
      <c r="F2758" s="2"/>
      <c r="G2758" s="4"/>
      <c r="H2758" s="4"/>
      <c r="I2758" s="4"/>
      <c r="M2758" s="5"/>
    </row>
    <row r="2759" spans="4:13" x14ac:dyDescent="0.25">
      <c r="D2759" s="1"/>
      <c r="E2759" s="2"/>
      <c r="F2759" s="2"/>
      <c r="G2759" s="4"/>
      <c r="H2759" s="4"/>
      <c r="I2759" s="4"/>
      <c r="M2759" s="5"/>
    </row>
    <row r="2760" spans="4:13" x14ac:dyDescent="0.25">
      <c r="D2760" s="1"/>
      <c r="E2760" s="2"/>
      <c r="F2760" s="2"/>
      <c r="G2760" s="4"/>
      <c r="H2760" s="4"/>
      <c r="I2760" s="4"/>
      <c r="M2760" s="5"/>
    </row>
    <row r="2761" spans="4:13" x14ac:dyDescent="0.25">
      <c r="D2761" s="1"/>
      <c r="E2761" s="2"/>
      <c r="F2761" s="2"/>
      <c r="G2761" s="4"/>
      <c r="H2761" s="4"/>
      <c r="I2761" s="4"/>
      <c r="M2761" s="5"/>
    </row>
    <row r="2762" spans="4:13" x14ac:dyDescent="0.25">
      <c r="D2762" s="1"/>
      <c r="E2762" s="2"/>
      <c r="F2762" s="2"/>
      <c r="G2762" s="4"/>
      <c r="H2762" s="4"/>
      <c r="I2762" s="4"/>
      <c r="M2762" s="5"/>
    </row>
    <row r="2763" spans="4:13" x14ac:dyDescent="0.25">
      <c r="D2763" s="1"/>
      <c r="E2763" s="2"/>
      <c r="F2763" s="2"/>
      <c r="G2763" s="4"/>
      <c r="H2763" s="4"/>
      <c r="I2763" s="4"/>
      <c r="M2763" s="5"/>
    </row>
    <row r="2764" spans="4:13" x14ac:dyDescent="0.25">
      <c r="D2764" s="1"/>
      <c r="E2764" s="2"/>
      <c r="F2764" s="2"/>
      <c r="G2764" s="4"/>
      <c r="H2764" s="4"/>
      <c r="I2764" s="4"/>
      <c r="M2764" s="5"/>
    </row>
    <row r="2765" spans="4:13" x14ac:dyDescent="0.25">
      <c r="D2765" s="1"/>
      <c r="E2765" s="2"/>
      <c r="F2765" s="2"/>
      <c r="G2765" s="4"/>
      <c r="H2765" s="4"/>
      <c r="I2765" s="4"/>
      <c r="M2765" s="5"/>
    </row>
    <row r="2766" spans="4:13" x14ac:dyDescent="0.25">
      <c r="D2766" s="1"/>
      <c r="E2766" s="2"/>
      <c r="F2766" s="2"/>
      <c r="G2766" s="4"/>
      <c r="H2766" s="4"/>
      <c r="I2766" s="4"/>
      <c r="M2766" s="5"/>
    </row>
    <row r="2767" spans="4:13" x14ac:dyDescent="0.25">
      <c r="D2767" s="1"/>
      <c r="E2767" s="2"/>
      <c r="F2767" s="2"/>
      <c r="G2767" s="4"/>
      <c r="H2767" s="4"/>
      <c r="I2767" s="4"/>
      <c r="M2767" s="5"/>
    </row>
    <row r="2768" spans="4:13" x14ac:dyDescent="0.25">
      <c r="D2768" s="1"/>
      <c r="E2768" s="2"/>
      <c r="F2768" s="2"/>
      <c r="G2768" s="4"/>
      <c r="H2768" s="4"/>
      <c r="I2768" s="4"/>
      <c r="M2768" s="5"/>
    </row>
    <row r="2769" spans="4:13" x14ac:dyDescent="0.25">
      <c r="D2769" s="1"/>
      <c r="E2769" s="2"/>
      <c r="F2769" s="2"/>
      <c r="G2769" s="4"/>
      <c r="H2769" s="4"/>
      <c r="I2769" s="4"/>
      <c r="M2769" s="5"/>
    </row>
    <row r="2770" spans="4:13" x14ac:dyDescent="0.25">
      <c r="D2770" s="1"/>
      <c r="E2770" s="2"/>
      <c r="F2770" s="2"/>
      <c r="G2770" s="4"/>
      <c r="H2770" s="4"/>
      <c r="I2770" s="4"/>
      <c r="M2770" s="5"/>
    </row>
    <row r="2771" spans="4:13" x14ac:dyDescent="0.25">
      <c r="D2771" s="1"/>
      <c r="E2771" s="2"/>
      <c r="F2771" s="2"/>
      <c r="G2771" s="4"/>
      <c r="H2771" s="4"/>
      <c r="I2771" s="4"/>
      <c r="M2771" s="5"/>
    </row>
    <row r="2772" spans="4:13" x14ac:dyDescent="0.25">
      <c r="D2772" s="1"/>
      <c r="E2772" s="2"/>
      <c r="F2772" s="2"/>
      <c r="G2772" s="4"/>
      <c r="H2772" s="4"/>
      <c r="I2772" s="4"/>
      <c r="M2772" s="5"/>
    </row>
    <row r="2773" spans="4:13" x14ac:dyDescent="0.25">
      <c r="D2773" s="1"/>
      <c r="E2773" s="2"/>
      <c r="F2773" s="2"/>
      <c r="G2773" s="4"/>
      <c r="H2773" s="4"/>
      <c r="I2773" s="4"/>
      <c r="M2773" s="5"/>
    </row>
    <row r="2774" spans="4:13" x14ac:dyDescent="0.25">
      <c r="D2774" s="1"/>
      <c r="E2774" s="2"/>
      <c r="F2774" s="2"/>
      <c r="G2774" s="4"/>
      <c r="H2774" s="4"/>
      <c r="I2774" s="4"/>
      <c r="M2774" s="5"/>
    </row>
    <row r="2775" spans="4:13" x14ac:dyDescent="0.25">
      <c r="D2775" s="1"/>
      <c r="E2775" s="2"/>
      <c r="F2775" s="2"/>
      <c r="G2775" s="4"/>
      <c r="H2775" s="4"/>
      <c r="I2775" s="4"/>
      <c r="M2775" s="5"/>
    </row>
    <row r="2776" spans="4:13" x14ac:dyDescent="0.25">
      <c r="D2776" s="1"/>
      <c r="E2776" s="2"/>
      <c r="F2776" s="2"/>
      <c r="G2776" s="4"/>
      <c r="H2776" s="4"/>
      <c r="I2776" s="4"/>
      <c r="M2776" s="5"/>
    </row>
    <row r="2777" spans="4:13" x14ac:dyDescent="0.25">
      <c r="D2777" s="1"/>
      <c r="E2777" s="2"/>
      <c r="F2777" s="2"/>
      <c r="G2777" s="4"/>
      <c r="H2777" s="4"/>
      <c r="I2777" s="4"/>
      <c r="M2777" s="5"/>
    </row>
    <row r="2778" spans="4:13" x14ac:dyDescent="0.25">
      <c r="D2778" s="1"/>
      <c r="E2778" s="2"/>
      <c r="F2778" s="2"/>
      <c r="G2778" s="4"/>
      <c r="H2778" s="4"/>
      <c r="I2778" s="4"/>
      <c r="M2778" s="5"/>
    </row>
    <row r="2779" spans="4:13" x14ac:dyDescent="0.25">
      <c r="D2779" s="1"/>
      <c r="E2779" s="2"/>
      <c r="F2779" s="2"/>
      <c r="G2779" s="4"/>
      <c r="H2779" s="4"/>
      <c r="I2779" s="4"/>
      <c r="M2779" s="5"/>
    </row>
    <row r="2780" spans="4:13" x14ac:dyDescent="0.25">
      <c r="D2780" s="1"/>
      <c r="E2780" s="2"/>
      <c r="F2780" s="2"/>
      <c r="G2780" s="4"/>
      <c r="H2780" s="4"/>
      <c r="I2780" s="4"/>
      <c r="M2780" s="5"/>
    </row>
    <row r="2781" spans="4:13" x14ac:dyDescent="0.25">
      <c r="D2781" s="1"/>
      <c r="E2781" s="2"/>
      <c r="F2781" s="2"/>
      <c r="G2781" s="4"/>
      <c r="H2781" s="4"/>
      <c r="I2781" s="4"/>
      <c r="M2781" s="5"/>
    </row>
    <row r="2782" spans="4:13" x14ac:dyDescent="0.25">
      <c r="D2782" s="1"/>
      <c r="E2782" s="2"/>
      <c r="F2782" s="2"/>
      <c r="G2782" s="4"/>
      <c r="H2782" s="4"/>
      <c r="I2782" s="4"/>
      <c r="M2782" s="5"/>
    </row>
    <row r="2783" spans="4:13" x14ac:dyDescent="0.25">
      <c r="D2783" s="1"/>
      <c r="E2783" s="2"/>
      <c r="F2783" s="2"/>
      <c r="G2783" s="4"/>
      <c r="H2783" s="4"/>
      <c r="I2783" s="4"/>
      <c r="M2783" s="5"/>
    </row>
    <row r="2784" spans="4:13" x14ac:dyDescent="0.25">
      <c r="D2784" s="1"/>
      <c r="E2784" s="2"/>
      <c r="F2784" s="2"/>
      <c r="G2784" s="4"/>
      <c r="H2784" s="4"/>
      <c r="I2784" s="4"/>
      <c r="M2784" s="5"/>
    </row>
    <row r="2785" spans="4:13" x14ac:dyDescent="0.25">
      <c r="D2785" s="1"/>
      <c r="E2785" s="2"/>
      <c r="F2785" s="2"/>
      <c r="G2785" s="4"/>
      <c r="H2785" s="4"/>
      <c r="I2785" s="4"/>
      <c r="M2785" s="5"/>
    </row>
    <row r="2786" spans="4:13" x14ac:dyDescent="0.25">
      <c r="D2786" s="1"/>
      <c r="E2786" s="2"/>
      <c r="F2786" s="2"/>
      <c r="G2786" s="4"/>
      <c r="H2786" s="4"/>
      <c r="I2786" s="4"/>
      <c r="M2786" s="5"/>
    </row>
    <row r="2787" spans="4:13" x14ac:dyDescent="0.25">
      <c r="D2787" s="1"/>
      <c r="E2787" s="2"/>
      <c r="F2787" s="2"/>
      <c r="G2787" s="4"/>
      <c r="H2787" s="4"/>
      <c r="I2787" s="4"/>
      <c r="M2787" s="5"/>
    </row>
    <row r="2788" spans="4:13" x14ac:dyDescent="0.25">
      <c r="D2788" s="1"/>
      <c r="E2788" s="2"/>
      <c r="F2788" s="2"/>
      <c r="G2788" s="4"/>
      <c r="H2788" s="4"/>
      <c r="I2788" s="4"/>
      <c r="M2788" s="5"/>
    </row>
    <row r="2789" spans="4:13" x14ac:dyDescent="0.25">
      <c r="D2789" s="1"/>
      <c r="E2789" s="2"/>
      <c r="F2789" s="2"/>
      <c r="G2789" s="4"/>
      <c r="H2789" s="4"/>
      <c r="I2789" s="4"/>
      <c r="M2789" s="5"/>
    </row>
    <row r="2790" spans="4:13" x14ac:dyDescent="0.25">
      <c r="D2790" s="1"/>
      <c r="E2790" s="2"/>
      <c r="F2790" s="2"/>
      <c r="G2790" s="4"/>
      <c r="H2790" s="4"/>
      <c r="I2790" s="4"/>
      <c r="M2790" s="5"/>
    </row>
    <row r="2791" spans="4:13" x14ac:dyDescent="0.25">
      <c r="D2791" s="1"/>
      <c r="E2791" s="2"/>
      <c r="F2791" s="2"/>
      <c r="G2791" s="4"/>
      <c r="H2791" s="4"/>
      <c r="I2791" s="4"/>
      <c r="M2791" s="5"/>
    </row>
    <row r="2792" spans="4:13" x14ac:dyDescent="0.25">
      <c r="D2792" s="1"/>
      <c r="E2792" s="2"/>
      <c r="F2792" s="2"/>
      <c r="G2792" s="4"/>
      <c r="H2792" s="4"/>
      <c r="I2792" s="4"/>
      <c r="M2792" s="5"/>
    </row>
    <row r="2793" spans="4:13" x14ac:dyDescent="0.25">
      <c r="D2793" s="1"/>
      <c r="E2793" s="2"/>
      <c r="F2793" s="2"/>
      <c r="G2793" s="4"/>
      <c r="H2793" s="4"/>
      <c r="I2793" s="4"/>
      <c r="M2793" s="5"/>
    </row>
    <row r="2794" spans="4:13" x14ac:dyDescent="0.25">
      <c r="D2794" s="1"/>
      <c r="E2794" s="2"/>
      <c r="F2794" s="2"/>
      <c r="G2794" s="4"/>
      <c r="H2794" s="4"/>
      <c r="I2794" s="4"/>
      <c r="M2794" s="5"/>
    </row>
    <row r="2795" spans="4:13" x14ac:dyDescent="0.25">
      <c r="D2795" s="1"/>
      <c r="E2795" s="2"/>
      <c r="F2795" s="2"/>
      <c r="G2795" s="4"/>
      <c r="H2795" s="4"/>
      <c r="I2795" s="4"/>
      <c r="M2795" s="5"/>
    </row>
    <row r="2796" spans="4:13" x14ac:dyDescent="0.25">
      <c r="D2796" s="1"/>
      <c r="E2796" s="2"/>
      <c r="F2796" s="2"/>
      <c r="G2796" s="4"/>
      <c r="H2796" s="4"/>
      <c r="I2796" s="4"/>
      <c r="M2796" s="5"/>
    </row>
    <row r="2797" spans="4:13" x14ac:dyDescent="0.25">
      <c r="D2797" s="1"/>
      <c r="E2797" s="2"/>
      <c r="F2797" s="2"/>
      <c r="G2797" s="4"/>
      <c r="H2797" s="4"/>
      <c r="I2797" s="4"/>
      <c r="M2797" s="5"/>
    </row>
    <row r="2798" spans="4:13" x14ac:dyDescent="0.25">
      <c r="D2798" s="1"/>
      <c r="E2798" s="2"/>
      <c r="F2798" s="2"/>
      <c r="G2798" s="4"/>
      <c r="H2798" s="4"/>
      <c r="I2798" s="4"/>
      <c r="M2798" s="5"/>
    </row>
    <row r="2799" spans="4:13" x14ac:dyDescent="0.25">
      <c r="D2799" s="1"/>
      <c r="E2799" s="2"/>
      <c r="F2799" s="2"/>
      <c r="G2799" s="4"/>
      <c r="H2799" s="4"/>
      <c r="I2799" s="4"/>
      <c r="M2799" s="5"/>
    </row>
    <row r="2800" spans="4:13" x14ac:dyDescent="0.25">
      <c r="D2800" s="1"/>
      <c r="E2800" s="2"/>
      <c r="F2800" s="2"/>
      <c r="G2800" s="4"/>
      <c r="H2800" s="4"/>
      <c r="I2800" s="4"/>
      <c r="M2800" s="5"/>
    </row>
    <row r="2801" spans="4:13" x14ac:dyDescent="0.25">
      <c r="D2801" s="1"/>
      <c r="E2801" s="2"/>
      <c r="F2801" s="2"/>
      <c r="G2801" s="4"/>
      <c r="H2801" s="4"/>
      <c r="I2801" s="4"/>
      <c r="M2801" s="5"/>
    </row>
    <row r="2802" spans="4:13" x14ac:dyDescent="0.25">
      <c r="D2802" s="1"/>
      <c r="E2802" s="2"/>
      <c r="F2802" s="2"/>
      <c r="G2802" s="4"/>
      <c r="H2802" s="4"/>
      <c r="I2802" s="4"/>
      <c r="M2802" s="5"/>
    </row>
    <row r="2803" spans="4:13" x14ac:dyDescent="0.25">
      <c r="D2803" s="1"/>
      <c r="E2803" s="2"/>
      <c r="F2803" s="2"/>
      <c r="G2803" s="4"/>
      <c r="H2803" s="4"/>
      <c r="I2803" s="4"/>
      <c r="M2803" s="5"/>
    </row>
    <row r="2804" spans="4:13" x14ac:dyDescent="0.25">
      <c r="D2804" s="1"/>
      <c r="E2804" s="2"/>
      <c r="F2804" s="2"/>
      <c r="G2804" s="4"/>
      <c r="H2804" s="4"/>
      <c r="I2804" s="4"/>
      <c r="M2804" s="5"/>
    </row>
    <row r="2805" spans="4:13" x14ac:dyDescent="0.25">
      <c r="D2805" s="1"/>
      <c r="E2805" s="2"/>
      <c r="F2805" s="2"/>
      <c r="G2805" s="4"/>
      <c r="H2805" s="4"/>
      <c r="I2805" s="4"/>
      <c r="M2805" s="5"/>
    </row>
    <row r="2806" spans="4:13" x14ac:dyDescent="0.25">
      <c r="D2806" s="1"/>
      <c r="E2806" s="2"/>
      <c r="F2806" s="2"/>
      <c r="G2806" s="4"/>
      <c r="H2806" s="4"/>
      <c r="I2806" s="4"/>
      <c r="M2806" s="5"/>
    </row>
    <row r="2807" spans="4:13" x14ac:dyDescent="0.25">
      <c r="D2807" s="1"/>
      <c r="E2807" s="2"/>
      <c r="F2807" s="2"/>
      <c r="G2807" s="4"/>
      <c r="H2807" s="4"/>
      <c r="I2807" s="4"/>
      <c r="M2807" s="5"/>
    </row>
    <row r="2808" spans="4:13" x14ac:dyDescent="0.25">
      <c r="D2808" s="1"/>
      <c r="E2808" s="2"/>
      <c r="F2808" s="2"/>
      <c r="G2808" s="4"/>
      <c r="H2808" s="4"/>
      <c r="I2808" s="4"/>
      <c r="M2808" s="5"/>
    </row>
    <row r="2809" spans="4:13" x14ac:dyDescent="0.25">
      <c r="D2809" s="1"/>
      <c r="E2809" s="2"/>
      <c r="F2809" s="2"/>
      <c r="G2809" s="4"/>
      <c r="H2809" s="4"/>
      <c r="I2809" s="4"/>
      <c r="M2809" s="5"/>
    </row>
    <row r="2810" spans="4:13" x14ac:dyDescent="0.25">
      <c r="D2810" s="1"/>
      <c r="E2810" s="2"/>
      <c r="F2810" s="2"/>
      <c r="G2810" s="4"/>
      <c r="H2810" s="4"/>
      <c r="I2810" s="4"/>
      <c r="M2810" s="5"/>
    </row>
    <row r="2811" spans="4:13" x14ac:dyDescent="0.25">
      <c r="D2811" s="1"/>
      <c r="E2811" s="2"/>
      <c r="F2811" s="2"/>
      <c r="G2811" s="4"/>
      <c r="H2811" s="4"/>
      <c r="I2811" s="4"/>
      <c r="M2811" s="5"/>
    </row>
    <row r="2812" spans="4:13" x14ac:dyDescent="0.25">
      <c r="D2812" s="1"/>
      <c r="E2812" s="2"/>
      <c r="F2812" s="2"/>
      <c r="G2812" s="4"/>
      <c r="H2812" s="4"/>
      <c r="I2812" s="4"/>
      <c r="M2812" s="5"/>
    </row>
    <row r="2813" spans="4:13" x14ac:dyDescent="0.25">
      <c r="D2813" s="1"/>
      <c r="E2813" s="2"/>
      <c r="F2813" s="2"/>
      <c r="G2813" s="4"/>
      <c r="H2813" s="4"/>
      <c r="I2813" s="4"/>
      <c r="M2813" s="5"/>
    </row>
    <row r="2814" spans="4:13" x14ac:dyDescent="0.25">
      <c r="D2814" s="1"/>
      <c r="E2814" s="2"/>
      <c r="F2814" s="2"/>
      <c r="G2814" s="4"/>
      <c r="H2814" s="4"/>
      <c r="I2814" s="4"/>
      <c r="M2814" s="5"/>
    </row>
    <row r="2815" spans="4:13" x14ac:dyDescent="0.25">
      <c r="D2815" s="1"/>
      <c r="E2815" s="2"/>
      <c r="F2815" s="2"/>
      <c r="G2815" s="4"/>
      <c r="H2815" s="4"/>
      <c r="I2815" s="4"/>
      <c r="M2815" s="5"/>
    </row>
    <row r="2816" spans="4:13" x14ac:dyDescent="0.25">
      <c r="D2816" s="1"/>
      <c r="E2816" s="2"/>
      <c r="F2816" s="2"/>
      <c r="G2816" s="4"/>
      <c r="H2816" s="4"/>
      <c r="I2816" s="4"/>
      <c r="M2816" s="5"/>
    </row>
    <row r="2817" spans="4:13" x14ac:dyDescent="0.25">
      <c r="D2817" s="1"/>
      <c r="E2817" s="2"/>
      <c r="F2817" s="2"/>
      <c r="G2817" s="4"/>
      <c r="H2817" s="4"/>
      <c r="I2817" s="4"/>
      <c r="M2817" s="5"/>
    </row>
    <row r="2818" spans="4:13" x14ac:dyDescent="0.25">
      <c r="D2818" s="1"/>
      <c r="E2818" s="2"/>
      <c r="F2818" s="2"/>
      <c r="G2818" s="4"/>
      <c r="H2818" s="4"/>
      <c r="I2818" s="4"/>
      <c r="M2818" s="5"/>
    </row>
    <row r="2819" spans="4:13" x14ac:dyDescent="0.25">
      <c r="D2819" s="1"/>
      <c r="E2819" s="2"/>
      <c r="F2819" s="2"/>
      <c r="G2819" s="4"/>
      <c r="H2819" s="4"/>
      <c r="I2819" s="4"/>
      <c r="M2819" s="5"/>
    </row>
    <row r="2820" spans="4:13" x14ac:dyDescent="0.25">
      <c r="D2820" s="1"/>
      <c r="E2820" s="2"/>
      <c r="F2820" s="2"/>
      <c r="G2820" s="4"/>
      <c r="H2820" s="4"/>
      <c r="I2820" s="4"/>
      <c r="M2820" s="5"/>
    </row>
    <row r="2821" spans="4:13" x14ac:dyDescent="0.25">
      <c r="D2821" s="1"/>
      <c r="E2821" s="2"/>
      <c r="F2821" s="2"/>
      <c r="G2821" s="4"/>
      <c r="H2821" s="4"/>
      <c r="I2821" s="4"/>
      <c r="M2821" s="5"/>
    </row>
    <row r="2822" spans="4:13" x14ac:dyDescent="0.25">
      <c r="D2822" s="1"/>
      <c r="E2822" s="2"/>
      <c r="F2822" s="2"/>
      <c r="G2822" s="4"/>
      <c r="H2822" s="4"/>
      <c r="I2822" s="4"/>
      <c r="M2822" s="5"/>
    </row>
    <row r="2823" spans="4:13" x14ac:dyDescent="0.25">
      <c r="D2823" s="1"/>
      <c r="E2823" s="2"/>
      <c r="F2823" s="2"/>
      <c r="G2823" s="4"/>
      <c r="H2823" s="4"/>
      <c r="I2823" s="4"/>
      <c r="M2823" s="5"/>
    </row>
    <row r="2824" spans="4:13" x14ac:dyDescent="0.25">
      <c r="D2824" s="1"/>
      <c r="E2824" s="2"/>
      <c r="F2824" s="2"/>
      <c r="G2824" s="4"/>
      <c r="H2824" s="4"/>
      <c r="I2824" s="4"/>
      <c r="M2824" s="5"/>
    </row>
    <row r="2825" spans="4:13" x14ac:dyDescent="0.25">
      <c r="D2825" s="1"/>
      <c r="E2825" s="2"/>
      <c r="F2825" s="2"/>
      <c r="G2825" s="4"/>
      <c r="H2825" s="4"/>
      <c r="I2825" s="4"/>
      <c r="M2825" s="5"/>
    </row>
    <row r="2826" spans="4:13" x14ac:dyDescent="0.25">
      <c r="D2826" s="1"/>
      <c r="E2826" s="2"/>
      <c r="F2826" s="2"/>
      <c r="G2826" s="4"/>
      <c r="H2826" s="4"/>
      <c r="I2826" s="4"/>
      <c r="M2826" s="5"/>
    </row>
    <row r="2827" spans="4:13" x14ac:dyDescent="0.25">
      <c r="D2827" s="1"/>
      <c r="E2827" s="2"/>
      <c r="F2827" s="2"/>
      <c r="G2827" s="4"/>
      <c r="H2827" s="4"/>
      <c r="I2827" s="4"/>
      <c r="M2827" s="5"/>
    </row>
    <row r="2828" spans="4:13" x14ac:dyDescent="0.25">
      <c r="D2828" s="1"/>
      <c r="E2828" s="2"/>
      <c r="F2828" s="2"/>
      <c r="G2828" s="4"/>
      <c r="H2828" s="4"/>
      <c r="I2828" s="4"/>
      <c r="M2828" s="5"/>
    </row>
    <row r="2829" spans="4:13" x14ac:dyDescent="0.25">
      <c r="D2829" s="1"/>
      <c r="E2829" s="2"/>
      <c r="F2829" s="2"/>
      <c r="G2829" s="4"/>
      <c r="H2829" s="4"/>
      <c r="I2829" s="4"/>
      <c r="M2829" s="5"/>
    </row>
    <row r="2830" spans="4:13" x14ac:dyDescent="0.25">
      <c r="D2830" s="1"/>
      <c r="E2830" s="2"/>
      <c r="F2830" s="2"/>
      <c r="G2830" s="4"/>
      <c r="H2830" s="4"/>
      <c r="I2830" s="4"/>
      <c r="M2830" s="5"/>
    </row>
    <row r="2831" spans="4:13" x14ac:dyDescent="0.25">
      <c r="D2831" s="1"/>
      <c r="E2831" s="2"/>
      <c r="F2831" s="2"/>
      <c r="G2831" s="4"/>
      <c r="H2831" s="4"/>
      <c r="I2831" s="4"/>
      <c r="M2831" s="5"/>
    </row>
    <row r="2832" spans="4:13" x14ac:dyDescent="0.25">
      <c r="D2832" s="1"/>
      <c r="E2832" s="2"/>
      <c r="F2832" s="2"/>
      <c r="G2832" s="4"/>
      <c r="H2832" s="4"/>
      <c r="I2832" s="4"/>
      <c r="M2832" s="5"/>
    </row>
    <row r="2833" spans="4:13" x14ac:dyDescent="0.25">
      <c r="D2833" s="1"/>
      <c r="E2833" s="2"/>
      <c r="F2833" s="2"/>
      <c r="G2833" s="4"/>
      <c r="H2833" s="4"/>
      <c r="I2833" s="4"/>
      <c r="M2833" s="5"/>
    </row>
    <row r="2834" spans="4:13" x14ac:dyDescent="0.25">
      <c r="D2834" s="1"/>
      <c r="E2834" s="2"/>
      <c r="F2834" s="2"/>
      <c r="G2834" s="4"/>
      <c r="H2834" s="4"/>
      <c r="I2834" s="4"/>
      <c r="M2834" s="5"/>
    </row>
    <row r="2835" spans="4:13" x14ac:dyDescent="0.25">
      <c r="D2835" s="1"/>
      <c r="E2835" s="2"/>
      <c r="F2835" s="2"/>
      <c r="G2835" s="4"/>
      <c r="H2835" s="4"/>
      <c r="I2835" s="4"/>
      <c r="M2835" s="5"/>
    </row>
    <row r="2836" spans="4:13" x14ac:dyDescent="0.25">
      <c r="D2836" s="1"/>
      <c r="E2836" s="2"/>
      <c r="F2836" s="2"/>
      <c r="G2836" s="4"/>
      <c r="H2836" s="4"/>
      <c r="I2836" s="4"/>
      <c r="M2836" s="5"/>
    </row>
    <row r="2837" spans="4:13" x14ac:dyDescent="0.25">
      <c r="D2837" s="1"/>
      <c r="E2837" s="2"/>
      <c r="F2837" s="2"/>
      <c r="G2837" s="4"/>
      <c r="H2837" s="4"/>
      <c r="I2837" s="4"/>
      <c r="M2837" s="5"/>
    </row>
    <row r="2838" spans="4:13" x14ac:dyDescent="0.25">
      <c r="D2838" s="1"/>
      <c r="E2838" s="2"/>
      <c r="F2838" s="2"/>
      <c r="G2838" s="4"/>
      <c r="H2838" s="4"/>
      <c r="I2838" s="4"/>
      <c r="M2838" s="5"/>
    </row>
    <row r="2839" spans="4:13" x14ac:dyDescent="0.25">
      <c r="D2839" s="1"/>
      <c r="E2839" s="2"/>
      <c r="F2839" s="2"/>
      <c r="G2839" s="4"/>
      <c r="H2839" s="4"/>
      <c r="I2839" s="4"/>
      <c r="M2839" s="5"/>
    </row>
    <row r="2840" spans="4:13" x14ac:dyDescent="0.25">
      <c r="D2840" s="1"/>
      <c r="E2840" s="2"/>
      <c r="F2840" s="2"/>
      <c r="G2840" s="4"/>
      <c r="H2840" s="4"/>
      <c r="I2840" s="4"/>
      <c r="M2840" s="5"/>
    </row>
    <row r="2841" spans="4:13" x14ac:dyDescent="0.25">
      <c r="D2841" s="1"/>
      <c r="E2841" s="2"/>
      <c r="F2841" s="2"/>
      <c r="G2841" s="4"/>
      <c r="H2841" s="4"/>
      <c r="I2841" s="4"/>
      <c r="M2841" s="5"/>
    </row>
    <row r="2842" spans="4:13" x14ac:dyDescent="0.25">
      <c r="D2842" s="1"/>
      <c r="E2842" s="2"/>
      <c r="F2842" s="2"/>
      <c r="G2842" s="4"/>
      <c r="H2842" s="4"/>
      <c r="I2842" s="4"/>
      <c r="M2842" s="5"/>
    </row>
    <row r="2843" spans="4:13" x14ac:dyDescent="0.25">
      <c r="D2843" s="1"/>
      <c r="E2843" s="2"/>
      <c r="F2843" s="2"/>
      <c r="G2843" s="4"/>
      <c r="H2843" s="4"/>
      <c r="I2843" s="4"/>
      <c r="M2843" s="5"/>
    </row>
    <row r="2844" spans="4:13" x14ac:dyDescent="0.25">
      <c r="D2844" s="1"/>
      <c r="E2844" s="2"/>
      <c r="F2844" s="2"/>
      <c r="G2844" s="4"/>
      <c r="H2844" s="4"/>
      <c r="I2844" s="4"/>
      <c r="M2844" s="5"/>
    </row>
    <row r="2845" spans="4:13" x14ac:dyDescent="0.25">
      <c r="D2845" s="1"/>
      <c r="E2845" s="2"/>
      <c r="F2845" s="2"/>
      <c r="G2845" s="4"/>
      <c r="H2845" s="4"/>
      <c r="I2845" s="4"/>
      <c r="M2845" s="5"/>
    </row>
    <row r="2846" spans="4:13" x14ac:dyDescent="0.25">
      <c r="D2846" s="1"/>
      <c r="E2846" s="2"/>
      <c r="F2846" s="2"/>
      <c r="G2846" s="4"/>
      <c r="H2846" s="4"/>
      <c r="I2846" s="4"/>
      <c r="M2846" s="5"/>
    </row>
    <row r="2847" spans="4:13" x14ac:dyDescent="0.25">
      <c r="D2847" s="1"/>
      <c r="E2847" s="2"/>
      <c r="F2847" s="2"/>
      <c r="G2847" s="4"/>
      <c r="H2847" s="4"/>
      <c r="I2847" s="4"/>
      <c r="M2847" s="5"/>
    </row>
    <row r="2848" spans="4:13" x14ac:dyDescent="0.25">
      <c r="D2848" s="1"/>
      <c r="E2848" s="2"/>
      <c r="F2848" s="2"/>
      <c r="G2848" s="4"/>
      <c r="H2848" s="4"/>
      <c r="I2848" s="4"/>
      <c r="M2848" s="5"/>
    </row>
    <row r="2849" spans="4:13" x14ac:dyDescent="0.25">
      <c r="D2849" s="1"/>
      <c r="E2849" s="2"/>
      <c r="F2849" s="2"/>
      <c r="G2849" s="4"/>
      <c r="H2849" s="4"/>
      <c r="I2849" s="4"/>
      <c r="M2849" s="5"/>
    </row>
    <row r="2850" spans="4:13" x14ac:dyDescent="0.25">
      <c r="D2850" s="1"/>
      <c r="E2850" s="2"/>
      <c r="F2850" s="2"/>
      <c r="G2850" s="4"/>
      <c r="H2850" s="4"/>
      <c r="I2850" s="4"/>
      <c r="M2850" s="5"/>
    </row>
    <row r="2851" spans="4:13" x14ac:dyDescent="0.25">
      <c r="D2851" s="1"/>
      <c r="E2851" s="2"/>
      <c r="F2851" s="2"/>
      <c r="G2851" s="4"/>
      <c r="H2851" s="4"/>
      <c r="I2851" s="4"/>
      <c r="M2851" s="5"/>
    </row>
    <row r="2852" spans="4:13" x14ac:dyDescent="0.25">
      <c r="D2852" s="1"/>
      <c r="E2852" s="2"/>
      <c r="F2852" s="2"/>
      <c r="G2852" s="4"/>
      <c r="H2852" s="4"/>
      <c r="I2852" s="4"/>
      <c r="M2852" s="5"/>
    </row>
    <row r="2853" spans="4:13" x14ac:dyDescent="0.25">
      <c r="D2853" s="1"/>
      <c r="E2853" s="2"/>
      <c r="F2853" s="2"/>
      <c r="G2853" s="4"/>
      <c r="H2853" s="4"/>
      <c r="I2853" s="4"/>
      <c r="M2853" s="5"/>
    </row>
    <row r="2854" spans="4:13" x14ac:dyDescent="0.25">
      <c r="D2854" s="1"/>
      <c r="E2854" s="2"/>
      <c r="F2854" s="2"/>
      <c r="G2854" s="4"/>
      <c r="H2854" s="4"/>
      <c r="I2854" s="4"/>
      <c r="M2854" s="5"/>
    </row>
    <row r="2855" spans="4:13" x14ac:dyDescent="0.25">
      <c r="D2855" s="1"/>
      <c r="E2855" s="2"/>
      <c r="F2855" s="2"/>
      <c r="G2855" s="4"/>
      <c r="H2855" s="4"/>
      <c r="I2855" s="4"/>
      <c r="M2855" s="5"/>
    </row>
    <row r="2856" spans="4:13" x14ac:dyDescent="0.25">
      <c r="D2856" s="1"/>
      <c r="E2856" s="2"/>
      <c r="F2856" s="2"/>
      <c r="G2856" s="4"/>
      <c r="H2856" s="4"/>
      <c r="I2856" s="4"/>
      <c r="M2856" s="5"/>
    </row>
    <row r="2857" spans="4:13" x14ac:dyDescent="0.25">
      <c r="D2857" s="1"/>
      <c r="E2857" s="2"/>
      <c r="F2857" s="2"/>
      <c r="G2857" s="4"/>
      <c r="H2857" s="4"/>
      <c r="I2857" s="4"/>
      <c r="M2857" s="5"/>
    </row>
    <row r="2858" spans="4:13" x14ac:dyDescent="0.25">
      <c r="D2858" s="1"/>
      <c r="E2858" s="2"/>
      <c r="F2858" s="2"/>
      <c r="G2858" s="4"/>
      <c r="H2858" s="4"/>
      <c r="I2858" s="4"/>
      <c r="M2858" s="5"/>
    </row>
    <row r="2859" spans="4:13" x14ac:dyDescent="0.25">
      <c r="D2859" s="1"/>
      <c r="E2859" s="2"/>
      <c r="F2859" s="2"/>
      <c r="G2859" s="4"/>
      <c r="H2859" s="4"/>
      <c r="I2859" s="4"/>
      <c r="M2859" s="5"/>
    </row>
    <row r="2860" spans="4:13" x14ac:dyDescent="0.25">
      <c r="D2860" s="1"/>
      <c r="E2860" s="2"/>
      <c r="F2860" s="2"/>
      <c r="G2860" s="4"/>
      <c r="H2860" s="4"/>
      <c r="I2860" s="4"/>
      <c r="M2860" s="5"/>
    </row>
    <row r="2861" spans="4:13" x14ac:dyDescent="0.25">
      <c r="D2861" s="1"/>
      <c r="E2861" s="2"/>
      <c r="F2861" s="2"/>
      <c r="G2861" s="4"/>
      <c r="H2861" s="4"/>
      <c r="I2861" s="4"/>
      <c r="M2861" s="5"/>
    </row>
    <row r="2862" spans="4:13" x14ac:dyDescent="0.25">
      <c r="D2862" s="1"/>
      <c r="E2862" s="2"/>
      <c r="F2862" s="2"/>
      <c r="G2862" s="4"/>
      <c r="H2862" s="4"/>
      <c r="I2862" s="4"/>
      <c r="M2862" s="5"/>
    </row>
    <row r="2863" spans="4:13" x14ac:dyDescent="0.25">
      <c r="D2863" s="1"/>
      <c r="E2863" s="2"/>
      <c r="F2863" s="2"/>
      <c r="G2863" s="4"/>
      <c r="H2863" s="4"/>
      <c r="I2863" s="4"/>
      <c r="M2863" s="5"/>
    </row>
    <row r="2864" spans="4:13" x14ac:dyDescent="0.25">
      <c r="D2864" s="1"/>
      <c r="E2864" s="2"/>
      <c r="F2864" s="2"/>
      <c r="G2864" s="4"/>
      <c r="H2864" s="4"/>
      <c r="I2864" s="4"/>
      <c r="M2864" s="5"/>
    </row>
    <row r="2865" spans="4:13" x14ac:dyDescent="0.25">
      <c r="D2865" s="1"/>
      <c r="E2865" s="2"/>
      <c r="F2865" s="2"/>
      <c r="G2865" s="4"/>
      <c r="H2865" s="4"/>
      <c r="I2865" s="4"/>
      <c r="M2865" s="5"/>
    </row>
    <row r="2866" spans="4:13" x14ac:dyDescent="0.25">
      <c r="D2866" s="1"/>
      <c r="E2866" s="2"/>
      <c r="F2866" s="2"/>
      <c r="G2866" s="4"/>
      <c r="H2866" s="4"/>
      <c r="I2866" s="4"/>
      <c r="M2866" s="5"/>
    </row>
    <row r="2867" spans="4:13" x14ac:dyDescent="0.25">
      <c r="D2867" s="1"/>
      <c r="E2867" s="2"/>
      <c r="F2867" s="2"/>
      <c r="G2867" s="4"/>
      <c r="H2867" s="4"/>
      <c r="I2867" s="4"/>
      <c r="M2867" s="5"/>
    </row>
    <row r="2868" spans="4:13" x14ac:dyDescent="0.25">
      <c r="D2868" s="1"/>
      <c r="E2868" s="2"/>
      <c r="F2868" s="2"/>
      <c r="G2868" s="4"/>
      <c r="H2868" s="4"/>
      <c r="I2868" s="4"/>
      <c r="M2868" s="5"/>
    </row>
    <row r="2869" spans="4:13" x14ac:dyDescent="0.25">
      <c r="D2869" s="1"/>
      <c r="E2869" s="2"/>
      <c r="F2869" s="2"/>
      <c r="G2869" s="4"/>
      <c r="H2869" s="4"/>
      <c r="I2869" s="4"/>
      <c r="M2869" s="5"/>
    </row>
    <row r="2870" spans="4:13" x14ac:dyDescent="0.25">
      <c r="D2870" s="1"/>
      <c r="E2870" s="2"/>
      <c r="F2870" s="2"/>
      <c r="G2870" s="4"/>
      <c r="H2870" s="4"/>
      <c r="I2870" s="4"/>
      <c r="M2870" s="5"/>
    </row>
    <row r="2871" spans="4:13" x14ac:dyDescent="0.25">
      <c r="D2871" s="1"/>
      <c r="E2871" s="2"/>
      <c r="F2871" s="2"/>
      <c r="G2871" s="4"/>
      <c r="H2871" s="4"/>
      <c r="I2871" s="4"/>
      <c r="M2871" s="5"/>
    </row>
    <row r="2872" spans="4:13" x14ac:dyDescent="0.25">
      <c r="D2872" s="1"/>
      <c r="E2872" s="2"/>
      <c r="F2872" s="2"/>
      <c r="G2872" s="4"/>
      <c r="H2872" s="4"/>
      <c r="I2872" s="4"/>
      <c r="M2872" s="5"/>
    </row>
    <row r="2873" spans="4:13" x14ac:dyDescent="0.25">
      <c r="D2873" s="1"/>
      <c r="E2873" s="2"/>
      <c r="F2873" s="2"/>
      <c r="G2873" s="4"/>
      <c r="H2873" s="4"/>
      <c r="I2873" s="4"/>
      <c r="M2873" s="5"/>
    </row>
    <row r="2874" spans="4:13" x14ac:dyDescent="0.25">
      <c r="D2874" s="1"/>
      <c r="E2874" s="2"/>
      <c r="F2874" s="2"/>
      <c r="G2874" s="4"/>
      <c r="H2874" s="4"/>
      <c r="I2874" s="4"/>
      <c r="M2874" s="5"/>
    </row>
    <row r="2875" spans="4:13" x14ac:dyDescent="0.25">
      <c r="D2875" s="1"/>
      <c r="E2875" s="2"/>
      <c r="F2875" s="2"/>
      <c r="G2875" s="4"/>
      <c r="H2875" s="4"/>
      <c r="I2875" s="4"/>
      <c r="M2875" s="5"/>
    </row>
    <row r="2876" spans="4:13" x14ac:dyDescent="0.25">
      <c r="D2876" s="1"/>
      <c r="E2876" s="2"/>
      <c r="F2876" s="2"/>
      <c r="G2876" s="4"/>
      <c r="H2876" s="4"/>
      <c r="I2876" s="4"/>
      <c r="M2876" s="5"/>
    </row>
    <row r="2877" spans="4:13" x14ac:dyDescent="0.25">
      <c r="D2877" s="1"/>
      <c r="E2877" s="2"/>
      <c r="F2877" s="2"/>
      <c r="G2877" s="4"/>
      <c r="H2877" s="4"/>
      <c r="I2877" s="4"/>
      <c r="M2877" s="5"/>
    </row>
    <row r="2878" spans="4:13" x14ac:dyDescent="0.25">
      <c r="D2878" s="1"/>
      <c r="E2878" s="2"/>
      <c r="F2878" s="2"/>
      <c r="G2878" s="4"/>
      <c r="H2878" s="4"/>
      <c r="I2878" s="4"/>
      <c r="M2878" s="5"/>
    </row>
    <row r="2879" spans="4:13" x14ac:dyDescent="0.25">
      <c r="D2879" s="1"/>
      <c r="E2879" s="2"/>
      <c r="F2879" s="2"/>
      <c r="G2879" s="4"/>
      <c r="H2879" s="4"/>
      <c r="I2879" s="4"/>
      <c r="M2879" s="5"/>
    </row>
    <row r="2880" spans="4:13" x14ac:dyDescent="0.25">
      <c r="D2880" s="1"/>
      <c r="E2880" s="2"/>
      <c r="F2880" s="2"/>
      <c r="G2880" s="4"/>
      <c r="H2880" s="4"/>
      <c r="I2880" s="4"/>
      <c r="M2880" s="5"/>
    </row>
    <row r="2881" spans="4:13" x14ac:dyDescent="0.25">
      <c r="D2881" s="1"/>
      <c r="E2881" s="2"/>
      <c r="F2881" s="2"/>
      <c r="G2881" s="4"/>
      <c r="H2881" s="4"/>
      <c r="I2881" s="4"/>
      <c r="M2881" s="5"/>
    </row>
    <row r="2882" spans="4:13" x14ac:dyDescent="0.25">
      <c r="D2882" s="1"/>
      <c r="E2882" s="2"/>
      <c r="F2882" s="2"/>
      <c r="G2882" s="4"/>
      <c r="H2882" s="4"/>
      <c r="I2882" s="4"/>
      <c r="M2882" s="5"/>
    </row>
    <row r="2883" spans="4:13" x14ac:dyDescent="0.25">
      <c r="D2883" s="1"/>
      <c r="E2883" s="2"/>
      <c r="F2883" s="2"/>
      <c r="G2883" s="4"/>
      <c r="H2883" s="4"/>
      <c r="I2883" s="4"/>
      <c r="M2883" s="5"/>
    </row>
    <row r="2884" spans="4:13" x14ac:dyDescent="0.25">
      <c r="D2884" s="1"/>
      <c r="E2884" s="2"/>
      <c r="F2884" s="2"/>
      <c r="G2884" s="4"/>
      <c r="H2884" s="4"/>
      <c r="I2884" s="4"/>
      <c r="M2884" s="5"/>
    </row>
    <row r="2885" spans="4:13" x14ac:dyDescent="0.25">
      <c r="D2885" s="1"/>
      <c r="E2885" s="2"/>
      <c r="F2885" s="2"/>
      <c r="G2885" s="4"/>
      <c r="H2885" s="4"/>
      <c r="I2885" s="4"/>
      <c r="M2885" s="5"/>
    </row>
    <row r="2886" spans="4:13" x14ac:dyDescent="0.25">
      <c r="D2886" s="1"/>
      <c r="E2886" s="2"/>
      <c r="F2886" s="2"/>
      <c r="G2886" s="4"/>
      <c r="H2886" s="4"/>
      <c r="I2886" s="4"/>
      <c r="M2886" s="5"/>
    </row>
    <row r="2887" spans="4:13" x14ac:dyDescent="0.25">
      <c r="D2887" s="1"/>
      <c r="E2887" s="2"/>
      <c r="F2887" s="2"/>
      <c r="G2887" s="4"/>
      <c r="H2887" s="4"/>
      <c r="I2887" s="4"/>
      <c r="M2887" s="5"/>
    </row>
    <row r="2888" spans="4:13" x14ac:dyDescent="0.25">
      <c r="D2888" s="1"/>
      <c r="E2888" s="2"/>
      <c r="F2888" s="2"/>
      <c r="G2888" s="4"/>
      <c r="H2888" s="4"/>
      <c r="I2888" s="4"/>
      <c r="M2888" s="5"/>
    </row>
    <row r="2889" spans="4:13" x14ac:dyDescent="0.25">
      <c r="D2889" s="1"/>
      <c r="E2889" s="2"/>
      <c r="F2889" s="2"/>
      <c r="G2889" s="4"/>
      <c r="H2889" s="4"/>
      <c r="I2889" s="4"/>
      <c r="M2889" s="5"/>
    </row>
    <row r="2890" spans="4:13" x14ac:dyDescent="0.25">
      <c r="D2890" s="1"/>
      <c r="E2890" s="2"/>
      <c r="F2890" s="2"/>
      <c r="G2890" s="4"/>
      <c r="H2890" s="4"/>
      <c r="I2890" s="4"/>
      <c r="M2890" s="5"/>
    </row>
    <row r="2891" spans="4:13" x14ac:dyDescent="0.25">
      <c r="D2891" s="1"/>
      <c r="E2891" s="2"/>
      <c r="F2891" s="2"/>
      <c r="G2891" s="4"/>
      <c r="H2891" s="4"/>
      <c r="I2891" s="4"/>
      <c r="M2891" s="5"/>
    </row>
    <row r="2892" spans="4:13" x14ac:dyDescent="0.25">
      <c r="D2892" s="1"/>
      <c r="E2892" s="2"/>
      <c r="F2892" s="2"/>
      <c r="G2892" s="4"/>
      <c r="H2892" s="4"/>
      <c r="I2892" s="4"/>
      <c r="M2892" s="5"/>
    </row>
    <row r="2893" spans="4:13" x14ac:dyDescent="0.25">
      <c r="D2893" s="1"/>
      <c r="E2893" s="2"/>
      <c r="F2893" s="2"/>
      <c r="G2893" s="4"/>
      <c r="H2893" s="4"/>
      <c r="I2893" s="4"/>
      <c r="M2893" s="5"/>
    </row>
    <row r="2894" spans="4:13" x14ac:dyDescent="0.25">
      <c r="D2894" s="1"/>
      <c r="E2894" s="2"/>
      <c r="F2894" s="2"/>
      <c r="G2894" s="4"/>
      <c r="H2894" s="4"/>
      <c r="I2894" s="4"/>
      <c r="M2894" s="5"/>
    </row>
    <row r="2895" spans="4:13" x14ac:dyDescent="0.25">
      <c r="D2895" s="1"/>
      <c r="E2895" s="2"/>
      <c r="F2895" s="2"/>
      <c r="G2895" s="4"/>
      <c r="H2895" s="4"/>
      <c r="I2895" s="4"/>
      <c r="M2895" s="5"/>
    </row>
    <row r="2896" spans="4:13" x14ac:dyDescent="0.25">
      <c r="D2896" s="1"/>
      <c r="E2896" s="2"/>
      <c r="F2896" s="2"/>
      <c r="G2896" s="4"/>
      <c r="H2896" s="4"/>
      <c r="I2896" s="4"/>
      <c r="M2896" s="5"/>
    </row>
    <row r="2897" spans="4:13" x14ac:dyDescent="0.25">
      <c r="D2897" s="1"/>
      <c r="E2897" s="2"/>
      <c r="F2897" s="2"/>
      <c r="G2897" s="4"/>
      <c r="H2897" s="4"/>
      <c r="I2897" s="4"/>
      <c r="M2897" s="5"/>
    </row>
    <row r="2898" spans="4:13" x14ac:dyDescent="0.25">
      <c r="D2898" s="1"/>
      <c r="E2898" s="2"/>
      <c r="F2898" s="2"/>
      <c r="G2898" s="4"/>
      <c r="H2898" s="4"/>
      <c r="I2898" s="4"/>
      <c r="M2898" s="5"/>
    </row>
    <row r="2899" spans="4:13" x14ac:dyDescent="0.25">
      <c r="D2899" s="1"/>
      <c r="E2899" s="2"/>
      <c r="F2899" s="2"/>
      <c r="G2899" s="4"/>
      <c r="H2899" s="4"/>
      <c r="I2899" s="4"/>
      <c r="M2899" s="5"/>
    </row>
    <row r="2900" spans="4:13" x14ac:dyDescent="0.25">
      <c r="D2900" s="1"/>
      <c r="E2900" s="2"/>
      <c r="F2900" s="2"/>
      <c r="G2900" s="4"/>
      <c r="H2900" s="4"/>
      <c r="I2900" s="4"/>
      <c r="M2900" s="5"/>
    </row>
    <row r="2901" spans="4:13" x14ac:dyDescent="0.25">
      <c r="D2901" s="1"/>
      <c r="E2901" s="2"/>
      <c r="F2901" s="2"/>
      <c r="G2901" s="4"/>
      <c r="H2901" s="4"/>
      <c r="I2901" s="4"/>
      <c r="M2901" s="5"/>
    </row>
    <row r="2902" spans="4:13" x14ac:dyDescent="0.25">
      <c r="D2902" s="1"/>
      <c r="E2902" s="2"/>
      <c r="F2902" s="2"/>
      <c r="G2902" s="4"/>
      <c r="H2902" s="4"/>
      <c r="I2902" s="4"/>
      <c r="M2902" s="5"/>
    </row>
    <row r="2903" spans="4:13" x14ac:dyDescent="0.25">
      <c r="D2903" s="1"/>
      <c r="E2903" s="2"/>
      <c r="F2903" s="2"/>
      <c r="G2903" s="4"/>
      <c r="H2903" s="4"/>
      <c r="I2903" s="4"/>
      <c r="M2903" s="5"/>
    </row>
    <row r="2904" spans="4:13" x14ac:dyDescent="0.25">
      <c r="D2904" s="1"/>
      <c r="E2904" s="2"/>
      <c r="F2904" s="2"/>
      <c r="G2904" s="4"/>
      <c r="H2904" s="4"/>
      <c r="I2904" s="4"/>
      <c r="M2904" s="5"/>
    </row>
    <row r="2905" spans="4:13" x14ac:dyDescent="0.25">
      <c r="D2905" s="1"/>
      <c r="E2905" s="2"/>
      <c r="F2905" s="2"/>
      <c r="G2905" s="4"/>
      <c r="H2905" s="4"/>
      <c r="I2905" s="4"/>
      <c r="M2905" s="5"/>
    </row>
    <row r="2906" spans="4:13" x14ac:dyDescent="0.25">
      <c r="D2906" s="1"/>
      <c r="E2906" s="2"/>
      <c r="F2906" s="2"/>
      <c r="G2906" s="4"/>
      <c r="H2906" s="4"/>
      <c r="I2906" s="4"/>
      <c r="M2906" s="5"/>
    </row>
    <row r="2907" spans="4:13" x14ac:dyDescent="0.25">
      <c r="D2907" s="1"/>
      <c r="E2907" s="2"/>
      <c r="F2907" s="2"/>
      <c r="G2907" s="4"/>
      <c r="H2907" s="4"/>
      <c r="I2907" s="4"/>
      <c r="M2907" s="5"/>
    </row>
    <row r="2908" spans="4:13" x14ac:dyDescent="0.25">
      <c r="D2908" s="1"/>
      <c r="E2908" s="2"/>
      <c r="F2908" s="2"/>
      <c r="G2908" s="4"/>
      <c r="H2908" s="4"/>
      <c r="I2908" s="4"/>
      <c r="M2908" s="5"/>
    </row>
    <row r="2909" spans="4:13" x14ac:dyDescent="0.25">
      <c r="D2909" s="1"/>
      <c r="E2909" s="2"/>
      <c r="F2909" s="2"/>
      <c r="G2909" s="4"/>
      <c r="H2909" s="4"/>
      <c r="I2909" s="4"/>
      <c r="M2909" s="5"/>
    </row>
    <row r="2910" spans="4:13" x14ac:dyDescent="0.25">
      <c r="D2910" s="1"/>
      <c r="E2910" s="2"/>
      <c r="F2910" s="2"/>
      <c r="G2910" s="4"/>
      <c r="H2910" s="4"/>
      <c r="I2910" s="4"/>
      <c r="M2910" s="5"/>
    </row>
    <row r="2911" spans="4:13" x14ac:dyDescent="0.25">
      <c r="D2911" s="1"/>
      <c r="E2911" s="2"/>
      <c r="F2911" s="2"/>
      <c r="G2911" s="4"/>
      <c r="H2911" s="4"/>
      <c r="I2911" s="4"/>
      <c r="M2911" s="5"/>
    </row>
    <row r="2912" spans="4:13" x14ac:dyDescent="0.25">
      <c r="D2912" s="1"/>
      <c r="E2912" s="2"/>
      <c r="F2912" s="2"/>
      <c r="G2912" s="4"/>
      <c r="H2912" s="4"/>
      <c r="I2912" s="4"/>
      <c r="M2912" s="5"/>
    </row>
    <row r="2913" spans="4:13" x14ac:dyDescent="0.25">
      <c r="D2913" s="1"/>
      <c r="E2913" s="2"/>
      <c r="F2913" s="2"/>
      <c r="G2913" s="4"/>
      <c r="H2913" s="4"/>
      <c r="I2913" s="4"/>
      <c r="M2913" s="5"/>
    </row>
    <row r="2914" spans="4:13" x14ac:dyDescent="0.25">
      <c r="D2914" s="1"/>
      <c r="E2914" s="2"/>
      <c r="F2914" s="2"/>
      <c r="G2914" s="4"/>
      <c r="H2914" s="4"/>
      <c r="I2914" s="4"/>
      <c r="M2914" s="5"/>
    </row>
    <row r="2915" spans="4:13" x14ac:dyDescent="0.25">
      <c r="D2915" s="1"/>
      <c r="E2915" s="2"/>
      <c r="F2915" s="2"/>
      <c r="G2915" s="4"/>
      <c r="H2915" s="4"/>
      <c r="I2915" s="4"/>
      <c r="M2915" s="5"/>
    </row>
    <row r="2916" spans="4:13" x14ac:dyDescent="0.25">
      <c r="D2916" s="1"/>
      <c r="E2916" s="2"/>
      <c r="F2916" s="2"/>
      <c r="G2916" s="4"/>
      <c r="H2916" s="4"/>
      <c r="I2916" s="4"/>
      <c r="M2916" s="5"/>
    </row>
    <row r="2917" spans="4:13" x14ac:dyDescent="0.25">
      <c r="D2917" s="1"/>
      <c r="E2917" s="2"/>
      <c r="F2917" s="2"/>
      <c r="G2917" s="4"/>
      <c r="H2917" s="4"/>
      <c r="I2917" s="4"/>
      <c r="M2917" s="5"/>
    </row>
    <row r="2918" spans="4:13" x14ac:dyDescent="0.25">
      <c r="D2918" s="1"/>
      <c r="E2918" s="2"/>
      <c r="F2918" s="2"/>
      <c r="G2918" s="4"/>
      <c r="H2918" s="4"/>
      <c r="I2918" s="4"/>
      <c r="M2918" s="5"/>
    </row>
    <row r="2919" spans="4:13" x14ac:dyDescent="0.25">
      <c r="D2919" s="1"/>
      <c r="E2919" s="2"/>
      <c r="F2919" s="2"/>
      <c r="G2919" s="4"/>
      <c r="H2919" s="4"/>
      <c r="I2919" s="4"/>
      <c r="M2919" s="5"/>
    </row>
    <row r="2920" spans="4:13" x14ac:dyDescent="0.25">
      <c r="D2920" s="1"/>
      <c r="E2920" s="2"/>
      <c r="F2920" s="2"/>
      <c r="G2920" s="4"/>
      <c r="H2920" s="4"/>
      <c r="I2920" s="4"/>
      <c r="M2920" s="5"/>
    </row>
    <row r="2921" spans="4:13" x14ac:dyDescent="0.25">
      <c r="D2921" s="1"/>
      <c r="E2921" s="2"/>
      <c r="F2921" s="2"/>
      <c r="G2921" s="4"/>
      <c r="H2921" s="4"/>
      <c r="I2921" s="4"/>
      <c r="M2921" s="5"/>
    </row>
    <row r="2922" spans="4:13" x14ac:dyDescent="0.25">
      <c r="D2922" s="1"/>
      <c r="E2922" s="2"/>
      <c r="F2922" s="2"/>
      <c r="G2922" s="4"/>
      <c r="H2922" s="4"/>
      <c r="I2922" s="4"/>
      <c r="M2922" s="5"/>
    </row>
    <row r="2923" spans="4:13" x14ac:dyDescent="0.25">
      <c r="D2923" s="1"/>
      <c r="E2923" s="2"/>
      <c r="F2923" s="2"/>
      <c r="G2923" s="4"/>
      <c r="H2923" s="4"/>
      <c r="I2923" s="4"/>
      <c r="M2923" s="5"/>
    </row>
    <row r="2924" spans="4:13" x14ac:dyDescent="0.25">
      <c r="D2924" s="1"/>
      <c r="E2924" s="2"/>
      <c r="F2924" s="2"/>
      <c r="G2924" s="4"/>
      <c r="H2924" s="4"/>
      <c r="I2924" s="4"/>
      <c r="M2924" s="5"/>
    </row>
    <row r="2925" spans="4:13" x14ac:dyDescent="0.25">
      <c r="D2925" s="1"/>
      <c r="E2925" s="2"/>
      <c r="F2925" s="2"/>
      <c r="G2925" s="4"/>
      <c r="H2925" s="4"/>
      <c r="I2925" s="4"/>
      <c r="M2925" s="5"/>
    </row>
    <row r="2926" spans="4:13" x14ac:dyDescent="0.25">
      <c r="D2926" s="1"/>
      <c r="E2926" s="2"/>
      <c r="F2926" s="2"/>
      <c r="G2926" s="4"/>
      <c r="H2926" s="4"/>
      <c r="I2926" s="4"/>
      <c r="M2926" s="5"/>
    </row>
    <row r="2927" spans="4:13" x14ac:dyDescent="0.25">
      <c r="D2927" s="1"/>
      <c r="E2927" s="2"/>
      <c r="F2927" s="2"/>
      <c r="G2927" s="4"/>
      <c r="H2927" s="4"/>
      <c r="I2927" s="4"/>
      <c r="M2927" s="5"/>
    </row>
    <row r="2928" spans="4:13" x14ac:dyDescent="0.25">
      <c r="D2928" s="1"/>
      <c r="E2928" s="2"/>
      <c r="F2928" s="2"/>
      <c r="G2928" s="4"/>
      <c r="H2928" s="4"/>
      <c r="I2928" s="4"/>
      <c r="M2928" s="5"/>
    </row>
    <row r="2929" spans="4:13" x14ac:dyDescent="0.25">
      <c r="D2929" s="1"/>
      <c r="E2929" s="2"/>
      <c r="F2929" s="2"/>
      <c r="G2929" s="4"/>
      <c r="H2929" s="4"/>
      <c r="I2929" s="4"/>
      <c r="M2929" s="5"/>
    </row>
    <row r="2930" spans="4:13" x14ac:dyDescent="0.25">
      <c r="D2930" s="1"/>
      <c r="E2930" s="2"/>
      <c r="F2930" s="2"/>
      <c r="G2930" s="4"/>
      <c r="H2930" s="4"/>
      <c r="I2930" s="4"/>
      <c r="M2930" s="5"/>
    </row>
    <row r="2931" spans="4:13" x14ac:dyDescent="0.25">
      <c r="D2931" s="1"/>
      <c r="E2931" s="2"/>
      <c r="F2931" s="2"/>
      <c r="G2931" s="4"/>
      <c r="H2931" s="4"/>
      <c r="I2931" s="4"/>
      <c r="M2931" s="5"/>
    </row>
    <row r="2932" spans="4:13" x14ac:dyDescent="0.25">
      <c r="D2932" s="1"/>
      <c r="E2932" s="2"/>
      <c r="F2932" s="2"/>
      <c r="G2932" s="4"/>
      <c r="H2932" s="4"/>
      <c r="I2932" s="4"/>
      <c r="M2932" s="5"/>
    </row>
    <row r="2933" spans="4:13" x14ac:dyDescent="0.25">
      <c r="D2933" s="1"/>
      <c r="E2933" s="2"/>
      <c r="F2933" s="2"/>
      <c r="G2933" s="4"/>
      <c r="H2933" s="4"/>
      <c r="I2933" s="4"/>
      <c r="M2933" s="5"/>
    </row>
    <row r="2934" spans="4:13" x14ac:dyDescent="0.25">
      <c r="D2934" s="1"/>
      <c r="E2934" s="2"/>
      <c r="F2934" s="2"/>
      <c r="G2934" s="4"/>
      <c r="H2934" s="4"/>
      <c r="I2934" s="4"/>
      <c r="M2934" s="5"/>
    </row>
    <row r="2935" spans="4:13" x14ac:dyDescent="0.25">
      <c r="D2935" s="1"/>
      <c r="E2935" s="2"/>
      <c r="F2935" s="2"/>
      <c r="G2935" s="4"/>
      <c r="H2935" s="4"/>
      <c r="I2935" s="4"/>
      <c r="M2935" s="5"/>
    </row>
    <row r="2936" spans="4:13" x14ac:dyDescent="0.25">
      <c r="D2936" s="1"/>
      <c r="E2936" s="2"/>
      <c r="F2936" s="2"/>
      <c r="G2936" s="4"/>
      <c r="H2936" s="4"/>
      <c r="I2936" s="4"/>
      <c r="M2936" s="5"/>
    </row>
    <row r="2937" spans="4:13" x14ac:dyDescent="0.25">
      <c r="D2937" s="1"/>
      <c r="E2937" s="2"/>
      <c r="F2937" s="2"/>
      <c r="G2937" s="4"/>
      <c r="H2937" s="4"/>
      <c r="I2937" s="4"/>
      <c r="M2937" s="5"/>
    </row>
    <row r="2938" spans="4:13" x14ac:dyDescent="0.25">
      <c r="D2938" s="1"/>
      <c r="E2938" s="2"/>
      <c r="F2938" s="2"/>
      <c r="G2938" s="4"/>
      <c r="H2938" s="4"/>
      <c r="I2938" s="4"/>
      <c r="M2938" s="5"/>
    </row>
    <row r="2939" spans="4:13" x14ac:dyDescent="0.25">
      <c r="D2939" s="1"/>
      <c r="E2939" s="2"/>
      <c r="F2939" s="2"/>
      <c r="G2939" s="4"/>
      <c r="H2939" s="4"/>
      <c r="I2939" s="4"/>
      <c r="M2939" s="5"/>
    </row>
    <row r="2940" spans="4:13" x14ac:dyDescent="0.25">
      <c r="D2940" s="1"/>
      <c r="E2940" s="2"/>
      <c r="F2940" s="2"/>
      <c r="G2940" s="4"/>
      <c r="H2940" s="4"/>
      <c r="I2940" s="4"/>
      <c r="M2940" s="5"/>
    </row>
    <row r="2941" spans="4:13" x14ac:dyDescent="0.25">
      <c r="D2941" s="1"/>
      <c r="E2941" s="2"/>
      <c r="F2941" s="2"/>
      <c r="G2941" s="4"/>
      <c r="H2941" s="4"/>
      <c r="I2941" s="4"/>
      <c r="M2941" s="5"/>
    </row>
    <row r="2942" spans="4:13" x14ac:dyDescent="0.25">
      <c r="D2942" s="1"/>
      <c r="E2942" s="2"/>
      <c r="F2942" s="2"/>
      <c r="G2942" s="4"/>
      <c r="H2942" s="4"/>
      <c r="I2942" s="4"/>
      <c r="M2942" s="5"/>
    </row>
    <row r="2943" spans="4:13" x14ac:dyDescent="0.25">
      <c r="D2943" s="1"/>
      <c r="E2943" s="2"/>
      <c r="F2943" s="2"/>
      <c r="G2943" s="4"/>
      <c r="H2943" s="4"/>
      <c r="I2943" s="4"/>
      <c r="M2943" s="5"/>
    </row>
    <row r="2944" spans="4:13" x14ac:dyDescent="0.25">
      <c r="D2944" s="1"/>
      <c r="E2944" s="2"/>
      <c r="F2944" s="2"/>
      <c r="G2944" s="4"/>
      <c r="H2944" s="4"/>
      <c r="I2944" s="4"/>
      <c r="M2944" s="5"/>
    </row>
    <row r="2945" spans="4:13" x14ac:dyDescent="0.25">
      <c r="D2945" s="1"/>
      <c r="E2945" s="2"/>
      <c r="F2945" s="2"/>
      <c r="G2945" s="4"/>
      <c r="H2945" s="4"/>
      <c r="I2945" s="4"/>
      <c r="M2945" s="5"/>
    </row>
    <row r="2946" spans="4:13" x14ac:dyDescent="0.25">
      <c r="D2946" s="1"/>
      <c r="E2946" s="2"/>
      <c r="F2946" s="2"/>
      <c r="G2946" s="4"/>
      <c r="H2946" s="4"/>
      <c r="I2946" s="4"/>
      <c r="M2946" s="5"/>
    </row>
    <row r="2947" spans="4:13" x14ac:dyDescent="0.25">
      <c r="D2947" s="1"/>
      <c r="E2947" s="2"/>
      <c r="F2947" s="2"/>
      <c r="G2947" s="4"/>
      <c r="H2947" s="4"/>
      <c r="I2947" s="4"/>
      <c r="M2947" s="5"/>
    </row>
    <row r="2948" spans="4:13" x14ac:dyDescent="0.25">
      <c r="D2948" s="1"/>
      <c r="E2948" s="2"/>
      <c r="F2948" s="2"/>
      <c r="G2948" s="4"/>
      <c r="H2948" s="4"/>
      <c r="I2948" s="4"/>
      <c r="M2948" s="5"/>
    </row>
    <row r="2949" spans="4:13" x14ac:dyDescent="0.25">
      <c r="D2949" s="1"/>
      <c r="E2949" s="2"/>
      <c r="F2949" s="2"/>
      <c r="G2949" s="4"/>
      <c r="H2949" s="4"/>
      <c r="I2949" s="4"/>
      <c r="M2949" s="5"/>
    </row>
    <row r="2950" spans="4:13" x14ac:dyDescent="0.25">
      <c r="D2950" s="1"/>
      <c r="E2950" s="2"/>
      <c r="F2950" s="2"/>
      <c r="G2950" s="4"/>
      <c r="H2950" s="4"/>
      <c r="I2950" s="4"/>
      <c r="M2950" s="5"/>
    </row>
    <row r="2951" spans="4:13" x14ac:dyDescent="0.25">
      <c r="D2951" s="1"/>
      <c r="E2951" s="2"/>
      <c r="F2951" s="2"/>
      <c r="G2951" s="4"/>
      <c r="H2951" s="4"/>
      <c r="I2951" s="4"/>
      <c r="M2951" s="5"/>
    </row>
    <row r="2952" spans="4:13" x14ac:dyDescent="0.25">
      <c r="D2952" s="1"/>
      <c r="E2952" s="2"/>
      <c r="F2952" s="2"/>
      <c r="G2952" s="4"/>
      <c r="H2952" s="4"/>
      <c r="I2952" s="4"/>
      <c r="M2952" s="5"/>
    </row>
    <row r="2953" spans="4:13" x14ac:dyDescent="0.25">
      <c r="D2953" s="1"/>
      <c r="E2953" s="2"/>
      <c r="F2953" s="2"/>
      <c r="G2953" s="4"/>
      <c r="H2953" s="4"/>
      <c r="I2953" s="4"/>
      <c r="M2953" s="5"/>
    </row>
    <row r="2954" spans="4:13" x14ac:dyDescent="0.25">
      <c r="D2954" s="1"/>
      <c r="E2954" s="2"/>
      <c r="F2954" s="2"/>
      <c r="G2954" s="4"/>
      <c r="H2954" s="4"/>
      <c r="I2954" s="4"/>
      <c r="M2954" s="5"/>
    </row>
    <row r="2955" spans="4:13" x14ac:dyDescent="0.25">
      <c r="D2955" s="1"/>
      <c r="E2955" s="2"/>
      <c r="F2955" s="2"/>
      <c r="G2955" s="4"/>
      <c r="H2955" s="4"/>
      <c r="I2955" s="4"/>
      <c r="M2955" s="5"/>
    </row>
    <row r="2956" spans="4:13" x14ac:dyDescent="0.25">
      <c r="D2956" s="1"/>
      <c r="E2956" s="2"/>
      <c r="F2956" s="2"/>
      <c r="G2956" s="4"/>
      <c r="H2956" s="4"/>
      <c r="I2956" s="4"/>
      <c r="M2956" s="5"/>
    </row>
    <row r="2957" spans="4:13" x14ac:dyDescent="0.25">
      <c r="D2957" s="1"/>
      <c r="E2957" s="2"/>
      <c r="F2957" s="2"/>
      <c r="G2957" s="4"/>
      <c r="H2957" s="4"/>
      <c r="I2957" s="4"/>
      <c r="M2957" s="5"/>
    </row>
    <row r="2958" spans="4:13" x14ac:dyDescent="0.25">
      <c r="D2958" s="1"/>
      <c r="E2958" s="2"/>
      <c r="F2958" s="2"/>
      <c r="G2958" s="4"/>
      <c r="H2958" s="4"/>
      <c r="I2958" s="4"/>
      <c r="M2958" s="5"/>
    </row>
    <row r="2959" spans="4:13" x14ac:dyDescent="0.25">
      <c r="D2959" s="1"/>
      <c r="E2959" s="2"/>
      <c r="F2959" s="2"/>
      <c r="G2959" s="4"/>
      <c r="H2959" s="4"/>
      <c r="I2959" s="4"/>
      <c r="M2959" s="5"/>
    </row>
    <row r="2960" spans="4:13" x14ac:dyDescent="0.25">
      <c r="D2960" s="1"/>
      <c r="E2960" s="2"/>
      <c r="F2960" s="2"/>
      <c r="G2960" s="4"/>
      <c r="H2960" s="4"/>
      <c r="I2960" s="4"/>
      <c r="M2960" s="5"/>
    </row>
    <row r="2961" spans="4:13" x14ac:dyDescent="0.25">
      <c r="D2961" s="1"/>
      <c r="E2961" s="2"/>
      <c r="F2961" s="2"/>
      <c r="G2961" s="4"/>
      <c r="H2961" s="4"/>
      <c r="I2961" s="4"/>
      <c r="M2961" s="5"/>
    </row>
    <row r="2962" spans="4:13" x14ac:dyDescent="0.25">
      <c r="D2962" s="1"/>
      <c r="E2962" s="2"/>
      <c r="F2962" s="2"/>
      <c r="G2962" s="4"/>
      <c r="H2962" s="4"/>
      <c r="I2962" s="4"/>
      <c r="M2962" s="5"/>
    </row>
    <row r="2963" spans="4:13" x14ac:dyDescent="0.25">
      <c r="D2963" s="1"/>
      <c r="E2963" s="2"/>
      <c r="F2963" s="2"/>
      <c r="G2963" s="4"/>
      <c r="H2963" s="4"/>
      <c r="I2963" s="4"/>
      <c r="M2963" s="5"/>
    </row>
    <row r="2964" spans="4:13" x14ac:dyDescent="0.25">
      <c r="D2964" s="1"/>
      <c r="E2964" s="2"/>
      <c r="F2964" s="2"/>
      <c r="G2964" s="4"/>
      <c r="H2964" s="4"/>
      <c r="I2964" s="4"/>
      <c r="M2964" s="5"/>
    </row>
    <row r="2965" spans="4:13" x14ac:dyDescent="0.25">
      <c r="D2965" s="1"/>
      <c r="E2965" s="2"/>
      <c r="F2965" s="2"/>
      <c r="G2965" s="4"/>
      <c r="H2965" s="4"/>
      <c r="I2965" s="4"/>
      <c r="M2965" s="5"/>
    </row>
    <row r="2966" spans="4:13" x14ac:dyDescent="0.25">
      <c r="D2966" s="1"/>
      <c r="E2966" s="2"/>
      <c r="F2966" s="2"/>
      <c r="G2966" s="4"/>
      <c r="H2966" s="4"/>
      <c r="I2966" s="4"/>
      <c r="M2966" s="5"/>
    </row>
    <row r="2967" spans="4:13" x14ac:dyDescent="0.25">
      <c r="D2967" s="1"/>
      <c r="E2967" s="2"/>
      <c r="F2967" s="2"/>
      <c r="G2967" s="4"/>
      <c r="H2967" s="4"/>
      <c r="I2967" s="4"/>
      <c r="M2967" s="5"/>
    </row>
    <row r="2968" spans="4:13" x14ac:dyDescent="0.25">
      <c r="D2968" s="1"/>
      <c r="E2968" s="2"/>
      <c r="F2968" s="2"/>
      <c r="G2968" s="4"/>
      <c r="H2968" s="4"/>
      <c r="I2968" s="4"/>
      <c r="M2968" s="5"/>
    </row>
    <row r="2969" spans="4:13" x14ac:dyDescent="0.25">
      <c r="D2969" s="1"/>
      <c r="E2969" s="2"/>
      <c r="F2969" s="2"/>
      <c r="G2969" s="4"/>
      <c r="H2969" s="4"/>
      <c r="I2969" s="4"/>
      <c r="M2969" s="5"/>
    </row>
    <row r="2970" spans="4:13" x14ac:dyDescent="0.25">
      <c r="D2970" s="1"/>
      <c r="E2970" s="2"/>
      <c r="F2970" s="2"/>
      <c r="G2970" s="4"/>
      <c r="H2970" s="4"/>
      <c r="I2970" s="4"/>
      <c r="M2970" s="5"/>
    </row>
    <row r="2971" spans="4:13" x14ac:dyDescent="0.25">
      <c r="D2971" s="1"/>
      <c r="E2971" s="2"/>
      <c r="F2971" s="2"/>
      <c r="G2971" s="4"/>
      <c r="H2971" s="4"/>
      <c r="I2971" s="4"/>
      <c r="M2971" s="5"/>
    </row>
    <row r="2972" spans="4:13" x14ac:dyDescent="0.25">
      <c r="D2972" s="1"/>
      <c r="E2972" s="2"/>
      <c r="F2972" s="2"/>
      <c r="G2972" s="4"/>
      <c r="H2972" s="4"/>
      <c r="I2972" s="4"/>
      <c r="M2972" s="5"/>
    </row>
    <row r="2973" spans="4:13" x14ac:dyDescent="0.25">
      <c r="D2973" s="1"/>
      <c r="E2973" s="2"/>
      <c r="F2973" s="2"/>
      <c r="G2973" s="4"/>
      <c r="H2973" s="4"/>
      <c r="I2973" s="4"/>
      <c r="M2973" s="5"/>
    </row>
    <row r="2974" spans="4:13" x14ac:dyDescent="0.25">
      <c r="D2974" s="1"/>
      <c r="E2974" s="2"/>
      <c r="F2974" s="2"/>
      <c r="G2974" s="4"/>
      <c r="H2974" s="4"/>
      <c r="I2974" s="4"/>
      <c r="M2974" s="5"/>
    </row>
    <row r="2975" spans="4:13" x14ac:dyDescent="0.25">
      <c r="D2975" s="1"/>
      <c r="E2975" s="2"/>
      <c r="F2975" s="2"/>
      <c r="G2975" s="4"/>
      <c r="H2975" s="4"/>
      <c r="I2975" s="4"/>
      <c r="M2975" s="5"/>
    </row>
    <row r="2976" spans="4:13" x14ac:dyDescent="0.25">
      <c r="D2976" s="1"/>
      <c r="E2976" s="2"/>
      <c r="F2976" s="2"/>
      <c r="G2976" s="4"/>
      <c r="H2976" s="4"/>
      <c r="I2976" s="4"/>
      <c r="M2976" s="5"/>
    </row>
    <row r="2977" spans="4:13" x14ac:dyDescent="0.25">
      <c r="D2977" s="1"/>
      <c r="E2977" s="2"/>
      <c r="F2977" s="2"/>
      <c r="G2977" s="4"/>
      <c r="H2977" s="4"/>
      <c r="I2977" s="4"/>
      <c r="M2977" s="5"/>
    </row>
    <row r="2978" spans="4:13" x14ac:dyDescent="0.25">
      <c r="D2978" s="1"/>
      <c r="E2978" s="2"/>
      <c r="F2978" s="2"/>
      <c r="G2978" s="4"/>
      <c r="H2978" s="4"/>
      <c r="I2978" s="4"/>
      <c r="M2978" s="5"/>
    </row>
    <row r="2979" spans="4:13" x14ac:dyDescent="0.25">
      <c r="D2979" s="1"/>
      <c r="E2979" s="2"/>
      <c r="F2979" s="2"/>
      <c r="G2979" s="4"/>
      <c r="H2979" s="4"/>
      <c r="I2979" s="4"/>
      <c r="M2979" s="5"/>
    </row>
    <row r="2980" spans="4:13" x14ac:dyDescent="0.25">
      <c r="D2980" s="1"/>
      <c r="E2980" s="2"/>
      <c r="F2980" s="2"/>
      <c r="G2980" s="4"/>
      <c r="H2980" s="4"/>
      <c r="I2980" s="4"/>
      <c r="M2980" s="5"/>
    </row>
    <row r="2981" spans="4:13" x14ac:dyDescent="0.25">
      <c r="D2981" s="1"/>
      <c r="E2981" s="2"/>
      <c r="F2981" s="2"/>
      <c r="G2981" s="4"/>
      <c r="H2981" s="4"/>
      <c r="I2981" s="4"/>
      <c r="M2981" s="5"/>
    </row>
    <row r="2982" spans="4:13" x14ac:dyDescent="0.25">
      <c r="D2982" s="1"/>
      <c r="E2982" s="2"/>
      <c r="F2982" s="2"/>
      <c r="G2982" s="4"/>
      <c r="H2982" s="4"/>
      <c r="I2982" s="4"/>
      <c r="M2982" s="5"/>
    </row>
    <row r="2983" spans="4:13" x14ac:dyDescent="0.25">
      <c r="D2983" s="1"/>
      <c r="E2983" s="2"/>
      <c r="F2983" s="2"/>
      <c r="G2983" s="4"/>
      <c r="H2983" s="4"/>
      <c r="I2983" s="4"/>
      <c r="M2983" s="5"/>
    </row>
    <row r="2984" spans="4:13" x14ac:dyDescent="0.25">
      <c r="D2984" s="1"/>
      <c r="E2984" s="2"/>
      <c r="F2984" s="2"/>
      <c r="G2984" s="4"/>
      <c r="H2984" s="4"/>
      <c r="I2984" s="4"/>
      <c r="M2984" s="5"/>
    </row>
    <row r="2985" spans="4:13" x14ac:dyDescent="0.25">
      <c r="D2985" s="1"/>
      <c r="E2985" s="2"/>
      <c r="F2985" s="2"/>
      <c r="G2985" s="4"/>
      <c r="H2985" s="4"/>
      <c r="I2985" s="4"/>
      <c r="M2985" s="5"/>
    </row>
    <row r="2986" spans="4:13" x14ac:dyDescent="0.25">
      <c r="D2986" s="1"/>
      <c r="E2986" s="2"/>
      <c r="F2986" s="2"/>
      <c r="G2986" s="4"/>
      <c r="H2986" s="4"/>
      <c r="I2986" s="4"/>
      <c r="M2986" s="5"/>
    </row>
    <row r="2987" spans="4:13" x14ac:dyDescent="0.25">
      <c r="D2987" s="1"/>
      <c r="E2987" s="2"/>
      <c r="F2987" s="2"/>
      <c r="G2987" s="4"/>
      <c r="H2987" s="4"/>
      <c r="I2987" s="4"/>
      <c r="M2987" s="5"/>
    </row>
    <row r="2988" spans="4:13" x14ac:dyDescent="0.25">
      <c r="D2988" s="1"/>
      <c r="E2988" s="2"/>
      <c r="F2988" s="2"/>
      <c r="G2988" s="4"/>
      <c r="H2988" s="4"/>
      <c r="I2988" s="4"/>
      <c r="M2988" s="5"/>
    </row>
    <row r="2989" spans="4:13" x14ac:dyDescent="0.25">
      <c r="D2989" s="1"/>
      <c r="E2989" s="2"/>
      <c r="F2989" s="2"/>
      <c r="G2989" s="4"/>
      <c r="H2989" s="4"/>
      <c r="I2989" s="4"/>
      <c r="M2989" s="5"/>
    </row>
    <row r="2990" spans="4:13" x14ac:dyDescent="0.25">
      <c r="D2990" s="1"/>
      <c r="E2990" s="2"/>
      <c r="F2990" s="2"/>
      <c r="G2990" s="4"/>
      <c r="H2990" s="4"/>
      <c r="I2990" s="4"/>
      <c r="M2990" s="5"/>
    </row>
    <row r="2991" spans="4:13" x14ac:dyDescent="0.25">
      <c r="D2991" s="1"/>
      <c r="E2991" s="2"/>
      <c r="F2991" s="2"/>
      <c r="G2991" s="4"/>
      <c r="H2991" s="4"/>
      <c r="I2991" s="4"/>
      <c r="M2991" s="5"/>
    </row>
    <row r="2992" spans="4:13" x14ac:dyDescent="0.25">
      <c r="D2992" s="1"/>
      <c r="E2992" s="2"/>
      <c r="F2992" s="2"/>
      <c r="G2992" s="4"/>
      <c r="H2992" s="4"/>
      <c r="I2992" s="4"/>
      <c r="M2992" s="5"/>
    </row>
    <row r="2993" spans="4:13" x14ac:dyDescent="0.25">
      <c r="D2993" s="1"/>
      <c r="E2993" s="2"/>
      <c r="F2993" s="2"/>
      <c r="G2993" s="4"/>
      <c r="H2993" s="4"/>
      <c r="I2993" s="4"/>
      <c r="M2993" s="5"/>
    </row>
    <row r="2994" spans="4:13" x14ac:dyDescent="0.25">
      <c r="D2994" s="1"/>
      <c r="E2994" s="2"/>
      <c r="F2994" s="2"/>
      <c r="G2994" s="4"/>
      <c r="H2994" s="4"/>
      <c r="I2994" s="4"/>
      <c r="M2994" s="5"/>
    </row>
    <row r="2995" spans="4:13" x14ac:dyDescent="0.25">
      <c r="D2995" s="1"/>
      <c r="E2995" s="2"/>
      <c r="F2995" s="2"/>
      <c r="G2995" s="4"/>
      <c r="H2995" s="4"/>
      <c r="I2995" s="4"/>
      <c r="M2995" s="5"/>
    </row>
    <row r="2996" spans="4:13" x14ac:dyDescent="0.25">
      <c r="D2996" s="1"/>
      <c r="E2996" s="2"/>
      <c r="F2996" s="2"/>
      <c r="G2996" s="4"/>
      <c r="H2996" s="4"/>
      <c r="I2996" s="4"/>
      <c r="M2996" s="5"/>
    </row>
    <row r="2997" spans="4:13" x14ac:dyDescent="0.25">
      <c r="D2997" s="1"/>
      <c r="E2997" s="2"/>
      <c r="F2997" s="2"/>
      <c r="G2997" s="4"/>
      <c r="H2997" s="4"/>
      <c r="I2997" s="4"/>
      <c r="M2997" s="5"/>
    </row>
    <row r="2998" spans="4:13" x14ac:dyDescent="0.25">
      <c r="D2998" s="1"/>
      <c r="E2998" s="2"/>
      <c r="F2998" s="2"/>
      <c r="G2998" s="4"/>
      <c r="H2998" s="4"/>
      <c r="I2998" s="4"/>
      <c r="M2998" s="5"/>
    </row>
    <row r="2999" spans="4:13" x14ac:dyDescent="0.25">
      <c r="D2999" s="1"/>
      <c r="E2999" s="2"/>
      <c r="F2999" s="2"/>
      <c r="G2999" s="4"/>
      <c r="H2999" s="4"/>
      <c r="I2999" s="4"/>
      <c r="M2999" s="5"/>
    </row>
    <row r="3000" spans="4:13" x14ac:dyDescent="0.25">
      <c r="D3000" s="1"/>
      <c r="E3000" s="2"/>
      <c r="F3000" s="2"/>
      <c r="G3000" s="4"/>
      <c r="H3000" s="4"/>
      <c r="I3000" s="4"/>
      <c r="M3000" s="5"/>
    </row>
    <row r="3001" spans="4:13" x14ac:dyDescent="0.25">
      <c r="D3001" s="1"/>
      <c r="E3001" s="2"/>
      <c r="F3001" s="2"/>
      <c r="G3001" s="4"/>
      <c r="H3001" s="4"/>
      <c r="I3001" s="4"/>
      <c r="M3001" s="5"/>
    </row>
    <row r="3002" spans="4:13" x14ac:dyDescent="0.25">
      <c r="D3002" s="1"/>
      <c r="E3002" s="2"/>
      <c r="F3002" s="2"/>
      <c r="G3002" s="4"/>
      <c r="H3002" s="4"/>
      <c r="I3002" s="4"/>
      <c r="M3002" s="5"/>
    </row>
    <row r="3003" spans="4:13" x14ac:dyDescent="0.25">
      <c r="D3003" s="1"/>
      <c r="E3003" s="2"/>
      <c r="F3003" s="2"/>
      <c r="G3003" s="4"/>
      <c r="H3003" s="4"/>
      <c r="I3003" s="4"/>
      <c r="M3003" s="5"/>
    </row>
    <row r="3004" spans="4:13" x14ac:dyDescent="0.25">
      <c r="D3004" s="1"/>
      <c r="E3004" s="2"/>
      <c r="F3004" s="2"/>
      <c r="G3004" s="4"/>
      <c r="H3004" s="4"/>
      <c r="I3004" s="4"/>
      <c r="M3004" s="5"/>
    </row>
    <row r="3005" spans="4:13" x14ac:dyDescent="0.25">
      <c r="D3005" s="1"/>
      <c r="E3005" s="2"/>
      <c r="F3005" s="2"/>
      <c r="G3005" s="4"/>
      <c r="H3005" s="4"/>
      <c r="I3005" s="4"/>
      <c r="M3005" s="5"/>
    </row>
    <row r="3006" spans="4:13" x14ac:dyDescent="0.25">
      <c r="D3006" s="1"/>
      <c r="E3006" s="2"/>
      <c r="F3006" s="2"/>
      <c r="G3006" s="4"/>
      <c r="H3006" s="4"/>
      <c r="I3006" s="4"/>
      <c r="M3006" s="5"/>
    </row>
    <row r="3007" spans="4:13" x14ac:dyDescent="0.25">
      <c r="D3007" s="1"/>
      <c r="E3007" s="2"/>
      <c r="F3007" s="2"/>
      <c r="G3007" s="4"/>
      <c r="H3007" s="4"/>
      <c r="I3007" s="4"/>
      <c r="M3007" s="5"/>
    </row>
    <row r="3008" spans="4:13" x14ac:dyDescent="0.25">
      <c r="D3008" s="1"/>
      <c r="E3008" s="2"/>
      <c r="F3008" s="2"/>
      <c r="G3008" s="4"/>
      <c r="H3008" s="4"/>
      <c r="I3008" s="4"/>
      <c r="M3008" s="5"/>
    </row>
    <row r="3009" spans="4:13" x14ac:dyDescent="0.25">
      <c r="D3009" s="1"/>
      <c r="E3009" s="2"/>
      <c r="F3009" s="2"/>
      <c r="G3009" s="4"/>
      <c r="H3009" s="4"/>
      <c r="I3009" s="4"/>
      <c r="M3009" s="5"/>
    </row>
    <row r="3010" spans="4:13" x14ac:dyDescent="0.25">
      <c r="D3010" s="1"/>
      <c r="E3010" s="2"/>
      <c r="F3010" s="2"/>
      <c r="G3010" s="4"/>
      <c r="H3010" s="4"/>
      <c r="I3010" s="4"/>
      <c r="M3010" s="5"/>
    </row>
    <row r="3011" spans="4:13" x14ac:dyDescent="0.25">
      <c r="D3011" s="1"/>
      <c r="E3011" s="2"/>
      <c r="F3011" s="2"/>
      <c r="G3011" s="4"/>
      <c r="H3011" s="4"/>
      <c r="I3011" s="4"/>
      <c r="M3011" s="5"/>
    </row>
    <row r="3012" spans="4:13" x14ac:dyDescent="0.25">
      <c r="D3012" s="1"/>
      <c r="E3012" s="2"/>
      <c r="F3012" s="2"/>
      <c r="G3012" s="4"/>
      <c r="H3012" s="4"/>
      <c r="I3012" s="4"/>
      <c r="M3012" s="5"/>
    </row>
    <row r="3013" spans="4:13" x14ac:dyDescent="0.25">
      <c r="D3013" s="1"/>
      <c r="E3013" s="2"/>
      <c r="F3013" s="2"/>
      <c r="G3013" s="4"/>
      <c r="H3013" s="4"/>
      <c r="I3013" s="4"/>
      <c r="M3013" s="5"/>
    </row>
    <row r="3014" spans="4:13" x14ac:dyDescent="0.25">
      <c r="D3014" s="1"/>
      <c r="E3014" s="2"/>
      <c r="F3014" s="2"/>
      <c r="G3014" s="4"/>
      <c r="H3014" s="4"/>
      <c r="I3014" s="4"/>
      <c r="M3014" s="5"/>
    </row>
    <row r="3015" spans="4:13" x14ac:dyDescent="0.25">
      <c r="D3015" s="1"/>
      <c r="E3015" s="2"/>
      <c r="F3015" s="2"/>
      <c r="G3015" s="4"/>
      <c r="H3015" s="4"/>
      <c r="I3015" s="4"/>
      <c r="M3015" s="5"/>
    </row>
    <row r="3016" spans="4:13" x14ac:dyDescent="0.25">
      <c r="D3016" s="1"/>
      <c r="E3016" s="2"/>
      <c r="F3016" s="2"/>
      <c r="G3016" s="4"/>
      <c r="H3016" s="4"/>
      <c r="I3016" s="4"/>
      <c r="M3016" s="5"/>
    </row>
    <row r="3017" spans="4:13" x14ac:dyDescent="0.25">
      <c r="D3017" s="1"/>
      <c r="E3017" s="2"/>
      <c r="F3017" s="2"/>
      <c r="G3017" s="4"/>
      <c r="H3017" s="4"/>
      <c r="I3017" s="4"/>
      <c r="M3017" s="5"/>
    </row>
    <row r="3018" spans="4:13" x14ac:dyDescent="0.25">
      <c r="D3018" s="1"/>
      <c r="E3018" s="2"/>
      <c r="F3018" s="2"/>
      <c r="G3018" s="4"/>
      <c r="H3018" s="4"/>
      <c r="I3018" s="4"/>
      <c r="M3018" s="5"/>
    </row>
    <row r="3019" spans="4:13" x14ac:dyDescent="0.25">
      <c r="D3019" s="1"/>
      <c r="E3019" s="2"/>
      <c r="F3019" s="2"/>
      <c r="G3019" s="4"/>
      <c r="H3019" s="4"/>
      <c r="I3019" s="4"/>
      <c r="M3019" s="5"/>
    </row>
    <row r="3020" spans="4:13" x14ac:dyDescent="0.25">
      <c r="D3020" s="1"/>
      <c r="E3020" s="2"/>
      <c r="F3020" s="2"/>
      <c r="G3020" s="4"/>
      <c r="H3020" s="4"/>
      <c r="I3020" s="4"/>
      <c r="M3020" s="5"/>
    </row>
    <row r="3021" spans="4:13" x14ac:dyDescent="0.25">
      <c r="D3021" s="1"/>
      <c r="E3021" s="2"/>
      <c r="F3021" s="2"/>
      <c r="G3021" s="4"/>
      <c r="H3021" s="4"/>
      <c r="I3021" s="4"/>
      <c r="M3021" s="5"/>
    </row>
    <row r="3022" spans="4:13" x14ac:dyDescent="0.25">
      <c r="D3022" s="1"/>
      <c r="E3022" s="2"/>
      <c r="F3022" s="2"/>
      <c r="G3022" s="4"/>
      <c r="H3022" s="4"/>
      <c r="I3022" s="4"/>
      <c r="M3022" s="5"/>
    </row>
    <row r="3023" spans="4:13" x14ac:dyDescent="0.25">
      <c r="D3023" s="1"/>
      <c r="E3023" s="2"/>
      <c r="F3023" s="2"/>
      <c r="G3023" s="4"/>
      <c r="H3023" s="4"/>
      <c r="I3023" s="4"/>
      <c r="M3023" s="5"/>
    </row>
    <row r="3024" spans="4:13" x14ac:dyDescent="0.25">
      <c r="D3024" s="1"/>
      <c r="E3024" s="2"/>
      <c r="F3024" s="2"/>
      <c r="G3024" s="4"/>
      <c r="H3024" s="4"/>
      <c r="I3024" s="4"/>
      <c r="M3024" s="5"/>
    </row>
    <row r="3025" spans="4:13" x14ac:dyDescent="0.25">
      <c r="D3025" s="1"/>
      <c r="E3025" s="2"/>
      <c r="F3025" s="2"/>
      <c r="G3025" s="4"/>
      <c r="H3025" s="4"/>
      <c r="I3025" s="4"/>
      <c r="M3025" s="5"/>
    </row>
    <row r="3026" spans="4:13" x14ac:dyDescent="0.25">
      <c r="D3026" s="1"/>
      <c r="E3026" s="2"/>
      <c r="F3026" s="2"/>
      <c r="G3026" s="4"/>
      <c r="H3026" s="4"/>
      <c r="I3026" s="4"/>
      <c r="M3026" s="5"/>
    </row>
    <row r="3027" spans="4:13" x14ac:dyDescent="0.25">
      <c r="D3027" s="1"/>
      <c r="E3027" s="2"/>
      <c r="F3027" s="2"/>
      <c r="G3027" s="4"/>
      <c r="H3027" s="4"/>
      <c r="I3027" s="4"/>
      <c r="M3027" s="5"/>
    </row>
    <row r="3028" spans="4:13" x14ac:dyDescent="0.25">
      <c r="D3028" s="1"/>
      <c r="E3028" s="2"/>
      <c r="F3028" s="2"/>
      <c r="G3028" s="4"/>
      <c r="H3028" s="4"/>
      <c r="I3028" s="4"/>
      <c r="M3028" s="5"/>
    </row>
    <row r="3029" spans="4:13" x14ac:dyDescent="0.25">
      <c r="D3029" s="1"/>
      <c r="E3029" s="2"/>
      <c r="F3029" s="2"/>
      <c r="G3029" s="4"/>
      <c r="H3029" s="4"/>
      <c r="I3029" s="4"/>
      <c r="M3029" s="5"/>
    </row>
    <row r="3030" spans="4:13" x14ac:dyDescent="0.25">
      <c r="D3030" s="1"/>
      <c r="E3030" s="2"/>
      <c r="F3030" s="2"/>
      <c r="G3030" s="4"/>
      <c r="H3030" s="4"/>
      <c r="I3030" s="4"/>
      <c r="M3030" s="5"/>
    </row>
    <row r="3031" spans="4:13" x14ac:dyDescent="0.25">
      <c r="D3031" s="1"/>
      <c r="E3031" s="2"/>
      <c r="F3031" s="2"/>
      <c r="G3031" s="4"/>
      <c r="H3031" s="4"/>
      <c r="I3031" s="4"/>
      <c r="M3031" s="5"/>
    </row>
    <row r="3032" spans="4:13" x14ac:dyDescent="0.25">
      <c r="D3032" s="1"/>
      <c r="E3032" s="2"/>
      <c r="F3032" s="2"/>
      <c r="G3032" s="4"/>
      <c r="H3032" s="4"/>
      <c r="I3032" s="4"/>
      <c r="M3032" s="5"/>
    </row>
    <row r="3033" spans="4:13" x14ac:dyDescent="0.25">
      <c r="D3033" s="1"/>
      <c r="E3033" s="2"/>
      <c r="F3033" s="2"/>
      <c r="G3033" s="4"/>
      <c r="H3033" s="4"/>
      <c r="I3033" s="4"/>
      <c r="M3033" s="5"/>
    </row>
    <row r="3034" spans="4:13" x14ac:dyDescent="0.25">
      <c r="D3034" s="1"/>
      <c r="E3034" s="2"/>
      <c r="F3034" s="2"/>
      <c r="G3034" s="4"/>
      <c r="H3034" s="4"/>
      <c r="I3034" s="4"/>
      <c r="M3034" s="5"/>
    </row>
    <row r="3035" spans="4:13" x14ac:dyDescent="0.25">
      <c r="D3035" s="1"/>
      <c r="E3035" s="2"/>
      <c r="F3035" s="2"/>
      <c r="G3035" s="4"/>
      <c r="H3035" s="4"/>
      <c r="I3035" s="4"/>
      <c r="M3035" s="5"/>
    </row>
    <row r="3036" spans="4:13" x14ac:dyDescent="0.25">
      <c r="D3036" s="1"/>
      <c r="E3036" s="2"/>
      <c r="F3036" s="2"/>
      <c r="G3036" s="4"/>
      <c r="H3036" s="4"/>
      <c r="I3036" s="4"/>
      <c r="M3036" s="5"/>
    </row>
    <row r="3037" spans="4:13" x14ac:dyDescent="0.25">
      <c r="D3037" s="1"/>
      <c r="E3037" s="2"/>
      <c r="F3037" s="2"/>
      <c r="G3037" s="4"/>
      <c r="H3037" s="4"/>
      <c r="I3037" s="4"/>
      <c r="M3037" s="5"/>
    </row>
    <row r="3038" spans="4:13" x14ac:dyDescent="0.25">
      <c r="D3038" s="1"/>
      <c r="E3038" s="2"/>
      <c r="F3038" s="2"/>
      <c r="G3038" s="4"/>
      <c r="H3038" s="4"/>
      <c r="I3038" s="4"/>
      <c r="M3038" s="5"/>
    </row>
    <row r="3039" spans="4:13" x14ac:dyDescent="0.25">
      <c r="D3039" s="1"/>
      <c r="E3039" s="2"/>
      <c r="F3039" s="2"/>
      <c r="G3039" s="4"/>
      <c r="H3039" s="4"/>
      <c r="I3039" s="4"/>
      <c r="M3039" s="5"/>
    </row>
    <row r="3040" spans="4:13" x14ac:dyDescent="0.25">
      <c r="D3040" s="1"/>
      <c r="E3040" s="2"/>
      <c r="F3040" s="2"/>
      <c r="G3040" s="4"/>
      <c r="H3040" s="4"/>
      <c r="I3040" s="4"/>
      <c r="M3040" s="5"/>
    </row>
    <row r="3041" spans="4:13" x14ac:dyDescent="0.25">
      <c r="D3041" s="1"/>
      <c r="E3041" s="2"/>
      <c r="F3041" s="2"/>
      <c r="G3041" s="4"/>
      <c r="H3041" s="4"/>
      <c r="I3041" s="4"/>
      <c r="M3041" s="5"/>
    </row>
    <row r="3042" spans="4:13" x14ac:dyDescent="0.25">
      <c r="D3042" s="1"/>
      <c r="E3042" s="2"/>
      <c r="F3042" s="2"/>
      <c r="G3042" s="4"/>
      <c r="H3042" s="4"/>
      <c r="I3042" s="4"/>
      <c r="M3042" s="5"/>
    </row>
    <row r="3043" spans="4:13" x14ac:dyDescent="0.25">
      <c r="D3043" s="1"/>
      <c r="E3043" s="2"/>
      <c r="F3043" s="2"/>
      <c r="G3043" s="4"/>
      <c r="H3043" s="4"/>
      <c r="I3043" s="4"/>
      <c r="M3043" s="5"/>
    </row>
    <row r="3044" spans="4:13" x14ac:dyDescent="0.25">
      <c r="D3044" s="1"/>
      <c r="E3044" s="2"/>
      <c r="F3044" s="2"/>
      <c r="G3044" s="4"/>
      <c r="H3044" s="4"/>
      <c r="I3044" s="4"/>
      <c r="M3044" s="5"/>
    </row>
    <row r="3045" spans="4:13" x14ac:dyDescent="0.25">
      <c r="D3045" s="1"/>
      <c r="E3045" s="2"/>
      <c r="F3045" s="2"/>
      <c r="G3045" s="4"/>
      <c r="H3045" s="4"/>
      <c r="I3045" s="4"/>
      <c r="M3045" s="5"/>
    </row>
    <row r="3046" spans="4:13" x14ac:dyDescent="0.25">
      <c r="D3046" s="1"/>
      <c r="E3046" s="2"/>
      <c r="F3046" s="2"/>
      <c r="G3046" s="4"/>
      <c r="H3046" s="4"/>
      <c r="I3046" s="4"/>
      <c r="M3046" s="5"/>
    </row>
    <row r="3047" spans="4:13" x14ac:dyDescent="0.25">
      <c r="D3047" s="1"/>
      <c r="E3047" s="2"/>
      <c r="F3047" s="2"/>
      <c r="G3047" s="4"/>
      <c r="H3047" s="4"/>
      <c r="I3047" s="4"/>
      <c r="M3047" s="5"/>
    </row>
    <row r="3048" spans="4:13" x14ac:dyDescent="0.25">
      <c r="D3048" s="1"/>
      <c r="E3048" s="2"/>
      <c r="F3048" s="2"/>
      <c r="G3048" s="4"/>
      <c r="H3048" s="4"/>
      <c r="I3048" s="4"/>
      <c r="M3048" s="5"/>
    </row>
    <row r="3049" spans="4:13" x14ac:dyDescent="0.25">
      <c r="D3049" s="1"/>
      <c r="E3049" s="2"/>
      <c r="F3049" s="2"/>
      <c r="G3049" s="4"/>
      <c r="H3049" s="4"/>
      <c r="I3049" s="4"/>
      <c r="M3049" s="5"/>
    </row>
    <row r="3050" spans="4:13" x14ac:dyDescent="0.25">
      <c r="D3050" s="1"/>
      <c r="E3050" s="2"/>
      <c r="F3050" s="2"/>
      <c r="G3050" s="4"/>
      <c r="H3050" s="4"/>
      <c r="I3050" s="4"/>
      <c r="M3050" s="5"/>
    </row>
    <row r="3051" spans="4:13" x14ac:dyDescent="0.25">
      <c r="D3051" s="1"/>
      <c r="E3051" s="2"/>
      <c r="F3051" s="2"/>
      <c r="G3051" s="4"/>
      <c r="H3051" s="4"/>
      <c r="I3051" s="4"/>
      <c r="M3051" s="5"/>
    </row>
    <row r="3052" spans="4:13" x14ac:dyDescent="0.25">
      <c r="D3052" s="1"/>
      <c r="E3052" s="2"/>
      <c r="F3052" s="2"/>
      <c r="G3052" s="4"/>
      <c r="H3052" s="4"/>
      <c r="I3052" s="4"/>
      <c r="M3052" s="5"/>
    </row>
    <row r="3053" spans="4:13" x14ac:dyDescent="0.25">
      <c r="D3053" s="1"/>
      <c r="E3053" s="2"/>
      <c r="F3053" s="2"/>
      <c r="G3053" s="4"/>
      <c r="H3053" s="4"/>
      <c r="I3053" s="4"/>
      <c r="M3053" s="5"/>
    </row>
    <row r="3054" spans="4:13" x14ac:dyDescent="0.25">
      <c r="D3054" s="1"/>
      <c r="E3054" s="2"/>
      <c r="F3054" s="2"/>
      <c r="G3054" s="4"/>
      <c r="H3054" s="4"/>
      <c r="I3054" s="4"/>
      <c r="M3054" s="5"/>
    </row>
    <row r="3055" spans="4:13" x14ac:dyDescent="0.25">
      <c r="D3055" s="1"/>
      <c r="E3055" s="2"/>
      <c r="F3055" s="2"/>
      <c r="G3055" s="4"/>
      <c r="H3055" s="4"/>
      <c r="I3055" s="4"/>
      <c r="M3055" s="5"/>
    </row>
    <row r="3056" spans="4:13" x14ac:dyDescent="0.25">
      <c r="D3056" s="1"/>
      <c r="E3056" s="2"/>
      <c r="F3056" s="2"/>
      <c r="G3056" s="4"/>
      <c r="H3056" s="4"/>
      <c r="I3056" s="4"/>
      <c r="M3056" s="5"/>
    </row>
    <row r="3057" spans="4:13" x14ac:dyDescent="0.25">
      <c r="D3057" s="1"/>
      <c r="E3057" s="2"/>
      <c r="F3057" s="2"/>
      <c r="G3057" s="4"/>
      <c r="H3057" s="4"/>
      <c r="I3057" s="4"/>
      <c r="M3057" s="5"/>
    </row>
    <row r="3058" spans="4:13" x14ac:dyDescent="0.25">
      <c r="D3058" s="1"/>
      <c r="E3058" s="2"/>
      <c r="F3058" s="2"/>
      <c r="G3058" s="4"/>
      <c r="H3058" s="4"/>
      <c r="I3058" s="4"/>
      <c r="M3058" s="5"/>
    </row>
    <row r="3059" spans="4:13" x14ac:dyDescent="0.25">
      <c r="D3059" s="1"/>
      <c r="E3059" s="2"/>
      <c r="F3059" s="2"/>
      <c r="G3059" s="4"/>
      <c r="H3059" s="4"/>
      <c r="I3059" s="4"/>
      <c r="M3059" s="5"/>
    </row>
    <row r="3060" spans="4:13" x14ac:dyDescent="0.25">
      <c r="D3060" s="1"/>
      <c r="E3060" s="2"/>
      <c r="F3060" s="2"/>
      <c r="G3060" s="4"/>
      <c r="H3060" s="4"/>
      <c r="I3060" s="4"/>
      <c r="M3060" s="5"/>
    </row>
    <row r="3061" spans="4:13" x14ac:dyDescent="0.25">
      <c r="D3061" s="1"/>
      <c r="E3061" s="2"/>
      <c r="F3061" s="2"/>
      <c r="G3061" s="4"/>
      <c r="H3061" s="4"/>
      <c r="I3061" s="4"/>
      <c r="M3061" s="5"/>
    </row>
    <row r="3062" spans="4:13" x14ac:dyDescent="0.25">
      <c r="D3062" s="1"/>
      <c r="E3062" s="2"/>
      <c r="F3062" s="2"/>
      <c r="G3062" s="4"/>
      <c r="H3062" s="4"/>
      <c r="I3062" s="4"/>
      <c r="M3062" s="5"/>
    </row>
    <row r="3063" spans="4:13" x14ac:dyDescent="0.25">
      <c r="D3063" s="1"/>
      <c r="E3063" s="2"/>
      <c r="F3063" s="2"/>
      <c r="G3063" s="4"/>
      <c r="H3063" s="4"/>
      <c r="I3063" s="4"/>
      <c r="M3063" s="5"/>
    </row>
    <row r="3064" spans="4:13" x14ac:dyDescent="0.25">
      <c r="D3064" s="1"/>
      <c r="E3064" s="2"/>
      <c r="F3064" s="2"/>
      <c r="G3064" s="4"/>
      <c r="H3064" s="4"/>
      <c r="I3064" s="4"/>
      <c r="M3064" s="5"/>
    </row>
    <row r="3065" spans="4:13" x14ac:dyDescent="0.25">
      <c r="D3065" s="1"/>
      <c r="E3065" s="2"/>
      <c r="F3065" s="2"/>
      <c r="G3065" s="4"/>
      <c r="H3065" s="4"/>
      <c r="I3065" s="4"/>
      <c r="M3065" s="5"/>
    </row>
    <row r="3066" spans="4:13" x14ac:dyDescent="0.25">
      <c r="D3066" s="1"/>
      <c r="E3066" s="2"/>
      <c r="F3066" s="2"/>
      <c r="G3066" s="4"/>
      <c r="H3066" s="4"/>
      <c r="I3066" s="4"/>
      <c r="M3066" s="5"/>
    </row>
    <row r="3067" spans="4:13" x14ac:dyDescent="0.25">
      <c r="D3067" s="1"/>
      <c r="E3067" s="2"/>
      <c r="F3067" s="2"/>
      <c r="G3067" s="4"/>
      <c r="H3067" s="4"/>
      <c r="I3067" s="4"/>
      <c r="M3067" s="5"/>
    </row>
    <row r="3068" spans="4:13" x14ac:dyDescent="0.25">
      <c r="D3068" s="1"/>
      <c r="E3068" s="2"/>
      <c r="F3068" s="2"/>
      <c r="G3068" s="4"/>
      <c r="H3068" s="4"/>
      <c r="I3068" s="4"/>
      <c r="M3068" s="5"/>
    </row>
    <row r="3069" spans="4:13" x14ac:dyDescent="0.25">
      <c r="D3069" s="1"/>
      <c r="E3069" s="2"/>
      <c r="F3069" s="2"/>
      <c r="G3069" s="4"/>
      <c r="H3069" s="4"/>
      <c r="I3069" s="4"/>
      <c r="M3069" s="5"/>
    </row>
    <row r="3070" spans="4:13" x14ac:dyDescent="0.25">
      <c r="D3070" s="1"/>
      <c r="E3070" s="2"/>
      <c r="F3070" s="2"/>
      <c r="G3070" s="4"/>
      <c r="H3070" s="4"/>
      <c r="I3070" s="4"/>
      <c r="M3070" s="5"/>
    </row>
    <row r="3071" spans="4:13" x14ac:dyDescent="0.25">
      <c r="D3071" s="1"/>
      <c r="E3071" s="2"/>
      <c r="F3071" s="2"/>
      <c r="G3071" s="4"/>
      <c r="H3071" s="4"/>
      <c r="I3071" s="4"/>
      <c r="M3071" s="5"/>
    </row>
    <row r="3072" spans="4:13" x14ac:dyDescent="0.25">
      <c r="D3072" s="1"/>
      <c r="E3072" s="2"/>
      <c r="F3072" s="2"/>
      <c r="G3072" s="4"/>
      <c r="H3072" s="4"/>
      <c r="I3072" s="4"/>
      <c r="M3072" s="5"/>
    </row>
    <row r="3073" spans="4:13" x14ac:dyDescent="0.25">
      <c r="D3073" s="1"/>
      <c r="E3073" s="2"/>
      <c r="F3073" s="2"/>
      <c r="G3073" s="4"/>
      <c r="H3073" s="4"/>
      <c r="I3073" s="4"/>
      <c r="M3073" s="5"/>
    </row>
    <row r="3074" spans="4:13" x14ac:dyDescent="0.25">
      <c r="D3074" s="1"/>
      <c r="E3074" s="2"/>
      <c r="F3074" s="2"/>
      <c r="G3074" s="4"/>
      <c r="H3074" s="4"/>
      <c r="I3074" s="4"/>
      <c r="M3074" s="5"/>
    </row>
    <row r="3075" spans="4:13" x14ac:dyDescent="0.25">
      <c r="D3075" s="1"/>
      <c r="E3075" s="2"/>
      <c r="F3075" s="2"/>
      <c r="G3075" s="4"/>
      <c r="H3075" s="4"/>
      <c r="I3075" s="4"/>
      <c r="M3075" s="5"/>
    </row>
    <row r="3076" spans="4:13" x14ac:dyDescent="0.25">
      <c r="D3076" s="1"/>
      <c r="E3076" s="2"/>
      <c r="F3076" s="2"/>
      <c r="G3076" s="4"/>
      <c r="H3076" s="4"/>
      <c r="I3076" s="4"/>
      <c r="M3076" s="5"/>
    </row>
    <row r="3077" spans="4:13" x14ac:dyDescent="0.25">
      <c r="D3077" s="1"/>
      <c r="E3077" s="2"/>
      <c r="F3077" s="2"/>
      <c r="G3077" s="4"/>
      <c r="H3077" s="4"/>
      <c r="I3077" s="4"/>
      <c r="M3077" s="5"/>
    </row>
    <row r="3078" spans="4:13" x14ac:dyDescent="0.25">
      <c r="D3078" s="1"/>
      <c r="E3078" s="2"/>
      <c r="F3078" s="2"/>
      <c r="G3078" s="4"/>
      <c r="H3078" s="4"/>
      <c r="I3078" s="4"/>
      <c r="M3078" s="5"/>
    </row>
    <row r="3079" spans="4:13" x14ac:dyDescent="0.25">
      <c r="D3079" s="1"/>
      <c r="E3079" s="2"/>
      <c r="F3079" s="2"/>
      <c r="G3079" s="4"/>
      <c r="H3079" s="4"/>
      <c r="I3079" s="4"/>
      <c r="M3079" s="5"/>
    </row>
    <row r="3080" spans="4:13" x14ac:dyDescent="0.25">
      <c r="D3080" s="1"/>
      <c r="E3080" s="2"/>
      <c r="F3080" s="2"/>
      <c r="G3080" s="4"/>
      <c r="H3080" s="4"/>
      <c r="I3080" s="4"/>
      <c r="M3080" s="5"/>
    </row>
    <row r="3081" spans="4:13" x14ac:dyDescent="0.25">
      <c r="D3081" s="1"/>
      <c r="E3081" s="2"/>
      <c r="F3081" s="2"/>
      <c r="G3081" s="4"/>
      <c r="H3081" s="4"/>
      <c r="I3081" s="4"/>
      <c r="M3081" s="5"/>
    </row>
    <row r="3082" spans="4:13" x14ac:dyDescent="0.25">
      <c r="D3082" s="1"/>
      <c r="E3082" s="2"/>
      <c r="F3082" s="2"/>
      <c r="G3082" s="4"/>
      <c r="H3082" s="4"/>
      <c r="I3082" s="4"/>
      <c r="M3082" s="5"/>
    </row>
    <row r="3083" spans="4:13" x14ac:dyDescent="0.25">
      <c r="D3083" s="1"/>
      <c r="E3083" s="2"/>
      <c r="F3083" s="2"/>
      <c r="G3083" s="4"/>
      <c r="H3083" s="4"/>
      <c r="I3083" s="4"/>
      <c r="M3083" s="5"/>
    </row>
    <row r="3084" spans="4:13" x14ac:dyDescent="0.25">
      <c r="D3084" s="1"/>
      <c r="E3084" s="2"/>
      <c r="F3084" s="2"/>
      <c r="G3084" s="4"/>
      <c r="H3084" s="4"/>
      <c r="I3084" s="4"/>
      <c r="M3084" s="5"/>
    </row>
    <row r="3085" spans="4:13" x14ac:dyDescent="0.25">
      <c r="D3085" s="1"/>
      <c r="E3085" s="2"/>
      <c r="F3085" s="2"/>
      <c r="G3085" s="4"/>
      <c r="H3085" s="4"/>
      <c r="I3085" s="4"/>
      <c r="M3085" s="5"/>
    </row>
    <row r="3086" spans="4:13" x14ac:dyDescent="0.25">
      <c r="D3086" s="1"/>
      <c r="E3086" s="2"/>
      <c r="F3086" s="2"/>
      <c r="G3086" s="4"/>
      <c r="H3086" s="4"/>
      <c r="I3086" s="4"/>
      <c r="M3086" s="5"/>
    </row>
    <row r="3087" spans="4:13" x14ac:dyDescent="0.25">
      <c r="D3087" s="1"/>
      <c r="E3087" s="2"/>
      <c r="F3087" s="2"/>
      <c r="G3087" s="4"/>
      <c r="H3087" s="4"/>
      <c r="I3087" s="4"/>
      <c r="M3087" s="5"/>
    </row>
    <row r="3088" spans="4:13" x14ac:dyDescent="0.25">
      <c r="D3088" s="1"/>
      <c r="E3088" s="2"/>
      <c r="F3088" s="2"/>
      <c r="G3088" s="4"/>
      <c r="H3088" s="4"/>
      <c r="I3088" s="4"/>
      <c r="M3088" s="5"/>
    </row>
    <row r="3089" spans="4:13" x14ac:dyDescent="0.25">
      <c r="D3089" s="1"/>
      <c r="E3089" s="2"/>
      <c r="F3089" s="2"/>
      <c r="G3089" s="4"/>
      <c r="H3089" s="4"/>
      <c r="I3089" s="4"/>
      <c r="M3089" s="5"/>
    </row>
    <row r="3090" spans="4:13" x14ac:dyDescent="0.25">
      <c r="D3090" s="1"/>
      <c r="E3090" s="2"/>
      <c r="F3090" s="2"/>
      <c r="G3090" s="4"/>
      <c r="H3090" s="4"/>
      <c r="I3090" s="4"/>
      <c r="M3090" s="5"/>
    </row>
    <row r="3091" spans="4:13" x14ac:dyDescent="0.25">
      <c r="D3091" s="1"/>
      <c r="E3091" s="2"/>
      <c r="F3091" s="2"/>
      <c r="G3091" s="4"/>
      <c r="H3091" s="4"/>
      <c r="I3091" s="4"/>
      <c r="M3091" s="5"/>
    </row>
    <row r="3092" spans="4:13" x14ac:dyDescent="0.25">
      <c r="D3092" s="1"/>
      <c r="E3092" s="2"/>
      <c r="F3092" s="2"/>
      <c r="G3092" s="4"/>
      <c r="H3092" s="4"/>
      <c r="I3092" s="4"/>
      <c r="M3092" s="5"/>
    </row>
    <row r="3093" spans="4:13" x14ac:dyDescent="0.25">
      <c r="D3093" s="1"/>
      <c r="E3093" s="2"/>
      <c r="F3093" s="2"/>
      <c r="G3093" s="4"/>
      <c r="H3093" s="4"/>
      <c r="I3093" s="4"/>
      <c r="M3093" s="5"/>
    </row>
    <row r="3094" spans="4:13" x14ac:dyDescent="0.25">
      <c r="D3094" s="1"/>
      <c r="E3094" s="2"/>
      <c r="F3094" s="2"/>
      <c r="G3094" s="4"/>
      <c r="H3094" s="4"/>
      <c r="I3094" s="4"/>
      <c r="M3094" s="5"/>
    </row>
    <row r="3095" spans="4:13" x14ac:dyDescent="0.25">
      <c r="D3095" s="1"/>
      <c r="E3095" s="2"/>
      <c r="F3095" s="2"/>
      <c r="G3095" s="4"/>
      <c r="H3095" s="4"/>
      <c r="I3095" s="4"/>
      <c r="M3095" s="5"/>
    </row>
    <row r="3096" spans="4:13" x14ac:dyDescent="0.25">
      <c r="D3096" s="1"/>
      <c r="E3096" s="2"/>
      <c r="F3096" s="2"/>
      <c r="G3096" s="4"/>
      <c r="H3096" s="4"/>
      <c r="I3096" s="4"/>
      <c r="M3096" s="5"/>
    </row>
    <row r="3097" spans="4:13" x14ac:dyDescent="0.25">
      <c r="D3097" s="1"/>
      <c r="E3097" s="2"/>
      <c r="F3097" s="2"/>
      <c r="G3097" s="4"/>
      <c r="H3097" s="4"/>
      <c r="I3097" s="4"/>
      <c r="M3097" s="5"/>
    </row>
    <row r="3098" spans="4:13" x14ac:dyDescent="0.25">
      <c r="D3098" s="1"/>
      <c r="E3098" s="2"/>
      <c r="F3098" s="2"/>
      <c r="G3098" s="4"/>
      <c r="H3098" s="4"/>
      <c r="I3098" s="4"/>
      <c r="M3098" s="5"/>
    </row>
    <row r="3099" spans="4:13" x14ac:dyDescent="0.25">
      <c r="D3099" s="1"/>
      <c r="E3099" s="2"/>
      <c r="F3099" s="2"/>
      <c r="G3099" s="4"/>
      <c r="H3099" s="4"/>
      <c r="I3099" s="4"/>
      <c r="M3099" s="5"/>
    </row>
    <row r="3100" spans="4:13" x14ac:dyDescent="0.25">
      <c r="D3100" s="1"/>
      <c r="E3100" s="2"/>
      <c r="F3100" s="2"/>
      <c r="G3100" s="4"/>
      <c r="H3100" s="4"/>
      <c r="I3100" s="4"/>
      <c r="M3100" s="5"/>
    </row>
    <row r="3101" spans="4:13" x14ac:dyDescent="0.25">
      <c r="D3101" s="1"/>
      <c r="E3101" s="2"/>
      <c r="F3101" s="2"/>
      <c r="G3101" s="4"/>
      <c r="H3101" s="4"/>
      <c r="I3101" s="4"/>
      <c r="M3101" s="5"/>
    </row>
    <row r="3102" spans="4:13" x14ac:dyDescent="0.25">
      <c r="D3102" s="1"/>
      <c r="E3102" s="2"/>
      <c r="F3102" s="2"/>
      <c r="G3102" s="4"/>
      <c r="H3102" s="4"/>
      <c r="I3102" s="4"/>
      <c r="M3102" s="5"/>
    </row>
    <row r="3103" spans="4:13" x14ac:dyDescent="0.25">
      <c r="D3103" s="1"/>
      <c r="E3103" s="2"/>
      <c r="F3103" s="2"/>
      <c r="G3103" s="4"/>
      <c r="H3103" s="4"/>
      <c r="I3103" s="4"/>
      <c r="M3103" s="5"/>
    </row>
    <row r="3104" spans="4:13" x14ac:dyDescent="0.25">
      <c r="D3104" s="1"/>
      <c r="E3104" s="2"/>
      <c r="F3104" s="2"/>
      <c r="G3104" s="4"/>
      <c r="H3104" s="4"/>
      <c r="I3104" s="4"/>
      <c r="M3104" s="5"/>
    </row>
    <row r="3105" spans="4:13" x14ac:dyDescent="0.25">
      <c r="D3105" s="1"/>
      <c r="E3105" s="2"/>
      <c r="F3105" s="2"/>
      <c r="G3105" s="4"/>
      <c r="H3105" s="4"/>
      <c r="I3105" s="4"/>
      <c r="M3105" s="5"/>
    </row>
    <row r="3106" spans="4:13" x14ac:dyDescent="0.25">
      <c r="D3106" s="1"/>
      <c r="E3106" s="2"/>
      <c r="F3106" s="2"/>
      <c r="G3106" s="4"/>
      <c r="H3106" s="4"/>
      <c r="I3106" s="4"/>
      <c r="M3106" s="5"/>
    </row>
    <row r="3107" spans="4:13" x14ac:dyDescent="0.25">
      <c r="D3107" s="1"/>
      <c r="E3107" s="2"/>
      <c r="F3107" s="2"/>
      <c r="G3107" s="4"/>
      <c r="H3107" s="4"/>
      <c r="I3107" s="4"/>
      <c r="M3107" s="5"/>
    </row>
    <row r="3108" spans="4:13" x14ac:dyDescent="0.25">
      <c r="D3108" s="1"/>
      <c r="E3108" s="2"/>
      <c r="F3108" s="2"/>
      <c r="G3108" s="4"/>
      <c r="H3108" s="4"/>
      <c r="I3108" s="4"/>
      <c r="M3108" s="5"/>
    </row>
    <row r="3109" spans="4:13" x14ac:dyDescent="0.25">
      <c r="D3109" s="1"/>
      <c r="E3109" s="2"/>
      <c r="F3109" s="2"/>
      <c r="G3109" s="4"/>
      <c r="H3109" s="4"/>
      <c r="I3109" s="4"/>
      <c r="M3109" s="5"/>
    </row>
    <row r="3110" spans="4:13" x14ac:dyDescent="0.25">
      <c r="D3110" s="1"/>
      <c r="E3110" s="2"/>
      <c r="F3110" s="2"/>
      <c r="G3110" s="4"/>
      <c r="H3110" s="4"/>
      <c r="I3110" s="4"/>
      <c r="M3110" s="5"/>
    </row>
    <row r="3111" spans="4:13" x14ac:dyDescent="0.25">
      <c r="D3111" s="1"/>
      <c r="E3111" s="2"/>
      <c r="F3111" s="2"/>
      <c r="G3111" s="4"/>
      <c r="H3111" s="4"/>
      <c r="I3111" s="4"/>
      <c r="M3111" s="5"/>
    </row>
    <row r="3112" spans="4:13" x14ac:dyDescent="0.25">
      <c r="D3112" s="1"/>
      <c r="E3112" s="2"/>
      <c r="F3112" s="2"/>
      <c r="G3112" s="4"/>
      <c r="H3112" s="4"/>
      <c r="I3112" s="4"/>
      <c r="M3112" s="5"/>
    </row>
    <row r="3113" spans="4:13" x14ac:dyDescent="0.25">
      <c r="D3113" s="1"/>
      <c r="E3113" s="2"/>
      <c r="F3113" s="2"/>
      <c r="G3113" s="4"/>
      <c r="H3113" s="4"/>
      <c r="I3113" s="4"/>
      <c r="M3113" s="5"/>
    </row>
    <row r="3114" spans="4:13" x14ac:dyDescent="0.25">
      <c r="D3114" s="1"/>
      <c r="E3114" s="2"/>
      <c r="F3114" s="2"/>
      <c r="G3114" s="4"/>
      <c r="H3114" s="4"/>
      <c r="I3114" s="4"/>
      <c r="M3114" s="5"/>
    </row>
    <row r="3115" spans="4:13" x14ac:dyDescent="0.25">
      <c r="D3115" s="1"/>
      <c r="E3115" s="2"/>
      <c r="F3115" s="2"/>
      <c r="G3115" s="4"/>
      <c r="H3115" s="4"/>
      <c r="I3115" s="4"/>
      <c r="M3115" s="5"/>
    </row>
    <row r="3116" spans="4:13" x14ac:dyDescent="0.25">
      <c r="D3116" s="1"/>
      <c r="E3116" s="2"/>
      <c r="F3116" s="2"/>
      <c r="G3116" s="4"/>
      <c r="H3116" s="4"/>
      <c r="I3116" s="4"/>
      <c r="M3116" s="5"/>
    </row>
    <row r="3117" spans="4:13" x14ac:dyDescent="0.25">
      <c r="D3117" s="1"/>
      <c r="E3117" s="2"/>
      <c r="F3117" s="2"/>
      <c r="G3117" s="4"/>
      <c r="H3117" s="4"/>
      <c r="I3117" s="4"/>
      <c r="M3117" s="5"/>
    </row>
    <row r="3118" spans="4:13" x14ac:dyDescent="0.25">
      <c r="D3118" s="1"/>
      <c r="E3118" s="2"/>
      <c r="F3118" s="2"/>
      <c r="G3118" s="4"/>
      <c r="H3118" s="4"/>
      <c r="I3118" s="4"/>
      <c r="M3118" s="5"/>
    </row>
    <row r="3119" spans="4:13" x14ac:dyDescent="0.25">
      <c r="D3119" s="1"/>
      <c r="E3119" s="2"/>
      <c r="F3119" s="2"/>
      <c r="G3119" s="4"/>
      <c r="H3119" s="4"/>
      <c r="I3119" s="4"/>
      <c r="M3119" s="5"/>
    </row>
    <row r="3120" spans="4:13" x14ac:dyDescent="0.25">
      <c r="D3120" s="1"/>
      <c r="E3120" s="2"/>
      <c r="F3120" s="2"/>
      <c r="G3120" s="4"/>
      <c r="H3120" s="4"/>
      <c r="I3120" s="4"/>
      <c r="M3120" s="5"/>
    </row>
    <row r="3121" spans="4:13" x14ac:dyDescent="0.25">
      <c r="D3121" s="1"/>
      <c r="E3121" s="2"/>
      <c r="F3121" s="2"/>
      <c r="G3121" s="4"/>
      <c r="H3121" s="4"/>
      <c r="I3121" s="4"/>
      <c r="M3121" s="5"/>
    </row>
    <row r="3122" spans="4:13" x14ac:dyDescent="0.25">
      <c r="D3122" s="1"/>
      <c r="E3122" s="2"/>
      <c r="F3122" s="2"/>
      <c r="G3122" s="4"/>
      <c r="H3122" s="4"/>
      <c r="I3122" s="4"/>
      <c r="M3122" s="5"/>
    </row>
    <row r="3123" spans="4:13" x14ac:dyDescent="0.25">
      <c r="D3123" s="1"/>
      <c r="E3123" s="2"/>
      <c r="F3123" s="2"/>
      <c r="G3123" s="4"/>
      <c r="H3123" s="4"/>
      <c r="I3123" s="4"/>
      <c r="M3123" s="5"/>
    </row>
    <row r="3124" spans="4:13" x14ac:dyDescent="0.25">
      <c r="D3124" s="1"/>
      <c r="E3124" s="2"/>
      <c r="F3124" s="2"/>
      <c r="G3124" s="4"/>
      <c r="H3124" s="4"/>
      <c r="I3124" s="4"/>
      <c r="M3124" s="5"/>
    </row>
    <row r="3125" spans="4:13" x14ac:dyDescent="0.25">
      <c r="D3125" s="1"/>
      <c r="E3125" s="2"/>
      <c r="F3125" s="2"/>
      <c r="G3125" s="4"/>
      <c r="H3125" s="4"/>
      <c r="I3125" s="4"/>
      <c r="M3125" s="5"/>
    </row>
    <row r="3126" spans="4:13" x14ac:dyDescent="0.25">
      <c r="D3126" s="1"/>
      <c r="E3126" s="2"/>
      <c r="F3126" s="2"/>
      <c r="G3126" s="4"/>
      <c r="H3126" s="4"/>
      <c r="I3126" s="4"/>
      <c r="M3126" s="5"/>
    </row>
    <row r="3127" spans="4:13" x14ac:dyDescent="0.25">
      <c r="D3127" s="1"/>
      <c r="E3127" s="2"/>
      <c r="F3127" s="2"/>
      <c r="G3127" s="4"/>
      <c r="H3127" s="4"/>
      <c r="I3127" s="4"/>
      <c r="M3127" s="5"/>
    </row>
    <row r="3128" spans="4:13" x14ac:dyDescent="0.25">
      <c r="D3128" s="1"/>
      <c r="E3128" s="2"/>
      <c r="F3128" s="2"/>
      <c r="G3128" s="4"/>
      <c r="H3128" s="4"/>
      <c r="I3128" s="4"/>
      <c r="M3128" s="5"/>
    </row>
    <row r="3129" spans="4:13" x14ac:dyDescent="0.25">
      <c r="D3129" s="1"/>
      <c r="E3129" s="2"/>
      <c r="F3129" s="2"/>
      <c r="G3129" s="4"/>
      <c r="H3129" s="4"/>
      <c r="I3129" s="4"/>
      <c r="M3129" s="5"/>
    </row>
    <row r="3130" spans="4:13" x14ac:dyDescent="0.25">
      <c r="D3130" s="1"/>
      <c r="E3130" s="2"/>
      <c r="F3130" s="2"/>
      <c r="G3130" s="4"/>
      <c r="H3130" s="4"/>
      <c r="I3130" s="4"/>
      <c r="M3130" s="5"/>
    </row>
    <row r="3131" spans="4:13" x14ac:dyDescent="0.25">
      <c r="D3131" s="1"/>
      <c r="E3131" s="2"/>
      <c r="F3131" s="2"/>
      <c r="G3131" s="4"/>
      <c r="H3131" s="4"/>
      <c r="I3131" s="4"/>
      <c r="M3131" s="5"/>
    </row>
    <row r="3132" spans="4:13" x14ac:dyDescent="0.25">
      <c r="D3132" s="1"/>
      <c r="E3132" s="2"/>
      <c r="F3132" s="2"/>
      <c r="G3132" s="4"/>
      <c r="H3132" s="4"/>
      <c r="I3132" s="4"/>
      <c r="M3132" s="5"/>
    </row>
    <row r="3133" spans="4:13" x14ac:dyDescent="0.25">
      <c r="D3133" s="1"/>
      <c r="E3133" s="2"/>
      <c r="F3133" s="2"/>
      <c r="G3133" s="4"/>
      <c r="H3133" s="4"/>
      <c r="I3133" s="4"/>
      <c r="M3133" s="5"/>
    </row>
    <row r="3134" spans="4:13" x14ac:dyDescent="0.25">
      <c r="D3134" s="1"/>
      <c r="E3134" s="2"/>
      <c r="F3134" s="2"/>
      <c r="G3134" s="4"/>
      <c r="H3134" s="4"/>
      <c r="I3134" s="4"/>
      <c r="M3134" s="5"/>
    </row>
    <row r="3135" spans="4:13" x14ac:dyDescent="0.25">
      <c r="D3135" s="1"/>
      <c r="E3135" s="2"/>
      <c r="F3135" s="2"/>
      <c r="G3135" s="4"/>
      <c r="H3135" s="4"/>
      <c r="I3135" s="4"/>
      <c r="M3135" s="5"/>
    </row>
    <row r="3136" spans="4:13" x14ac:dyDescent="0.25">
      <c r="D3136" s="1"/>
      <c r="E3136" s="2"/>
      <c r="F3136" s="2"/>
      <c r="G3136" s="4"/>
      <c r="H3136" s="4"/>
      <c r="I3136" s="4"/>
      <c r="M3136" s="5"/>
    </row>
    <row r="3137" spans="4:13" x14ac:dyDescent="0.25">
      <c r="D3137" s="1"/>
      <c r="E3137" s="2"/>
      <c r="F3137" s="2"/>
      <c r="G3137" s="4"/>
      <c r="H3137" s="4"/>
      <c r="I3137" s="4"/>
      <c r="M3137" s="5"/>
    </row>
    <row r="3138" spans="4:13" x14ac:dyDescent="0.25">
      <c r="D3138" s="1"/>
      <c r="E3138" s="2"/>
      <c r="F3138" s="2"/>
      <c r="G3138" s="4"/>
      <c r="H3138" s="4"/>
      <c r="I3138" s="4"/>
      <c r="M3138" s="5"/>
    </row>
    <row r="3139" spans="4:13" x14ac:dyDescent="0.25">
      <c r="D3139" s="1"/>
      <c r="E3139" s="2"/>
      <c r="F3139" s="2"/>
      <c r="G3139" s="4"/>
      <c r="H3139" s="4"/>
      <c r="I3139" s="4"/>
      <c r="M3139" s="5"/>
    </row>
    <row r="3140" spans="4:13" x14ac:dyDescent="0.25">
      <c r="D3140" s="1"/>
      <c r="E3140" s="2"/>
      <c r="F3140" s="2"/>
      <c r="G3140" s="4"/>
      <c r="H3140" s="4"/>
      <c r="I3140" s="4"/>
      <c r="M3140" s="5"/>
    </row>
    <row r="3141" spans="4:13" x14ac:dyDescent="0.25">
      <c r="D3141" s="1"/>
      <c r="E3141" s="2"/>
      <c r="F3141" s="2"/>
      <c r="G3141" s="4"/>
      <c r="H3141" s="4"/>
      <c r="I3141" s="4"/>
      <c r="M3141" s="5"/>
    </row>
    <row r="3142" spans="4:13" x14ac:dyDescent="0.25">
      <c r="D3142" s="1"/>
      <c r="E3142" s="2"/>
      <c r="F3142" s="2"/>
      <c r="G3142" s="4"/>
      <c r="H3142" s="4"/>
      <c r="I3142" s="4"/>
      <c r="M3142" s="5"/>
    </row>
    <row r="3143" spans="4:13" x14ac:dyDescent="0.25">
      <c r="D3143" s="1"/>
      <c r="E3143" s="2"/>
      <c r="F3143" s="2"/>
      <c r="G3143" s="4"/>
      <c r="H3143" s="4"/>
      <c r="I3143" s="4"/>
      <c r="M3143" s="5"/>
    </row>
    <row r="3144" spans="4:13" x14ac:dyDescent="0.25">
      <c r="D3144" s="1"/>
      <c r="E3144" s="2"/>
      <c r="F3144" s="2"/>
      <c r="G3144" s="4"/>
      <c r="H3144" s="4"/>
      <c r="I3144" s="4"/>
      <c r="M3144" s="5"/>
    </row>
    <row r="3145" spans="4:13" x14ac:dyDescent="0.25">
      <c r="D3145" s="1"/>
      <c r="E3145" s="2"/>
      <c r="F3145" s="2"/>
      <c r="G3145" s="4"/>
      <c r="H3145" s="4"/>
      <c r="I3145" s="4"/>
      <c r="M3145" s="5"/>
    </row>
    <row r="3146" spans="4:13" x14ac:dyDescent="0.25">
      <c r="D3146" s="1"/>
      <c r="E3146" s="2"/>
      <c r="F3146" s="2"/>
      <c r="G3146" s="4"/>
      <c r="H3146" s="4"/>
      <c r="I3146" s="4"/>
      <c r="M3146" s="5"/>
    </row>
    <row r="3147" spans="4:13" x14ac:dyDescent="0.25">
      <c r="D3147" s="1"/>
      <c r="E3147" s="2"/>
      <c r="F3147" s="2"/>
      <c r="G3147" s="4"/>
      <c r="H3147" s="4"/>
      <c r="I3147" s="4"/>
      <c r="M3147" s="5"/>
    </row>
    <row r="3148" spans="4:13" x14ac:dyDescent="0.25">
      <c r="D3148" s="1"/>
      <c r="E3148" s="2"/>
      <c r="F3148" s="2"/>
      <c r="G3148" s="4"/>
      <c r="H3148" s="4"/>
      <c r="I3148" s="4"/>
      <c r="M3148" s="5"/>
    </row>
    <row r="3149" spans="4:13" x14ac:dyDescent="0.25">
      <c r="D3149" s="1"/>
      <c r="E3149" s="2"/>
      <c r="F3149" s="2"/>
      <c r="G3149" s="4"/>
      <c r="H3149" s="4"/>
      <c r="I3149" s="4"/>
      <c r="M3149" s="5"/>
    </row>
    <row r="3150" spans="4:13" x14ac:dyDescent="0.25">
      <c r="D3150" s="1"/>
      <c r="E3150" s="2"/>
      <c r="F3150" s="2"/>
      <c r="G3150" s="4"/>
      <c r="H3150" s="4"/>
      <c r="I3150" s="4"/>
      <c r="M3150" s="5"/>
    </row>
    <row r="3151" spans="4:13" x14ac:dyDescent="0.25">
      <c r="D3151" s="1"/>
      <c r="E3151" s="2"/>
      <c r="F3151" s="2"/>
      <c r="G3151" s="4"/>
      <c r="H3151" s="4"/>
      <c r="I3151" s="4"/>
      <c r="M3151" s="5"/>
    </row>
    <row r="3152" spans="4:13" x14ac:dyDescent="0.25">
      <c r="D3152" s="1"/>
      <c r="E3152" s="2"/>
      <c r="F3152" s="2"/>
      <c r="G3152" s="4"/>
      <c r="H3152" s="4"/>
      <c r="I3152" s="4"/>
      <c r="M3152" s="5"/>
    </row>
    <row r="3153" spans="4:13" x14ac:dyDescent="0.25">
      <c r="D3153" s="1"/>
      <c r="E3153" s="2"/>
      <c r="F3153" s="2"/>
      <c r="G3153" s="4"/>
      <c r="H3153" s="4"/>
      <c r="I3153" s="4"/>
      <c r="M3153" s="5"/>
    </row>
    <row r="3154" spans="4:13" x14ac:dyDescent="0.25">
      <c r="D3154" s="1"/>
      <c r="E3154" s="2"/>
      <c r="F3154" s="2"/>
      <c r="G3154" s="4"/>
      <c r="H3154" s="4"/>
      <c r="I3154" s="4"/>
      <c r="M3154" s="5"/>
    </row>
    <row r="3155" spans="4:13" x14ac:dyDescent="0.25">
      <c r="D3155" s="1"/>
      <c r="E3155" s="2"/>
      <c r="F3155" s="2"/>
      <c r="G3155" s="4"/>
      <c r="H3155" s="4"/>
      <c r="I3155" s="4"/>
      <c r="M3155" s="5"/>
    </row>
    <row r="3156" spans="4:13" x14ac:dyDescent="0.25">
      <c r="D3156" s="1"/>
      <c r="E3156" s="2"/>
      <c r="F3156" s="2"/>
      <c r="G3156" s="4"/>
      <c r="H3156" s="4"/>
      <c r="I3156" s="4"/>
      <c r="M3156" s="5"/>
    </row>
    <row r="3157" spans="4:13" x14ac:dyDescent="0.25">
      <c r="D3157" s="1"/>
      <c r="E3157" s="2"/>
      <c r="F3157" s="2"/>
      <c r="G3157" s="4"/>
      <c r="H3157" s="4"/>
      <c r="I3157" s="4"/>
      <c r="M3157" s="5"/>
    </row>
    <row r="3158" spans="4:13" x14ac:dyDescent="0.25">
      <c r="D3158" s="1"/>
      <c r="E3158" s="2"/>
      <c r="F3158" s="2"/>
      <c r="G3158" s="4"/>
      <c r="H3158" s="4"/>
      <c r="I3158" s="4"/>
      <c r="M3158" s="5"/>
    </row>
    <row r="3159" spans="4:13" x14ac:dyDescent="0.25">
      <c r="D3159" s="1"/>
      <c r="E3159" s="2"/>
      <c r="F3159" s="2"/>
      <c r="G3159" s="4"/>
      <c r="H3159" s="4"/>
      <c r="I3159" s="4"/>
      <c r="M3159" s="5"/>
    </row>
    <row r="3160" spans="4:13" x14ac:dyDescent="0.25">
      <c r="D3160" s="1"/>
      <c r="E3160" s="2"/>
      <c r="F3160" s="2"/>
      <c r="G3160" s="4"/>
      <c r="H3160" s="4"/>
      <c r="I3160" s="4"/>
      <c r="M3160" s="5"/>
    </row>
    <row r="3161" spans="4:13" x14ac:dyDescent="0.25">
      <c r="D3161" s="1"/>
      <c r="E3161" s="2"/>
      <c r="F3161" s="2"/>
      <c r="G3161" s="4"/>
      <c r="H3161" s="4"/>
      <c r="I3161" s="4"/>
      <c r="M3161" s="5"/>
    </row>
    <row r="3162" spans="4:13" x14ac:dyDescent="0.25">
      <c r="D3162" s="1"/>
      <c r="E3162" s="2"/>
      <c r="F3162" s="2"/>
      <c r="G3162" s="4"/>
      <c r="H3162" s="4"/>
      <c r="I3162" s="4"/>
      <c r="M3162" s="5"/>
    </row>
    <row r="3163" spans="4:13" x14ac:dyDescent="0.25">
      <c r="D3163" s="1"/>
      <c r="E3163" s="2"/>
      <c r="F3163" s="2"/>
      <c r="G3163" s="4"/>
      <c r="H3163" s="4"/>
      <c r="I3163" s="4"/>
      <c r="M3163" s="5"/>
    </row>
    <row r="3164" spans="4:13" x14ac:dyDescent="0.25">
      <c r="D3164" s="1"/>
      <c r="E3164" s="2"/>
      <c r="F3164" s="2"/>
      <c r="G3164" s="4"/>
      <c r="H3164" s="4"/>
      <c r="I3164" s="4"/>
      <c r="M3164" s="5"/>
    </row>
    <row r="3165" spans="4:13" x14ac:dyDescent="0.25">
      <c r="D3165" s="1"/>
      <c r="E3165" s="2"/>
      <c r="F3165" s="2"/>
      <c r="G3165" s="4"/>
      <c r="H3165" s="4"/>
      <c r="I3165" s="4"/>
      <c r="M3165" s="5"/>
    </row>
    <row r="3166" spans="4:13" x14ac:dyDescent="0.25">
      <c r="D3166" s="1"/>
      <c r="E3166" s="2"/>
      <c r="F3166" s="2"/>
      <c r="G3166" s="4"/>
      <c r="H3166" s="4"/>
      <c r="I3166" s="4"/>
      <c r="M3166" s="5"/>
    </row>
  </sheetData>
  <conditionalFormatting sqref="N2">
    <cfRule type="cellIs" dxfId="4" priority="3" operator="greaterThan">
      <formula>1</formula>
    </cfRule>
  </conditionalFormatting>
  <conditionalFormatting sqref="N3:N482">
    <cfRule type="cellIs" dxfId="3" priority="2" operator="greaterThan">
      <formula>1</formula>
    </cfRule>
  </conditionalFormatting>
  <conditionalFormatting sqref="AF2:AF425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DATOS</vt:lpstr>
      <vt:lpstr>Hoja2</vt:lpstr>
      <vt:lpstr>Hoja3</vt:lpstr>
      <vt:lpstr>GRAFO UF</vt:lpstr>
      <vt:lpstr>GRAFO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jrovegno</dc:creator>
  <cp:lastModifiedBy>jrovegno</cp:lastModifiedBy>
  <dcterms:created xsi:type="dcterms:W3CDTF">2016-07-30T20:51:13Z</dcterms:created>
  <dcterms:modified xsi:type="dcterms:W3CDTF">2016-08-23T16:31:53Z</dcterms:modified>
</cp:coreProperties>
</file>