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9zrFvC3JpUYXuUwqxW6qjDWpa5fvVBalfRIzCddGB/0="/>
    </ext>
  </extLst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<sst xmlns="http://schemas.openxmlformats.org/spreadsheetml/2006/main" count="489" uniqueCount="92">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</sst>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1" numFmtId="49" xfId="0" applyFont="1" applyNumberFormat="1"/>
    <xf borderId="0" fillId="2" fontId="3" numFmtId="14" xfId="0" applyFill="1" applyFont="1" applyNumberForma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1.29"/>
    <col customWidth="1" min="3" max="3" width="41.43"/>
    <col customWidth="1" min="4" max="5" width="8.71"/>
    <col customWidth="1" min="6" max="6" width="11.29"/>
    <col customWidth="1" min="7" max="7" width="9.86"/>
    <col customWidth="1" min="8" max="8" width="10.57"/>
    <col customWidth="1" min="9" max="9" width="15.57"/>
    <col customWidth="1" min="10" max="10" width="4.43"/>
    <col customWidth="1" min="11" max="11" width="7.43"/>
    <col customWidth="1" min="12" max="12" width="16.57"/>
    <col customWidth="1" min="13" max="13" width="6.43"/>
    <col customWidth="1" min="14" max="14" width="10.14"/>
    <col customWidth="1" min="15" max="15" width="11.29"/>
    <col customWidth="1" min="16" max="16" width="41.43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20</v>
      </c>
      <c r="B3" s="5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23</v>
      </c>
      <c r="B4" s="5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35</v>
      </c>
      <c r="B5" s="5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A6" s="1" t="s">
        <v>43</v>
      </c>
      <c r="B6" s="5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2">CONCATENATE(G12," ",H12)</f>
        <v> </v>
      </c>
    </row>
    <row r="23" ht="14.25" customHeight="1">
      <c r="I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1.0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 ht="14.25" customHeight="1">
      <c r="A3" s="1" t="s">
        <v>71</v>
      </c>
      <c r="B3" s="1" t="str">
        <f t="array" ref="B3">XLOOKUP(A3,H2:H10,O2:O10,("Not Found"))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 ht="14.25" customHeight="1">
      <c r="A4" s="1" t="s">
        <v>22</v>
      </c>
      <c r="B4" s="6" t="str">
        <f t="array" ref="B4">XLOOKUP("*"&amp;A4,H2:H10,O2:O10,("Not Found"),2)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 ht="14.25" customHeight="1">
      <c r="A5" s="1" t="s">
        <v>56</v>
      </c>
      <c r="B5" s="6" t="str">
        <f t="shared" ref="B5:B6" si="1">XLOOKUP(A5&amp;"*",H3:H11,O3:O11,("Not Found"),2)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 ht="14.25" customHeight="1">
      <c r="A6" s="1" t="s">
        <v>72</v>
      </c>
      <c r="B6" s="6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H22" s="1" t="str">
        <f t="shared" ref="H22:H23" si="2">CONCATENATE(F12," ",G12)</f>
        <v> </v>
      </c>
    </row>
    <row r="23" ht="14.25" customHeight="1">
      <c r="H23" s="1" t="str">
        <f t="shared" si="2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2" t="s">
        <v>47</v>
      </c>
      <c r="B4" s="7" t="str">
        <f t="array" ref="B4">XLOOKUP(A4,N2:N10,I2:I10,,0)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>
      <c r="I22" s="1" t="str">
        <f t="shared" ref="I22:I23" si="1">CONCATENATE(G12," ",H12)</f>
        <v> </v>
      </c>
    </row>
    <row r="23" ht="14.25" customHeight="1">
      <c r="I23" s="1" t="str">
        <f t="shared" si="1"/>
        <v> 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4.86"/>
    <col customWidth="1" min="3" max="6" width="10.14"/>
    <col customWidth="1" min="7" max="7" width="12.14"/>
    <col customWidth="1" min="8" max="26" width="10.14"/>
  </cols>
  <sheetData>
    <row r="1" ht="14.25" customHeight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 ht="14.25" customHeight="1">
      <c r="A2" s="1" t="s">
        <v>88</v>
      </c>
      <c r="B2" s="1">
        <f t="shared" ref="B2:B4" si="1">XLOOKUP(I1,H1:S1,H2:S2)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 ht="14.25" customHeight="1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 ht="14.25" customHeight="1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5" ht="14.25" customHeight="1"/>
    <row r="6" ht="14.25" customHeight="1">
      <c r="B6" s="1" t="s">
        <v>91</v>
      </c>
    </row>
    <row r="7" ht="14.25" customHeight="1">
      <c r="A7" s="1" t="s">
        <v>88</v>
      </c>
      <c r="B7" s="1">
        <f t="array" ref="B7">SUM(XLOOKUP(I1,H1:S1,H2:S2),XLOOKUP(J1,H1:S1,H2:S2))</f>
        <v>460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0.71"/>
    <col customWidth="1" min="3" max="26" width="8.71"/>
  </cols>
  <sheetData>
    <row r="1" ht="14.25" customHeight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ht="14.25" customHeight="1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 ht="14.25" customHeight="1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 ht="14.25" customHeight="1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 ht="14.25" customHeight="1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 ht="14.25" customHeight="1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 ht="14.25" customHeight="1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 ht="14.25" customHeight="1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 ht="14.25" customHeight="1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 ht="14.25" customHeight="1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