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21 Offenburg v17.03.02a\"/>
    </mc:Choice>
  </mc:AlternateContent>
  <xr:revisionPtr revIDLastSave="0" documentId="13_ncr:1_{CFE7B2F3-E3DD-4234-A4D8-B9F806AEEA48}" xr6:coauthVersionLast="47" xr6:coauthVersionMax="47" xr10:uidLastSave="{00000000-0000-0000-0000-000000000000}"/>
  <bookViews>
    <workbookView xWindow="-110" yWindow="-110" windowWidth="19420" windowHeight="1042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 s="1"/>
  <c r="D4" i="15"/>
  <c r="D224" i="15" s="1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/>
  <c r="E56" i="9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B8" i="9"/>
  <c r="B17" i="9"/>
  <c r="J17" i="9"/>
  <c r="J18" i="9"/>
  <c r="D6" i="9"/>
  <c r="D15" i="9" s="1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I47" i="8"/>
  <c r="C177" i="30" s="1"/>
  <c r="AG48" i="8"/>
  <c r="B48" i="10" s="1"/>
  <c r="AH48" i="8"/>
  <c r="C48" i="11" s="1"/>
  <c r="AG49" i="8"/>
  <c r="B49" i="10" s="1"/>
  <c r="AH49" i="8"/>
  <c r="C49" i="11" s="1"/>
  <c r="AI49" i="8"/>
  <c r="C185" i="30" s="1"/>
  <c r="AG50" i="8"/>
  <c r="B50" i="10" s="1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C55" i="11" s="1"/>
  <c r="AI55" i="8"/>
  <c r="AG56" i="8"/>
  <c r="B56" i="10" s="1"/>
  <c r="AH56" i="8"/>
  <c r="C56" i="11" s="1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D233" i="15" s="1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15" i="14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 s="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F236" i="15" s="1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181" i="15"/>
  <c r="L38" i="13"/>
  <c r="O21" i="12"/>
  <c r="F17" i="14"/>
  <c r="F17" i="15"/>
  <c r="E71" i="22"/>
  <c r="E126" i="22"/>
  <c r="E16" i="22"/>
  <c r="D17" i="21"/>
  <c r="D72" i="21" s="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G183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F183" i="15" s="1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239" i="14" s="1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184" i="14"/>
  <c r="F19" i="15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 s="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D185" i="14" s="1"/>
  <c r="C74" i="22"/>
  <c r="C129" i="22"/>
  <c r="C19" i="22"/>
  <c r="B162" i="21"/>
  <c r="D75" i="14"/>
  <c r="F20" i="11"/>
  <c r="D75" i="15"/>
  <c r="B20" i="20"/>
  <c r="D130" i="14"/>
  <c r="B20" i="21"/>
  <c r="B75" i="21" s="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186" i="14" s="1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 s="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F186" i="15" s="1"/>
  <c r="E130" i="22"/>
  <c r="F21" i="14"/>
  <c r="E75" i="22"/>
  <c r="E20" i="22"/>
  <c r="D293" i="21"/>
  <c r="F76" i="15"/>
  <c r="D76" i="20"/>
  <c r="D21" i="19"/>
  <c r="D21" i="21"/>
  <c r="D76" i="21" s="1"/>
  <c r="F38" i="17"/>
  <c r="H21" i="11"/>
  <c r="F131" i="14"/>
  <c r="D165" i="21"/>
  <c r="F76" i="14"/>
  <c r="D21" i="20"/>
  <c r="D38" i="13"/>
  <c r="D38" i="16"/>
  <c r="F131" i="15"/>
  <c r="I21" i="12"/>
  <c r="G241" i="14"/>
  <c r="J38" i="13"/>
  <c r="M21" i="12"/>
  <c r="T23" i="8"/>
  <c r="O40" i="13"/>
  <c r="F240" i="15"/>
  <c r="F185" i="15"/>
  <c r="F241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187" i="14" s="1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 s="1"/>
  <c r="O27" i="12"/>
  <c r="L50" i="13"/>
  <c r="D242" i="15"/>
  <c r="D187" i="15"/>
  <c r="F242" i="15"/>
  <c r="F187" i="15"/>
  <c r="F242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188" i="15" s="1"/>
  <c r="F23" i="14"/>
  <c r="F243" i="14" s="1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D24" i="15"/>
  <c r="D189" i="15" s="1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188" i="14"/>
  <c r="G25" i="15"/>
  <c r="G25" i="14"/>
  <c r="G190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F244" i="14" s="1"/>
  <c r="E133" i="22"/>
  <c r="F24" i="15"/>
  <c r="F189" i="15" s="1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 s="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G245" i="14"/>
  <c r="L24" i="12"/>
  <c r="I44" i="13"/>
  <c r="D244" i="15"/>
  <c r="F25" i="15"/>
  <c r="F245" i="15" s="1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G191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D26" i="15"/>
  <c r="D246" i="15" s="1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F191" i="15" s="1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47" i="14" s="1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O50" i="13"/>
  <c r="T28" i="8"/>
  <c r="D245" i="15"/>
  <c r="D190" i="15"/>
  <c r="N50" i="13"/>
  <c r="Q27" i="12"/>
  <c r="J48" i="13"/>
  <c r="M26" i="12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G193" i="14" s="1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D247" i="15" s="1"/>
  <c r="C26" i="22"/>
  <c r="C81" i="22"/>
  <c r="B82" i="20"/>
  <c r="D137" i="15"/>
  <c r="B299" i="21"/>
  <c r="D82" i="14"/>
  <c r="B183" i="21"/>
  <c r="B27" i="21"/>
  <c r="B82" i="21" s="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192" i="14"/>
  <c r="O52" i="13"/>
  <c r="T29" i="8"/>
  <c r="D191" i="15"/>
  <c r="F27" i="15"/>
  <c r="F27" i="14"/>
  <c r="F247" i="14" s="1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 s="1"/>
  <c r="F50" i="17"/>
  <c r="D27" i="19"/>
  <c r="F246" i="15"/>
  <c r="O54" i="13"/>
  <c r="T30" i="8"/>
  <c r="G248" i="14"/>
  <c r="G29" i="15"/>
  <c r="G194" i="15" s="1"/>
  <c r="F138" i="22"/>
  <c r="G29" i="14"/>
  <c r="G249" i="14" s="1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 s="1"/>
  <c r="E29" i="19"/>
  <c r="I50" i="13"/>
  <c r="L27" i="12"/>
  <c r="D192" i="15"/>
  <c r="G248" i="15"/>
  <c r="G193" i="15"/>
  <c r="M28" i="12"/>
  <c r="J52" i="13"/>
  <c r="F192" i="14"/>
  <c r="L60" i="13"/>
  <c r="O32" i="12"/>
  <c r="Q29" i="12"/>
  <c r="N54" i="13"/>
  <c r="F28" i="15"/>
  <c r="F28" i="14"/>
  <c r="F248" i="14" s="1"/>
  <c r="E137" i="22"/>
  <c r="E82" i="22"/>
  <c r="E27" i="22"/>
  <c r="D83" i="20"/>
  <c r="F83" i="14"/>
  <c r="H28" i="11"/>
  <c r="D28" i="20"/>
  <c r="D28" i="21"/>
  <c r="D83" i="21" s="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D248" i="15" s="1"/>
  <c r="C82" i="22"/>
  <c r="D28" i="14"/>
  <c r="D248" i="14" s="1"/>
  <c r="C137" i="22"/>
  <c r="C27" i="22"/>
  <c r="B28" i="20"/>
  <c r="B186" i="21"/>
  <c r="D83" i="14"/>
  <c r="B28" i="21"/>
  <c r="B83" i="21" s="1"/>
  <c r="D83" i="15"/>
  <c r="B83" i="20"/>
  <c r="D138" i="14"/>
  <c r="B28" i="19"/>
  <c r="B52" i="13"/>
  <c r="G28" i="12"/>
  <c r="D52" i="17"/>
  <c r="F28" i="11"/>
  <c r="D138" i="15"/>
  <c r="B300" i="21"/>
  <c r="B52" i="16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 s="1"/>
  <c r="H29" i="11"/>
  <c r="D54" i="13"/>
  <c r="G249" i="15"/>
  <c r="D29" i="15"/>
  <c r="D194" i="15" s="1"/>
  <c r="D29" i="14"/>
  <c r="C83" i="22"/>
  <c r="C138" i="22"/>
  <c r="C28" i="22"/>
  <c r="D139" i="15"/>
  <c r="D139" i="14"/>
  <c r="G29" i="12"/>
  <c r="B29" i="21"/>
  <c r="B84" i="21" s="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193" i="14"/>
  <c r="Q30" i="12"/>
  <c r="N56" i="13"/>
  <c r="J54" i="13"/>
  <c r="M29" i="12"/>
  <c r="I52" i="13"/>
  <c r="L28" i="12"/>
  <c r="D193" i="14"/>
  <c r="G194" i="14"/>
  <c r="L62" i="13"/>
  <c r="O33" i="12"/>
  <c r="G30" i="15"/>
  <c r="G30" i="14"/>
  <c r="G195" i="14" s="1"/>
  <c r="F84" i="22"/>
  <c r="F139" i="22"/>
  <c r="F29" i="22"/>
  <c r="E302" i="21"/>
  <c r="G140" i="15"/>
  <c r="E30" i="21"/>
  <c r="E85" i="21" s="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L29" i="12"/>
  <c r="I54" i="13"/>
  <c r="G250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F195" i="14" s="1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 s="1"/>
  <c r="F85" i="14"/>
  <c r="H30" i="11"/>
  <c r="D30" i="19"/>
  <c r="D56" i="16"/>
  <c r="Q31" i="12"/>
  <c r="N58" i="13"/>
  <c r="O58" i="13"/>
  <c r="T32" i="8"/>
  <c r="D30" i="15"/>
  <c r="D195" i="15" s="1"/>
  <c r="D30" i="14"/>
  <c r="D250" i="14" s="1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195" i="14"/>
  <c r="L66" i="13"/>
  <c r="O35" i="12"/>
  <c r="O60" i="13"/>
  <c r="T33" i="8"/>
  <c r="F31" i="15"/>
  <c r="F31" i="14"/>
  <c r="F251" i="14" s="1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 s="1"/>
  <c r="F141" i="14"/>
  <c r="D86" i="20"/>
  <c r="F86" i="14"/>
  <c r="D58" i="13"/>
  <c r="D31" i="15"/>
  <c r="D251" i="15" s="1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G197" i="14" s="1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D250" i="15"/>
  <c r="F250" i="14"/>
  <c r="G251" i="15"/>
  <c r="G196" i="15"/>
  <c r="I56" i="13"/>
  <c r="L30" i="12"/>
  <c r="L68" i="13"/>
  <c r="O36" i="12"/>
  <c r="G33" i="15"/>
  <c r="G198" i="15" s="1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F251" i="15"/>
  <c r="F196" i="15"/>
  <c r="D32" i="15"/>
  <c r="D252" i="15" s="1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196" i="15"/>
  <c r="D197" i="15"/>
  <c r="T35" i="8"/>
  <c r="O64" i="13"/>
  <c r="F252" i="14"/>
  <c r="F197" i="14"/>
  <c r="I60" i="13"/>
  <c r="L32" i="12"/>
  <c r="D33" i="15"/>
  <c r="D33" i="14"/>
  <c r="D198" i="14" s="1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253" i="14"/>
  <c r="G198" i="14"/>
  <c r="G34" i="15"/>
  <c r="G199" i="15" s="1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 s="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254" i="15" s="1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 s="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G254" i="14"/>
  <c r="G199" i="14"/>
  <c r="F253" i="15"/>
  <c r="F198" i="15"/>
  <c r="G254" i="15"/>
  <c r="D34" i="15"/>
  <c r="D254" i="15" s="1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199" i="15"/>
  <c r="G255" i="15"/>
  <c r="G200" i="15"/>
  <c r="G255" i="14"/>
  <c r="G200" i="14"/>
  <c r="F199" i="15"/>
  <c r="D254" i="14"/>
  <c r="D199" i="14"/>
  <c r="O39" i="12"/>
  <c r="L74" i="13"/>
  <c r="F35" i="15"/>
  <c r="F35" i="14"/>
  <c r="F200" i="14" s="1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D255" i="15" s="1"/>
  <c r="C144" i="22"/>
  <c r="D35" i="14"/>
  <c r="D255" i="14" s="1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G256" i="14" s="1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J68" i="13"/>
  <c r="M36" i="12"/>
  <c r="L76" i="13"/>
  <c r="O40" i="12"/>
  <c r="N70" i="13"/>
  <c r="Q37" i="12"/>
  <c r="F255" i="14"/>
  <c r="D36" i="15"/>
  <c r="D201" i="15" s="1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F201" i="14" s="1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G202" i="14" s="1"/>
  <c r="F146" i="22"/>
  <c r="G37" i="15"/>
  <c r="G202" i="15" s="1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00" i="14"/>
  <c r="D200" i="15"/>
  <c r="F255" i="15"/>
  <c r="F200" i="15"/>
  <c r="G201" i="14"/>
  <c r="O70" i="13"/>
  <c r="T38" i="8"/>
  <c r="F37" i="15"/>
  <c r="E146" i="22"/>
  <c r="F37" i="14"/>
  <c r="E91" i="22"/>
  <c r="E36" i="22"/>
  <c r="D37" i="21"/>
  <c r="D92" i="21" s="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 s="1"/>
  <c r="B70" i="13"/>
  <c r="B92" i="20"/>
  <c r="F37" i="11"/>
  <c r="G38" i="15"/>
  <c r="F92" i="22"/>
  <c r="F147" i="22"/>
  <c r="G38" i="14"/>
  <c r="G258" i="14" s="1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D256" i="15"/>
  <c r="L36" i="12"/>
  <c r="I68" i="13"/>
  <c r="L78" i="13"/>
  <c r="O41" i="12"/>
  <c r="T39" i="8"/>
  <c r="O72" i="13"/>
  <c r="G257" i="15"/>
  <c r="F256" i="14"/>
  <c r="I70" i="13"/>
  <c r="L37" i="12"/>
  <c r="F257" i="15"/>
  <c r="F202" i="15"/>
  <c r="G39" i="15"/>
  <c r="G259" i="15" s="1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03" i="14"/>
  <c r="D38" i="15"/>
  <c r="D38" i="14"/>
  <c r="D258" i="14" s="1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 s="1"/>
  <c r="D257" i="15"/>
  <c r="D202" i="15"/>
  <c r="J72" i="13"/>
  <c r="M38" i="12"/>
  <c r="F38" i="15"/>
  <c r="E147" i="22"/>
  <c r="F38" i="14"/>
  <c r="F258" i="14" s="1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03" i="14"/>
  <c r="F258" i="15"/>
  <c r="F203" i="15"/>
  <c r="F39" i="15"/>
  <c r="F204" i="15" s="1"/>
  <c r="F39" i="14"/>
  <c r="F204" i="14" s="1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 s="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G205" i="14" s="1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D259" i="14" s="1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04" i="15"/>
  <c r="G41" i="15"/>
  <c r="G41" i="14"/>
  <c r="G206" i="14" s="1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04" i="14"/>
  <c r="F40" i="14"/>
  <c r="F205" i="14" s="1"/>
  <c r="E149" i="22"/>
  <c r="F40" i="15"/>
  <c r="F205" i="15" s="1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D259" i="15"/>
  <c r="D204" i="15"/>
  <c r="M40" i="12"/>
  <c r="J76" i="13"/>
  <c r="N78" i="13"/>
  <c r="Q41" i="12"/>
  <c r="F259" i="14"/>
  <c r="O78" i="13"/>
  <c r="T42" i="8"/>
  <c r="I74" i="13"/>
  <c r="L39" i="12"/>
  <c r="G260" i="15"/>
  <c r="G205" i="15"/>
  <c r="G260" i="14"/>
  <c r="I76" i="13"/>
  <c r="L40" i="12"/>
  <c r="D260" i="14"/>
  <c r="D205" i="14"/>
  <c r="D41" i="15"/>
  <c r="D206" i="15" s="1"/>
  <c r="C150" i="22"/>
  <c r="D41" i="14"/>
  <c r="D261" i="14" s="1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 s="1"/>
  <c r="B41" i="19"/>
  <c r="D78" i="17"/>
  <c r="F41" i="11"/>
  <c r="D260" i="15"/>
  <c r="D205" i="15"/>
  <c r="N80" i="13"/>
  <c r="Q42" i="12"/>
  <c r="O45" i="12"/>
  <c r="L86" i="13"/>
  <c r="F41" i="15"/>
  <c r="F261" i="15" s="1"/>
  <c r="E95" i="22"/>
  <c r="E150" i="22"/>
  <c r="E40" i="22"/>
  <c r="F41" i="14"/>
  <c r="F261" i="14" s="1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O80" i="13"/>
  <c r="T43" i="8"/>
  <c r="F260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G261" i="15"/>
  <c r="G206" i="15"/>
  <c r="G262" i="15"/>
  <c r="G207" i="15"/>
  <c r="D206" i="14"/>
  <c r="J80" i="13"/>
  <c r="M42" i="12"/>
  <c r="O46" i="12"/>
  <c r="L88" i="13"/>
  <c r="D42" i="15"/>
  <c r="D262" i="15" s="1"/>
  <c r="D42" i="14"/>
  <c r="D262" i="14" s="1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L41" i="12"/>
  <c r="I78" i="13"/>
  <c r="F206" i="14"/>
  <c r="Q43" i="12"/>
  <c r="N82" i="13"/>
  <c r="G262" i="14"/>
  <c r="G207" i="14"/>
  <c r="F42" i="15"/>
  <c r="F207" i="15" s="1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G43" i="15"/>
  <c r="G263" i="15" s="1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L90" i="13"/>
  <c r="O47" i="12"/>
  <c r="J82" i="13"/>
  <c r="M43" i="12"/>
  <c r="G44" i="15"/>
  <c r="G264" i="15" s="1"/>
  <c r="G44" i="14"/>
  <c r="G264" i="14" s="1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L42" i="12"/>
  <c r="I80" i="13"/>
  <c r="G263" i="14"/>
  <c r="G208" i="14"/>
  <c r="F262" i="14"/>
  <c r="F207" i="14"/>
  <c r="N84" i="13"/>
  <c r="Q44" i="12"/>
  <c r="D43" i="15"/>
  <c r="D263" i="15" s="1"/>
  <c r="D43" i="14"/>
  <c r="D263" i="14" s="1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208" i="15" s="1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 s="1"/>
  <c r="G209" i="14"/>
  <c r="F263" i="15"/>
  <c r="G45" i="14"/>
  <c r="G210" i="14" s="1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08" i="14"/>
  <c r="G209" i="15"/>
  <c r="O48" i="12"/>
  <c r="L92" i="13"/>
  <c r="F263" i="14"/>
  <c r="F208" i="14"/>
  <c r="F44" i="15"/>
  <c r="F44" i="14"/>
  <c r="F209" i="14" s="1"/>
  <c r="E153" i="22"/>
  <c r="E98" i="22"/>
  <c r="E43" i="22"/>
  <c r="D234" i="21"/>
  <c r="F154" i="15"/>
  <c r="D44" i="21"/>
  <c r="D99" i="21" s="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265" i="14" s="1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 s="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D264" i="14"/>
  <c r="D209" i="14"/>
  <c r="F264" i="14"/>
  <c r="F264" i="15"/>
  <c r="F209" i="15"/>
  <c r="G46" i="15"/>
  <c r="G266" i="15" s="1"/>
  <c r="F155" i="22"/>
  <c r="G46" i="14"/>
  <c r="G266" i="14" s="1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10" i="14"/>
  <c r="F265" i="14"/>
  <c r="F210" i="14"/>
  <c r="D46" i="15"/>
  <c r="D46" i="14"/>
  <c r="D211" i="14" s="1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F211" i="15" s="1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11" i="14"/>
  <c r="F265" i="15"/>
  <c r="F210" i="15"/>
  <c r="G47" i="15"/>
  <c r="G47" i="14"/>
  <c r="G212" i="14" s="1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G48" i="15"/>
  <c r="G48" i="14"/>
  <c r="G268" i="14" s="1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F212" i="14" s="1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D266" i="15"/>
  <c r="D211" i="15"/>
  <c r="G267" i="15"/>
  <c r="G212" i="15"/>
  <c r="O92" i="13"/>
  <c r="T49" i="8"/>
  <c r="G267" i="14"/>
  <c r="N92" i="13"/>
  <c r="Q48" i="12"/>
  <c r="L98" i="13"/>
  <c r="O51" i="12"/>
  <c r="J90" i="13"/>
  <c r="M47" i="12"/>
  <c r="D47" i="15"/>
  <c r="D267" i="15" s="1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F268" i="15" s="1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13" i="14"/>
  <c r="D48" i="15"/>
  <c r="D213" i="15" s="1"/>
  <c r="C157" i="22"/>
  <c r="D48" i="14"/>
  <c r="C102" i="22"/>
  <c r="C47" i="22"/>
  <c r="B48" i="20"/>
  <c r="B92" i="16"/>
  <c r="B246" i="21"/>
  <c r="B48" i="21"/>
  <c r="B103" i="21" s="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12" i="15"/>
  <c r="O52" i="12"/>
  <c r="L100" i="13"/>
  <c r="G268" i="15"/>
  <c r="G213" i="15"/>
  <c r="M48" i="12"/>
  <c r="J92" i="13"/>
  <c r="G49" i="15"/>
  <c r="G49" i="14"/>
  <c r="G269" i="14" s="1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Q50" i="12"/>
  <c r="N96" i="13"/>
  <c r="D49" i="15"/>
  <c r="D269" i="15" s="1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270" i="15" s="1"/>
  <c r="G50" i="14"/>
  <c r="G270" i="14" s="1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F49" i="15"/>
  <c r="E158" i="22"/>
  <c r="F49" i="14"/>
  <c r="F269" i="14" s="1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 s="1"/>
  <c r="F104" i="14"/>
  <c r="D94" i="13"/>
  <c r="D104" i="20"/>
  <c r="D94" i="16"/>
  <c r="F159" i="15"/>
  <c r="O53" i="12"/>
  <c r="L102" i="13"/>
  <c r="I92" i="13"/>
  <c r="L48" i="12"/>
  <c r="G269" i="15"/>
  <c r="G214" i="15"/>
  <c r="J94" i="13"/>
  <c r="M49" i="12"/>
  <c r="O96" i="13"/>
  <c r="T51" i="8"/>
  <c r="F268" i="14"/>
  <c r="F213" i="14"/>
  <c r="F214" i="14"/>
  <c r="D50" i="15"/>
  <c r="D50" i="14"/>
  <c r="D215" i="14" s="1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G216" i="14" s="1"/>
  <c r="F105" i="22"/>
  <c r="F50" i="22"/>
  <c r="E106" i="20"/>
  <c r="G106" i="15"/>
  <c r="J51" i="12"/>
  <c r="G98" i="17"/>
  <c r="E255" i="21"/>
  <c r="E51" i="21"/>
  <c r="E106" i="21" s="1"/>
  <c r="G161" i="14"/>
  <c r="E98" i="13"/>
  <c r="E51" i="19"/>
  <c r="E51" i="20"/>
  <c r="G161" i="15"/>
  <c r="E98" i="16"/>
  <c r="E323" i="21"/>
  <c r="G106" i="14"/>
  <c r="I51" i="11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 s="1"/>
  <c r="F105" i="14"/>
  <c r="D50" i="20"/>
  <c r="F96" i="17"/>
  <c r="D96" i="16"/>
  <c r="I50" i="12"/>
  <c r="F160" i="15"/>
  <c r="D322" i="21"/>
  <c r="F105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F270" i="14"/>
  <c r="F215" i="14"/>
  <c r="G52" i="15"/>
  <c r="G52" i="14"/>
  <c r="G272" i="14" s="1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271" i="14" s="1"/>
  <c r="D51" i="15"/>
  <c r="D216" i="15" s="1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271" i="15" s="1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 s="1"/>
  <c r="B100" i="16"/>
  <c r="B107" i="20"/>
  <c r="D162" i="14"/>
  <c r="G52" i="12"/>
  <c r="B52" i="20"/>
  <c r="F52" i="11"/>
  <c r="D162" i="15"/>
  <c r="D107" i="14"/>
  <c r="D216" i="14"/>
  <c r="L108" i="13"/>
  <c r="O56" i="12"/>
  <c r="F52" i="15"/>
  <c r="F52" i="14"/>
  <c r="F272" i="14" s="1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16" i="15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 s="1"/>
  <c r="E102" i="13"/>
  <c r="E108" i="20"/>
  <c r="E53" i="19"/>
  <c r="T54" i="8"/>
  <c r="O102" i="13"/>
  <c r="G272" i="15"/>
  <c r="G217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273" i="15" s="1"/>
  <c r="D53" i="14"/>
  <c r="D218" i="14" s="1"/>
  <c r="C162" i="22"/>
  <c r="C107" i="22"/>
  <c r="C52" i="22"/>
  <c r="B261" i="21"/>
  <c r="B102" i="16"/>
  <c r="F53" i="11"/>
  <c r="B325" i="21"/>
  <c r="B53" i="21"/>
  <c r="B108" i="21" s="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F274" i="15" s="1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 s="1"/>
  <c r="D104" i="17"/>
  <c r="B109" i="20"/>
  <c r="D109" i="15"/>
  <c r="B54" i="20"/>
  <c r="B54" i="19"/>
  <c r="F273" i="14"/>
  <c r="F218" i="14"/>
  <c r="G274" i="14"/>
  <c r="G219" i="14"/>
  <c r="F54" i="22"/>
  <c r="G55" i="14"/>
  <c r="F109" i="22"/>
  <c r="G55" i="15"/>
  <c r="G275" i="15" s="1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 s="1"/>
  <c r="D55" i="15"/>
  <c r="D275" i="15" s="1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 s="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G277" i="14" s="1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F221" i="15" s="1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 s="1"/>
  <c r="F111" i="14"/>
  <c r="F111" i="15"/>
  <c r="D111" i="20"/>
  <c r="D56" i="20"/>
  <c r="L55" i="12"/>
  <c r="I106" i="13"/>
  <c r="D56" i="15"/>
  <c r="D221" i="15" s="1"/>
  <c r="C55" i="22"/>
  <c r="C110" i="22"/>
  <c r="C165" i="22"/>
  <c r="D56" i="14"/>
  <c r="D276" i="14" s="1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G222" i="14"/>
  <c r="D276" i="15"/>
  <c r="L56" i="12"/>
  <c r="I108" i="13"/>
  <c r="F276" i="14"/>
  <c r="F221" i="14"/>
  <c r="G277" i="15"/>
  <c r="G222" i="15"/>
  <c r="F57" i="15"/>
  <c r="F277" i="15" s="1"/>
  <c r="E166" i="22"/>
  <c r="E111" i="22"/>
  <c r="F57" i="14"/>
  <c r="F277" i="14" s="1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 s="1"/>
  <c r="F167" i="14"/>
  <c r="H57" i="11"/>
  <c r="I57" i="12"/>
  <c r="M57" i="12"/>
  <c r="J110" i="13"/>
  <c r="L57" i="12"/>
  <c r="I110" i="13"/>
  <c r="D277" i="14"/>
  <c r="D222" i="14"/>
  <c r="D277" i="15"/>
  <c r="D222" i="15"/>
  <c r="G220" i="15" l="1"/>
  <c r="F222" i="14"/>
  <c r="D220" i="15"/>
  <c r="F219" i="15"/>
  <c r="D218" i="15"/>
  <c r="D271" i="15"/>
  <c r="G217" i="14"/>
  <c r="D270" i="14"/>
  <c r="G215" i="14"/>
  <c r="G214" i="14"/>
  <c r="F213" i="15"/>
  <c r="G211" i="15"/>
  <c r="D208" i="15"/>
  <c r="D207" i="15"/>
  <c r="D207" i="14"/>
  <c r="G208" i="15"/>
  <c r="F206" i="15"/>
  <c r="D261" i="15"/>
  <c r="F260" i="14"/>
  <c r="F222" i="15"/>
  <c r="D221" i="14"/>
  <c r="D203" i="14"/>
  <c r="AI56" i="8"/>
  <c r="AI52" i="8"/>
  <c r="C197" i="30" s="1"/>
  <c r="AI48" i="8"/>
  <c r="C181" i="30" s="1"/>
  <c r="AI54" i="8"/>
  <c r="C205" i="30" s="1"/>
  <c r="AI50" i="8"/>
  <c r="C189" i="30" s="1"/>
  <c r="AI46" i="8"/>
  <c r="C173" i="30" s="1"/>
  <c r="J13" i="3"/>
  <c r="F8" i="9"/>
  <c r="F17" i="9" s="1"/>
  <c r="F35" i="9"/>
  <c r="F38" i="9" s="1"/>
  <c r="J25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F18" i="9" l="1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E4" i="17" l="1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E169" i="14" l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E170" i="14" l="1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 l="1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 l="1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 l="1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 l="1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 l="1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 l="1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 l="1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E178" i="14" l="1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 l="1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 l="1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 l="1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 l="1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 l="1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 l="1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 l="1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 l="1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 l="1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188" i="15" l="1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 l="1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 l="1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 l="1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 l="1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 l="1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 l="1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E195" i="14" l="1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 l="1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 l="1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 l="1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 l="1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 l="1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 l="1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 l="1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 l="1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 l="1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 l="1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 l="1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 l="1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 l="1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E209" i="15" l="1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 l="1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 l="1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 l="1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 l="1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 l="1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E270" i="14" l="1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H52" i="26" l="1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<sst xmlns="http://schemas.openxmlformats.org/spreadsheetml/2006/main" count="6069" uniqueCount="1431">
  <si>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</si>
  <si>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</si>
  <si>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</si>
  <si>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</si>
  <si>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</si>
  <si>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</si>
  <si>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</si>
  <si>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</si>
  <si>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</si>
  <si>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</si>
  <si>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</si>
  <si>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</si>
  <si>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</si>
  <si>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</si>
  <si>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</si>
  <si>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</si>
  <si>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</si>
  <si>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</si>
  <si>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</si>
  <si>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</si>
  <si>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</si>
  <si>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</si>
  <si>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</si>
  <si>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</si>
  <si>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</si>
  <si>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</si>
  <si>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</si>
  <si>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</si>
  <si>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</si>
  <si>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</si>
  <si>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</si>
  <si>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</si>
  <si>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</si>
  <si>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</si>
  <si>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</si>
  <si>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</si>
  <si>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</si>
  <si>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</si>
  <si>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</si>
  <si>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</si>
  <si>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</si>
  <si>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</si>
  <si>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</si>
  <si>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</si>
  <si>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</si>
  <si>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</si>
  <si>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</si>
  <si>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</si>
  <si>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</si>
  <si>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</si>
  <si>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</si>
  <si>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</si>
  <si>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</si>
  <si>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</si>
  <si>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</si>
  <si>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</si>
  <si>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</si>
  <si>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</si>
  <si>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</si>
  <si>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</si>
  <si>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</si>
  <si>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</si>
  <si>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</si>
  <si>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</si>
  <si>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</si>
  <si>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</si>
  <si>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</si>
  <si>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</si>
  <si>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</si>
  <si>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</si>
  <si>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</si>
  <si>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</si>
  <si>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</si>
  <si>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</si>
  <si>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</si>
  <si>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</si>
  <si>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</si>
  <si>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</si>
  <si>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</si>
  <si>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</si>
  <si>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</si>
  <si>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</si>
  <si>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</si>
  <si>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</si>
  <si>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</si>
  <si>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</si>
  <si>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</si>
  <si>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</si>
  <si>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</si>
  <si>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</si>
  <si>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</si>
  <si>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</si>
  <si>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</si>
  <si>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</si>
  <si>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</si>
  <si>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</si>
  <si>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</si>
  <si>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</si>
  <si>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</si>
  <si>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</si>
  <si>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</si>
  <si>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</si>
  <si>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</si>
  <si>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</si>
  <si>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</si>
  <si>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</si>
  <si>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</si>
  <si>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</si>
  <si>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</si>
  <si>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</si>
  <si>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</si>
  <si>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</si>
  <si>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</si>
  <si>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</si>
  <si>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</si>
  <si>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</si>
  <si>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</si>
  <si>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</si>
  <si>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</si>
  <si>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</si>
  <si>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</si>
  <si>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</si>
  <si>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</si>
  <si>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</si>
  <si>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</si>
  <si>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</si>
  <si>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</si>
  <si>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</si>
  <si>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</si>
  <si>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</si>
  <si>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</si>
  <si>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</si>
  <si>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</si>
  <si>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</si>
  <si>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</si>
  <si>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</si>
  <si>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</si>
  <si>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</si>
  <si>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</si>
  <si>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</si>
  <si>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</si>
  <si>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</si>
  <si>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</si>
  <si>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</si>
  <si>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</si>
  <si>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</si>
  <si>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</si>
  <si>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</si>
  <si>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</si>
  <si>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</si>
  <si>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</si>
  <si>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</si>
  <si>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</si>
  <si>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</si>
  <si>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</si>
  <si>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</si>
  <si>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</si>
  <si>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</si>
  <si>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</si>
  <si>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</si>
  <si>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</si>
  <si>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</si>
  <si>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</si>
  <si>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</si>
  <si>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</si>
  <si>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</si>
  <si>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</si>
  <si>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</si>
  <si>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</si>
  <si>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</si>
  <si>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</si>
  <si>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</si>
  <si>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</si>
  <si>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</si>
  <si>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</si>
  <si>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</si>
  <si>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</si>
  <si>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</si>
  <si>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</si>
  <si>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</si>
  <si>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</si>
  <si>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</si>
  <si>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</si>
  <si>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</si>
  <si>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</si>
  <si>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</si>
  <si>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</si>
  <si>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</si>
  <si>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</si>
  <si>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</si>
  <si>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</si>
  <si>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</si>
  <si>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</si>
  <si>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</si>
  <si>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</si>
  <si>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</si>
  <si>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</si>
  <si>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</si>
  <si>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</si>
  <si>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</si>
  <si>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</si>
  <si>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</si>
  <si>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</si>
  <si>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</si>
  <si>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</si>
  <si>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</si>
  <si>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</si>
  <si>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</si>
  <si>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</si>
  <si>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</si>
  <si>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</si>
  <si>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</si>
  <si>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</si>
  <si>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</si>
  <si>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</si>
  <si>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</si>
  <si>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</si>
  <si>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</si>
  <si>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</si>
  <si>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</si>
  <si>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</si>
  <si>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</si>
  <si>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</si>
  <si>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</si>
  <si>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</si>
  <si>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</si>
  <si>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</si>
  <si>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</si>
  <si>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</si>
  <si>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</si>
  <si>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</si>
  <si>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</si>
  <si>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</si>
  <si>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</si>
  <si>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</si>
  <si>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</si>
  <si>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</si>
  <si>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</si>
  <si>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</si>
  <si>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</si>
  <si>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</si>
  <si>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</si>
  <si>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</si>
  <si>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</si>
  <si>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</si>
  <si>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</si>
  <si>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</si>
  <si>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</si>
  <si>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</si>
  <si>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</si>
  <si>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</si>
  <si>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</si>
  <si>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</si>
  <si>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</si>
  <si>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</si>
  <si>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</si>
  <si>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</si>
  <si>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</si>
  <si>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</si>
  <si>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</si>
  <si>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</si>
  <si>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</si>
  <si>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</si>
  <si>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</si>
  <si>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</si>
  <si>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</si>
  <si>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</si>
  <si>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</si>
  <si>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</si>
  <si>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</si>
  <si>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</si>
  <si>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</si>
  <si>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</si>
  <si>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</si>
  <si>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</si>
  <si>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</si>
  <si>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</si>
  <si>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</si>
  <si>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</si>
  <si>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</si>
  <si>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</si>
  <si>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</si>
  <si>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</si>
  <si>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</si>
  <si>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</si>
  <si>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</si>
  <si>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</si>
  <si>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</si>
  <si>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</si>
  <si>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</si>
  <si>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</si>
  <si>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</si>
  <si>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</si>
  <si>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</si>
  <si>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</si>
  <si>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</si>
  <si>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</si>
  <si>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</si>
  <si>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</si>
  <si>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</si>
  <si>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</si>
  <si>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</si>
  <si>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</si>
  <si>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</si>
  <si>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</si>
  <si>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</si>
  <si>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</si>
  <si>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</si>
  <si>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</si>
  <si>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</si>
  <si>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</si>
  <si>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</si>
  <si>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</si>
  <si>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</si>
  <si>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</si>
  <si>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</si>
  <si>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</si>
  <si>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</si>
  <si>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</si>
  <si>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</si>
  <si>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</si>
  <si>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</si>
  <si>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</si>
  <si>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</si>
  <si>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</si>
  <si>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</si>
  <si>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</si>
  <si>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</si>
  <si>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</si>
  <si>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</si>
  <si>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</si>
  <si>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</si>
  <si>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</si>
  <si>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</si>
  <si>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</si>
  <si>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</si>
  <si>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</si>
  <si>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</si>
  <si>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</si>
  <si>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</si>
  <si>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</si>
  <si>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</si>
  <si>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</si>
  <si>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</si>
  <si>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</si>
  <si>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</si>
  <si>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</si>
  <si>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</si>
  <si>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</si>
  <si>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</si>
  <si>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</si>
  <si>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</si>
  <si>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</si>
  <si>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</si>
  <si>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</si>
  <si>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</si>
  <si>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</si>
  <si>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</si>
  <si>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</si>
  <si>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</si>
  <si>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</si>
  <si>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</si>
  <si>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</si>
  <si>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</si>
  <si>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</si>
  <si>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</si>
  <si>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</si>
  <si>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</si>
  <si>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</si>
  <si>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</si>
  <si>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</si>
  <si>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</si>
  <si>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</si>
  <si>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</si>
  <si>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</si>
  <si>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</si>
  <si>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</si>
  <si>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</si>
  <si>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</si>
  <si>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</si>
  <si>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</si>
  <si>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</si>
  <si>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</si>
  <si>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</si>
  <si>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</si>
  <si>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</si>
  <si>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</si>
  <si>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</si>
  <si>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</si>
  <si>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</si>
  <si>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</si>
  <si>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</si>
  <si>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</si>
  <si>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</si>
  <si>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</si>
  <si>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</si>
  <si>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</si>
  <si>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</si>
  <si>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</si>
  <si>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</si>
  <si>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</si>
  <si>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</si>
  <si>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</si>
  <si>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</si>
  <si>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</si>
  <si>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</si>
  <si>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</si>
  <si>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</si>
  <si>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</si>
  <si>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</si>
  <si>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</si>
  <si>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</si>
  <si>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</si>
  <si>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</si>
  <si>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</si>
  <si>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</si>
  <si>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</si>
  <si>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</si>
  <si>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</si>
  <si>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</si>
  <si>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</si>
  <si>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</si>
  <si>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</si>
  <si>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</si>
  <si>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</si>
  <si>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</si>
  <si>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</si>
  <si>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</si>
  <si>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</si>
  <si>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</si>
  <si>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</si>
  <si>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</si>
  <si>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</si>
  <si>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</si>
  <si>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</si>
  <si>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</si>
  <si>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</si>
  <si>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</si>
  <si>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</si>
  <si>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</si>
  <si>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</si>
  <si>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</si>
  <si>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</si>
  <si>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</si>
  <si>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</si>
  <si>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</si>
  <si>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</si>
  <si>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</si>
  <si>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</si>
  <si>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</si>
  <si>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</si>
  <si>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</si>
  <si>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</si>
  <si>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</si>
  <si>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</si>
  <si>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</si>
  <si>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</si>
  <si>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</si>
  <si>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</si>
  <si>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</si>
  <si>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</si>
  <si>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</si>
  <si>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</si>
  <si>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</si>
  <si>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</si>
  <si>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</si>
  <si>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</si>
  <si>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</si>
  <si>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</si>
  <si>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</si>
  <si>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</si>
  <si>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</si>
  <si>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</si>
  <si>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</si>
  <si>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</si>
  <si>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</si>
  <si>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</si>
  <si>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</si>
  <si>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</si>
  <si>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</si>
  <si>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</si>
  <si>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</si>
  <si>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</si>
  <si>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</si>
  <si>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</si>
  <si>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</si>
  <si>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</si>
  <si>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</si>
  <si>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</si>
  <si>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</si>
  <si>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</si>
  <si>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</si>
  <si>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</si>
  <si>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</si>
  <si>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</si>
  <si>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</si>
  <si>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</si>
  <si>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</si>
  <si>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</si>
  <si>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</si>
  <si>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</si>
  <si>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</si>
  <si>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</si>
  <si>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</si>
  <si>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</si>
  <si>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</si>
  <si>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</si>
  <si>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</si>
  <si>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</si>
  <si>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</si>
  <si>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</si>
  <si>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</si>
  <si>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</si>
  <si>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</si>
  <si>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</si>
  <si>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</si>
  <si>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</si>
  <si>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</si>
  <si>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</si>
  <si>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</si>
  <si>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</si>
  <si>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</si>
  <si>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</si>
  <si>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</si>
  <si>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</si>
  <si>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</si>
  <si>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</si>
  <si>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</si>
  <si>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</si>
  <si>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</si>
  <si>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</si>
  <si>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</si>
  <si>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</si>
  <si>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</si>
  <si>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</si>
  <si>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</si>
  <si>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</si>
  <si>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</si>
  <si>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</si>
  <si>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</si>
  <si>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</si>
  <si>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</si>
  <si>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</si>
  <si>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</si>
  <si>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</si>
  <si>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</si>
  <si>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</si>
  <si>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</si>
  <si>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</si>
  <si>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</si>
  <si>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</si>
  <si>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</si>
  <si>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</si>
  <si>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</si>
  <si>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</si>
  <si>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</si>
  <si>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</si>
  <si>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</si>
  <si>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</si>
  <si>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</si>
  <si>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</si>
  <si>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</si>
  <si>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</si>
  <si>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</si>
  <si>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</si>
  <si>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</si>
  <si>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</si>
  <si>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</si>
  <si>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</si>
  <si>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</si>
  <si>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</si>
  <si>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</si>
  <si>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</si>
  <si>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</si>
  <si>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</si>
  <si>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</si>
  <si>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</si>
  <si>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</si>
  <si>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</si>
  <si>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</si>
  <si>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</si>
  <si>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</si>
  <si>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</si>
  <si>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</si>
  <si>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</si>
  <si>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</si>
  <si>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</si>
  <si>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</si>
  <si>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</si>
  <si>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</si>
  <si>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</si>
  <si>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</si>
  <si>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</si>
  <si>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</si>
  <si>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</si>
  <si>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</si>
  <si>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</si>
  <si>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</si>
  <si>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</si>
  <si>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</si>
  <si>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</si>
  <si>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</si>
  <si>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</si>
  <si>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</si>
  <si>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</si>
  <si>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</si>
  <si>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</si>
  <si>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</si>
  <si>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</si>
  <si>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</si>
  <si>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</si>
  <si>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</si>
  <si>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</si>
  <si>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</si>
  <si>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</si>
  <si>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</si>
  <si>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</si>
  <si>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</si>
  <si>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</si>
  <si>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</si>
  <si>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</si>
  <si>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</si>
  <si>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</si>
  <si>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</si>
  <si>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</si>
  <si>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</si>
  <si>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</si>
  <si>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</si>
  <si>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</si>
  <si>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</si>
  <si>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</si>
  <si>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</si>
  <si>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</si>
  <si>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</si>
  <si>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</si>
  <si>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</si>
  <si>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</si>
  <si>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</si>
  <si>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</si>
  <si>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</si>
  <si>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</si>
  <si>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</si>
  <si>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</si>
  <si>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</si>
  <si>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</si>
  <si>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</si>
  <si>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</si>
  <si>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</si>
  <si>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</si>
  <si>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</si>
  <si>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</si>
  <si>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</si>
  <si>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</si>
  <si>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</si>
  <si>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</si>
  <si>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</si>
  <si>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</si>
  <si>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</si>
  <si>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</si>
  <si>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</si>
  <si>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</si>
  <si>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</si>
  <si>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</si>
  <si>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</si>
  <si>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</si>
  <si>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</si>
  <si>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</si>
  <si>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</si>
  <si>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</si>
  <si>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</si>
  <si>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</si>
  <si>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</si>
  <si>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</si>
  <si>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</si>
  <si>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</si>
  <si>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</si>
  <si>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</si>
  <si>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</si>
  <si>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</si>
  <si>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</si>
  <si>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</si>
  <si>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</si>
  <si>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</si>
  <si>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</si>
  <si>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</si>
  <si>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</si>
  <si>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</si>
  <si>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</si>
  <si>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</si>
  <si>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</si>
  <si>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</si>
  <si>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</si>
  <si>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</si>
  <si>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</si>
  <si>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</si>
  <si>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</si>
  <si>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</si>
  <si>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</si>
  <si>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</si>
  <si>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</si>
  <si>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</si>
  <si>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</si>
  <si>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</si>
  <si>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</si>
  <si>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</si>
  <si>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</si>
  <si>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</si>
  <si>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</si>
  <si>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</si>
  <si>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</si>
  <si>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</si>
  <si>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</si>
  <si>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</si>
  <si>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</si>
  <si>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</si>
  <si>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</si>
  <si>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</si>
  <si>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</si>
  <si>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</si>
  <si>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</si>
  <si>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</si>
  <si>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</si>
  <si>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</si>
  <si>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</si>
  <si>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</si>
  <si>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</si>
  <si>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</si>
  <si>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</si>
  <si>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</si>
  <si>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</si>
  <si>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</si>
  <si>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</si>
  <si>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</si>
  <si>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</si>
  <si>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</si>
  <si>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</si>
  <si>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</si>
  <si>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</si>
  <si>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</si>
  <si>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</si>
  <si>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</si>
  <si>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</si>
  <si>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</si>
  <si>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</si>
  <si>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</si>
  <si>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</si>
  <si>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</si>
  <si>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</si>
  <si>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</si>
  <si>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</si>
  <si>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</si>
  <si>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</si>
  <si>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</si>
  <si>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</si>
  <si>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</si>
  <si>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</si>
  <si>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</si>
  <si>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</si>
  <si>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</si>
  <si>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</si>
  <si>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</si>
  <si>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</si>
  <si>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</si>
  <si>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</si>
  <si>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</si>
  <si>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</si>
  <si>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</si>
  <si>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</si>
  <si>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</si>
  <si>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</si>
  <si>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</si>
  <si>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</si>
  <si>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</si>
  <si>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</si>
  <si>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</si>
  <si>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</si>
  <si>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</si>
  <si>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</si>
  <si>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</si>
  <si>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</si>
  <si>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</si>
  <si>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</si>
  <si>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</si>
  <si>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</si>
  <si>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</si>
  <si>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</si>
  <si>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</si>
  <si>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</si>
  <si>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</si>
  <si>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</si>
  <si>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</si>
  <si>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</si>
  <si>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</si>
  <si>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</si>
  <si>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</si>
  <si>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</si>
  <si>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</si>
  <si>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</si>
  <si>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</si>
  <si>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</si>
  <si>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</si>
  <si>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</si>
  <si>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</si>
  <si>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</si>
  <si>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</si>
  <si>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</si>
  <si>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</si>
  <si>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</si>
  <si>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</si>
  <si>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</si>
  <si>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</si>
  <si>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</si>
  <si>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</si>
  <si>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</si>
  <si>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</si>
  <si>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</si>
  <si>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</si>
  <si>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</si>
  <si>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</si>
  <si>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</si>
  <si>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</si>
  <si>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</si>
  <si>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</si>
  <si>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</si>
  <si>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</si>
  <si>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</si>
  <si>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</si>
  <si>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</si>
  <si>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</si>
  <si>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</si>
  <si>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</si>
  <si>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</si>
  <si>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</si>
  <si>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</si>
  <si>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</si>
  <si>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</si>
  <si>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</si>
  <si>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</si>
  <si>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</si>
  <si>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</si>
  <si>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</si>
  <si>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</si>
  <si>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</si>
  <si>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</si>
  <si>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</si>
  <si>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</si>
  <si>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</si>
  <si>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</si>
  <si>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</si>
  <si>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</si>
  <si>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</si>
  <si>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</si>
  <si>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</si>
  <si>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</si>
  <si>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</si>
  <si>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</si>
  <si>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</si>
  <si>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</si>
  <si>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</si>
  <si>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</si>
  <si>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</si>
  <si>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</si>
  <si>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</si>
  <si>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</si>
  <si>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</si>
  <si>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</si>
  <si>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</si>
  <si>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</si>
  <si>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</si>
  <si>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</si>
  <si>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</si>
  <si>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</si>
  <si>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</si>
  <si>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</si>
  <si>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</si>
  <si>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</si>
  <si>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</si>
  <si>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</si>
  <si>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</si>
  <si>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</si>
  <si>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</si>
  <si>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</si>
  <si>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</si>
  <si>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</si>
  <si>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</si>
  <si>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</si>
  <si>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</si>
  <si>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</si>
  <si>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</si>
  <si>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</si>
  <si>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</si>
  <si>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</si>
  <si>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</si>
  <si>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</si>
  <si>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</si>
  <si>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</si>
  <si>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</si>
  <si>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</si>
  <si>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</si>
  <si>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</si>
  <si>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</si>
  <si>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</si>
  <si>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</si>
  <si>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</si>
  <si>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</si>
  <si>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</si>
  <si>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</si>
  <si>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</si>
  <si>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</si>
  <si>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</si>
  <si>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</si>
  <si>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</si>
  <si>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</si>
  <si>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</si>
  <si>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</si>
  <si>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</si>
  <si>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</si>
  <si>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</si>
  <si>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</si>
  <si>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</si>
  <si>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</si>
  <si>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</si>
  <si>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</si>
  <si>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</si>
  <si>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</si>
  <si>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</si>
  <si>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</si>
  <si>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</si>
  <si>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</si>
  <si>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</si>
  <si>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</si>
  <si>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</si>
  <si>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</si>
  <si>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</si>
  <si>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</si>
  <si>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</si>
  <si>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</si>
  <si>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</si>
  <si>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</si>
  <si>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</si>
  <si>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</si>
  <si>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</si>
  <si>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</si>
  <si>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</si>
  <si>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</si>
  <si>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</si>
  <si>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</si>
  <si>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</si>
  <si>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</si>
  <si>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</si>
  <si>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</si>
  <si>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</si>
  <si>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</si>
  <si>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</si>
  <si>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</si>
  <si>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</si>
  <si>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</si>
  <si>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</si>
  <si>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</si>
  <si>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</si>
  <si>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</si>
  <si>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</si>
  <si>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</si>
  <si>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</si>
  <si>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</si>
  <si>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</si>
  <si>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</si>
  <si>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</si>
  <si>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</si>
  <si>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</si>
  <si>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</si>
  <si>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</si>
  <si>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</si>
  <si>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</si>
  <si>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</si>
  <si>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</si>
  <si>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</si>
  <si>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</si>
  <si>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</si>
  <si>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</si>
  <si>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</si>
  <si>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</si>
  <si>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</si>
  <si>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</si>
  <si>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</si>
  <si>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</si>
  <si>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</si>
  <si>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</si>
  <si>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</si>
  <si>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</si>
  <si>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</si>
  <si>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</si>
  <si>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</si>
  <si>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</si>
  <si>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</si>
  <si>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</si>
  <si>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</si>
  <si>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</si>
  <si>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</si>
  <si>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</si>
  <si>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</si>
  <si>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</si>
  <si>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</si>
  <si>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</si>
  <si>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</si>
  <si>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</si>
  <si>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</si>
  <si>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</si>
  <si>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</si>
  <si>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</si>
  <si>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</si>
  <si>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</si>
  <si>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</si>
  <si>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</si>
  <si>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</si>
  <si>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</si>
  <si>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</si>
  <si>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</si>
  <si>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</si>
  <si>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</si>
  <si>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</si>
  <si>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</si>
  <si>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</si>
  <si>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</si>
  <si>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</si>
  <si>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</si>
  <si>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</si>
  <si>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</si>
  <si>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</si>
  <si>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</si>
  <si>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</si>
  <si>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</si>
  <si>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</si>
  <si>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</si>
  <si>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</si>
  <si>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</si>
  <si>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</si>
  <si>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</si>
  <si>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</si>
  <si>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</si>
  <si>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</si>
  <si>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</si>
  <si>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</si>
  <si>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</si>
  <si>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</si>
  <si>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</si>
  <si>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</si>
  <si>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</si>
  <si>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</si>
  <si>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</si>
  <si>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</si>
  <si>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</si>
  <si>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</si>
  <si>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</si>
  <si>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</si>
  <si>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</si>
  <si>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</si>
  <si>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</si>
  <si>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</si>
  <si>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</si>
  <si>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</si>
  <si>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</si>
  <si>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</si>
  <si>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</si>
  <si>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</si>
  <si>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</si>
  <si>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</si>
  <si>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</si>
  <si>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</si>
  <si>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</si>
  <si>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</si>
  <si>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</si>
  <si>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</si>
  <si>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</si>
  <si>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</si>
  <si>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</si>
  <si>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</si>
  <si>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</si>
  <si>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</si>
  <si>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</si>
  <si>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</si>
  <si>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</si>
  <si>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</si>
  <si>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</si>
  <si>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</si>
  <si>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</si>
  <si>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</si>
  <si>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</si>
  <si>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</si>
  <si>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</si>
  <si>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</si>
  <si>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</si>
  <si>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</si>
  <si>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</si>
  <si>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</si>
  <si>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</si>
  <si>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</si>
  <si>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</si>
  <si>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</si>
  <si>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</si>
  <si>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</si>
  <si>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</si>
  <si>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</si>
  <si>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</si>
  <si>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</si>
  <si>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</si>
  <si>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</si>
  <si>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</si>
  <si>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</si>
  <si>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</si>
  <si>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</si>
  <si>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</si>
  <si>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</si>
  <si>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</si>
  <si>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</si>
  <si>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</si>
  <si>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</si>
  <si>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</si>
  <si>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</si>
  <si>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</si>
  <si>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</si>
  <si>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</si>
  <si>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</si>
  <si>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</si>
  <si>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</si>
  <si>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</si>
  <si>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</si>
  <si>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</si>
  <si>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</si>
  <si>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</si>
  <si>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</si>
  <si>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</si>
  <si>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</si>
  <si>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</si>
  <si>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</si>
  <si>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</si>
  <si>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</si>
  <si>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</si>
  <si>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</si>
  <si>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</si>
  <si>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</si>
  <si>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</si>
  <si>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</si>
  <si>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</si>
  <si>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</si>
  <si>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</si>
  <si>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</si>
  <si>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</si>
  <si>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</si>
  <si>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</si>
  <si>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</si>
  <si>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</si>
  <si>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</si>
  <si>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</si>
  <si>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</si>
  <si>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</si>
  <si>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</si>
  <si>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</si>
  <si>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</si>
  <si>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</si>
  <si>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</si>
  <si>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</si>
  <si>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</si>
  <si>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</si>
  <si>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</si>
  <si>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</si>
  <si>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</si>
  <si>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</si>
  <si>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</si>
  <si>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</si>
  <si>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</si>
  <si>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</si>
  <si>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</si>
  <si>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</si>
  <si>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</si>
  <si>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</si>
  <si>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</si>
  <si>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</si>
  <si>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</si>
  <si>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</si>
  <si>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</si>
  <si>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</si>
  <si>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</si>
  <si>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</si>
  <si>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</si>
  <si>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</si>
  <si>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</si>
  <si>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</si>
  <si>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</si>
  <si>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</si>
  <si>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</si>
  <si>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</si>
  <si>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</si>
  <si>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</si>
  <si>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</si>
  <si>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</si>
  <si>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</si>
  <si>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</si>
  <si>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</si>
  <si>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</si>
  <si>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</si>
  <si>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</si>
  <si>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</si>
  <si>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</si>
  <si>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</si>
  <si>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</si>
  <si>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</si>
  <si>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</si>
  <si>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</si>
  <si>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</si>
  <si>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</si>
  <si>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</si>
  <si>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</si>
  <si>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</si>
  <si>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</si>
  <si>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</si>
  <si>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</si>
  <si>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</si>
  <si>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</si>
  <si>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</si>
  <si>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</si>
  <si>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</si>
  <si>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</si>
  <si>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</si>
  <si>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</si>
  <si>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</si>
  <si>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</si>
  <si>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</si>
  <si>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</si>
  <si>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</si>
  <si>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</si>
  <si>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</si>
  <si>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</si>
  <si>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</si>
  <si>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</si>
  <si>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</si>
  <si>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</si>
  <si>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</si>
  <si>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</si>
  <si>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</si>
  <si>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</si>
  <si>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</si>
  <si>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</si>
  <si>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</si>
  <si>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</si>
  <si>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</si>
  <si>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</si>
  <si>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</si>
  <si>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</si>
  <si>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</si>
  <si>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</si>
  <si>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</si>
  <si>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</si>
  <si>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</si>
  <si>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</si>
  <si>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</si>
  <si>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</si>
  <si>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</si>
  <si>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</si>
  <si>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</si>
  <si>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</si>
  <si>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</si>
  <si>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</si>
  <si>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</si>
  <si>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</si>
  <si>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</si>
  <si>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</si>
  <si>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</si>
  <si>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</si>
  <si>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</si>
  <si>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</si>
  <si>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</si>
  <si>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</si>
  <si>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</si>
  <si>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</si>
  <si>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</si>
  <si>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</si>
  <si>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</si>
  <si>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</si>
  <si>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</si>
  <si>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</si>
  <si>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</si>
  <si>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</si>
  <si>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</si>
  <si>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</si>
  <si>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</si>
  <si>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</si>
  <si>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</si>
  <si>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</si>
  <si>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</si>
  <si>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</si>
  <si>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</si>
  <si>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</si>
  <si>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</si>
  <si>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</si>
  <si>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</si>
  <si>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</si>
  <si>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</si>
  <si>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</si>
  <si>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</si>
  <si>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</si>
  <si>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</si>
  <si>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</si>
  <si>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</si>
  <si>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</si>
  <si>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</si>
  <si>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</si>
  <si>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</si>
  <si>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</si>
  <si>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</si>
  <si>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</si>
  <si>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</si>
  <si>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</si>
  <si>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</si>
  <si>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</si>
  <si>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</si>
  <si>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</si>
  <si>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</si>
  <si>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</si>
  <si>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</si>
  <si>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</si>
  <si>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</si>
  <si>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</si>
  <si>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</si>
  <si>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</si>
  <si>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</si>
  <si>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</si>
  <si>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</si>
  <si>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</si>
  <si>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</si>
  <si>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</si>
  <si>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</si>
  <si>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</si>
  <si>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</si>
  <si>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</si>
  <si>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</si>
  <si>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</si>
  <si>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</si>
  <si>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</si>
  <si>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</si>
  <si>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</si>
  <si>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</si>
  <si>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</si>
  <si>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</si>
  <si>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</si>
  <si>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</si>
  <si>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</si>
  <si>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</si>
  <si>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</si>
  <si>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</si>
  <si>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</si>
  <si>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</si>
  <si>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</si>
  <si>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</si>
  <si>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</si>
  <si>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</si>
  <si>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</si>
  <si>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</si>
  <si>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FCZ2042Z09S</t>
  </si>
  <si>
    <t>FCZ2042Z09K</t>
  </si>
  <si>
    <t>FCZ2042Z07S</t>
  </si>
  <si>
    <t>FCZ2042Z09V</t>
  </si>
  <si>
    <t>FCZ2042Z07M</t>
  </si>
  <si>
    <t>0081C4884B36</t>
  </si>
  <si>
    <t>0081C4884B08</t>
  </si>
  <si>
    <t>00C1649C0C16</t>
  </si>
  <si>
    <t>00C1649C0D5A</t>
  </si>
  <si>
    <t>00C1649C0BFE</t>
  </si>
  <si>
    <t>FCZ2042Z09H</t>
  </si>
  <si>
    <t>FCZ2042Z09Q</t>
  </si>
  <si>
    <t>FCZ2042Z096</t>
  </si>
  <si>
    <t>FCZ2039Z05G</t>
  </si>
  <si>
    <t>00C1649C0F40</t>
  </si>
  <si>
    <t>0081C4884B80</t>
  </si>
  <si>
    <t>00C1649C0FE6</t>
  </si>
  <si>
    <t>0081C4885256</t>
  </si>
  <si>
    <t>FGL2521L9PP</t>
  </si>
  <si>
    <t>A488731B93F8</t>
  </si>
  <si>
    <t>SFCW2528P1JH</t>
  </si>
  <si>
    <t>1CD1E038035C</t>
  </si>
  <si>
    <t>1CD1E03803E0</t>
  </si>
  <si>
    <t>1CD1E03814F4</t>
  </si>
  <si>
    <t>1CD1E0383450</t>
  </si>
  <si>
    <t>1CD1E00FF608</t>
  </si>
  <si>
    <t>1CD1E038B9FC</t>
  </si>
  <si>
    <t>1CD1E0389D20</t>
  </si>
  <si>
    <t>1CD1E0389F80</t>
  </si>
  <si>
    <t>1CD1E038C52C</t>
  </si>
  <si>
    <t>1CD1E038F0E8</t>
  </si>
  <si>
    <t>1CD1E03873B4</t>
  </si>
  <si>
    <t>1CD1E0384234</t>
  </si>
  <si>
    <t>84F147D953FC</t>
  </si>
  <si>
    <t>1CD1E0388434</t>
  </si>
  <si>
    <t>1CD1E03880E4</t>
  </si>
  <si>
    <t>1CD1E03811F4</t>
  </si>
  <si>
    <t>1CD1E0380B7C</t>
  </si>
  <si>
    <t>1CD1E00FCE84</t>
  </si>
  <si>
    <t>1CD1E00FF87C</t>
  </si>
  <si>
    <t>1CD1E0380358</t>
  </si>
  <si>
    <t>1CD1E0383110</t>
  </si>
  <si>
    <t>1CD1E00FFD00</t>
  </si>
  <si>
    <t>1CD1E03822F4</t>
  </si>
  <si>
    <t>1CD1E038355C</t>
  </si>
  <si>
    <t>1CD1E0380738</t>
  </si>
  <si>
    <t>1CD1E038AA10</t>
  </si>
  <si>
    <t>FCW2528P8WC</t>
  </si>
  <si>
    <t>FCW2528P1S4</t>
  </si>
  <si>
    <t>FCW2528P1JN</t>
  </si>
  <si>
    <t>FCW2528P1SP</t>
  </si>
  <si>
    <t>FCW2528P1SB</t>
  </si>
  <si>
    <t>FCW2528P1LZ</t>
  </si>
  <si>
    <t>FCW2528P1QZ</t>
  </si>
  <si>
    <t>FCW2528P1R1</t>
  </si>
  <si>
    <t>FCW2528P1YC</t>
  </si>
  <si>
    <t>FCW2528P1VH</t>
  </si>
  <si>
    <t>FCW2528P20Q</t>
  </si>
  <si>
    <t>FCW2528P2V6</t>
  </si>
  <si>
    <t>FCW2528P2V8</t>
  </si>
  <si>
    <t>FCW2528P2TZ</t>
  </si>
  <si>
    <t>FCW2528P2MG</t>
  </si>
  <si>
    <t>FCW2528P2V7</t>
  </si>
  <si>
    <t>FCW2528P8CC</t>
  </si>
  <si>
    <t>FCW2528P8X5</t>
  </si>
  <si>
    <t>FCW2528P8W0</t>
  </si>
  <si>
    <t>FCW2528P8X3</t>
  </si>
  <si>
    <t>FCW2528P8X2</t>
  </si>
  <si>
    <t>FCW2528P1K5</t>
  </si>
  <si>
    <t>FCW2528P1JJ</t>
  </si>
  <si>
    <t>FCW2528P1JM</t>
  </si>
  <si>
    <t>FCW2528P1J6</t>
  </si>
  <si>
    <t>FCW2528P1JH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</si>
</sst>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/>
  <cols>
    <col min="1" max="1" width="6.1796875" bestFit="1" customWidth="1"/>
    <col min="2" max="2" width="57.26953125" customWidth="1"/>
  </cols>
  <sheetData>
    <row r="1" spans="1:2">
      <c r="A1" s="59" t="s">
        <v>1339</v>
      </c>
      <c r="B1" s="59"/>
    </row>
    <row r="2" spans="1:2">
      <c r="B2" s="53"/>
    </row>
    <row r="3" spans="1:2">
      <c r="B3" s="53"/>
    </row>
    <row r="4" spans="1:2">
      <c r="B4" s="53"/>
    </row>
    <row r="5" spans="1:2">
      <c r="A5" s="59" t="s">
        <v>1336</v>
      </c>
      <c r="B5" s="59"/>
    </row>
    <row r="6" spans="1:2">
      <c r="A6" t="s">
        <v>1337</v>
      </c>
    </row>
    <row r="7" spans="1:2">
      <c r="B7" t="s">
        <v>1338</v>
      </c>
    </row>
    <row r="9" spans="1:2">
      <c r="A9" s="59" t="s">
        <v>1332</v>
      </c>
      <c r="B9" s="59"/>
    </row>
    <row r="10" spans="1:2">
      <c r="A10" s="60" t="s">
        <v>1333</v>
      </c>
      <c r="B10" s="60"/>
    </row>
    <row r="11" spans="1:2">
      <c r="B11" t="s">
        <v>1334</v>
      </c>
    </row>
    <row r="14" spans="1:2">
      <c r="A14" s="59" t="s">
        <v>1328</v>
      </c>
      <c r="B14" s="59"/>
    </row>
    <row r="15" spans="1:2">
      <c r="A15" s="60" t="s">
        <v>1329</v>
      </c>
      <c r="B15" s="60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59" t="s">
        <v>1301</v>
      </c>
      <c r="B19" s="59"/>
    </row>
    <row r="20" spans="1:2">
      <c r="A20" s="60" t="s">
        <v>1302</v>
      </c>
      <c r="B20" s="60"/>
    </row>
    <row r="21" spans="1:2">
      <c r="A21" s="47"/>
      <c r="B21" s="47" t="s">
        <v>1303</v>
      </c>
    </row>
    <row r="22" spans="1:2">
      <c r="A22" s="60" t="s">
        <v>1321</v>
      </c>
      <c r="B22" s="60"/>
    </row>
    <row r="23" spans="1:2">
      <c r="B23" t="s">
        <v>1322</v>
      </c>
    </row>
    <row r="25" spans="1:2">
      <c r="A25" s="59" t="s">
        <v>1283</v>
      </c>
      <c r="B25" s="59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1" t="s">
        <v>1235</v>
      </c>
      <c r="B31" s="61"/>
    </row>
    <row r="32" spans="1:2">
      <c r="A32" s="60" t="s">
        <v>1236</v>
      </c>
      <c r="B32" s="60"/>
    </row>
    <row r="33" spans="1:2">
      <c r="A33" s="60" t="s">
        <v>1240</v>
      </c>
      <c r="B33" s="60"/>
    </row>
    <row r="34" spans="1:2">
      <c r="A34" s="60" t="s">
        <v>1238</v>
      </c>
      <c r="B34" s="60"/>
    </row>
    <row r="35" spans="1:2">
      <c r="A35" s="60" t="s">
        <v>1239</v>
      </c>
      <c r="B35" s="60"/>
    </row>
    <row r="36" spans="1:2">
      <c r="A36" s="60" t="s">
        <v>1241</v>
      </c>
      <c r="B36" s="60"/>
    </row>
    <row r="37" spans="1:2">
      <c r="A37" s="31" t="s">
        <v>1251</v>
      </c>
      <c r="B37" s="31"/>
    </row>
    <row r="38" spans="1:2">
      <c r="A38" s="60" t="s">
        <v>1253</v>
      </c>
      <c r="B38" s="60"/>
    </row>
    <row r="39" spans="1:2">
      <c r="A39" s="60" t="s">
        <v>1254</v>
      </c>
      <c r="B39" s="60"/>
    </row>
    <row r="40" spans="1:2">
      <c r="A40" s="60" t="s">
        <v>1278</v>
      </c>
      <c r="B40" s="60"/>
    </row>
    <row r="41" spans="1:2">
      <c r="A41" s="60" t="s">
        <v>1279</v>
      </c>
      <c r="B41" s="60"/>
    </row>
    <row r="42" spans="1:2">
      <c r="A42" s="60" t="s">
        <v>1280</v>
      </c>
      <c r="B42" s="60"/>
    </row>
    <row r="43" spans="1:2">
      <c r="A43" s="60" t="s">
        <v>1281</v>
      </c>
      <c r="B43" s="60"/>
    </row>
    <row r="44" spans="1:2">
      <c r="A44" s="60" t="s">
        <v>1282</v>
      </c>
      <c r="B44" s="60"/>
    </row>
    <row r="46" spans="1:2">
      <c r="A46" s="59" t="s">
        <v>1233</v>
      </c>
      <c r="B46" s="59"/>
    </row>
    <row r="47" spans="1:2">
      <c r="A47" s="60" t="s">
        <v>1234</v>
      </c>
      <c r="B47" s="60"/>
    </row>
    <row r="49" spans="1:2">
      <c r="A49" s="59" t="s">
        <v>1230</v>
      </c>
      <c r="B49" s="59"/>
    </row>
    <row r="50" spans="1:2">
      <c r="A50" s="60" t="s">
        <v>1231</v>
      </c>
      <c r="B50" s="60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59" t="s">
        <v>1223</v>
      </c>
      <c r="B53" s="59"/>
    </row>
    <row r="54" spans="1:2">
      <c r="A54" s="60" t="s">
        <v>1229</v>
      </c>
      <c r="B54" s="60"/>
    </row>
    <row r="55" spans="1:2">
      <c r="B55" t="s">
        <v>1225</v>
      </c>
    </row>
    <row r="58" spans="1:2">
      <c r="A58" s="59" t="s">
        <v>1224</v>
      </c>
      <c r="B58" s="59"/>
    </row>
    <row r="59" spans="1:2">
      <c r="A59" s="60" t="s">
        <v>1226</v>
      </c>
      <c r="B59" s="60"/>
    </row>
    <row r="60" spans="1:2">
      <c r="A60" s="60" t="s">
        <v>1227</v>
      </c>
      <c r="B60" s="60"/>
    </row>
    <row r="61" spans="1:2">
      <c r="A61" s="60" t="s">
        <v>1228</v>
      </c>
      <c r="B61" s="60"/>
    </row>
    <row r="62" spans="1:2">
      <c r="A62" s="25"/>
      <c r="B62" s="25"/>
    </row>
    <row r="64" spans="1:2">
      <c r="A64" s="59" t="s">
        <v>1163</v>
      </c>
      <c r="B64" s="59"/>
    </row>
    <row r="65" spans="1:2">
      <c r="A65" s="60" t="s">
        <v>1219</v>
      </c>
      <c r="B65" s="60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0" t="s">
        <v>1165</v>
      </c>
      <c r="B69" s="60"/>
    </row>
    <row r="70" spans="1:2">
      <c r="A70" s="60" t="s">
        <v>1166</v>
      </c>
      <c r="B70" s="60"/>
    </row>
    <row r="71" spans="1:2">
      <c r="A71" s="60" t="s">
        <v>1165</v>
      </c>
      <c r="B71" s="60"/>
    </row>
    <row r="72" spans="1:2">
      <c r="A72" s="60" t="s">
        <v>1216</v>
      </c>
      <c r="B72" s="60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9" t="s">
        <v>1126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5"/>
  <cols>
    <col min="1" max="1" width="39.81640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9" t="s">
        <v>1121</v>
      </c>
      <c r="B1" s="59"/>
      <c r="C1" s="59"/>
      <c r="D1" s="59"/>
      <c r="E1" s="59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621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621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621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621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621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621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621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621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621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621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621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621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621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621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621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621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621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621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621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621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621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621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621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621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621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621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621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621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621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621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621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621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621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621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621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621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621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621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621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621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621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621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621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621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621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621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621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621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621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621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621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621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621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3" t="s">
        <v>1122</v>
      </c>
      <c r="B112" s="83"/>
      <c r="C112" s="83"/>
      <c r="D112" s="83"/>
      <c r="E112" s="83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72656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59" t="s">
        <v>1115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621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621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621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621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621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621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621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621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621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621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621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621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621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621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621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621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621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621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621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621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621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621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621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621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621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621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621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621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621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621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621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621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621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621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621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621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621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621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621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621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621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621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621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621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621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621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621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621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621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621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621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621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621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621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621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621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621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621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621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621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621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621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621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621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621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621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621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621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621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621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621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621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621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621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621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621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621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621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621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621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621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621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621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621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621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621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621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621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621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621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621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621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621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621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621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621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621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621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621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621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621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621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621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621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621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621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621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621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621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4531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59" t="s">
        <v>1120</v>
      </c>
      <c r="B1" s="59"/>
      <c r="C1" s="59"/>
      <c r="D1" s="59"/>
      <c r="E1" s="59"/>
      <c r="F1" s="59"/>
      <c r="G1" s="59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621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621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621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621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621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621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621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621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621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621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621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621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621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621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621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621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621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621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621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621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621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621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621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621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621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621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621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621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621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621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621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621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621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621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621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621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621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621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621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621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621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621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621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621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621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621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621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621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621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621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621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621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621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621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621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621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621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621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621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621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621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621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621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621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621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621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621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621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621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621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621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621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621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621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621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621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621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621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621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621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621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621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621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621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621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621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621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621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621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621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621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621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621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621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621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621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621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621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621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621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621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621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621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621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621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621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621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621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70" workbookViewId="0">
      <selection activeCell="A36" sqref="A36:AA36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1796875" customWidth="1"/>
    <col min="7" max="7" width="18" bestFit="1" customWidth="1"/>
    <col min="8" max="8" width="1.54296875" customWidth="1"/>
    <col min="9" max="9" width="3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54296875" bestFit="1" customWidth="1"/>
    <col min="15" max="15" width="4" bestFit="1" customWidth="1"/>
    <col min="16" max="16" width="1.26953125" customWidth="1"/>
    <col min="17" max="17" width="11.54296875" customWidth="1"/>
    <col min="18" max="18" width="12.7265625" bestFit="1" customWidth="1"/>
    <col min="19" max="19" width="1.453125" customWidth="1"/>
    <col min="20" max="20" width="12.7265625" customWidth="1"/>
    <col min="21" max="21" width="3" bestFit="1" customWidth="1"/>
    <col min="22" max="22" width="1.54296875" bestFit="1" customWidth="1"/>
    <col min="23" max="23" width="4" bestFit="1" customWidth="1"/>
    <col min="24" max="24" width="1.54296875" bestFit="1" customWidth="1"/>
    <col min="25" max="25" width="4" bestFit="1" customWidth="1"/>
    <col min="26" max="26" width="1.54296875" bestFit="1" customWidth="1"/>
    <col min="27" max="27" width="3.54296875" customWidth="1"/>
    <col min="28" max="28" width="1.7265625" customWidth="1"/>
  </cols>
  <sheetData>
    <row r="1" spans="1:28">
      <c r="A1" s="59" t="s">
        <v>1113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63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63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621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63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63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621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63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63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621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63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63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621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63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63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621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63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63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621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63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63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621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63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63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621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63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63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621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63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63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621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63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63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621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63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63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621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63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63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621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63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63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621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63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63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621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63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63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621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63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63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621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63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63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621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63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63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621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63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63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621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63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63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621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63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63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621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63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63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621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63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63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621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63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63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621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63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63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621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63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63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621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63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63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621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63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63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621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63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63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621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63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63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621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63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63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621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63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63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621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63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63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621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63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63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621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63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63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621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63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63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621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63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63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621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63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63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621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63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63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621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63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63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621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63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63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621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63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63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621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63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63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621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63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63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621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63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63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621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63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63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621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63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63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621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63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63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621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63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63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621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63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63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621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63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63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621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63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63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621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63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63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/>
  <cols>
    <col min="1" max="1" width="21.1796875" customWidth="1"/>
    <col min="2" max="2" width="2.7265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5"/>
  <cols>
    <col min="1" max="1" width="34.81640625" bestFit="1" customWidth="1"/>
    <col min="2" max="2" width="1.453125" bestFit="1" customWidth="1"/>
    <col min="3" max="3" width="6.81640625" bestFit="1" customWidth="1"/>
    <col min="4" max="4" width="14" bestFit="1" customWidth="1"/>
    <col min="5" max="5" width="1.7265625" customWidth="1"/>
  </cols>
  <sheetData>
    <row r="1" spans="1:5">
      <c r="A1" s="59" t="s">
        <v>1124</v>
      </c>
      <c r="B1" s="59"/>
      <c r="C1" s="59"/>
      <c r="D1" s="59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1CD1E038035C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1CD1E03803E0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0081C4884B36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0081C4884B08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00C1649C0C16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00C1649C0D5A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00C1649C0BFE</v>
      </c>
      <c r="E10" s="12"/>
    </row>
    <row r="11" spans="1:5">
      <c r="A11" t="s">
        <v>1340</v>
      </c>
      <c r="B11" t="s">
        <v>1085</v>
      </c>
      <c r="C11" t="s">
        <v>1125</v>
      </c>
      <c r="D11" t="e">
        <f>'AP-Liste'!#REF!</f>
        <v>#REF!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1CD1E03814F4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1CD1E0383450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1CD1E00FF608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1CD1E038B9FC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1CD1E0389D20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1CD1E0389F80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1CD1E038C52C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1CD1E038F0E8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1CD1E03873B4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1CD1E0384234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84F147D953FC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00C1649C0F40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0081C4884B80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00C1649C0FE6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0081C4885256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1CD1E0388434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1CD1E03880E4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1CD1E03811F4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1CD1E0380B7C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1CD1E00FCE84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1CD1E00FF87C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1CD1E0380358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1CD1E0383110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1CD1E00FFD00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1CD1E03822F4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1CD1E038355C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1CD1E0380738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1CD1E038AA10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53125" defaultRowHeight="14.5"/>
  <cols>
    <col min="1" max="1" width="24.26953125" style="18" bestFit="1" customWidth="1"/>
    <col min="2" max="2" width="11.453125" style="18"/>
    <col min="3" max="3" width="4.26953125" style="18" bestFit="1" customWidth="1"/>
    <col min="4" max="4" width="4" style="18" bestFit="1" customWidth="1"/>
    <col min="5" max="5" width="5.1796875" style="18" bestFit="1" customWidth="1"/>
    <col min="6" max="6" width="6" style="18" bestFit="1" customWidth="1"/>
    <col min="7" max="7" width="2.81640625" style="18" customWidth="1"/>
    <col min="8" max="16384" width="11.453125" style="18"/>
  </cols>
  <sheetData>
    <row r="1" spans="1:7">
      <c r="A1" s="82" t="s">
        <v>1148</v>
      </c>
      <c r="B1" s="82"/>
      <c r="C1" s="82"/>
      <c r="D1" s="82"/>
      <c r="E1" s="82"/>
      <c r="F1" s="82"/>
      <c r="G1" s="82"/>
    </row>
    <row r="2" spans="1:7">
      <c r="G2" s="82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621</v>
      </c>
      <c r="E3" s="18" t="str">
        <f>'AP-Liste'!E4</f>
        <v>ncap</v>
      </c>
      <c r="F3" s="18">
        <f>'AP-Liste'!F4</f>
        <v>20001</v>
      </c>
      <c r="G3" s="82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621</v>
      </c>
      <c r="E4" s="18" t="str">
        <f>'AP-Liste'!E5</f>
        <v>ncap</v>
      </c>
      <c r="F4" s="18">
        <f>'AP-Liste'!F5</f>
        <v>20002</v>
      </c>
      <c r="G4" s="82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621</v>
      </c>
      <c r="E5" s="18" t="str">
        <f>'AP-Liste'!E6</f>
        <v>ncap</v>
      </c>
      <c r="F5" s="18">
        <f>'AP-Liste'!F6</f>
        <v>20003</v>
      </c>
      <c r="G5" s="82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621</v>
      </c>
      <c r="E6" s="18" t="str">
        <f>'AP-Liste'!E7</f>
        <v>ncap</v>
      </c>
      <c r="F6" s="18">
        <f>'AP-Liste'!F7</f>
        <v>20004</v>
      </c>
      <c r="G6" s="82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621</v>
      </c>
      <c r="E7" s="18" t="str">
        <f>'AP-Liste'!E8</f>
        <v>ncap</v>
      </c>
      <c r="F7" s="18">
        <f>'AP-Liste'!F8</f>
        <v>20005</v>
      </c>
      <c r="G7" s="82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621</v>
      </c>
      <c r="E8" s="18" t="str">
        <f>'AP-Liste'!E9</f>
        <v>ncap</v>
      </c>
      <c r="F8" s="18">
        <f>'AP-Liste'!F9</f>
        <v>20006</v>
      </c>
      <c r="G8" s="82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621</v>
      </c>
      <c r="E9" s="18" t="str">
        <f>'AP-Liste'!E10</f>
        <v>ncap</v>
      </c>
      <c r="F9" s="18">
        <f>'AP-Liste'!F10</f>
        <v>20007</v>
      </c>
      <c r="G9" s="82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621</v>
      </c>
      <c r="E10" s="18" t="str">
        <f>'AP-Liste'!E11</f>
        <v>ncap</v>
      </c>
      <c r="F10" s="18">
        <f>'AP-Liste'!F11</f>
        <v>20008</v>
      </c>
      <c r="G10" s="82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621</v>
      </c>
      <c r="E11" s="18" t="str">
        <f>'AP-Liste'!E12</f>
        <v>ncap</v>
      </c>
      <c r="F11" s="18">
        <f>'AP-Liste'!F12</f>
        <v>20009</v>
      </c>
      <c r="G11" s="82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621</v>
      </c>
      <c r="E12" s="18" t="str">
        <f>'AP-Liste'!E13</f>
        <v>ncap</v>
      </c>
      <c r="F12" s="18">
        <f>'AP-Liste'!F13</f>
        <v>20010</v>
      </c>
      <c r="G12" s="82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621</v>
      </c>
      <c r="E13" s="18" t="str">
        <f>'AP-Liste'!E14</f>
        <v>ncap</v>
      </c>
      <c r="F13" s="18">
        <f>'AP-Liste'!F14</f>
        <v>20011</v>
      </c>
      <c r="G13" s="82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621</v>
      </c>
      <c r="E14" s="18" t="str">
        <f>'AP-Liste'!E15</f>
        <v>ncap</v>
      </c>
      <c r="F14" s="18">
        <f>'AP-Liste'!F15</f>
        <v>20012</v>
      </c>
      <c r="G14" s="82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621</v>
      </c>
      <c r="E15" s="18" t="str">
        <f>'AP-Liste'!E16</f>
        <v>ncap</v>
      </c>
      <c r="F15" s="18">
        <f>'AP-Liste'!F16</f>
        <v>20013</v>
      </c>
      <c r="G15" s="82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621</v>
      </c>
      <c r="E16" s="18" t="str">
        <f>'AP-Liste'!E17</f>
        <v>ncap</v>
      </c>
      <c r="F16" s="18">
        <f>'AP-Liste'!F17</f>
        <v>20014</v>
      </c>
      <c r="G16" s="82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621</v>
      </c>
      <c r="E17" s="18" t="str">
        <f>'AP-Liste'!E18</f>
        <v>ncap</v>
      </c>
      <c r="F17" s="18">
        <f>'AP-Liste'!F18</f>
        <v>20015</v>
      </c>
      <c r="G17" s="82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621</v>
      </c>
      <c r="E18" s="18" t="str">
        <f>'AP-Liste'!E19</f>
        <v>ncap</v>
      </c>
      <c r="F18" s="18">
        <f>'AP-Liste'!F19</f>
        <v>20016</v>
      </c>
      <c r="G18" s="82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621</v>
      </c>
      <c r="E19" s="18" t="str">
        <f>'AP-Liste'!E20</f>
        <v>ncap</v>
      </c>
      <c r="F19" s="18">
        <f>'AP-Liste'!F20</f>
        <v>20017</v>
      </c>
      <c r="G19" s="82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621</v>
      </c>
      <c r="E20" s="18" t="str">
        <f>'AP-Liste'!E21</f>
        <v>ncap</v>
      </c>
      <c r="F20" s="18">
        <f>'AP-Liste'!F21</f>
        <v>20018</v>
      </c>
      <c r="G20" s="82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621</v>
      </c>
      <c r="E21" s="18" t="str">
        <f>'AP-Liste'!E22</f>
        <v>ncap</v>
      </c>
      <c r="F21" s="18">
        <f>'AP-Liste'!F22</f>
        <v>20019</v>
      </c>
      <c r="G21" s="82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621</v>
      </c>
      <c r="E22" s="18" t="str">
        <f>'AP-Liste'!E23</f>
        <v>ncap</v>
      </c>
      <c r="F22" s="18">
        <f>'AP-Liste'!F23</f>
        <v>20020</v>
      </c>
      <c r="G22" s="82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621</v>
      </c>
      <c r="E23" s="18" t="str">
        <f>'AP-Liste'!E24</f>
        <v>ncap</v>
      </c>
      <c r="F23" s="18">
        <f>'AP-Liste'!F24</f>
        <v>20021</v>
      </c>
      <c r="G23" s="82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621</v>
      </c>
      <c r="E24" s="18" t="str">
        <f>'AP-Liste'!E25</f>
        <v>ncap</v>
      </c>
      <c r="F24" s="18">
        <f>'AP-Liste'!F25</f>
        <v>20022</v>
      </c>
      <c r="G24" s="82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621</v>
      </c>
      <c r="E25" s="18" t="str">
        <f>'AP-Liste'!E26</f>
        <v>ncap</v>
      </c>
      <c r="F25" s="18">
        <f>'AP-Liste'!F26</f>
        <v>20023</v>
      </c>
      <c r="G25" s="82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621</v>
      </c>
      <c r="E26" s="18" t="str">
        <f>'AP-Liste'!E27</f>
        <v>ncap</v>
      </c>
      <c r="F26" s="18">
        <f>'AP-Liste'!F27</f>
        <v>20024</v>
      </c>
      <c r="G26" s="82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621</v>
      </c>
      <c r="E27" s="18" t="str">
        <f>'AP-Liste'!E28</f>
        <v>ncap</v>
      </c>
      <c r="F27" s="18">
        <f>'AP-Liste'!F28</f>
        <v>20025</v>
      </c>
      <c r="G27" s="82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621</v>
      </c>
      <c r="E28" s="18" t="str">
        <f>'AP-Liste'!E29</f>
        <v>ncap</v>
      </c>
      <c r="F28" s="18">
        <f>'AP-Liste'!F29</f>
        <v>20026</v>
      </c>
      <c r="G28" s="82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621</v>
      </c>
      <c r="E29" s="18" t="str">
        <f>'AP-Liste'!E30</f>
        <v>ncap</v>
      </c>
      <c r="F29" s="18">
        <f>'AP-Liste'!F30</f>
        <v>20027</v>
      </c>
      <c r="G29" s="82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621</v>
      </c>
      <c r="E30" s="18" t="str">
        <f>'AP-Liste'!E31</f>
        <v>ncap</v>
      </c>
      <c r="F30" s="18">
        <f>'AP-Liste'!F31</f>
        <v>20028</v>
      </c>
      <c r="G30" s="82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621</v>
      </c>
      <c r="E31" s="18" t="str">
        <f>'AP-Liste'!E32</f>
        <v>ncap</v>
      </c>
      <c r="F31" s="18">
        <f>'AP-Liste'!F32</f>
        <v>20029</v>
      </c>
      <c r="G31" s="82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621</v>
      </c>
      <c r="E32" s="18" t="str">
        <f>'AP-Liste'!E33</f>
        <v>ncap</v>
      </c>
      <c r="F32" s="18">
        <f>'AP-Liste'!F33</f>
        <v>20030</v>
      </c>
      <c r="G32" s="82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621</v>
      </c>
      <c r="E33" s="18" t="str">
        <f>'AP-Liste'!E34</f>
        <v>ncap</v>
      </c>
      <c r="F33" s="18">
        <f>'AP-Liste'!F34</f>
        <v>20031</v>
      </c>
      <c r="G33" s="82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621</v>
      </c>
      <c r="E34" s="18" t="str">
        <f>'AP-Liste'!E35</f>
        <v>ncap</v>
      </c>
      <c r="F34" s="18">
        <f>'AP-Liste'!F35</f>
        <v>20032</v>
      </c>
      <c r="G34" s="82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621</v>
      </c>
      <c r="E35" s="18" t="str">
        <f>'AP-Liste'!E36</f>
        <v>ncap</v>
      </c>
      <c r="F35" s="18">
        <f>'AP-Liste'!F36</f>
        <v>20033</v>
      </c>
      <c r="G35" s="82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621</v>
      </c>
      <c r="E36" s="18" t="str">
        <f>'AP-Liste'!E37</f>
        <v>ncap</v>
      </c>
      <c r="F36" s="18">
        <f>'AP-Liste'!F37</f>
        <v>20034</v>
      </c>
      <c r="G36" s="82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621</v>
      </c>
      <c r="E37" s="18" t="str">
        <f>'AP-Liste'!E38</f>
        <v>ncap</v>
      </c>
      <c r="F37" s="18">
        <f>'AP-Liste'!F38</f>
        <v>20035</v>
      </c>
      <c r="G37" s="82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621</v>
      </c>
      <c r="E38" s="18" t="str">
        <f>'AP-Liste'!E39</f>
        <v>ncap</v>
      </c>
      <c r="F38" s="18">
        <f>'AP-Liste'!F39</f>
        <v>20036</v>
      </c>
      <c r="G38" s="82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621</v>
      </c>
      <c r="E39" s="18" t="str">
        <f>'AP-Liste'!E40</f>
        <v>ncap</v>
      </c>
      <c r="F39" s="18">
        <f>'AP-Liste'!F40</f>
        <v>20037</v>
      </c>
      <c r="G39" s="82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621</v>
      </c>
      <c r="E40" s="18" t="str">
        <f>'AP-Liste'!E41</f>
        <v>ncap</v>
      </c>
      <c r="F40" s="18">
        <f>'AP-Liste'!F41</f>
        <v>20038</v>
      </c>
      <c r="G40" s="82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621</v>
      </c>
      <c r="E41" s="18" t="str">
        <f>'AP-Liste'!E42</f>
        <v>ncap</v>
      </c>
      <c r="F41" s="18">
        <f>'AP-Liste'!F42</f>
        <v>20039</v>
      </c>
      <c r="G41" s="82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621</v>
      </c>
      <c r="E42" s="18" t="str">
        <f>'AP-Liste'!E43</f>
        <v>ncap</v>
      </c>
      <c r="F42" s="18">
        <f>'AP-Liste'!F43</f>
        <v>20040</v>
      </c>
      <c r="G42" s="82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621</v>
      </c>
      <c r="E43" s="18" t="str">
        <f>'AP-Liste'!E44</f>
        <v>ncap</v>
      </c>
      <c r="F43" s="18">
        <f>'AP-Liste'!F44</f>
        <v>20041</v>
      </c>
      <c r="G43" s="82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621</v>
      </c>
      <c r="E44" s="18" t="str">
        <f>'AP-Liste'!E45</f>
        <v>ncap</v>
      </c>
      <c r="F44" s="18">
        <f>'AP-Liste'!F45</f>
        <v>20042</v>
      </c>
      <c r="G44" s="82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621</v>
      </c>
      <c r="E45" s="18" t="str">
        <f>'AP-Liste'!E46</f>
        <v>ncap</v>
      </c>
      <c r="F45" s="18">
        <f>'AP-Liste'!F46</f>
        <v>20043</v>
      </c>
      <c r="G45" s="82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621</v>
      </c>
      <c r="E46" s="18" t="str">
        <f>'AP-Liste'!E47</f>
        <v>ncap</v>
      </c>
      <c r="F46" s="18">
        <f>'AP-Liste'!F47</f>
        <v>20044</v>
      </c>
      <c r="G46" s="82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621</v>
      </c>
      <c r="E47" s="18" t="str">
        <f>'AP-Liste'!E48</f>
        <v>ncap</v>
      </c>
      <c r="F47" s="18">
        <f>'AP-Liste'!F48</f>
        <v>20045</v>
      </c>
      <c r="G47" s="82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621</v>
      </c>
      <c r="E48" s="18" t="str">
        <f>'AP-Liste'!E49</f>
        <v>ncap</v>
      </c>
      <c r="F48" s="18">
        <f>'AP-Liste'!F49</f>
        <v>20046</v>
      </c>
      <c r="G48" s="82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621</v>
      </c>
      <c r="E49" s="18" t="str">
        <f>'AP-Liste'!E50</f>
        <v>ncap</v>
      </c>
      <c r="F49" s="18">
        <f>'AP-Liste'!F50</f>
        <v>20047</v>
      </c>
      <c r="G49" s="82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621</v>
      </c>
      <c r="E50" s="18" t="str">
        <f>'AP-Liste'!E51</f>
        <v>ncap</v>
      </c>
      <c r="F50" s="18">
        <f>'AP-Liste'!F51</f>
        <v>20048</v>
      </c>
      <c r="G50" s="82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621</v>
      </c>
      <c r="E51" s="18" t="str">
        <f>'AP-Liste'!E52</f>
        <v>ncap</v>
      </c>
      <c r="F51" s="18">
        <f>'AP-Liste'!F52</f>
        <v>20049</v>
      </c>
      <c r="G51" s="82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621</v>
      </c>
      <c r="E52" s="18" t="str">
        <f>'AP-Liste'!E53</f>
        <v>ncap</v>
      </c>
      <c r="F52" s="18">
        <f>'AP-Liste'!F53</f>
        <v>20050</v>
      </c>
      <c r="G52" s="82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621</v>
      </c>
      <c r="E53" s="18" t="str">
        <f>'AP-Liste'!E54</f>
        <v>ncap</v>
      </c>
      <c r="F53" s="18">
        <f>'AP-Liste'!F54</f>
        <v>20051</v>
      </c>
      <c r="G53" s="82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621</v>
      </c>
      <c r="E54" s="18" t="str">
        <f>'AP-Liste'!E55</f>
        <v>ncap</v>
      </c>
      <c r="F54" s="18">
        <f>'AP-Liste'!F55</f>
        <v>20052</v>
      </c>
      <c r="G54" s="82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621</v>
      </c>
      <c r="E55" s="18" t="str">
        <f>'AP-Liste'!E56</f>
        <v>ncap</v>
      </c>
      <c r="F55" s="18">
        <f>'AP-Liste'!F56</f>
        <v>20053</v>
      </c>
      <c r="G55" s="82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621</v>
      </c>
      <c r="E56" s="18" t="str">
        <f>'AP-Liste'!E57</f>
        <v>ncap</v>
      </c>
      <c r="F56" s="18">
        <f>'AP-Liste'!F57</f>
        <v>20054</v>
      </c>
      <c r="G56" s="82"/>
    </row>
    <row r="57" spans="1:7">
      <c r="G57" s="82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621</v>
      </c>
      <c r="E58" s="18" t="str">
        <f>'AP-Liste'!E4</f>
        <v>ncap</v>
      </c>
      <c r="F58" s="18">
        <f>'AP-Liste'!F4</f>
        <v>20001</v>
      </c>
      <c r="G58" s="82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621</v>
      </c>
      <c r="E59" s="18" t="str">
        <f>'AP-Liste'!E5</f>
        <v>ncap</v>
      </c>
      <c r="F59" s="18">
        <f>'AP-Liste'!F5</f>
        <v>20002</v>
      </c>
      <c r="G59" s="82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621</v>
      </c>
      <c r="E60" s="18" t="str">
        <f>'AP-Liste'!E6</f>
        <v>ncap</v>
      </c>
      <c r="F60" s="18">
        <f>'AP-Liste'!F6</f>
        <v>20003</v>
      </c>
      <c r="G60" s="82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621</v>
      </c>
      <c r="E61" s="18" t="str">
        <f>'AP-Liste'!E7</f>
        <v>ncap</v>
      </c>
      <c r="F61" s="18">
        <f>'AP-Liste'!F7</f>
        <v>20004</v>
      </c>
      <c r="G61" s="82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621</v>
      </c>
      <c r="E62" s="18" t="str">
        <f>'AP-Liste'!E8</f>
        <v>ncap</v>
      </c>
      <c r="F62" s="18">
        <f>'AP-Liste'!F8</f>
        <v>20005</v>
      </c>
      <c r="G62" s="82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621</v>
      </c>
      <c r="E63" s="18" t="str">
        <f>'AP-Liste'!E9</f>
        <v>ncap</v>
      </c>
      <c r="F63" s="18">
        <f>'AP-Liste'!F9</f>
        <v>20006</v>
      </c>
      <c r="G63" s="82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621</v>
      </c>
      <c r="E64" s="18" t="str">
        <f>'AP-Liste'!E10</f>
        <v>ncap</v>
      </c>
      <c r="F64" s="18">
        <f>'AP-Liste'!F10</f>
        <v>20007</v>
      </c>
      <c r="G64" s="82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621</v>
      </c>
      <c r="E65" s="18" t="str">
        <f>'AP-Liste'!E11</f>
        <v>ncap</v>
      </c>
      <c r="F65" s="18">
        <f>'AP-Liste'!F11</f>
        <v>20008</v>
      </c>
      <c r="G65" s="82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621</v>
      </c>
      <c r="E66" s="18" t="str">
        <f>'AP-Liste'!E12</f>
        <v>ncap</v>
      </c>
      <c r="F66" s="18">
        <f>'AP-Liste'!F12</f>
        <v>20009</v>
      </c>
      <c r="G66" s="82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621</v>
      </c>
      <c r="E67" s="18" t="str">
        <f>'AP-Liste'!E13</f>
        <v>ncap</v>
      </c>
      <c r="F67" s="18">
        <f>'AP-Liste'!F13</f>
        <v>20010</v>
      </c>
      <c r="G67" s="82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621</v>
      </c>
      <c r="E68" s="18" t="str">
        <f>'AP-Liste'!E14</f>
        <v>ncap</v>
      </c>
      <c r="F68" s="18">
        <f>'AP-Liste'!F14</f>
        <v>20011</v>
      </c>
      <c r="G68" s="82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621</v>
      </c>
      <c r="E69" s="18" t="str">
        <f>'AP-Liste'!E15</f>
        <v>ncap</v>
      </c>
      <c r="F69" s="18">
        <f>'AP-Liste'!F15</f>
        <v>20012</v>
      </c>
      <c r="G69" s="82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621</v>
      </c>
      <c r="E70" s="18" t="str">
        <f>'AP-Liste'!E16</f>
        <v>ncap</v>
      </c>
      <c r="F70" s="18">
        <f>'AP-Liste'!F16</f>
        <v>20013</v>
      </c>
      <c r="G70" s="82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621</v>
      </c>
      <c r="E71" s="18" t="str">
        <f>'AP-Liste'!E17</f>
        <v>ncap</v>
      </c>
      <c r="F71" s="18">
        <f>'AP-Liste'!F17</f>
        <v>20014</v>
      </c>
      <c r="G71" s="82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621</v>
      </c>
      <c r="E72" s="18" t="str">
        <f>'AP-Liste'!E18</f>
        <v>ncap</v>
      </c>
      <c r="F72" s="18">
        <f>'AP-Liste'!F18</f>
        <v>20015</v>
      </c>
      <c r="G72" s="82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621</v>
      </c>
      <c r="E73" s="18" t="str">
        <f>'AP-Liste'!E19</f>
        <v>ncap</v>
      </c>
      <c r="F73" s="18">
        <f>'AP-Liste'!F19</f>
        <v>20016</v>
      </c>
      <c r="G73" s="82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621</v>
      </c>
      <c r="E74" s="18" t="str">
        <f>'AP-Liste'!E20</f>
        <v>ncap</v>
      </c>
      <c r="F74" s="18">
        <f>'AP-Liste'!F20</f>
        <v>20017</v>
      </c>
      <c r="G74" s="82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621</v>
      </c>
      <c r="E75" s="18" t="str">
        <f>'AP-Liste'!E21</f>
        <v>ncap</v>
      </c>
      <c r="F75" s="18">
        <f>'AP-Liste'!F21</f>
        <v>20018</v>
      </c>
      <c r="G75" s="82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621</v>
      </c>
      <c r="E76" s="18" t="str">
        <f>'AP-Liste'!E22</f>
        <v>ncap</v>
      </c>
      <c r="F76" s="18">
        <f>'AP-Liste'!F22</f>
        <v>20019</v>
      </c>
      <c r="G76" s="82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621</v>
      </c>
      <c r="E77" s="18" t="str">
        <f>'AP-Liste'!E23</f>
        <v>ncap</v>
      </c>
      <c r="F77" s="18">
        <f>'AP-Liste'!F23</f>
        <v>20020</v>
      </c>
      <c r="G77" s="82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621</v>
      </c>
      <c r="E78" s="18" t="str">
        <f>'AP-Liste'!E24</f>
        <v>ncap</v>
      </c>
      <c r="F78" s="18">
        <f>'AP-Liste'!F24</f>
        <v>20021</v>
      </c>
      <c r="G78" s="82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621</v>
      </c>
      <c r="E79" s="18" t="str">
        <f>'AP-Liste'!E25</f>
        <v>ncap</v>
      </c>
      <c r="F79" s="18">
        <f>'AP-Liste'!F25</f>
        <v>20022</v>
      </c>
      <c r="G79" s="82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621</v>
      </c>
      <c r="E80" s="18" t="str">
        <f>'AP-Liste'!E26</f>
        <v>ncap</v>
      </c>
      <c r="F80" s="18">
        <f>'AP-Liste'!F26</f>
        <v>20023</v>
      </c>
      <c r="G80" s="82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621</v>
      </c>
      <c r="E81" s="18" t="str">
        <f>'AP-Liste'!E27</f>
        <v>ncap</v>
      </c>
      <c r="F81" s="18">
        <f>'AP-Liste'!F27</f>
        <v>20024</v>
      </c>
      <c r="G81" s="82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621</v>
      </c>
      <c r="E82" s="18" t="str">
        <f>'AP-Liste'!E28</f>
        <v>ncap</v>
      </c>
      <c r="F82" s="18">
        <f>'AP-Liste'!F28</f>
        <v>20025</v>
      </c>
      <c r="G82" s="82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621</v>
      </c>
      <c r="E83" s="18" t="str">
        <f>'AP-Liste'!E29</f>
        <v>ncap</v>
      </c>
      <c r="F83" s="18">
        <f>'AP-Liste'!F29</f>
        <v>20026</v>
      </c>
      <c r="G83" s="82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621</v>
      </c>
      <c r="E84" s="18" t="str">
        <f>'AP-Liste'!E30</f>
        <v>ncap</v>
      </c>
      <c r="F84" s="18">
        <f>'AP-Liste'!F30</f>
        <v>20027</v>
      </c>
      <c r="G84" s="82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621</v>
      </c>
      <c r="E85" s="18" t="str">
        <f>'AP-Liste'!E31</f>
        <v>ncap</v>
      </c>
      <c r="F85" s="18">
        <f>'AP-Liste'!F31</f>
        <v>20028</v>
      </c>
      <c r="G85" s="82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621</v>
      </c>
      <c r="E86" s="18" t="str">
        <f>'AP-Liste'!E32</f>
        <v>ncap</v>
      </c>
      <c r="F86" s="18">
        <f>'AP-Liste'!F32</f>
        <v>20029</v>
      </c>
      <c r="G86" s="82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621</v>
      </c>
      <c r="E87" s="18" t="str">
        <f>'AP-Liste'!E33</f>
        <v>ncap</v>
      </c>
      <c r="F87" s="18">
        <f>'AP-Liste'!F33</f>
        <v>20030</v>
      </c>
      <c r="G87" s="82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621</v>
      </c>
      <c r="E88" s="18" t="str">
        <f>'AP-Liste'!E34</f>
        <v>ncap</v>
      </c>
      <c r="F88" s="18">
        <f>'AP-Liste'!F34</f>
        <v>20031</v>
      </c>
      <c r="G88" s="82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621</v>
      </c>
      <c r="E89" s="18" t="str">
        <f>'AP-Liste'!E35</f>
        <v>ncap</v>
      </c>
      <c r="F89" s="18">
        <f>'AP-Liste'!F35</f>
        <v>20032</v>
      </c>
      <c r="G89" s="82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621</v>
      </c>
      <c r="E90" s="18" t="str">
        <f>'AP-Liste'!E36</f>
        <v>ncap</v>
      </c>
      <c r="F90" s="18">
        <f>'AP-Liste'!F36</f>
        <v>20033</v>
      </c>
      <c r="G90" s="82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621</v>
      </c>
      <c r="E91" s="18" t="str">
        <f>'AP-Liste'!E37</f>
        <v>ncap</v>
      </c>
      <c r="F91" s="18">
        <f>'AP-Liste'!F37</f>
        <v>20034</v>
      </c>
      <c r="G91" s="82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621</v>
      </c>
      <c r="E92" s="18" t="str">
        <f>'AP-Liste'!E38</f>
        <v>ncap</v>
      </c>
      <c r="F92" s="18">
        <f>'AP-Liste'!F38</f>
        <v>20035</v>
      </c>
      <c r="G92" s="82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621</v>
      </c>
      <c r="E93" s="18" t="str">
        <f>'AP-Liste'!E39</f>
        <v>ncap</v>
      </c>
      <c r="F93" s="18">
        <f>'AP-Liste'!F39</f>
        <v>20036</v>
      </c>
      <c r="G93" s="82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621</v>
      </c>
      <c r="E94" s="18" t="str">
        <f>'AP-Liste'!E40</f>
        <v>ncap</v>
      </c>
      <c r="F94" s="18">
        <f>'AP-Liste'!F40</f>
        <v>20037</v>
      </c>
      <c r="G94" s="82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621</v>
      </c>
      <c r="E95" s="18" t="str">
        <f>'AP-Liste'!E41</f>
        <v>ncap</v>
      </c>
      <c r="F95" s="18">
        <f>'AP-Liste'!F41</f>
        <v>20038</v>
      </c>
      <c r="G95" s="82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621</v>
      </c>
      <c r="E96" s="18" t="str">
        <f>'AP-Liste'!E42</f>
        <v>ncap</v>
      </c>
      <c r="F96" s="18">
        <f>'AP-Liste'!F42</f>
        <v>20039</v>
      </c>
      <c r="G96" s="82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621</v>
      </c>
      <c r="E97" s="18" t="str">
        <f>'AP-Liste'!E43</f>
        <v>ncap</v>
      </c>
      <c r="F97" s="18">
        <f>'AP-Liste'!F43</f>
        <v>20040</v>
      </c>
      <c r="G97" s="82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621</v>
      </c>
      <c r="E98" s="18" t="str">
        <f>'AP-Liste'!E44</f>
        <v>ncap</v>
      </c>
      <c r="F98" s="18">
        <f>'AP-Liste'!F44</f>
        <v>20041</v>
      </c>
      <c r="G98" s="82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621</v>
      </c>
      <c r="E99" s="18" t="str">
        <f>'AP-Liste'!E45</f>
        <v>ncap</v>
      </c>
      <c r="F99" s="18">
        <f>'AP-Liste'!F45</f>
        <v>20042</v>
      </c>
      <c r="G99" s="82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621</v>
      </c>
      <c r="E100" s="18" t="str">
        <f>'AP-Liste'!E46</f>
        <v>ncap</v>
      </c>
      <c r="F100" s="18">
        <f>'AP-Liste'!F46</f>
        <v>20043</v>
      </c>
      <c r="G100" s="82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621</v>
      </c>
      <c r="E101" s="18" t="str">
        <f>'AP-Liste'!E47</f>
        <v>ncap</v>
      </c>
      <c r="F101" s="18">
        <f>'AP-Liste'!F47</f>
        <v>20044</v>
      </c>
      <c r="G101" s="82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621</v>
      </c>
      <c r="E102" s="18" t="str">
        <f>'AP-Liste'!E48</f>
        <v>ncap</v>
      </c>
      <c r="F102" s="18">
        <f>'AP-Liste'!F48</f>
        <v>20045</v>
      </c>
      <c r="G102" s="82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621</v>
      </c>
      <c r="E103" s="18" t="str">
        <f>'AP-Liste'!E49</f>
        <v>ncap</v>
      </c>
      <c r="F103" s="18">
        <f>'AP-Liste'!F49</f>
        <v>20046</v>
      </c>
      <c r="G103" s="82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621</v>
      </c>
      <c r="E104" s="18" t="str">
        <f>'AP-Liste'!E50</f>
        <v>ncap</v>
      </c>
      <c r="F104" s="18">
        <f>'AP-Liste'!F50</f>
        <v>20047</v>
      </c>
      <c r="G104" s="82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621</v>
      </c>
      <c r="E105" s="18" t="str">
        <f>'AP-Liste'!E51</f>
        <v>ncap</v>
      </c>
      <c r="F105" s="18">
        <f>'AP-Liste'!F51</f>
        <v>20048</v>
      </c>
      <c r="G105" s="82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621</v>
      </c>
      <c r="E106" s="18" t="str">
        <f>'AP-Liste'!E52</f>
        <v>ncap</v>
      </c>
      <c r="F106" s="18">
        <f>'AP-Liste'!F52</f>
        <v>20049</v>
      </c>
      <c r="G106" s="82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621</v>
      </c>
      <c r="E107" s="18" t="str">
        <f>'AP-Liste'!E53</f>
        <v>ncap</v>
      </c>
      <c r="F107" s="18">
        <f>'AP-Liste'!F53</f>
        <v>20050</v>
      </c>
      <c r="G107" s="82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621</v>
      </c>
      <c r="E108" s="18" t="str">
        <f>'AP-Liste'!E54</f>
        <v>ncap</v>
      </c>
      <c r="F108" s="18">
        <f>'AP-Liste'!F54</f>
        <v>20051</v>
      </c>
      <c r="G108" s="82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621</v>
      </c>
      <c r="E109" s="18" t="str">
        <f>'AP-Liste'!E55</f>
        <v>ncap</v>
      </c>
      <c r="F109" s="18">
        <f>'AP-Liste'!F55</f>
        <v>20052</v>
      </c>
      <c r="G109" s="82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621</v>
      </c>
      <c r="E110" s="18" t="str">
        <f>'AP-Liste'!E56</f>
        <v>ncap</v>
      </c>
      <c r="F110" s="18">
        <f>'AP-Liste'!F56</f>
        <v>20053</v>
      </c>
      <c r="G110" s="82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621</v>
      </c>
      <c r="E111" s="18" t="str">
        <f>'AP-Liste'!E57</f>
        <v>ncap</v>
      </c>
      <c r="F111" s="18">
        <f>'AP-Liste'!F57</f>
        <v>20054</v>
      </c>
      <c r="G111" s="82"/>
    </row>
    <row r="112" spans="1:7">
      <c r="A112" s="23"/>
      <c r="B112" s="23"/>
      <c r="G112" s="82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621</v>
      </c>
      <c r="E113" s="18" t="str">
        <f>'AP-Liste'!E4</f>
        <v>ncap</v>
      </c>
      <c r="F113" s="18">
        <f>'AP-Liste'!F4</f>
        <v>20001</v>
      </c>
      <c r="G113" s="82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621</v>
      </c>
      <c r="E114" s="18" t="str">
        <f>'AP-Liste'!E5</f>
        <v>ncap</v>
      </c>
      <c r="F114" s="18">
        <f>'AP-Liste'!F5</f>
        <v>20002</v>
      </c>
      <c r="G114" s="82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621</v>
      </c>
      <c r="E115" s="18" t="str">
        <f>'AP-Liste'!E6</f>
        <v>ncap</v>
      </c>
      <c r="F115" s="18">
        <f>'AP-Liste'!F6</f>
        <v>20003</v>
      </c>
      <c r="G115" s="82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621</v>
      </c>
      <c r="E116" s="18" t="str">
        <f>'AP-Liste'!E7</f>
        <v>ncap</v>
      </c>
      <c r="F116" s="18">
        <f>'AP-Liste'!F7</f>
        <v>20004</v>
      </c>
      <c r="G116" s="82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621</v>
      </c>
      <c r="E117" s="18" t="str">
        <f>'AP-Liste'!E8</f>
        <v>ncap</v>
      </c>
      <c r="F117" s="18">
        <f>'AP-Liste'!F8</f>
        <v>20005</v>
      </c>
      <c r="G117" s="82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621</v>
      </c>
      <c r="E118" s="18" t="str">
        <f>'AP-Liste'!E9</f>
        <v>ncap</v>
      </c>
      <c r="F118" s="18">
        <f>'AP-Liste'!F9</f>
        <v>20006</v>
      </c>
      <c r="G118" s="82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621</v>
      </c>
      <c r="E119" s="18" t="str">
        <f>'AP-Liste'!E10</f>
        <v>ncap</v>
      </c>
      <c r="F119" s="18">
        <f>'AP-Liste'!F10</f>
        <v>20007</v>
      </c>
      <c r="G119" s="82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621</v>
      </c>
      <c r="E120" s="18" t="str">
        <f>'AP-Liste'!E11</f>
        <v>ncap</v>
      </c>
      <c r="F120" s="18">
        <f>'AP-Liste'!F11</f>
        <v>20008</v>
      </c>
      <c r="G120" s="82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621</v>
      </c>
      <c r="E121" s="18" t="str">
        <f>'AP-Liste'!E12</f>
        <v>ncap</v>
      </c>
      <c r="F121" s="18">
        <f>'AP-Liste'!F12</f>
        <v>20009</v>
      </c>
      <c r="G121" s="82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621</v>
      </c>
      <c r="E122" s="18" t="str">
        <f>'AP-Liste'!E13</f>
        <v>ncap</v>
      </c>
      <c r="F122" s="18">
        <f>'AP-Liste'!F13</f>
        <v>20010</v>
      </c>
      <c r="G122" s="82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621</v>
      </c>
      <c r="E123" s="18" t="str">
        <f>'AP-Liste'!E14</f>
        <v>ncap</v>
      </c>
      <c r="F123" s="18">
        <f>'AP-Liste'!F14</f>
        <v>20011</v>
      </c>
      <c r="G123" s="82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621</v>
      </c>
      <c r="E124" s="18" t="str">
        <f>'AP-Liste'!E15</f>
        <v>ncap</v>
      </c>
      <c r="F124" s="18">
        <f>'AP-Liste'!F15</f>
        <v>20012</v>
      </c>
      <c r="G124" s="82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621</v>
      </c>
      <c r="E125" s="18" t="str">
        <f>'AP-Liste'!E16</f>
        <v>ncap</v>
      </c>
      <c r="F125" s="18">
        <f>'AP-Liste'!F16</f>
        <v>20013</v>
      </c>
      <c r="G125" s="82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621</v>
      </c>
      <c r="E126" s="18" t="str">
        <f>'AP-Liste'!E17</f>
        <v>ncap</v>
      </c>
      <c r="F126" s="18">
        <f>'AP-Liste'!F17</f>
        <v>20014</v>
      </c>
      <c r="G126" s="82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621</v>
      </c>
      <c r="E127" s="18" t="str">
        <f>'AP-Liste'!E18</f>
        <v>ncap</v>
      </c>
      <c r="F127" s="18">
        <f>'AP-Liste'!F18</f>
        <v>20015</v>
      </c>
      <c r="G127" s="82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621</v>
      </c>
      <c r="E128" s="18" t="str">
        <f>'AP-Liste'!E19</f>
        <v>ncap</v>
      </c>
      <c r="F128" s="18">
        <f>'AP-Liste'!F19</f>
        <v>20016</v>
      </c>
      <c r="G128" s="82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621</v>
      </c>
      <c r="E129" s="18" t="str">
        <f>'AP-Liste'!E20</f>
        <v>ncap</v>
      </c>
      <c r="F129" s="18">
        <f>'AP-Liste'!F20</f>
        <v>20017</v>
      </c>
      <c r="G129" s="82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621</v>
      </c>
      <c r="E130" s="18" t="str">
        <f>'AP-Liste'!E21</f>
        <v>ncap</v>
      </c>
      <c r="F130" s="18">
        <f>'AP-Liste'!F21</f>
        <v>20018</v>
      </c>
      <c r="G130" s="82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621</v>
      </c>
      <c r="E131" s="18" t="str">
        <f>'AP-Liste'!E22</f>
        <v>ncap</v>
      </c>
      <c r="F131" s="18">
        <f>'AP-Liste'!F22</f>
        <v>20019</v>
      </c>
      <c r="G131" s="82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621</v>
      </c>
      <c r="E132" s="18" t="str">
        <f>'AP-Liste'!E23</f>
        <v>ncap</v>
      </c>
      <c r="F132" s="18">
        <f>'AP-Liste'!F23</f>
        <v>20020</v>
      </c>
      <c r="G132" s="82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621</v>
      </c>
      <c r="E133" s="18" t="str">
        <f>'AP-Liste'!E24</f>
        <v>ncap</v>
      </c>
      <c r="F133" s="18">
        <f>'AP-Liste'!F24</f>
        <v>20021</v>
      </c>
      <c r="G133" s="82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621</v>
      </c>
      <c r="E134" s="18" t="str">
        <f>'AP-Liste'!E25</f>
        <v>ncap</v>
      </c>
      <c r="F134" s="18">
        <f>'AP-Liste'!F25</f>
        <v>20022</v>
      </c>
      <c r="G134" s="82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621</v>
      </c>
      <c r="E135" s="18" t="str">
        <f>'AP-Liste'!E26</f>
        <v>ncap</v>
      </c>
      <c r="F135" s="18">
        <f>'AP-Liste'!F26</f>
        <v>20023</v>
      </c>
      <c r="G135" s="82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621</v>
      </c>
      <c r="E136" s="18" t="str">
        <f>'AP-Liste'!E27</f>
        <v>ncap</v>
      </c>
      <c r="F136" s="18">
        <f>'AP-Liste'!F27</f>
        <v>20024</v>
      </c>
      <c r="G136" s="82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621</v>
      </c>
      <c r="E137" s="18" t="str">
        <f>'AP-Liste'!E28</f>
        <v>ncap</v>
      </c>
      <c r="F137" s="18">
        <f>'AP-Liste'!F28</f>
        <v>20025</v>
      </c>
      <c r="G137" s="82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621</v>
      </c>
      <c r="E138" s="18" t="str">
        <f>'AP-Liste'!E29</f>
        <v>ncap</v>
      </c>
      <c r="F138" s="18">
        <f>'AP-Liste'!F29</f>
        <v>20026</v>
      </c>
      <c r="G138" s="82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621</v>
      </c>
      <c r="E139" s="18" t="str">
        <f>'AP-Liste'!E30</f>
        <v>ncap</v>
      </c>
      <c r="F139" s="18">
        <f>'AP-Liste'!F30</f>
        <v>20027</v>
      </c>
      <c r="G139" s="82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621</v>
      </c>
      <c r="E140" s="18" t="str">
        <f>'AP-Liste'!E31</f>
        <v>ncap</v>
      </c>
      <c r="F140" s="18">
        <f>'AP-Liste'!F31</f>
        <v>20028</v>
      </c>
      <c r="G140" s="82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621</v>
      </c>
      <c r="E141" s="18" t="str">
        <f>'AP-Liste'!E32</f>
        <v>ncap</v>
      </c>
      <c r="F141" s="18">
        <f>'AP-Liste'!F32</f>
        <v>20029</v>
      </c>
      <c r="G141" s="82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621</v>
      </c>
      <c r="E142" s="18" t="str">
        <f>'AP-Liste'!E33</f>
        <v>ncap</v>
      </c>
      <c r="F142" s="18">
        <f>'AP-Liste'!F33</f>
        <v>20030</v>
      </c>
      <c r="G142" s="82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621</v>
      </c>
      <c r="E143" s="18" t="str">
        <f>'AP-Liste'!E34</f>
        <v>ncap</v>
      </c>
      <c r="F143" s="18">
        <f>'AP-Liste'!F34</f>
        <v>20031</v>
      </c>
      <c r="G143" s="82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621</v>
      </c>
      <c r="E144" s="18" t="str">
        <f>'AP-Liste'!E35</f>
        <v>ncap</v>
      </c>
      <c r="F144" s="18">
        <f>'AP-Liste'!F35</f>
        <v>20032</v>
      </c>
      <c r="G144" s="82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621</v>
      </c>
      <c r="E145" s="18" t="str">
        <f>'AP-Liste'!E36</f>
        <v>ncap</v>
      </c>
      <c r="F145" s="18">
        <f>'AP-Liste'!F36</f>
        <v>20033</v>
      </c>
      <c r="G145" s="82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621</v>
      </c>
      <c r="E146" s="18" t="str">
        <f>'AP-Liste'!E37</f>
        <v>ncap</v>
      </c>
      <c r="F146" s="18">
        <f>'AP-Liste'!F37</f>
        <v>20034</v>
      </c>
      <c r="G146" s="82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621</v>
      </c>
      <c r="E147" s="18" t="str">
        <f>'AP-Liste'!E38</f>
        <v>ncap</v>
      </c>
      <c r="F147" s="18">
        <f>'AP-Liste'!F38</f>
        <v>20035</v>
      </c>
      <c r="G147" s="82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621</v>
      </c>
      <c r="E148" s="18" t="str">
        <f>'AP-Liste'!E39</f>
        <v>ncap</v>
      </c>
      <c r="F148" s="18">
        <f>'AP-Liste'!F39</f>
        <v>20036</v>
      </c>
      <c r="G148" s="82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621</v>
      </c>
      <c r="E149" s="18" t="str">
        <f>'AP-Liste'!E40</f>
        <v>ncap</v>
      </c>
      <c r="F149" s="18">
        <f>'AP-Liste'!F40</f>
        <v>20037</v>
      </c>
      <c r="G149" s="82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621</v>
      </c>
      <c r="E150" s="18" t="str">
        <f>'AP-Liste'!E41</f>
        <v>ncap</v>
      </c>
      <c r="F150" s="18">
        <f>'AP-Liste'!F41</f>
        <v>20038</v>
      </c>
      <c r="G150" s="82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621</v>
      </c>
      <c r="E151" s="18" t="str">
        <f>'AP-Liste'!E42</f>
        <v>ncap</v>
      </c>
      <c r="F151" s="18">
        <f>'AP-Liste'!F42</f>
        <v>20039</v>
      </c>
      <c r="G151" s="82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621</v>
      </c>
      <c r="E152" s="18" t="str">
        <f>'AP-Liste'!E43</f>
        <v>ncap</v>
      </c>
      <c r="F152" s="18">
        <f>'AP-Liste'!F43</f>
        <v>20040</v>
      </c>
      <c r="G152" s="82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621</v>
      </c>
      <c r="E153" s="18" t="str">
        <f>'AP-Liste'!E44</f>
        <v>ncap</v>
      </c>
      <c r="F153" s="18">
        <f>'AP-Liste'!F44</f>
        <v>20041</v>
      </c>
      <c r="G153" s="82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621</v>
      </c>
      <c r="E154" s="18" t="str">
        <f>'AP-Liste'!E45</f>
        <v>ncap</v>
      </c>
      <c r="F154" s="18">
        <f>'AP-Liste'!F45</f>
        <v>20042</v>
      </c>
      <c r="G154" s="82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621</v>
      </c>
      <c r="E155" s="18" t="str">
        <f>'AP-Liste'!E46</f>
        <v>ncap</v>
      </c>
      <c r="F155" s="18">
        <f>'AP-Liste'!F46</f>
        <v>20043</v>
      </c>
      <c r="G155" s="82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621</v>
      </c>
      <c r="E156" s="18" t="str">
        <f>'AP-Liste'!E47</f>
        <v>ncap</v>
      </c>
      <c r="F156" s="18">
        <f>'AP-Liste'!F47</f>
        <v>20044</v>
      </c>
      <c r="G156" s="82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621</v>
      </c>
      <c r="E157" s="18" t="str">
        <f>'AP-Liste'!E48</f>
        <v>ncap</v>
      </c>
      <c r="F157" s="18">
        <f>'AP-Liste'!F48</f>
        <v>20045</v>
      </c>
      <c r="G157" s="82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621</v>
      </c>
      <c r="E158" s="18" t="str">
        <f>'AP-Liste'!E49</f>
        <v>ncap</v>
      </c>
      <c r="F158" s="18">
        <f>'AP-Liste'!F49</f>
        <v>20046</v>
      </c>
      <c r="G158" s="82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621</v>
      </c>
      <c r="E159" s="18" t="str">
        <f>'AP-Liste'!E50</f>
        <v>ncap</v>
      </c>
      <c r="F159" s="18">
        <f>'AP-Liste'!F50</f>
        <v>20047</v>
      </c>
      <c r="G159" s="82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621</v>
      </c>
      <c r="E160" s="18" t="str">
        <f>'AP-Liste'!E51</f>
        <v>ncap</v>
      </c>
      <c r="F160" s="18">
        <f>'AP-Liste'!F51</f>
        <v>20048</v>
      </c>
      <c r="G160" s="82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621</v>
      </c>
      <c r="E161" s="18" t="str">
        <f>'AP-Liste'!E52</f>
        <v>ncap</v>
      </c>
      <c r="F161" s="18">
        <f>'AP-Liste'!F52</f>
        <v>20049</v>
      </c>
      <c r="G161" s="82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621</v>
      </c>
      <c r="E162" s="18" t="str">
        <f>'AP-Liste'!E53</f>
        <v>ncap</v>
      </c>
      <c r="F162" s="18">
        <f>'AP-Liste'!F53</f>
        <v>20050</v>
      </c>
      <c r="G162" s="82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621</v>
      </c>
      <c r="E163" s="18" t="str">
        <f>'AP-Liste'!E54</f>
        <v>ncap</v>
      </c>
      <c r="F163" s="18">
        <f>'AP-Liste'!F54</f>
        <v>20051</v>
      </c>
      <c r="G163" s="82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621</v>
      </c>
      <c r="E164" s="18" t="str">
        <f>'AP-Liste'!E55</f>
        <v>ncap</v>
      </c>
      <c r="F164" s="18">
        <f>'AP-Liste'!F55</f>
        <v>20052</v>
      </c>
      <c r="G164" s="82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621</v>
      </c>
      <c r="E165" s="18" t="str">
        <f>'AP-Liste'!E56</f>
        <v>ncap</v>
      </c>
      <c r="F165" s="18">
        <f>'AP-Liste'!F56</f>
        <v>20053</v>
      </c>
      <c r="G165" s="82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621</v>
      </c>
      <c r="E166" s="18" t="str">
        <f>'AP-Liste'!E57</f>
        <v>ncap</v>
      </c>
      <c r="F166" s="18">
        <f>'AP-Liste'!F57</f>
        <v>20054</v>
      </c>
      <c r="G166" s="82"/>
    </row>
    <row r="167" spans="1:7">
      <c r="A167" s="82"/>
      <c r="B167" s="82"/>
      <c r="C167" s="82"/>
      <c r="D167" s="82"/>
      <c r="E167" s="82"/>
      <c r="F167" s="82"/>
      <c r="G167" s="82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5"/>
  <cols>
    <col min="1" max="1" width="25.1796875" bestFit="1" customWidth="1"/>
    <col min="2" max="2" width="1.1796875" customWidth="1"/>
    <col min="3" max="3" width="14.453125" bestFit="1" customWidth="1"/>
    <col min="4" max="4" width="1.7265625" customWidth="1"/>
  </cols>
  <sheetData>
    <row r="1" spans="1:4">
      <c r="A1" s="82" t="s">
        <v>1353</v>
      </c>
      <c r="B1" s="82"/>
      <c r="C1" s="82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1cd1.e038.035c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1cd1.e038.03e0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0081.c488.4b36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0081.c488.4b08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00c1.649c.0c16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00c1.649c.0d5a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00c1.649c.0bfe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e">
        <f>'AP-Liste'!AI11</f>
        <v>#REF!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1cd1.e038.14f4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1cd1.e038.3450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1cd1.e00f.f608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1cd1.e038.b9fc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1cd1.e038.9d20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1cd1.e038.9f80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1cd1.e038.c52c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1cd1.e038.f0e8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1cd1.e038.73b4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1cd1.e038.4234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84f1.47d9.53fc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00c1.649c.0f40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0081.c488.4b80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outdoor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00c1.649c.0fe6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outdoor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0081.c488.5256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outdoor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1cd1.e038.8434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1cd1.e038.80e4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1cd1.e038.11f4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1cd1.e038.0b7c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1cd1.e00f.ce84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1cd1.e00f.f87c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1cd1.e038.0358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1cd1.e038.3110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1cd1.e00f.fd00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1cd1.e038.22f4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1cd1.e038.355c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1cd1.e038.0738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1cd1.e038.aa10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/>
  <cols>
    <col min="1" max="1" width="28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9" t="s">
        <v>1128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621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621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621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621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621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621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621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621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621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621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621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621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621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621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621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621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621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621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621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621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621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621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621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621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621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621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621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621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621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621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621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621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621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621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621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621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621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621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621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621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621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621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621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621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621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621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621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621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621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621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621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621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621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621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topLeftCell="A10" workbookViewId="0">
      <selection activeCell="G18" sqref="G18"/>
    </sheetView>
  </sheetViews>
  <sheetFormatPr baseColWidth="10" defaultColWidth="11.453125" defaultRowHeight="14.5"/>
  <cols>
    <col min="1" max="3" width="11.453125" style="9"/>
    <col min="4" max="4" width="11.453125" style="29"/>
    <col min="5" max="5" width="14.54296875" style="9" bestFit="1" customWidth="1"/>
    <col min="6" max="6" width="21.54296875" style="9" bestFit="1" customWidth="1"/>
    <col min="7" max="7" width="15.7265625" style="9" bestFit="1" customWidth="1"/>
    <col min="8" max="8" width="9" style="9" customWidth="1"/>
    <col min="9" max="9" width="8.26953125" style="9" customWidth="1"/>
    <col min="10" max="10" width="13" style="9" bestFit="1" customWidth="1"/>
    <col min="11" max="11" width="26.1796875" style="9" customWidth="1"/>
    <col min="12" max="12" width="19" style="9" bestFit="1" customWidth="1"/>
    <col min="13" max="13" width="13.26953125" style="9" customWidth="1"/>
    <col min="14" max="16384" width="11.453125" style="9"/>
  </cols>
  <sheetData>
    <row r="1" spans="1:14">
      <c r="A1" s="61" t="s">
        <v>1011</v>
      </c>
      <c r="B1" s="61" t="s">
        <v>1012</v>
      </c>
      <c r="C1" s="61"/>
      <c r="D1" s="62" t="s">
        <v>1015</v>
      </c>
      <c r="E1" s="61" t="s">
        <v>1070</v>
      </c>
      <c r="F1" s="61"/>
      <c r="G1" s="61"/>
      <c r="H1" s="61"/>
      <c r="I1" s="61"/>
      <c r="J1" s="61"/>
      <c r="K1" s="61"/>
      <c r="L1" s="61"/>
      <c r="M1" s="61" t="s">
        <v>1045</v>
      </c>
      <c r="N1" s="61" t="s">
        <v>1267</v>
      </c>
    </row>
    <row r="2" spans="1:14">
      <c r="A2" s="61"/>
      <c r="B2" s="9" t="s">
        <v>1013</v>
      </c>
      <c r="C2" s="9" t="s">
        <v>1014</v>
      </c>
      <c r="D2" s="62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1"/>
      <c r="N2" s="61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5"/>
  <cols>
    <col min="1" max="1" width="23.26953125" bestFit="1" customWidth="1"/>
    <col min="2" max="2" width="8.1796875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7265625" customWidth="1"/>
  </cols>
  <sheetData>
    <row r="1" spans="1:8">
      <c r="A1" s="59" t="s">
        <v>1123</v>
      </c>
      <c r="B1" s="59"/>
      <c r="C1" s="59"/>
      <c r="D1" s="59"/>
      <c r="E1" s="59"/>
      <c r="F1" s="59"/>
      <c r="G1" s="59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621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621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621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621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621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621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621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621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621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621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621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621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621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621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621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621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621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621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621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621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621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621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621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621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4" t="s">
        <v>1122</v>
      </c>
      <c r="B112" s="84"/>
      <c r="C112" s="84"/>
      <c r="D112" s="84"/>
      <c r="E112" s="84"/>
      <c r="F112" s="84"/>
      <c r="G112" s="84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/>
  <cols>
    <col min="1" max="1" width="54.54296875" bestFit="1" customWidth="1"/>
    <col min="2" max="2" width="2.7265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/>
  <cols>
    <col min="1" max="1" width="48.7265625" style="27" bestFit="1" customWidth="1"/>
    <col min="2" max="2" width="2.7265625" style="27" customWidth="1"/>
    <col min="3" max="16384" width="11.453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/>
  <cols>
    <col min="1" max="1" width="71.1796875" bestFit="1" customWidth="1"/>
    <col min="2" max="2" width="2.72656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7265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63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/>
  <cols>
    <col min="1" max="1" width="31.179687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179687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63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621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63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621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63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621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63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621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63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621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63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621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63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621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63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621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63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621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63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621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63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621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63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621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63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621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63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621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63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621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63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621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63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621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63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621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63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621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63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621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63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621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63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621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63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621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63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621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63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621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63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621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63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621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63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621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63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621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63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621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63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621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63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621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63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621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63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621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63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621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63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621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63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621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63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621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63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621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63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621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63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621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63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621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63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621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63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621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63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621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63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621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63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621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63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63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621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63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621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63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621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63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/>
  <cols>
    <col min="1" max="1" width="40.7265625" bestFit="1" customWidth="1"/>
    <col min="2" max="2" width="9.81640625" bestFit="1" customWidth="1"/>
    <col min="3" max="3" width="4" bestFit="1" customWidth="1"/>
    <col min="4" max="4" width="4.81640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7265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621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63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63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/>
  <cols>
    <col min="1" max="1" width="56.81640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9" t="s">
        <v>1131</v>
      </c>
      <c r="B1" s="59"/>
      <c r="C1" s="59"/>
      <c r="D1" s="59"/>
      <c r="E1" s="59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621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621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621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621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621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621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621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621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621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621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621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621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621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621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621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621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621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621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621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621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621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621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621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621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621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621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621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621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621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621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621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621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621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621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621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621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621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621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621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621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621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621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621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621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621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621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621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621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621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621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621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621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621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621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621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621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621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621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621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621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621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621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621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621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621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621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621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621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621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621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621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621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621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621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621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621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621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621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621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621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621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621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621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621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621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621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621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621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621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621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621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621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621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621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621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621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621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621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621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621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621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621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621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621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621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621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621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621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621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621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621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621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621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621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621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621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621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621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621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621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621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621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621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621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621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621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621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621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621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621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621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621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621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621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621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621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621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621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621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621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621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621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621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621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621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621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621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621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621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621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621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621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621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621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621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621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621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621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621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621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621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621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621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621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621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621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621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621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621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621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621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621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621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621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621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621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621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621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621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621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621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621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621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621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621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621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621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621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621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621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621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621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621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621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621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621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621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621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621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621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621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621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621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621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53125" defaultRowHeight="14.5"/>
  <cols>
    <col min="1" max="1" width="13" style="1" bestFit="1" customWidth="1"/>
    <col min="2" max="2" width="9.1796875" style="1" bestFit="1" customWidth="1"/>
    <col min="3" max="3" width="8.453125" style="1" bestFit="1" customWidth="1"/>
    <col min="4" max="4" width="6.81640625" style="1" bestFit="1" customWidth="1"/>
    <col min="5" max="5" width="1.72656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7265625" style="1" bestFit="1" customWidth="1"/>
    <col min="14" max="14" width="4" style="1" bestFit="1" customWidth="1"/>
    <col min="15" max="15" width="1.7265625" style="1" customWidth="1"/>
    <col min="16" max="16" width="4.26953125" style="1" bestFit="1" customWidth="1"/>
    <col min="17" max="17" width="4" style="1" bestFit="1" customWidth="1"/>
    <col min="18" max="18" width="5.81640625" style="1" bestFit="1" customWidth="1"/>
    <col min="19" max="19" width="6" style="1" bestFit="1" customWidth="1"/>
    <col min="20" max="16384" width="11.453125" style="1"/>
  </cols>
  <sheetData>
    <row r="1" spans="1:19" ht="15" customHeight="1">
      <c r="A1" s="70" t="s">
        <v>1135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4" spans="1:19">
      <c r="A4" s="1" t="s">
        <v>1016</v>
      </c>
      <c r="B4" s="46" t="s">
        <v>620</v>
      </c>
      <c r="F4" s="59" t="s">
        <v>1054</v>
      </c>
      <c r="G4" s="59"/>
      <c r="H4" s="59"/>
      <c r="J4" s="76" t="s">
        <v>1341</v>
      </c>
      <c r="K4" s="76"/>
      <c r="L4" s="76"/>
      <c r="M4" s="76"/>
      <c r="N4" s="76"/>
      <c r="P4" s="74" t="s">
        <v>1035</v>
      </c>
      <c r="Q4" s="74"/>
      <c r="R4" s="74"/>
      <c r="S4" s="74"/>
    </row>
    <row r="5" spans="1:19">
      <c r="P5" s="75" t="s">
        <v>1036</v>
      </c>
      <c r="Q5" s="75"/>
      <c r="R5" s="75"/>
      <c r="S5" s="75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3" t="s">
        <v>1018</v>
      </c>
      <c r="G6" s="63"/>
      <c r="H6" s="63"/>
      <c r="I6" s="63"/>
      <c r="J6" s="63"/>
      <c r="K6" s="63"/>
      <c r="L6" s="63"/>
      <c r="M6" s="63"/>
      <c r="N6" s="63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63</v>
      </c>
      <c r="K8" s="3" t="s">
        <v>1010</v>
      </c>
      <c r="L8" s="3">
        <v>0</v>
      </c>
      <c r="M8" s="65" t="s">
        <v>1017</v>
      </c>
      <c r="N8" s="66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63</v>
      </c>
      <c r="K9" s="3" t="s">
        <v>1010</v>
      </c>
      <c r="L9" s="3">
        <v>0</v>
      </c>
      <c r="M9" s="65" t="s">
        <v>1017</v>
      </c>
      <c r="N9" s="66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63</v>
      </c>
      <c r="K10" s="3" t="s">
        <v>1010</v>
      </c>
      <c r="L10" s="3">
        <v>0</v>
      </c>
      <c r="M10" s="65" t="s">
        <v>1017</v>
      </c>
      <c r="N10" s="66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63</v>
      </c>
      <c r="K11" s="3" t="s">
        <v>1010</v>
      </c>
      <c r="L11" s="3">
        <v>0</v>
      </c>
      <c r="M11" s="65" t="s">
        <v>1017</v>
      </c>
      <c r="N11" s="66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4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63</v>
      </c>
      <c r="K13" s="3" t="s">
        <v>1010</v>
      </c>
      <c r="L13" s="3">
        <v>0</v>
      </c>
      <c r="M13" s="65" t="s">
        <v>1017</v>
      </c>
      <c r="N13" s="66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63</v>
      </c>
      <c r="K14" s="3" t="s">
        <v>1010</v>
      </c>
      <c r="L14" s="3">
        <v>0</v>
      </c>
      <c r="M14" s="65" t="s">
        <v>1017</v>
      </c>
      <c r="N14" s="66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63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>
      <c r="A17" s="70" t="s">
        <v>1034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9" t="s">
        <v>1019</v>
      </c>
      <c r="B19" s="69"/>
      <c r="C19" s="69"/>
      <c r="D19" s="6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63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>
      <c r="A20" s="69" t="s">
        <v>1023</v>
      </c>
      <c r="B20" s="69"/>
      <c r="C20" s="69"/>
      <c r="D20" s="69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63</v>
      </c>
      <c r="K20" s="36" t="str">
        <f t="shared" si="3"/>
        <v>.</v>
      </c>
      <c r="L20" s="67">
        <v>199</v>
      </c>
      <c r="M20" s="67"/>
      <c r="N20" s="68"/>
      <c r="P20" s="2" t="s">
        <v>1028</v>
      </c>
      <c r="Q20" s="3" t="str">
        <f>B4</f>
        <v>621</v>
      </c>
      <c r="R20" s="3" t="s">
        <v>1030</v>
      </c>
      <c r="S20" s="5">
        <v>20001</v>
      </c>
    </row>
    <row r="21" spans="1:19" s="30" customFormat="1">
      <c r="A21" s="71" t="s">
        <v>1237</v>
      </c>
      <c r="B21" s="72"/>
      <c r="C21" s="72"/>
      <c r="D21" s="73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63</v>
      </c>
      <c r="K21" s="32" t="str">
        <f t="shared" si="4"/>
        <v>.</v>
      </c>
      <c r="L21" s="65">
        <v>195</v>
      </c>
      <c r="M21" s="65"/>
      <c r="N21" s="66"/>
      <c r="P21" s="34" t="str">
        <f>P22</f>
        <v>de0</v>
      </c>
      <c r="Q21" s="32" t="str">
        <f>Q22</f>
        <v>621</v>
      </c>
      <c r="R21" s="32" t="str">
        <f>R22</f>
        <v>swlc</v>
      </c>
      <c r="S21" s="33">
        <v>20002</v>
      </c>
    </row>
    <row r="22" spans="1:19">
      <c r="A22" s="71" t="s">
        <v>1024</v>
      </c>
      <c r="B22" s="72"/>
      <c r="C22" s="72"/>
      <c r="D22" s="73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63</v>
      </c>
      <c r="K22" s="38" t="str">
        <f t="shared" si="5"/>
        <v>.</v>
      </c>
      <c r="L22" s="65">
        <v>200</v>
      </c>
      <c r="M22" s="65"/>
      <c r="N22" s="66"/>
      <c r="P22" s="2" t="str">
        <f>P20</f>
        <v>de0</v>
      </c>
      <c r="Q22" s="3" t="str">
        <f>Q20</f>
        <v>621</v>
      </c>
      <c r="R22" s="3" t="s">
        <v>1031</v>
      </c>
      <c r="S22" s="5">
        <v>20001</v>
      </c>
    </row>
    <row r="23" spans="1:19">
      <c r="A23" s="69" t="s">
        <v>1025</v>
      </c>
      <c r="B23" s="69"/>
      <c r="C23" s="69"/>
      <c r="D23" s="69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621</v>
      </c>
      <c r="R23" s="3" t="s">
        <v>1029</v>
      </c>
      <c r="S23" s="5">
        <v>20001</v>
      </c>
    </row>
    <row r="24" spans="1:19">
      <c r="A24" s="69" t="s">
        <v>1026</v>
      </c>
      <c r="B24" s="69"/>
      <c r="C24" s="69"/>
      <c r="D24" s="69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63</v>
      </c>
      <c r="K24" s="3" t="str">
        <f t="shared" si="7"/>
        <v>.</v>
      </c>
      <c r="L24" s="65">
        <v>10</v>
      </c>
      <c r="M24" s="65"/>
      <c r="N24" s="66"/>
      <c r="P24" s="2" t="str">
        <f t="shared" ref="P24:P25" si="8">P23</f>
        <v>de0</v>
      </c>
      <c r="Q24" s="3" t="str">
        <f t="shared" ref="Q24:Q25" si="9">Q23</f>
        <v>621</v>
      </c>
      <c r="R24" s="3" t="s">
        <v>1032</v>
      </c>
      <c r="S24" s="5">
        <v>20001</v>
      </c>
    </row>
    <row r="25" spans="1:19">
      <c r="A25" s="69" t="s">
        <v>1027</v>
      </c>
      <c r="B25" s="69"/>
      <c r="C25" s="69"/>
      <c r="D25" s="6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63</v>
      </c>
      <c r="K25" s="3" t="str">
        <f t="shared" si="10"/>
        <v>.</v>
      </c>
      <c r="L25" s="65">
        <v>100</v>
      </c>
      <c r="M25" s="65"/>
      <c r="N25" s="66"/>
      <c r="P25" s="2" t="str">
        <f t="shared" si="8"/>
        <v>de0</v>
      </c>
      <c r="Q25" s="3" t="str">
        <f t="shared" si="9"/>
        <v>621</v>
      </c>
      <c r="R25" s="3" t="s">
        <v>1033</v>
      </c>
      <c r="S25" s="5">
        <v>20001</v>
      </c>
    </row>
    <row r="27" spans="1:19">
      <c r="A27" s="70" t="s">
        <v>1259</v>
      </c>
      <c r="B27" s="70"/>
      <c r="C27" s="70"/>
      <c r="D27" s="70"/>
      <c r="E27" s="70"/>
      <c r="F27" s="70"/>
      <c r="G27" s="70"/>
      <c r="H27" s="70"/>
      <c r="I27" s="70"/>
      <c r="J27" s="7"/>
      <c r="K27" s="7"/>
      <c r="L27" s="7"/>
      <c r="M27" s="7"/>
      <c r="N27" s="7"/>
    </row>
    <row r="28" spans="1:19">
      <c r="A28" s="70"/>
      <c r="B28" s="70"/>
      <c r="C28" s="70"/>
      <c r="D28" s="70"/>
      <c r="E28" s="70"/>
      <c r="F28" s="70"/>
      <c r="G28" s="70"/>
      <c r="H28" s="70"/>
      <c r="I28" s="70"/>
    </row>
    <row r="29" spans="1:19">
      <c r="A29" s="77" t="s">
        <v>1258</v>
      </c>
      <c r="B29" s="77"/>
      <c r="C29" s="77" t="s">
        <v>1277</v>
      </c>
      <c r="D29" s="77"/>
      <c r="E29" s="77"/>
      <c r="F29" s="77"/>
      <c r="G29" s="77"/>
      <c r="H29" s="77"/>
      <c r="I29" s="77"/>
    </row>
    <row r="30" spans="1:19">
      <c r="A30" s="40" t="s">
        <v>1260</v>
      </c>
      <c r="B30" s="45" t="s">
        <v>1269</v>
      </c>
      <c r="C30" s="69" t="s">
        <v>1270</v>
      </c>
      <c r="D30" s="69"/>
      <c r="E30" s="69"/>
      <c r="F30" s="69"/>
      <c r="G30" s="69"/>
      <c r="H30" s="69"/>
      <c r="I30" s="69"/>
    </row>
    <row r="31" spans="1:19">
      <c r="A31" s="40" t="s">
        <v>1261</v>
      </c>
      <c r="B31" s="45" t="s">
        <v>1268</v>
      </c>
      <c r="C31" s="69" t="s">
        <v>1271</v>
      </c>
      <c r="D31" s="69"/>
      <c r="E31" s="69"/>
      <c r="F31" s="69"/>
      <c r="G31" s="69"/>
      <c r="H31" s="69"/>
      <c r="I31" s="69"/>
    </row>
    <row r="32" spans="1:19">
      <c r="A32" s="40" t="s">
        <v>1262</v>
      </c>
      <c r="B32" s="45" t="s">
        <v>1269</v>
      </c>
      <c r="C32" s="69" t="s">
        <v>1272</v>
      </c>
      <c r="D32" s="69"/>
      <c r="E32" s="69"/>
      <c r="F32" s="69"/>
      <c r="G32" s="69"/>
      <c r="H32" s="69"/>
      <c r="I32" s="69"/>
    </row>
    <row r="33" spans="1:9">
      <c r="A33" s="40" t="s">
        <v>1263</v>
      </c>
      <c r="B33" s="44" t="s">
        <v>1269</v>
      </c>
      <c r="C33" s="69" t="s">
        <v>1273</v>
      </c>
      <c r="D33" s="69"/>
      <c r="E33" s="69"/>
      <c r="F33" s="69"/>
      <c r="G33" s="69"/>
      <c r="H33" s="69"/>
      <c r="I33" s="69"/>
    </row>
    <row r="34" spans="1:9">
      <c r="A34" s="40" t="s">
        <v>1264</v>
      </c>
      <c r="B34" s="45" t="s">
        <v>1269</v>
      </c>
      <c r="C34" s="69" t="s">
        <v>1274</v>
      </c>
      <c r="D34" s="69"/>
      <c r="E34" s="69"/>
      <c r="F34" s="69"/>
      <c r="G34" s="69"/>
      <c r="H34" s="69"/>
      <c r="I34" s="69"/>
    </row>
    <row r="35" spans="1:9">
      <c r="A35" s="40" t="s">
        <v>1265</v>
      </c>
      <c r="B35" s="45" t="s">
        <v>1269</v>
      </c>
      <c r="C35" s="69" t="s">
        <v>1275</v>
      </c>
      <c r="D35" s="69"/>
      <c r="E35" s="69"/>
      <c r="F35" s="69"/>
      <c r="G35" s="69"/>
      <c r="H35" s="69"/>
      <c r="I35" s="69"/>
    </row>
    <row r="36" spans="1:9">
      <c r="A36" s="40" t="s">
        <v>1266</v>
      </c>
      <c r="B36" s="45" t="s">
        <v>1268</v>
      </c>
      <c r="C36" s="69" t="s">
        <v>1276</v>
      </c>
      <c r="D36" s="69"/>
      <c r="E36" s="69"/>
      <c r="F36" s="69"/>
      <c r="G36" s="69"/>
      <c r="H36" s="69"/>
      <c r="I36" s="69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" zoomScale="90" zoomScaleNormal="90" workbookViewId="0">
      <selection activeCell="I4" sqref="I4"/>
    </sheetView>
  </sheetViews>
  <sheetFormatPr baseColWidth="10" defaultColWidth="11.453125" defaultRowHeight="14.5"/>
  <cols>
    <col min="1" max="1" width="4.7265625" style="9" customWidth="1"/>
    <col min="2" max="2" width="1.26953125" style="9" customWidth="1"/>
    <col min="3" max="3" width="4.26953125" style="9" bestFit="1" customWidth="1"/>
    <col min="4" max="4" width="4" style="9" bestFit="1" customWidth="1"/>
    <col min="5" max="5" width="5.1796875" style="9" bestFit="1" customWidth="1"/>
    <col min="6" max="6" width="6" style="9" bestFit="1" customWidth="1"/>
    <col min="7" max="7" width="1.26953125" style="9" customWidth="1"/>
    <col min="8" max="8" width="16.7265625" style="9" customWidth="1"/>
    <col min="9" max="9" width="13.7265625" style="9" customWidth="1"/>
    <col min="10" max="10" width="1.26953125" style="9" hidden="1" customWidth="1"/>
    <col min="11" max="12" width="16.7265625" style="9" customWidth="1"/>
    <col min="13" max="13" width="1.26953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26953125" style="9" customWidth="1"/>
    <col min="22" max="22" width="13.7265625" style="9" customWidth="1"/>
    <col min="23" max="23" width="4.7265625" style="9" customWidth="1"/>
    <col min="24" max="24" width="21.54296875" style="9" bestFit="1" customWidth="1"/>
    <col min="25" max="25" width="7" style="9" bestFit="1" customWidth="1"/>
    <col min="26" max="26" width="15.7265625" style="9" bestFit="1" customWidth="1"/>
    <col min="27" max="27" width="9.7265625" style="9" customWidth="1"/>
    <col min="28" max="28" width="12.1796875" style="9" bestFit="1" customWidth="1"/>
    <col min="29" max="29" width="7.26953125" style="9" bestFit="1" customWidth="1"/>
    <col min="30" max="30" width="13.7265625" style="9" customWidth="1"/>
    <col min="31" max="31" width="39.1796875" style="9" customWidth="1"/>
    <col min="32" max="32" width="1.26953125" style="9" customWidth="1"/>
    <col min="33" max="33" width="17.7265625" style="9" bestFit="1" customWidth="1"/>
    <col min="34" max="34" width="15.81640625" style="9" bestFit="1" customWidth="1"/>
    <col min="35" max="35" width="15.453125" style="9" customWidth="1"/>
    <col min="36" max="36" width="1.7265625" style="9" customWidth="1"/>
    <col min="37" max="37" width="7.54296875" style="9" bestFit="1" customWidth="1"/>
    <col min="38" max="38" width="9.81640625" style="9" customWidth="1"/>
    <col min="39" max="16384" width="11.453125" style="9"/>
  </cols>
  <sheetData>
    <row r="1" spans="1:38" s="11" customFormat="1">
      <c r="A1" s="81" t="s">
        <v>1046</v>
      </c>
      <c r="B1" s="78"/>
      <c r="C1" s="81" t="s">
        <v>1047</v>
      </c>
      <c r="D1" s="81"/>
      <c r="E1" s="81"/>
      <c r="F1" s="81"/>
      <c r="G1" s="78"/>
      <c r="H1" s="81" t="s">
        <v>1037</v>
      </c>
      <c r="I1" s="81" t="s">
        <v>1048</v>
      </c>
      <c r="J1" s="78"/>
      <c r="K1" s="81" t="s">
        <v>1049</v>
      </c>
      <c r="L1" s="81"/>
      <c r="M1" s="78"/>
      <c r="N1" s="81" t="s">
        <v>1052</v>
      </c>
      <c r="O1" s="81"/>
      <c r="P1" s="81"/>
      <c r="Q1" s="81"/>
      <c r="R1" s="81"/>
      <c r="S1" s="81"/>
      <c r="T1" s="81"/>
      <c r="U1" s="78"/>
      <c r="V1" s="81" t="s">
        <v>1053</v>
      </c>
      <c r="W1" s="19" t="s">
        <v>1055</v>
      </c>
      <c r="X1" s="55" t="str">
        <f>Daten!B4</f>
        <v>621</v>
      </c>
      <c r="Y1" s="81" t="s">
        <v>1080</v>
      </c>
      <c r="Z1" s="81"/>
      <c r="AA1" s="81"/>
      <c r="AB1" s="81"/>
      <c r="AC1" s="81"/>
      <c r="AD1" s="81" t="s">
        <v>1061</v>
      </c>
      <c r="AE1" s="81" t="s">
        <v>1062</v>
      </c>
      <c r="AG1" s="80" t="s">
        <v>1081</v>
      </c>
      <c r="AH1" s="80"/>
      <c r="AI1" s="80"/>
      <c r="AJ1" s="14"/>
      <c r="AK1" s="80" t="s">
        <v>1116</v>
      </c>
      <c r="AL1" s="80"/>
    </row>
    <row r="2" spans="1:38" s="11" customFormat="1" ht="29">
      <c r="A2" s="81"/>
      <c r="B2" s="79"/>
      <c r="C2" s="81"/>
      <c r="D2" s="81"/>
      <c r="E2" s="81"/>
      <c r="F2" s="81"/>
      <c r="G2" s="79"/>
      <c r="H2" s="81"/>
      <c r="I2" s="81"/>
      <c r="J2" s="79"/>
      <c r="K2" s="19" t="s">
        <v>1050</v>
      </c>
      <c r="L2" s="19" t="s">
        <v>1051</v>
      </c>
      <c r="M2" s="79"/>
      <c r="N2" s="81"/>
      <c r="O2" s="81"/>
      <c r="P2" s="81"/>
      <c r="Q2" s="81"/>
      <c r="R2" s="81"/>
      <c r="S2" s="81"/>
      <c r="T2" s="81"/>
      <c r="U2" s="79"/>
      <c r="V2" s="81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1"/>
      <c r="AE2" s="81"/>
      <c r="AG2" s="80"/>
      <c r="AH2" s="80"/>
      <c r="AI2" s="80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21" t="str">
        <f>Daten!P23</f>
        <v>de0</v>
      </c>
      <c r="D4" s="21" t="str">
        <f>Daten!Q23</f>
        <v>621</v>
      </c>
      <c r="E4" s="21" t="str">
        <f>Daten!R23</f>
        <v>ncap</v>
      </c>
      <c r="F4" s="21">
        <f>Daten!S23</f>
        <v>20001</v>
      </c>
      <c r="G4" s="21"/>
      <c r="H4" s="21" t="s">
        <v>1357</v>
      </c>
      <c r="I4" s="21" t="s">
        <v>1430</v>
      </c>
      <c r="J4" s="21"/>
      <c r="K4" s="21" t="s">
        <v>1379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251</v>
      </c>
      <c r="Q4" s="21" t="str">
        <f>Daten!I23</f>
        <v>.</v>
      </c>
      <c r="R4" s="21">
        <f>Daten!J23</f>
        <v>63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1C:D1:E0:38:03:5C</v>
      </c>
      <c r="AH4" s="16" t="str">
        <f>UPPER(MID(K4,1,4)&amp;"."&amp;MID(K4,5,4)&amp;"."&amp;MID(K4,9,4))</f>
        <v>1CD1.E038.035C</v>
      </c>
      <c r="AI4" s="16" t="str">
        <f>LOWER(AH4)</f>
        <v>1cd1.e038.035c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21" t="str">
        <f>C4</f>
        <v>de0</v>
      </c>
      <c r="D5" s="21" t="str">
        <f t="shared" ref="D5:E5" si="0">D4</f>
        <v>621</v>
      </c>
      <c r="E5" s="21" t="str">
        <f t="shared" si="0"/>
        <v>ncap</v>
      </c>
      <c r="F5" s="21">
        <f>F4+1</f>
        <v>20002</v>
      </c>
      <c r="G5" s="21"/>
      <c r="H5" s="21" t="s">
        <v>1357</v>
      </c>
      <c r="I5" s="21" t="s">
        <v>1429</v>
      </c>
      <c r="J5" s="21"/>
      <c r="K5" s="21" t="s">
        <v>1380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>
        <f t="shared" si="1"/>
        <v>63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1C:D1:E0:38:03:E0</v>
      </c>
      <c r="AH5" s="16" t="str">
        <f t="shared" ref="AH5:AH57" si="3">UPPER(MID(K5,1,4)&amp;"."&amp;MID(K5,5,4)&amp;"."&amp;MID(K5,9,4))</f>
        <v>1CD1.E038.03E0</v>
      </c>
      <c r="AI5" s="16" t="str">
        <f t="shared" ref="AI5:AI57" si="4">LOWER(AH5)</f>
        <v>1cd1.e038.03e0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621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1041</v>
      </c>
      <c r="I6" s="21" t="s">
        <v>1358</v>
      </c>
      <c r="J6" s="21"/>
      <c r="K6" s="21" t="s">
        <v>1363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>
        <f t="shared" ref="R6:R57" si="15">R5</f>
        <v>63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/>
      <c r="AE6" s="21"/>
      <c r="AG6" s="16" t="str">
        <f t="shared" si="2"/>
        <v>00:81:C4:88:4B:36</v>
      </c>
      <c r="AH6" s="16" t="str">
        <f t="shared" si="3"/>
        <v>0081.C488.4B36</v>
      </c>
      <c r="AI6" s="16" t="str">
        <f t="shared" si="4"/>
        <v>0081.c488.4b36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21" t="str">
        <f t="shared" si="7"/>
        <v>de0</v>
      </c>
      <c r="D7" s="21" t="str">
        <f t="shared" si="8"/>
        <v>621</v>
      </c>
      <c r="E7" s="21" t="str">
        <f t="shared" si="9"/>
        <v>ncap</v>
      </c>
      <c r="F7" s="21">
        <f t="shared" si="10"/>
        <v>20004</v>
      </c>
      <c r="G7" s="21"/>
      <c r="H7" s="21" t="s">
        <v>1041</v>
      </c>
      <c r="I7" s="21" t="s">
        <v>1359</v>
      </c>
      <c r="J7" s="21"/>
      <c r="K7" s="21" t="s">
        <v>1364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>
        <f t="shared" si="15"/>
        <v>63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/>
      <c r="AE7" s="21"/>
      <c r="AG7" s="16" t="str">
        <f t="shared" si="2"/>
        <v>00:81:C4:88:4B:08</v>
      </c>
      <c r="AH7" s="16" t="str">
        <f t="shared" si="3"/>
        <v>0081.C488.4B08</v>
      </c>
      <c r="AI7" s="16" t="str">
        <f t="shared" si="4"/>
        <v>0081.c488.4b08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21" t="str">
        <f t="shared" si="7"/>
        <v>de0</v>
      </c>
      <c r="D8" s="21" t="str">
        <f t="shared" si="8"/>
        <v>621</v>
      </c>
      <c r="E8" s="21" t="str">
        <f t="shared" si="9"/>
        <v>ncap</v>
      </c>
      <c r="F8" s="21">
        <f t="shared" si="10"/>
        <v>20005</v>
      </c>
      <c r="G8" s="21"/>
      <c r="H8" s="21" t="s">
        <v>1041</v>
      </c>
      <c r="I8" s="21" t="s">
        <v>1360</v>
      </c>
      <c r="J8" s="21"/>
      <c r="K8" s="21" t="s">
        <v>1365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>
        <f t="shared" si="15"/>
        <v>63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1069</v>
      </c>
      <c r="AB8" s="21"/>
      <c r="AC8" s="21"/>
      <c r="AD8" s="21"/>
      <c r="AE8" s="21"/>
      <c r="AG8" s="16" t="str">
        <f t="shared" si="2"/>
        <v>00:C1:64:9C:0C:16</v>
      </c>
      <c r="AH8" s="16" t="str">
        <f t="shared" si="3"/>
        <v>00C1.649C.0C16</v>
      </c>
      <c r="AI8" s="16" t="str">
        <f t="shared" si="4"/>
        <v>00c1.649c.0c16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21" t="str">
        <f t="shared" si="7"/>
        <v>de0</v>
      </c>
      <c r="D9" s="21" t="str">
        <f t="shared" si="8"/>
        <v>621</v>
      </c>
      <c r="E9" s="21" t="str">
        <f t="shared" si="9"/>
        <v>ncap</v>
      </c>
      <c r="F9" s="21">
        <f t="shared" si="10"/>
        <v>20006</v>
      </c>
      <c r="G9" s="21"/>
      <c r="H9" s="21" t="s">
        <v>1041</v>
      </c>
      <c r="I9" s="21" t="s">
        <v>1361</v>
      </c>
      <c r="J9" s="21"/>
      <c r="K9" s="21" t="s">
        <v>1366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>
        <f t="shared" si="15"/>
        <v>63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1069</v>
      </c>
      <c r="AB9" s="21"/>
      <c r="AC9" s="21"/>
      <c r="AD9" s="21"/>
      <c r="AE9" s="21"/>
      <c r="AG9" s="16" t="str">
        <f t="shared" si="2"/>
        <v>00:C1:64:9C:0D:5A</v>
      </c>
      <c r="AH9" s="16" t="str">
        <f t="shared" si="3"/>
        <v>00C1.649C.0D5A</v>
      </c>
      <c r="AI9" s="16" t="str">
        <f t="shared" si="4"/>
        <v>00c1.649c.0d5a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21" t="str">
        <f t="shared" si="7"/>
        <v>de0</v>
      </c>
      <c r="D10" s="21" t="str">
        <f t="shared" si="8"/>
        <v>621</v>
      </c>
      <c r="E10" s="21" t="str">
        <f t="shared" si="9"/>
        <v>ncap</v>
      </c>
      <c r="F10" s="21">
        <f t="shared" si="10"/>
        <v>20007</v>
      </c>
      <c r="G10" s="21"/>
      <c r="H10" s="21" t="s">
        <v>1041</v>
      </c>
      <c r="I10" s="21" t="s">
        <v>1362</v>
      </c>
      <c r="J10" s="21"/>
      <c r="K10" s="21" t="s">
        <v>1367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>
        <f t="shared" si="15"/>
        <v>63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1069</v>
      </c>
      <c r="AB10" s="21"/>
      <c r="AC10" s="21"/>
      <c r="AD10" s="21"/>
      <c r="AE10" s="21"/>
      <c r="AG10" s="16" t="str">
        <f t="shared" si="2"/>
        <v>00:C1:64:9C:0B:FE</v>
      </c>
      <c r="AH10" s="16" t="str">
        <f t="shared" si="3"/>
        <v>00C1.649C.0BFE</v>
      </c>
      <c r="AI10" s="16" t="str">
        <f t="shared" si="4"/>
        <v>00c1.649c.0bfe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21" t="str">
        <f t="shared" si="7"/>
        <v>de0</v>
      </c>
      <c r="D11" s="21" t="str">
        <f t="shared" si="8"/>
        <v>621</v>
      </c>
      <c r="E11" s="21" t="str">
        <f t="shared" si="9"/>
        <v>ncap</v>
      </c>
      <c r="F11" s="21">
        <f t="shared" si="10"/>
        <v>20008</v>
      </c>
      <c r="G11" s="21"/>
      <c r="H11" s="21" t="s">
        <v>1342</v>
      </c>
      <c r="I11" s="21" t="s">
        <v>1376</v>
      </c>
      <c r="J11" s="21"/>
      <c r="K11" s="21" t="s">
        <v>1377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>
        <f t="shared" si="15"/>
        <v>63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1069</v>
      </c>
      <c r="AB11" s="21"/>
      <c r="AC11" s="21"/>
      <c r="AD11" s="21"/>
      <c r="AE11" s="21"/>
      <c r="AG11" s="16" t="e">
        <f>UPPER(MID(#REF!,1,2)&amp;":"&amp;MID(#REF!,3,2)&amp;":"&amp;MID(#REF!,5,2)&amp;":"&amp;MID(#REF!,7,2)&amp;":"&amp;MID(#REF!,9,2)&amp;":"&amp;MID(#REF!,11,2))</f>
        <v>#REF!</v>
      </c>
      <c r="AH11" s="16" t="e">
        <f>UPPER(MID(#REF!,1,4)&amp;"."&amp;MID(#REF!,5,4)&amp;"."&amp;MID(#REF!,9,4))</f>
        <v>#REF!</v>
      </c>
      <c r="AI11" s="16" t="e">
        <f t="shared" si="4"/>
        <v>#REF!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21" t="str">
        <f t="shared" si="7"/>
        <v>de0</v>
      </c>
      <c r="D12" s="21" t="str">
        <f t="shared" si="8"/>
        <v>621</v>
      </c>
      <c r="E12" s="21" t="str">
        <f t="shared" si="9"/>
        <v>ncap</v>
      </c>
      <c r="F12" s="21">
        <f t="shared" si="10"/>
        <v>20009</v>
      </c>
      <c r="G12" s="21"/>
      <c r="H12" s="21" t="s">
        <v>1357</v>
      </c>
      <c r="I12" s="9" t="s">
        <v>1428</v>
      </c>
      <c r="J12" s="21"/>
      <c r="K12" s="21" t="s">
        <v>1381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>
        <f t="shared" si="15"/>
        <v>63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1068</v>
      </c>
      <c r="AB12" s="21"/>
      <c r="AC12" s="21"/>
      <c r="AD12" s="21"/>
      <c r="AE12" s="21"/>
      <c r="AG12" s="16" t="str">
        <f t="shared" si="2"/>
        <v>1C:D1:E0:38:14:F4</v>
      </c>
      <c r="AH12" s="16" t="str">
        <f t="shared" si="3"/>
        <v>1CD1.E038.14F4</v>
      </c>
      <c r="AI12" s="16" t="str">
        <f t="shared" si="4"/>
        <v>1cd1.e038.14f4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21" t="str">
        <f t="shared" si="7"/>
        <v>de0</v>
      </c>
      <c r="D13" s="21" t="str">
        <f t="shared" si="8"/>
        <v>621</v>
      </c>
      <c r="E13" s="21" t="str">
        <f t="shared" si="9"/>
        <v>ncap</v>
      </c>
      <c r="F13" s="21">
        <f t="shared" si="10"/>
        <v>20010</v>
      </c>
      <c r="G13" s="21"/>
      <c r="H13" s="21" t="s">
        <v>1357</v>
      </c>
      <c r="I13" s="21" t="s">
        <v>1427</v>
      </c>
      <c r="J13" s="21"/>
      <c r="K13" s="21" t="s">
        <v>1382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>
        <f t="shared" si="15"/>
        <v>63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1068</v>
      </c>
      <c r="AB13" s="21"/>
      <c r="AC13" s="21"/>
      <c r="AD13" s="21"/>
      <c r="AE13" s="21"/>
      <c r="AG13" s="16" t="str">
        <f t="shared" si="2"/>
        <v>1C:D1:E0:38:34:50</v>
      </c>
      <c r="AH13" s="16" t="str">
        <f t="shared" si="3"/>
        <v>1CD1.E038.3450</v>
      </c>
      <c r="AI13" s="16" t="str">
        <f t="shared" si="4"/>
        <v>1cd1.e038.3450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21" t="str">
        <f t="shared" si="7"/>
        <v>de0</v>
      </c>
      <c r="D14" s="21" t="str">
        <f t="shared" si="8"/>
        <v>621</v>
      </c>
      <c r="E14" s="21" t="str">
        <f t="shared" si="9"/>
        <v>ncap</v>
      </c>
      <c r="F14" s="21">
        <f t="shared" si="10"/>
        <v>20011</v>
      </c>
      <c r="G14" s="21"/>
      <c r="H14" s="21" t="s">
        <v>1357</v>
      </c>
      <c r="I14" s="21" t="s">
        <v>1426</v>
      </c>
      <c r="J14" s="21"/>
      <c r="K14" s="21" t="s">
        <v>1383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>
        <f t="shared" si="15"/>
        <v>63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1068</v>
      </c>
      <c r="AB14" s="21"/>
      <c r="AC14" s="21"/>
      <c r="AD14" s="21"/>
      <c r="AE14" s="21"/>
      <c r="AG14" s="16" t="str">
        <f t="shared" si="2"/>
        <v>1C:D1:E0:0F:F6:08</v>
      </c>
      <c r="AH14" s="16" t="str">
        <f t="shared" si="3"/>
        <v>1CD1.E00F.F608</v>
      </c>
      <c r="AI14" s="16" t="str">
        <f t="shared" si="4"/>
        <v>1cd1.e00f.f608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621</v>
      </c>
      <c r="E15" s="21" t="str">
        <f t="shared" si="9"/>
        <v>ncap</v>
      </c>
      <c r="F15" s="21">
        <f t="shared" si="10"/>
        <v>20012</v>
      </c>
      <c r="G15" s="21"/>
      <c r="H15" s="21" t="s">
        <v>1357</v>
      </c>
      <c r="I15" s="21" t="s">
        <v>1425</v>
      </c>
      <c r="J15" s="21"/>
      <c r="K15" s="21" t="s">
        <v>1384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>
        <f t="shared" si="15"/>
        <v>63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1068</v>
      </c>
      <c r="AB15" s="21"/>
      <c r="AC15" s="21"/>
      <c r="AD15" s="21"/>
      <c r="AE15" s="21"/>
      <c r="AG15" s="16" t="str">
        <f t="shared" si="2"/>
        <v>1C:D1:E0:38:B9:FC</v>
      </c>
      <c r="AH15" s="16" t="str">
        <f t="shared" si="3"/>
        <v>1CD1.E038.B9FC</v>
      </c>
      <c r="AI15" s="16" t="str">
        <f t="shared" si="4"/>
        <v>1cd1.e038.b9fc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621</v>
      </c>
      <c r="E16" s="21" t="str">
        <f t="shared" si="9"/>
        <v>ncap</v>
      </c>
      <c r="F16" s="21">
        <f t="shared" si="10"/>
        <v>20013</v>
      </c>
      <c r="G16" s="21"/>
      <c r="H16" s="21" t="s">
        <v>1357</v>
      </c>
      <c r="I16" s="21" t="s">
        <v>1424</v>
      </c>
      <c r="J16" s="21"/>
      <c r="K16" s="21" t="s">
        <v>1385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>
        <f t="shared" si="15"/>
        <v>63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1068</v>
      </c>
      <c r="AB16" s="21"/>
      <c r="AC16" s="21"/>
      <c r="AD16" s="21"/>
      <c r="AE16" s="21"/>
      <c r="AG16" s="16" t="str">
        <f t="shared" si="2"/>
        <v>1C:D1:E0:38:9D:20</v>
      </c>
      <c r="AH16" s="16" t="str">
        <f t="shared" si="3"/>
        <v>1CD1.E038.9D20</v>
      </c>
      <c r="AI16" s="16" t="str">
        <f t="shared" si="4"/>
        <v>1cd1.e038.9d20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621</v>
      </c>
      <c r="E17" s="21" t="str">
        <f t="shared" si="9"/>
        <v>ncap</v>
      </c>
      <c r="F17" s="21">
        <f t="shared" si="10"/>
        <v>20014</v>
      </c>
      <c r="G17" s="21"/>
      <c r="H17" s="21" t="s">
        <v>1357</v>
      </c>
      <c r="I17" s="21" t="s">
        <v>1423</v>
      </c>
      <c r="J17" s="21"/>
      <c r="K17" s="21" t="s">
        <v>1386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>
        <f t="shared" si="15"/>
        <v>63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1068</v>
      </c>
      <c r="AB17" s="21"/>
      <c r="AC17" s="21"/>
      <c r="AD17" s="21"/>
      <c r="AE17" s="21"/>
      <c r="AG17" s="16" t="str">
        <f t="shared" si="2"/>
        <v>1C:D1:E0:38:9F:80</v>
      </c>
      <c r="AH17" s="16" t="str">
        <f t="shared" si="3"/>
        <v>1CD1.E038.9F80</v>
      </c>
      <c r="AI17" s="16" t="str">
        <f t="shared" si="4"/>
        <v>1cd1.e038.9f80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621</v>
      </c>
      <c r="E18" s="21" t="str">
        <f t="shared" si="9"/>
        <v>ncap</v>
      </c>
      <c r="F18" s="21">
        <f t="shared" si="10"/>
        <v>20015</v>
      </c>
      <c r="G18" s="21"/>
      <c r="H18" s="21" t="s">
        <v>1357</v>
      </c>
      <c r="I18" s="21" t="s">
        <v>1422</v>
      </c>
      <c r="J18" s="21"/>
      <c r="K18" s="21" t="s">
        <v>1387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>
        <f t="shared" si="15"/>
        <v>63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1068</v>
      </c>
      <c r="AB18" s="21"/>
      <c r="AC18" s="21"/>
      <c r="AD18" s="21"/>
      <c r="AE18" s="21"/>
      <c r="AG18" s="16" t="str">
        <f t="shared" si="2"/>
        <v>1C:D1:E0:38:C5:2C</v>
      </c>
      <c r="AH18" s="16" t="str">
        <f t="shared" si="3"/>
        <v>1CD1.E038.C52C</v>
      </c>
      <c r="AI18" s="16" t="str">
        <f t="shared" si="4"/>
        <v>1cd1.e038.c52c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621</v>
      </c>
      <c r="E19" s="21" t="str">
        <f t="shared" si="9"/>
        <v>ncap</v>
      </c>
      <c r="F19" s="21">
        <f t="shared" si="10"/>
        <v>20016</v>
      </c>
      <c r="G19" s="21"/>
      <c r="H19" s="21" t="s">
        <v>1357</v>
      </c>
      <c r="I19" s="21" t="s">
        <v>1421</v>
      </c>
      <c r="J19" s="21"/>
      <c r="K19" s="21" t="s">
        <v>1388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>
        <f t="shared" si="15"/>
        <v>63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1068</v>
      </c>
      <c r="AB19" s="21"/>
      <c r="AC19" s="21"/>
      <c r="AD19" s="21"/>
      <c r="AE19" s="21"/>
      <c r="AG19" s="16" t="str">
        <f t="shared" si="2"/>
        <v>1C:D1:E0:38:F0:E8</v>
      </c>
      <c r="AH19" s="16" t="str">
        <f t="shared" si="3"/>
        <v>1CD1.E038.F0E8</v>
      </c>
      <c r="AI19" s="16" t="str">
        <f t="shared" si="4"/>
        <v>1cd1.e038.f0e8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621</v>
      </c>
      <c r="E20" s="21" t="str">
        <f t="shared" si="9"/>
        <v>ncap</v>
      </c>
      <c r="F20" s="21">
        <f t="shared" si="10"/>
        <v>20017</v>
      </c>
      <c r="G20" s="21"/>
      <c r="H20" s="21" t="s">
        <v>1357</v>
      </c>
      <c r="I20" s="21" t="s">
        <v>1420</v>
      </c>
      <c r="J20" s="21"/>
      <c r="K20" s="21" t="s">
        <v>1389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>
        <f t="shared" si="15"/>
        <v>63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1068</v>
      </c>
      <c r="AB20" s="21"/>
      <c r="AC20" s="21"/>
      <c r="AD20" s="21"/>
      <c r="AE20" s="21"/>
      <c r="AG20" s="16" t="str">
        <f t="shared" si="2"/>
        <v>1C:D1:E0:38:73:B4</v>
      </c>
      <c r="AH20" s="16" t="str">
        <f t="shared" si="3"/>
        <v>1CD1.E038.73B4</v>
      </c>
      <c r="AI20" s="16" t="str">
        <f t="shared" si="4"/>
        <v>1cd1.e038.73b4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621</v>
      </c>
      <c r="E21" s="21" t="str">
        <f t="shared" si="9"/>
        <v>ncap</v>
      </c>
      <c r="F21" s="21">
        <f t="shared" si="10"/>
        <v>20018</v>
      </c>
      <c r="G21" s="21"/>
      <c r="H21" s="21" t="s">
        <v>1357</v>
      </c>
      <c r="I21" s="21" t="s">
        <v>1419</v>
      </c>
      <c r="J21" s="21"/>
      <c r="K21" s="21" t="s">
        <v>1390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>
        <f t="shared" si="15"/>
        <v>63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1068</v>
      </c>
      <c r="AB21" s="21"/>
      <c r="AC21" s="21"/>
      <c r="AD21" s="21"/>
      <c r="AE21" s="21"/>
      <c r="AG21" s="16" t="str">
        <f t="shared" si="2"/>
        <v>1C:D1:E0:38:42:34</v>
      </c>
      <c r="AH21" s="16" t="str">
        <f t="shared" si="3"/>
        <v>1CD1.E038.4234</v>
      </c>
      <c r="AI21" s="16" t="str">
        <f t="shared" si="4"/>
        <v>1cd1.e038.4234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621</v>
      </c>
      <c r="E22" s="21" t="str">
        <f t="shared" si="9"/>
        <v>ncap</v>
      </c>
      <c r="F22" s="21">
        <f t="shared" si="10"/>
        <v>20019</v>
      </c>
      <c r="G22" s="21"/>
      <c r="H22" s="21" t="s">
        <v>1357</v>
      </c>
      <c r="I22" s="21" t="s">
        <v>1418</v>
      </c>
      <c r="J22" s="21"/>
      <c r="K22" s="21" t="s">
        <v>1391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>
        <f t="shared" si="15"/>
        <v>63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1068</v>
      </c>
      <c r="AB22" s="21"/>
      <c r="AC22" s="21"/>
      <c r="AD22" s="21"/>
      <c r="AE22" s="21"/>
      <c r="AG22" s="16" t="str">
        <f t="shared" si="2"/>
        <v>84:F1:47:D9:53:FC</v>
      </c>
      <c r="AH22" s="16" t="str">
        <f t="shared" si="3"/>
        <v>84F1.47D9.53FC</v>
      </c>
      <c r="AI22" s="16" t="str">
        <f t="shared" si="4"/>
        <v>84f1.47d9.53fc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621</v>
      </c>
      <c r="E23" s="21" t="str">
        <f t="shared" si="9"/>
        <v>ncap</v>
      </c>
      <c r="F23" s="21">
        <f t="shared" si="10"/>
        <v>20020</v>
      </c>
      <c r="G23" s="21"/>
      <c r="H23" s="21" t="s">
        <v>1041</v>
      </c>
      <c r="I23" s="21" t="s">
        <v>1368</v>
      </c>
      <c r="J23" s="21"/>
      <c r="K23" s="21" t="s">
        <v>1372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>
        <f t="shared" si="15"/>
        <v>63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1069</v>
      </c>
      <c r="AB23" s="21"/>
      <c r="AC23" s="21"/>
      <c r="AD23" s="21"/>
      <c r="AE23" s="21"/>
      <c r="AG23" s="16" t="str">
        <f t="shared" si="2"/>
        <v>00:C1:64:9C:0F:40</v>
      </c>
      <c r="AH23" s="16" t="str">
        <f t="shared" si="3"/>
        <v>00C1.649C.0F40</v>
      </c>
      <c r="AI23" s="16" t="str">
        <f t="shared" si="4"/>
        <v>00c1.649c.0f40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621</v>
      </c>
      <c r="E24" s="21" t="str">
        <f t="shared" si="9"/>
        <v>ncap</v>
      </c>
      <c r="F24" s="21">
        <f t="shared" si="10"/>
        <v>20021</v>
      </c>
      <c r="G24" s="21"/>
      <c r="H24" s="21" t="s">
        <v>1041</v>
      </c>
      <c r="I24" s="21" t="s">
        <v>1369</v>
      </c>
      <c r="J24" s="21"/>
      <c r="K24" s="21" t="s">
        <v>1373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>
        <f t="shared" si="15"/>
        <v>63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1069</v>
      </c>
      <c r="AB24" s="21"/>
      <c r="AC24" s="21"/>
      <c r="AD24" s="21"/>
      <c r="AE24" s="21"/>
      <c r="AG24" s="16" t="str">
        <f t="shared" si="2"/>
        <v>00:81:C4:88:4B:80</v>
      </c>
      <c r="AH24" s="16" t="str">
        <f t="shared" si="3"/>
        <v>0081.C488.4B80</v>
      </c>
      <c r="AI24" s="16" t="str">
        <f t="shared" si="4"/>
        <v>0081.c488.4b80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621</v>
      </c>
      <c r="E25" s="21" t="str">
        <f t="shared" si="9"/>
        <v>ncap</v>
      </c>
      <c r="F25" s="21">
        <f t="shared" si="10"/>
        <v>20022</v>
      </c>
      <c r="G25" s="21"/>
      <c r="H25" s="21" t="s">
        <v>1041</v>
      </c>
      <c r="I25" s="21" t="s">
        <v>1370</v>
      </c>
      <c r="J25" s="21"/>
      <c r="K25" s="21" t="s">
        <v>1374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>
        <f t="shared" si="15"/>
        <v>63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1069</v>
      </c>
      <c r="AB25" s="21"/>
      <c r="AC25" s="21"/>
      <c r="AD25" s="21"/>
      <c r="AE25" s="21"/>
      <c r="AG25" s="16" t="str">
        <f t="shared" si="2"/>
        <v>00:C1:64:9C:0F:E6</v>
      </c>
      <c r="AH25" s="16" t="str">
        <f t="shared" si="3"/>
        <v>00C1.649C.0FE6</v>
      </c>
      <c r="AI25" s="16" t="str">
        <f t="shared" si="4"/>
        <v>00c1.649c.0fe6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621</v>
      </c>
      <c r="E26" s="21" t="str">
        <f t="shared" si="9"/>
        <v>ncap</v>
      </c>
      <c r="F26" s="21">
        <f t="shared" si="10"/>
        <v>20023</v>
      </c>
      <c r="G26" s="21"/>
      <c r="H26" s="21" t="s">
        <v>1041</v>
      </c>
      <c r="I26" s="21" t="s">
        <v>1371</v>
      </c>
      <c r="J26" s="21"/>
      <c r="K26" s="21" t="s">
        <v>1375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63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1069</v>
      </c>
      <c r="AB26" s="21"/>
      <c r="AC26" s="21"/>
      <c r="AD26" s="21"/>
      <c r="AE26" s="21"/>
      <c r="AG26" s="16" t="str">
        <f t="shared" si="2"/>
        <v>00:81:C4:88:52:56</v>
      </c>
      <c r="AH26" s="16" t="str">
        <f t="shared" si="3"/>
        <v>0081.C488.5256</v>
      </c>
      <c r="AI26" s="16" t="str">
        <f t="shared" si="4"/>
        <v>0081.c488.5256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621</v>
      </c>
      <c r="E27" s="21" t="str">
        <f t="shared" si="9"/>
        <v>ncap</v>
      </c>
      <c r="F27" s="21">
        <f t="shared" si="10"/>
        <v>20024</v>
      </c>
      <c r="G27" s="21"/>
      <c r="H27" s="21" t="s">
        <v>1357</v>
      </c>
      <c r="I27" s="21" t="s">
        <v>1417</v>
      </c>
      <c r="J27" s="21"/>
      <c r="K27" s="21" t="s">
        <v>1392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63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1068</v>
      </c>
      <c r="AB27" s="21"/>
      <c r="AC27" s="21"/>
      <c r="AD27" s="21"/>
      <c r="AE27" s="21"/>
      <c r="AG27" s="16" t="str">
        <f t="shared" si="2"/>
        <v>1C:D1:E0:38:84:34</v>
      </c>
      <c r="AH27" s="16" t="str">
        <f t="shared" si="3"/>
        <v>1CD1.E038.8434</v>
      </c>
      <c r="AI27" s="16" t="str">
        <f t="shared" si="4"/>
        <v>1cd1.e038.8434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621</v>
      </c>
      <c r="E28" s="21" t="str">
        <f t="shared" si="9"/>
        <v>ncap</v>
      </c>
      <c r="F28" s="21">
        <f t="shared" si="10"/>
        <v>20025</v>
      </c>
      <c r="G28" s="21"/>
      <c r="H28" s="21" t="s">
        <v>1357</v>
      </c>
      <c r="I28" s="21" t="s">
        <v>1416</v>
      </c>
      <c r="J28" s="21"/>
      <c r="K28" s="21" t="s">
        <v>1393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63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1068</v>
      </c>
      <c r="AB28" s="21"/>
      <c r="AC28" s="21"/>
      <c r="AD28" s="21"/>
      <c r="AE28" s="21"/>
      <c r="AG28" s="16" t="str">
        <f t="shared" si="2"/>
        <v>1C:D1:E0:38:80:E4</v>
      </c>
      <c r="AH28" s="16" t="str">
        <f t="shared" si="3"/>
        <v>1CD1.E038.80E4</v>
      </c>
      <c r="AI28" s="16" t="str">
        <f t="shared" si="4"/>
        <v>1cd1.e038.80e4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621</v>
      </c>
      <c r="E29" s="21" t="str">
        <f t="shared" si="9"/>
        <v>ncap</v>
      </c>
      <c r="F29" s="21">
        <f t="shared" si="10"/>
        <v>20026</v>
      </c>
      <c r="G29" s="21"/>
      <c r="H29" s="21" t="s">
        <v>1357</v>
      </c>
      <c r="I29" s="21" t="s">
        <v>1415</v>
      </c>
      <c r="J29" s="21"/>
      <c r="K29" s="21" t="s">
        <v>1394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63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1068</v>
      </c>
      <c r="AB29" s="21"/>
      <c r="AC29" s="21"/>
      <c r="AD29" s="21"/>
      <c r="AE29" s="21"/>
      <c r="AG29" s="16" t="str">
        <f t="shared" si="2"/>
        <v>1C:D1:E0:38:11:F4</v>
      </c>
      <c r="AH29" s="16" t="str">
        <f t="shared" si="3"/>
        <v>1CD1.E038.11F4</v>
      </c>
      <c r="AI29" s="16" t="str">
        <f t="shared" si="4"/>
        <v>1cd1.e038.11f4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621</v>
      </c>
      <c r="E30" s="21" t="str">
        <f t="shared" si="9"/>
        <v>ncap</v>
      </c>
      <c r="F30" s="21">
        <f t="shared" si="10"/>
        <v>20027</v>
      </c>
      <c r="G30" s="21"/>
      <c r="H30" s="21" t="s">
        <v>1357</v>
      </c>
      <c r="I30" s="21" t="s">
        <v>1414</v>
      </c>
      <c r="J30" s="21"/>
      <c r="K30" s="21" t="s">
        <v>1395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63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1068</v>
      </c>
      <c r="AB30" s="21"/>
      <c r="AC30" s="21"/>
      <c r="AD30" s="21"/>
      <c r="AE30" s="21"/>
      <c r="AG30" s="16" t="str">
        <f t="shared" si="2"/>
        <v>1C:D1:E0:38:0B:7C</v>
      </c>
      <c r="AH30" s="16" t="str">
        <f t="shared" si="3"/>
        <v>1CD1.E038.0B7C</v>
      </c>
      <c r="AI30" s="16" t="str">
        <f t="shared" si="4"/>
        <v>1cd1.e038.0b7c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621</v>
      </c>
      <c r="E31" s="21" t="str">
        <f t="shared" si="9"/>
        <v>ncap</v>
      </c>
      <c r="F31" s="21">
        <f t="shared" si="10"/>
        <v>20028</v>
      </c>
      <c r="G31" s="21"/>
      <c r="H31" s="21" t="s">
        <v>1357</v>
      </c>
      <c r="I31" s="21" t="s">
        <v>1413</v>
      </c>
      <c r="J31" s="21"/>
      <c r="K31" s="21" t="s">
        <v>1396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63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1068</v>
      </c>
      <c r="AB31" s="21"/>
      <c r="AC31" s="21"/>
      <c r="AD31" s="21"/>
      <c r="AE31" s="21"/>
      <c r="AG31" s="16" t="str">
        <f t="shared" si="2"/>
        <v>1C:D1:E0:0F:CE:84</v>
      </c>
      <c r="AH31" s="16" t="str">
        <f t="shared" si="3"/>
        <v>1CD1.E00F.CE84</v>
      </c>
      <c r="AI31" s="16" t="str">
        <f t="shared" si="4"/>
        <v>1cd1.e00f.ce84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621</v>
      </c>
      <c r="E32" s="21" t="str">
        <f t="shared" si="9"/>
        <v>ncap</v>
      </c>
      <c r="F32" s="21">
        <f t="shared" si="10"/>
        <v>20029</v>
      </c>
      <c r="G32" s="21"/>
      <c r="H32" s="21" t="s">
        <v>1357</v>
      </c>
      <c r="I32" s="21" t="s">
        <v>1412</v>
      </c>
      <c r="J32" s="21"/>
      <c r="K32" s="21" t="s">
        <v>1397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63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1068</v>
      </c>
      <c r="AB32" s="21"/>
      <c r="AC32" s="21"/>
      <c r="AD32" s="21"/>
      <c r="AE32" s="21"/>
      <c r="AG32" s="16" t="str">
        <f t="shared" si="2"/>
        <v>1C:D1:E0:0F:F8:7C</v>
      </c>
      <c r="AH32" s="16" t="str">
        <f t="shared" si="3"/>
        <v>1CD1.E00F.F87C</v>
      </c>
      <c r="AI32" s="16" t="str">
        <f t="shared" si="4"/>
        <v>1cd1.e00f.f87c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621</v>
      </c>
      <c r="E33" s="21" t="str">
        <f t="shared" si="9"/>
        <v>ncap</v>
      </c>
      <c r="F33" s="21">
        <f t="shared" si="10"/>
        <v>20030</v>
      </c>
      <c r="G33" s="21"/>
      <c r="H33" s="21" t="s">
        <v>1357</v>
      </c>
      <c r="I33" s="21" t="s">
        <v>1411</v>
      </c>
      <c r="J33" s="21"/>
      <c r="K33" s="21" t="s">
        <v>1398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63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1068</v>
      </c>
      <c r="AB33" s="21"/>
      <c r="AC33" s="21"/>
      <c r="AD33" s="21"/>
      <c r="AE33" s="21"/>
      <c r="AG33" s="16" t="str">
        <f t="shared" si="2"/>
        <v>1C:D1:E0:38:03:58</v>
      </c>
      <c r="AH33" s="16" t="str">
        <f t="shared" si="3"/>
        <v>1CD1.E038.0358</v>
      </c>
      <c r="AI33" s="16" t="str">
        <f t="shared" si="4"/>
        <v>1cd1.e038.0358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621</v>
      </c>
      <c r="E34" s="21" t="str">
        <f t="shared" si="9"/>
        <v>ncap</v>
      </c>
      <c r="F34" s="21">
        <f t="shared" si="10"/>
        <v>20031</v>
      </c>
      <c r="G34" s="21"/>
      <c r="H34" s="21" t="s">
        <v>1357</v>
      </c>
      <c r="I34" s="21" t="s">
        <v>1410</v>
      </c>
      <c r="J34" s="21"/>
      <c r="K34" s="21" t="s">
        <v>1399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63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1068</v>
      </c>
      <c r="AB34" s="21"/>
      <c r="AC34" s="21"/>
      <c r="AD34" s="21"/>
      <c r="AE34" s="21"/>
      <c r="AG34" s="16" t="str">
        <f t="shared" si="2"/>
        <v>1C:D1:E0:38:31:10</v>
      </c>
      <c r="AH34" s="16" t="str">
        <f t="shared" si="3"/>
        <v>1CD1.E038.3110</v>
      </c>
      <c r="AI34" s="16" t="str">
        <f t="shared" si="4"/>
        <v>1cd1.e038.3110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621</v>
      </c>
      <c r="E35" s="21" t="str">
        <f t="shared" si="9"/>
        <v>ncap</v>
      </c>
      <c r="F35" s="21">
        <f t="shared" si="10"/>
        <v>20032</v>
      </c>
      <c r="G35" s="21"/>
      <c r="H35" s="21" t="s">
        <v>1357</v>
      </c>
      <c r="I35" s="21" t="s">
        <v>1409</v>
      </c>
      <c r="J35" s="21"/>
      <c r="K35" s="21" t="s">
        <v>1400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63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1068</v>
      </c>
      <c r="AB35" s="21"/>
      <c r="AC35" s="21"/>
      <c r="AD35" s="21"/>
      <c r="AE35" s="21"/>
      <c r="AG35" s="16" t="str">
        <f t="shared" si="2"/>
        <v>1C:D1:E0:0F:FD:00</v>
      </c>
      <c r="AH35" s="16" t="str">
        <f t="shared" si="3"/>
        <v>1CD1.E00F.FD00</v>
      </c>
      <c r="AI35" s="16" t="str">
        <f t="shared" si="4"/>
        <v>1cd1.e00f.fd00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621</v>
      </c>
      <c r="E36" s="21" t="str">
        <f t="shared" si="9"/>
        <v>ncap</v>
      </c>
      <c r="F36" s="21">
        <f t="shared" si="10"/>
        <v>20033</v>
      </c>
      <c r="G36" s="21"/>
      <c r="H36" s="21" t="s">
        <v>1357</v>
      </c>
      <c r="I36" s="21" t="s">
        <v>1408</v>
      </c>
      <c r="J36" s="21"/>
      <c r="K36" s="21" t="s">
        <v>1401</v>
      </c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63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 t="s">
        <v>1068</v>
      </c>
      <c r="AB36" s="21"/>
      <c r="AC36" s="21"/>
      <c r="AD36" s="21"/>
      <c r="AE36" s="21"/>
      <c r="AG36" s="16" t="str">
        <f t="shared" si="2"/>
        <v>1C:D1:E0:38:22:F4</v>
      </c>
      <c r="AH36" s="16" t="str">
        <f t="shared" si="3"/>
        <v>1CD1.E038.22F4</v>
      </c>
      <c r="AI36" s="16" t="str">
        <f t="shared" si="4"/>
        <v>1cd1.e038.22f4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621</v>
      </c>
      <c r="E37" s="21" t="str">
        <f t="shared" si="9"/>
        <v>ncap</v>
      </c>
      <c r="F37" s="21">
        <f t="shared" si="10"/>
        <v>20034</v>
      </c>
      <c r="G37" s="21"/>
      <c r="H37" s="21" t="s">
        <v>1357</v>
      </c>
      <c r="I37" s="21" t="s">
        <v>1407</v>
      </c>
      <c r="J37" s="21"/>
      <c r="K37" s="21" t="s">
        <v>1402</v>
      </c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63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 t="s">
        <v>1068</v>
      </c>
      <c r="AB37" s="21"/>
      <c r="AC37" s="21"/>
      <c r="AD37" s="21"/>
      <c r="AE37" s="21"/>
      <c r="AG37" s="16" t="str">
        <f t="shared" si="2"/>
        <v>1C:D1:E0:38:35:5C</v>
      </c>
      <c r="AH37" s="16" t="str">
        <f t="shared" si="3"/>
        <v>1CD1.E038.355C</v>
      </c>
      <c r="AI37" s="16" t="str">
        <f t="shared" si="4"/>
        <v>1cd1.e038.355c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621</v>
      </c>
      <c r="E38" s="21" t="str">
        <f t="shared" si="9"/>
        <v>ncap</v>
      </c>
      <c r="F38" s="21">
        <f t="shared" si="10"/>
        <v>20035</v>
      </c>
      <c r="G38" s="21"/>
      <c r="H38" s="21" t="s">
        <v>1357</v>
      </c>
      <c r="I38" s="21" t="s">
        <v>1406</v>
      </c>
      <c r="J38" s="21"/>
      <c r="K38" s="21" t="s">
        <v>1403</v>
      </c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63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 t="s">
        <v>1068</v>
      </c>
      <c r="AB38" s="21"/>
      <c r="AC38" s="21"/>
      <c r="AD38" s="21"/>
      <c r="AE38" s="21"/>
      <c r="AG38" s="16" t="str">
        <f t="shared" si="2"/>
        <v>1C:D1:E0:38:07:38</v>
      </c>
      <c r="AH38" s="16" t="str">
        <f t="shared" si="3"/>
        <v>1CD1.E038.0738</v>
      </c>
      <c r="AI38" s="16" t="str">
        <f t="shared" si="4"/>
        <v>1cd1.e038.0738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621</v>
      </c>
      <c r="E39" s="21" t="str">
        <f t="shared" si="9"/>
        <v>ncap</v>
      </c>
      <c r="F39" s="21">
        <f t="shared" si="10"/>
        <v>20036</v>
      </c>
      <c r="G39" s="21"/>
      <c r="H39" s="21" t="s">
        <v>1357</v>
      </c>
      <c r="I39" s="21" t="s">
        <v>1405</v>
      </c>
      <c r="J39" s="21"/>
      <c r="K39" s="21" t="s">
        <v>1404</v>
      </c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63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 t="s">
        <v>1068</v>
      </c>
      <c r="AB39" s="21"/>
      <c r="AC39" s="21"/>
      <c r="AD39" s="21"/>
      <c r="AE39" s="21"/>
      <c r="AG39" s="16" t="str">
        <f t="shared" si="2"/>
        <v>1C:D1:E0:38:AA:10</v>
      </c>
      <c r="AH39" s="16" t="str">
        <f t="shared" si="3"/>
        <v>1CD1.E038.AA10</v>
      </c>
      <c r="AI39" s="16" t="str">
        <f t="shared" si="4"/>
        <v>1cd1.e038.aa10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621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63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621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63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621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63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621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63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621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63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621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63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621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63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621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63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621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63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621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63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621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63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621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63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621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63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621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63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621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63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621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63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621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63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621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63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37" workbookViewId="0">
      <selection activeCell="R47" sqref="R47"/>
    </sheetView>
  </sheetViews>
  <sheetFormatPr baseColWidth="10" defaultRowHeight="14.5"/>
  <cols>
    <col min="1" max="1" width="35.81640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7265625" customWidth="1"/>
  </cols>
  <sheetData>
    <row r="1" spans="1:17">
      <c r="A1" s="70" t="s">
        <v>1105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2"/>
    </row>
    <row r="2" spans="1:1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2"/>
    </row>
    <row r="3" spans="1:17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63</v>
      </c>
      <c r="G6" t="str">
        <f>Daten!K8</f>
        <v>.</v>
      </c>
      <c r="H6">
        <v>1</v>
      </c>
      <c r="I6" t="s">
        <v>1085</v>
      </c>
      <c r="J6" s="59" t="s">
        <v>1086</v>
      </c>
      <c r="K6" s="59"/>
      <c r="L6" s="59"/>
      <c r="M6" s="59"/>
      <c r="N6" s="59"/>
      <c r="O6" s="59"/>
      <c r="P6" s="59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63</v>
      </c>
      <c r="G8" t="str">
        <f>Daten!K9</f>
        <v>.</v>
      </c>
      <c r="H8">
        <v>1</v>
      </c>
      <c r="I8" t="s">
        <v>1085</v>
      </c>
      <c r="J8" s="59" t="s">
        <v>1086</v>
      </c>
      <c r="K8" s="59"/>
      <c r="L8" s="59"/>
      <c r="M8" s="59"/>
      <c r="N8" s="59"/>
      <c r="O8" s="59"/>
      <c r="P8" s="59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63</v>
      </c>
      <c r="G10" t="str">
        <f>Daten!K10</f>
        <v>.</v>
      </c>
      <c r="H10">
        <v>1</v>
      </c>
      <c r="I10" t="s">
        <v>1085</v>
      </c>
      <c r="J10" s="59" t="s">
        <v>1086</v>
      </c>
      <c r="K10" s="59"/>
      <c r="L10" s="59"/>
      <c r="M10" s="59"/>
      <c r="N10" s="59"/>
      <c r="O10" s="59"/>
      <c r="P10" s="59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63</v>
      </c>
      <c r="G12" t="str">
        <f>Daten!K11</f>
        <v>.</v>
      </c>
      <c r="H12">
        <v>1</v>
      </c>
      <c r="I12" t="s">
        <v>1085</v>
      </c>
      <c r="J12" s="59" t="s">
        <v>1086</v>
      </c>
      <c r="K12" s="59"/>
      <c r="L12" s="59"/>
      <c r="M12" s="59"/>
      <c r="N12" s="59"/>
      <c r="O12" s="59"/>
      <c r="P12" s="59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63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63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63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63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63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63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63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63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63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63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63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63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63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63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63</v>
      </c>
      <c r="G26" t="str">
        <f>Daten!K8</f>
        <v>.</v>
      </c>
      <c r="H26">
        <f>Daten!L8</f>
        <v>0</v>
      </c>
      <c r="I26" t="s">
        <v>1085</v>
      </c>
      <c r="J26" s="59" t="s">
        <v>1086</v>
      </c>
      <c r="K26" s="59"/>
      <c r="L26" s="59"/>
      <c r="M26" s="59"/>
      <c r="N26" s="59"/>
      <c r="O26" s="59"/>
      <c r="P26" s="59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63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63</v>
      </c>
      <c r="G35" t="str">
        <f>Daten!K9</f>
        <v>.</v>
      </c>
      <c r="H35">
        <f>Daten!L9</f>
        <v>0</v>
      </c>
      <c r="I35" t="s">
        <v>1085</v>
      </c>
      <c r="J35" s="59" t="s">
        <v>1086</v>
      </c>
      <c r="K35" s="59"/>
      <c r="L35" s="59"/>
      <c r="M35" s="59"/>
      <c r="N35" s="59"/>
      <c r="O35" s="59"/>
      <c r="P35" s="59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63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63</v>
      </c>
      <c r="G44" t="str">
        <f>Daten!K10</f>
        <v>.</v>
      </c>
      <c r="H44">
        <f>Daten!L19</f>
        <v>1</v>
      </c>
      <c r="I44" t="s">
        <v>1085</v>
      </c>
      <c r="J44" s="59" t="s">
        <v>1086</v>
      </c>
      <c r="K44" s="59"/>
      <c r="L44" s="59"/>
      <c r="M44" s="59"/>
      <c r="N44" s="59"/>
      <c r="O44" s="59"/>
      <c r="P44" s="59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63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63</v>
      </c>
      <c r="G53" t="str">
        <f>Daten!K11</f>
        <v>.</v>
      </c>
      <c r="H53">
        <f>Daten!L29</f>
        <v>0</v>
      </c>
      <c r="I53" t="s">
        <v>1085</v>
      </c>
      <c r="J53" s="59" t="s">
        <v>1086</v>
      </c>
      <c r="K53" s="59"/>
      <c r="L53" s="59"/>
      <c r="M53" s="59"/>
      <c r="N53" s="59"/>
      <c r="O53" s="59"/>
      <c r="P53" s="59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63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5"/>
  <cols>
    <col min="1" max="1" width="21.81640625" bestFit="1" customWidth="1"/>
    <col min="2" max="2" width="17.7265625" bestFit="1" customWidth="1"/>
    <col min="3" max="3" width="2.7265625" customWidth="1"/>
  </cols>
  <sheetData>
    <row r="1" spans="1:3">
      <c r="A1" s="59" t="s">
        <v>1107</v>
      </c>
      <c r="B1" s="59"/>
      <c r="C1" s="59"/>
    </row>
    <row r="2" spans="1:3">
      <c r="C2" s="59"/>
    </row>
    <row r="3" spans="1:3">
      <c r="A3" t="s">
        <v>1108</v>
      </c>
      <c r="C3" s="59"/>
    </row>
    <row r="4" spans="1:3">
      <c r="A4" t="s">
        <v>1106</v>
      </c>
      <c r="B4" t="str">
        <f>'AP-Liste'!AG4</f>
        <v>1C:D1:E0:38:03:5C</v>
      </c>
      <c r="C4" s="59"/>
    </row>
    <row r="5" spans="1:3">
      <c r="A5" t="s">
        <v>1106</v>
      </c>
      <c r="B5" t="str">
        <f>'AP-Liste'!AG5</f>
        <v>1C:D1:E0:38:03:E0</v>
      </c>
      <c r="C5" s="59"/>
    </row>
    <row r="6" spans="1:3">
      <c r="A6" t="s">
        <v>1106</v>
      </c>
      <c r="B6" t="str">
        <f>'AP-Liste'!AG6</f>
        <v>00:81:C4:88:4B:36</v>
      </c>
      <c r="C6" s="59"/>
    </row>
    <row r="7" spans="1:3">
      <c r="A7" t="s">
        <v>1106</v>
      </c>
      <c r="B7" t="str">
        <f>'AP-Liste'!AG7</f>
        <v>00:81:C4:88:4B:08</v>
      </c>
      <c r="C7" s="59"/>
    </row>
    <row r="8" spans="1:3">
      <c r="A8" t="s">
        <v>1106</v>
      </c>
      <c r="B8" t="str">
        <f>'AP-Liste'!AG8</f>
        <v>00:C1:64:9C:0C:16</v>
      </c>
      <c r="C8" s="59"/>
    </row>
    <row r="9" spans="1:3">
      <c r="A9" t="s">
        <v>1106</v>
      </c>
      <c r="B9" t="str">
        <f>'AP-Liste'!AG9</f>
        <v>00:C1:64:9C:0D:5A</v>
      </c>
      <c r="C9" s="59"/>
    </row>
    <row r="10" spans="1:3">
      <c r="A10" t="s">
        <v>1106</v>
      </c>
      <c r="B10" t="str">
        <f>'AP-Liste'!AG10</f>
        <v>00:C1:64:9C:0B:FE</v>
      </c>
      <c r="C10" s="59"/>
    </row>
    <row r="11" spans="1:3">
      <c r="A11" t="s">
        <v>1106</v>
      </c>
      <c r="B11" t="e">
        <f>'AP-Liste'!AG11</f>
        <v>#REF!</v>
      </c>
      <c r="C11" s="59"/>
    </row>
    <row r="12" spans="1:3">
      <c r="A12" t="s">
        <v>1106</v>
      </c>
      <c r="B12" t="str">
        <f>'AP-Liste'!AG12</f>
        <v>1C:D1:E0:38:14:F4</v>
      </c>
      <c r="C12" s="59"/>
    </row>
    <row r="13" spans="1:3">
      <c r="A13" t="s">
        <v>1106</v>
      </c>
      <c r="B13" t="str">
        <f>'AP-Liste'!AG13</f>
        <v>1C:D1:E0:38:34:50</v>
      </c>
      <c r="C13" s="59"/>
    </row>
    <row r="14" spans="1:3">
      <c r="A14" t="s">
        <v>1106</v>
      </c>
      <c r="B14" t="str">
        <f>'AP-Liste'!AG14</f>
        <v>1C:D1:E0:0F:F6:08</v>
      </c>
      <c r="C14" s="59"/>
    </row>
    <row r="15" spans="1:3">
      <c r="A15" t="s">
        <v>1106</v>
      </c>
      <c r="B15" t="str">
        <f>'AP-Liste'!AG15</f>
        <v>1C:D1:E0:38:B9:FC</v>
      </c>
      <c r="C15" s="59"/>
    </row>
    <row r="16" spans="1:3">
      <c r="A16" t="s">
        <v>1106</v>
      </c>
      <c r="B16" t="str">
        <f>'AP-Liste'!AG16</f>
        <v>1C:D1:E0:38:9D:20</v>
      </c>
      <c r="C16" s="59"/>
    </row>
    <row r="17" spans="1:3">
      <c r="A17" t="s">
        <v>1106</v>
      </c>
      <c r="B17" t="str">
        <f>'AP-Liste'!AG17</f>
        <v>1C:D1:E0:38:9F:80</v>
      </c>
      <c r="C17" s="59"/>
    </row>
    <row r="18" spans="1:3">
      <c r="A18" t="s">
        <v>1106</v>
      </c>
      <c r="B18" t="str">
        <f>'AP-Liste'!AG18</f>
        <v>1C:D1:E0:38:C5:2C</v>
      </c>
      <c r="C18" s="59"/>
    </row>
    <row r="19" spans="1:3">
      <c r="A19" t="s">
        <v>1106</v>
      </c>
      <c r="B19" t="str">
        <f>'AP-Liste'!AG19</f>
        <v>1C:D1:E0:38:F0:E8</v>
      </c>
      <c r="C19" s="59"/>
    </row>
    <row r="20" spans="1:3">
      <c r="A20" t="s">
        <v>1106</v>
      </c>
      <c r="B20" t="str">
        <f>'AP-Liste'!AG20</f>
        <v>1C:D1:E0:38:73:B4</v>
      </c>
      <c r="C20" s="59"/>
    </row>
    <row r="21" spans="1:3">
      <c r="A21" t="s">
        <v>1106</v>
      </c>
      <c r="B21" t="str">
        <f>'AP-Liste'!AG21</f>
        <v>1C:D1:E0:38:42:34</v>
      </c>
      <c r="C21" s="59"/>
    </row>
    <row r="22" spans="1:3">
      <c r="A22" t="s">
        <v>1106</v>
      </c>
      <c r="B22" t="str">
        <f>'AP-Liste'!AG22</f>
        <v>84:F1:47:D9:53:FC</v>
      </c>
      <c r="C22" s="59"/>
    </row>
    <row r="23" spans="1:3">
      <c r="A23" t="s">
        <v>1106</v>
      </c>
      <c r="B23" t="str">
        <f>'AP-Liste'!AG23</f>
        <v>00:C1:64:9C:0F:40</v>
      </c>
      <c r="C23" s="59"/>
    </row>
    <row r="24" spans="1:3">
      <c r="A24" t="s">
        <v>1106</v>
      </c>
      <c r="B24" t="str">
        <f>'AP-Liste'!AG24</f>
        <v>00:81:C4:88:4B:80</v>
      </c>
      <c r="C24" s="59"/>
    </row>
    <row r="25" spans="1:3">
      <c r="A25" t="s">
        <v>1106</v>
      </c>
      <c r="B25" t="str">
        <f>'AP-Liste'!AG25</f>
        <v>00:C1:64:9C:0F:E6</v>
      </c>
      <c r="C25" s="59"/>
    </row>
    <row r="26" spans="1:3">
      <c r="A26" t="s">
        <v>1106</v>
      </c>
      <c r="B26" t="str">
        <f>'AP-Liste'!AG26</f>
        <v>00:81:C4:88:52:56</v>
      </c>
      <c r="C26" s="59"/>
    </row>
    <row r="27" spans="1:3">
      <c r="A27" t="s">
        <v>1106</v>
      </c>
      <c r="B27" t="str">
        <f>'AP-Liste'!AG27</f>
        <v>1C:D1:E0:38:84:34</v>
      </c>
      <c r="C27" s="59"/>
    </row>
    <row r="28" spans="1:3">
      <c r="A28" t="s">
        <v>1106</v>
      </c>
      <c r="B28" t="str">
        <f>'AP-Liste'!AG28</f>
        <v>1C:D1:E0:38:80:E4</v>
      </c>
      <c r="C28" s="59"/>
    </row>
    <row r="29" spans="1:3">
      <c r="A29" t="s">
        <v>1106</v>
      </c>
      <c r="B29" t="str">
        <f>'AP-Liste'!AG29</f>
        <v>1C:D1:E0:38:11:F4</v>
      </c>
      <c r="C29" s="59"/>
    </row>
    <row r="30" spans="1:3">
      <c r="A30" t="s">
        <v>1106</v>
      </c>
      <c r="B30" t="str">
        <f>'AP-Liste'!AG30</f>
        <v>1C:D1:E0:38:0B:7C</v>
      </c>
      <c r="C30" s="59"/>
    </row>
    <row r="31" spans="1:3">
      <c r="A31" t="s">
        <v>1106</v>
      </c>
      <c r="B31" t="str">
        <f>'AP-Liste'!AG31</f>
        <v>1C:D1:E0:0F:CE:84</v>
      </c>
      <c r="C31" s="59"/>
    </row>
    <row r="32" spans="1:3">
      <c r="A32" t="s">
        <v>1106</v>
      </c>
      <c r="B32" t="str">
        <f>'AP-Liste'!AG32</f>
        <v>1C:D1:E0:0F:F8:7C</v>
      </c>
      <c r="C32" s="59"/>
    </row>
    <row r="33" spans="1:3">
      <c r="A33" t="s">
        <v>1106</v>
      </c>
      <c r="B33" t="str">
        <f>'AP-Liste'!AG33</f>
        <v>1C:D1:E0:38:03:58</v>
      </c>
      <c r="C33" s="59"/>
    </row>
    <row r="34" spans="1:3">
      <c r="A34" t="s">
        <v>1106</v>
      </c>
      <c r="B34" t="str">
        <f>'AP-Liste'!AG34</f>
        <v>1C:D1:E0:38:31:10</v>
      </c>
      <c r="C34" s="59"/>
    </row>
    <row r="35" spans="1:3">
      <c r="A35" t="s">
        <v>1106</v>
      </c>
      <c r="B35" t="str">
        <f>'AP-Liste'!AG35</f>
        <v>1C:D1:E0:0F:FD:00</v>
      </c>
      <c r="C35" s="59"/>
    </row>
    <row r="36" spans="1:3">
      <c r="A36" t="s">
        <v>1106</v>
      </c>
      <c r="B36" t="str">
        <f>'AP-Liste'!AG36</f>
        <v>1C:D1:E0:38:22:F4</v>
      </c>
      <c r="C36" s="59"/>
    </row>
    <row r="37" spans="1:3">
      <c r="A37" t="s">
        <v>1106</v>
      </c>
      <c r="B37" t="str">
        <f>'AP-Liste'!AG37</f>
        <v>1C:D1:E0:38:35:5C</v>
      </c>
      <c r="C37" s="59"/>
    </row>
    <row r="38" spans="1:3">
      <c r="A38" t="s">
        <v>1106</v>
      </c>
      <c r="B38" t="str">
        <f>'AP-Liste'!AG38</f>
        <v>1C:D1:E0:38:07:38</v>
      </c>
      <c r="C38" s="59"/>
    </row>
    <row r="39" spans="1:3">
      <c r="A39" t="s">
        <v>1106</v>
      </c>
      <c r="B39" t="str">
        <f>'AP-Liste'!AG39</f>
        <v>1C:D1:E0:38:AA:10</v>
      </c>
      <c r="C39" s="59"/>
    </row>
    <row r="40" spans="1:3">
      <c r="A40" t="s">
        <v>1106</v>
      </c>
      <c r="B40" t="str">
        <f>'AP-Liste'!AG40</f>
        <v>:::::</v>
      </c>
      <c r="C40" s="59"/>
    </row>
    <row r="41" spans="1:3">
      <c r="A41" t="s">
        <v>1106</v>
      </c>
      <c r="B41" t="str">
        <f>'AP-Liste'!AG41</f>
        <v>:::::</v>
      </c>
      <c r="C41" s="59"/>
    </row>
    <row r="42" spans="1:3">
      <c r="A42" t="s">
        <v>1106</v>
      </c>
      <c r="B42" t="str">
        <f>'AP-Liste'!AG42</f>
        <v>:::::</v>
      </c>
      <c r="C42" s="59"/>
    </row>
    <row r="43" spans="1:3">
      <c r="A43" t="s">
        <v>1106</v>
      </c>
      <c r="B43" t="str">
        <f>'AP-Liste'!AG43</f>
        <v>:::::</v>
      </c>
      <c r="C43" s="59"/>
    </row>
    <row r="44" spans="1:3">
      <c r="A44" t="s">
        <v>1106</v>
      </c>
      <c r="B44" t="str">
        <f>'AP-Liste'!AG44</f>
        <v>:::::</v>
      </c>
      <c r="C44" s="59"/>
    </row>
    <row r="45" spans="1:3">
      <c r="A45" t="s">
        <v>1106</v>
      </c>
      <c r="B45" t="str">
        <f>'AP-Liste'!AG45</f>
        <v>:::::</v>
      </c>
      <c r="C45" s="59"/>
    </row>
    <row r="46" spans="1:3">
      <c r="A46" t="s">
        <v>1106</v>
      </c>
      <c r="B46" t="str">
        <f>'AP-Liste'!AG46</f>
        <v>:::::</v>
      </c>
      <c r="C46" s="59"/>
    </row>
    <row r="47" spans="1:3">
      <c r="A47" t="s">
        <v>1106</v>
      </c>
      <c r="B47" t="str">
        <f>'AP-Liste'!AG47</f>
        <v>:::::</v>
      </c>
      <c r="C47" s="59"/>
    </row>
    <row r="48" spans="1:3">
      <c r="A48" t="s">
        <v>1106</v>
      </c>
      <c r="B48" t="str">
        <f>'AP-Liste'!AG48</f>
        <v>:::::</v>
      </c>
      <c r="C48" s="59"/>
    </row>
    <row r="49" spans="1:3">
      <c r="A49" t="s">
        <v>1106</v>
      </c>
      <c r="B49" t="str">
        <f>'AP-Liste'!AG49</f>
        <v>:::::</v>
      </c>
      <c r="C49" s="59"/>
    </row>
    <row r="50" spans="1:3">
      <c r="A50" t="s">
        <v>1106</v>
      </c>
      <c r="B50" t="str">
        <f>'AP-Liste'!AG50</f>
        <v>:::::</v>
      </c>
      <c r="C50" s="59"/>
    </row>
    <row r="51" spans="1:3">
      <c r="A51" t="s">
        <v>1106</v>
      </c>
      <c r="B51" t="str">
        <f>'AP-Liste'!AG51</f>
        <v>:::::</v>
      </c>
      <c r="C51" s="59"/>
    </row>
    <row r="52" spans="1:3">
      <c r="A52" t="s">
        <v>1106</v>
      </c>
      <c r="B52" t="str">
        <f>'AP-Liste'!AG52</f>
        <v>:::::</v>
      </c>
      <c r="C52" s="59"/>
    </row>
    <row r="53" spans="1:3">
      <c r="A53" t="s">
        <v>1106</v>
      </c>
      <c r="B53" t="str">
        <f>'AP-Liste'!AG53</f>
        <v>:::::</v>
      </c>
      <c r="C53" s="59"/>
    </row>
    <row r="54" spans="1:3">
      <c r="A54" t="s">
        <v>1106</v>
      </c>
      <c r="B54" t="str">
        <f>'AP-Liste'!AG54</f>
        <v>:::::</v>
      </c>
      <c r="C54" s="59"/>
    </row>
    <row r="55" spans="1:3">
      <c r="A55" t="s">
        <v>1106</v>
      </c>
      <c r="B55" t="str">
        <f>'AP-Liste'!AG55</f>
        <v>:::::</v>
      </c>
      <c r="C55" s="59"/>
    </row>
    <row r="56" spans="1:3">
      <c r="A56" t="s">
        <v>1106</v>
      </c>
      <c r="B56" t="str">
        <f>'AP-Liste'!AG56</f>
        <v>:::::</v>
      </c>
      <c r="C56" s="59"/>
    </row>
    <row r="57" spans="1:3">
      <c r="A57" t="s">
        <v>1106</v>
      </c>
      <c r="B57" t="str">
        <f>'AP-Liste'!AG57</f>
        <v>:::::</v>
      </c>
      <c r="C57" s="5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3" workbookViewId="0">
      <selection activeCell="B15" sqref="B15"/>
    </sheetView>
  </sheetViews>
  <sheetFormatPr baseColWidth="10" defaultRowHeight="14.5"/>
  <cols>
    <col min="3" max="3" width="0.7265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1CD1E038035C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1CD1E03803E0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0081C4884B36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0081C4884B08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00C1649C0C16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00C1649C0D5A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00C1649C0BFE</v>
      </c>
      <c r="C10" t="s">
        <v>1085</v>
      </c>
      <c r="D10" t="s">
        <v>1355</v>
      </c>
    </row>
    <row r="11" spans="1:4">
      <c r="A11" s="57" t="s">
        <v>1356</v>
      </c>
      <c r="B11" t="e">
        <f>'AP-Liste'!#REF!</f>
        <v>#REF!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1CD1E03814F4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1CD1E0383450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1CD1E00FF608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1CD1E038B9FC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1CD1E0389D20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1CD1E0389F80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1CD1E038C52C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1CD1E038F0E8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1CD1E03873B4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1CD1E0384234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84F147D953FC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00C1649C0F40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0081C4884B80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00C1649C0FE6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0081C4885256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1CD1E0388434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1CD1E03880E4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1CD1E03811F4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1CD1E0380B7C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1CD1E00FCE84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1CD1E00FF87C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1CD1E0380358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1CD1E0383110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1CD1E00FFD00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1CD1E03822F4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1CD1E038355C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1CD1E0380738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1CD1E038AA10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22" workbookViewId="0">
      <selection activeCell="C4" sqref="C4"/>
    </sheetView>
  </sheetViews>
  <sheetFormatPr baseColWidth="10" defaultRowHeight="14.5"/>
  <cols>
    <col min="1" max="1" width="19.7265625" bestFit="1" customWidth="1"/>
    <col min="2" max="3" width="19.7265625" customWidth="1"/>
    <col min="4" max="4" width="1.26953125" customWidth="1"/>
    <col min="5" max="5" width="12.26953125" customWidth="1"/>
    <col min="6" max="6" width="4.26953125" bestFit="1" customWidth="1"/>
    <col min="7" max="7" width="4" bestFit="1" customWidth="1"/>
    <col min="8" max="8" width="5.1796875" bestFit="1" customWidth="1"/>
    <col min="9" max="9" width="6" bestFit="1" customWidth="1"/>
    <col min="10" max="10" width="2.54296875" customWidth="1"/>
  </cols>
  <sheetData>
    <row r="1" spans="1:10">
      <c r="A1" s="59" t="s">
        <v>1109</v>
      </c>
      <c r="B1" s="59"/>
      <c r="C1" s="59"/>
      <c r="D1" s="59"/>
      <c r="E1" s="59"/>
      <c r="F1" s="59"/>
      <c r="G1" s="59"/>
      <c r="H1" s="59"/>
      <c r="I1" s="59"/>
    </row>
    <row r="3" spans="1:10">
      <c r="A3" t="s">
        <v>1108</v>
      </c>
      <c r="J3" s="82"/>
    </row>
    <row r="4" spans="1:10">
      <c r="A4" t="s">
        <v>1343</v>
      </c>
      <c r="B4" t="s">
        <v>1046</v>
      </c>
      <c r="C4" t="str">
        <f>'AP-Liste'!AH4</f>
        <v>1CD1.E038.035C</v>
      </c>
      <c r="D4" t="s">
        <v>1085</v>
      </c>
      <c r="E4" t="s">
        <v>1344</v>
      </c>
      <c r="F4" t="str">
        <f>'AP-Liste'!C4</f>
        <v>de0</v>
      </c>
      <c r="G4" t="str">
        <f>'AP-Liste'!D4</f>
        <v>621</v>
      </c>
      <c r="H4" t="str">
        <f>'AP-Liste'!E4</f>
        <v>ncap</v>
      </c>
      <c r="I4">
        <f>'AP-Liste'!F4</f>
        <v>20001</v>
      </c>
      <c r="J4" s="82"/>
    </row>
    <row r="5" spans="1:10">
      <c r="A5" t="s">
        <v>1343</v>
      </c>
      <c r="B5" t="s">
        <v>1046</v>
      </c>
      <c r="C5" t="str">
        <f>'AP-Liste'!AH5</f>
        <v>1CD1.E038.03E0</v>
      </c>
      <c r="D5" t="s">
        <v>1085</v>
      </c>
      <c r="E5" t="s">
        <v>1344</v>
      </c>
      <c r="F5" t="str">
        <f>'AP-Liste'!C5</f>
        <v>de0</v>
      </c>
      <c r="G5" t="str">
        <f>'AP-Liste'!D5</f>
        <v>621</v>
      </c>
      <c r="H5" t="str">
        <f>'AP-Liste'!E5</f>
        <v>ncap</v>
      </c>
      <c r="I5">
        <f>'AP-Liste'!F5</f>
        <v>20002</v>
      </c>
      <c r="J5" s="82"/>
    </row>
    <row r="6" spans="1:10">
      <c r="A6" t="s">
        <v>1343</v>
      </c>
      <c r="B6" t="s">
        <v>1046</v>
      </c>
      <c r="C6" t="str">
        <f>'AP-Liste'!AH6</f>
        <v>0081.C488.4B36</v>
      </c>
      <c r="D6" t="s">
        <v>1085</v>
      </c>
      <c r="E6" t="s">
        <v>1344</v>
      </c>
      <c r="F6" t="str">
        <f>'AP-Liste'!C6</f>
        <v>de0</v>
      </c>
      <c r="G6" t="str">
        <f>'AP-Liste'!D6</f>
        <v>621</v>
      </c>
      <c r="H6" t="str">
        <f>'AP-Liste'!E6</f>
        <v>ncap</v>
      </c>
      <c r="I6">
        <f>'AP-Liste'!F6</f>
        <v>20003</v>
      </c>
      <c r="J6" s="82"/>
    </row>
    <row r="7" spans="1:10">
      <c r="A7" t="s">
        <v>1343</v>
      </c>
      <c r="B7" t="s">
        <v>1046</v>
      </c>
      <c r="C7" t="str">
        <f>'AP-Liste'!AH7</f>
        <v>0081.C488.4B08</v>
      </c>
      <c r="D7" t="s">
        <v>1085</v>
      </c>
      <c r="E7" t="s">
        <v>1344</v>
      </c>
      <c r="F7" t="str">
        <f>'AP-Liste'!C7</f>
        <v>de0</v>
      </c>
      <c r="G7" t="str">
        <f>'AP-Liste'!D7</f>
        <v>621</v>
      </c>
      <c r="H7" t="str">
        <f>'AP-Liste'!E7</f>
        <v>ncap</v>
      </c>
      <c r="I7">
        <f>'AP-Liste'!F7</f>
        <v>20004</v>
      </c>
      <c r="J7" s="82"/>
    </row>
    <row r="8" spans="1:10">
      <c r="A8" t="s">
        <v>1343</v>
      </c>
      <c r="B8" t="s">
        <v>1046</v>
      </c>
      <c r="C8" t="str">
        <f>'AP-Liste'!AH8</f>
        <v>00C1.649C.0C16</v>
      </c>
      <c r="D8" t="s">
        <v>1085</v>
      </c>
      <c r="E8" t="s">
        <v>1344</v>
      </c>
      <c r="F8" t="str">
        <f>'AP-Liste'!C8</f>
        <v>de0</v>
      </c>
      <c r="G8" t="str">
        <f>'AP-Liste'!D8</f>
        <v>621</v>
      </c>
      <c r="H8" t="str">
        <f>'AP-Liste'!E8</f>
        <v>ncap</v>
      </c>
      <c r="I8">
        <f>'AP-Liste'!F8</f>
        <v>20005</v>
      </c>
      <c r="J8" s="82"/>
    </row>
    <row r="9" spans="1:10">
      <c r="A9" t="s">
        <v>1343</v>
      </c>
      <c r="B9" t="s">
        <v>1046</v>
      </c>
      <c r="C9" t="str">
        <f>'AP-Liste'!AH9</f>
        <v>00C1.649C.0D5A</v>
      </c>
      <c r="D9" t="s">
        <v>1085</v>
      </c>
      <c r="E9" t="s">
        <v>1344</v>
      </c>
      <c r="F9" t="str">
        <f>'AP-Liste'!C9</f>
        <v>de0</v>
      </c>
      <c r="G9" t="str">
        <f>'AP-Liste'!D9</f>
        <v>621</v>
      </c>
      <c r="H9" t="str">
        <f>'AP-Liste'!E9</f>
        <v>ncap</v>
      </c>
      <c r="I9">
        <f>'AP-Liste'!F9</f>
        <v>20006</v>
      </c>
      <c r="J9" s="82"/>
    </row>
    <row r="10" spans="1:10">
      <c r="A10" t="s">
        <v>1343</v>
      </c>
      <c r="B10" t="s">
        <v>1046</v>
      </c>
      <c r="C10" t="str">
        <f>'AP-Liste'!AH10</f>
        <v>00C1.649C.0BFE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621</v>
      </c>
      <c r="H10" t="str">
        <f>'AP-Liste'!E10</f>
        <v>ncap</v>
      </c>
      <c r="I10">
        <f>'AP-Liste'!F10</f>
        <v>20007</v>
      </c>
      <c r="J10" s="82"/>
    </row>
    <row r="11" spans="1:10">
      <c r="A11" t="s">
        <v>1343</v>
      </c>
      <c r="B11" t="s">
        <v>1046</v>
      </c>
      <c r="C11" t="e">
        <f>'AP-Liste'!AH11</f>
        <v>#REF!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621</v>
      </c>
      <c r="H11" t="str">
        <f>'AP-Liste'!E11</f>
        <v>ncap</v>
      </c>
      <c r="I11">
        <f>'AP-Liste'!F11</f>
        <v>20008</v>
      </c>
      <c r="J11" s="82"/>
    </row>
    <row r="12" spans="1:10">
      <c r="A12" t="s">
        <v>1343</v>
      </c>
      <c r="B12" t="s">
        <v>1046</v>
      </c>
      <c r="C12" t="str">
        <f>'AP-Liste'!AH12</f>
        <v>1CD1.E038.14F4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621</v>
      </c>
      <c r="H12" t="str">
        <f>'AP-Liste'!E12</f>
        <v>ncap</v>
      </c>
      <c r="I12">
        <f>'AP-Liste'!F12</f>
        <v>20009</v>
      </c>
      <c r="J12" s="82"/>
    </row>
    <row r="13" spans="1:10">
      <c r="A13" t="s">
        <v>1343</v>
      </c>
      <c r="B13" t="s">
        <v>1046</v>
      </c>
      <c r="C13" t="str">
        <f>'AP-Liste'!AH13</f>
        <v>1CD1.E038.3450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621</v>
      </c>
      <c r="H13" t="str">
        <f>'AP-Liste'!E13</f>
        <v>ncap</v>
      </c>
      <c r="I13">
        <f>'AP-Liste'!F13</f>
        <v>20010</v>
      </c>
      <c r="J13" s="82"/>
    </row>
    <row r="14" spans="1:10">
      <c r="A14" t="s">
        <v>1343</v>
      </c>
      <c r="B14" t="s">
        <v>1046</v>
      </c>
      <c r="C14" t="str">
        <f>'AP-Liste'!AH14</f>
        <v>1CD1.E00F.F608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621</v>
      </c>
      <c r="H14" t="str">
        <f>'AP-Liste'!E14</f>
        <v>ncap</v>
      </c>
      <c r="I14">
        <f>'AP-Liste'!F14</f>
        <v>20011</v>
      </c>
      <c r="J14" s="82"/>
    </row>
    <row r="15" spans="1:10">
      <c r="A15" t="s">
        <v>1343</v>
      </c>
      <c r="B15" t="s">
        <v>1046</v>
      </c>
      <c r="C15" t="str">
        <f>'AP-Liste'!AH15</f>
        <v>1CD1.E038.B9FC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621</v>
      </c>
      <c r="H15" t="str">
        <f>'AP-Liste'!E15</f>
        <v>ncap</v>
      </c>
      <c r="I15">
        <f>'AP-Liste'!F15</f>
        <v>20012</v>
      </c>
      <c r="J15" s="82"/>
    </row>
    <row r="16" spans="1:10">
      <c r="A16" t="s">
        <v>1343</v>
      </c>
      <c r="B16" t="s">
        <v>1046</v>
      </c>
      <c r="C16" t="str">
        <f>'AP-Liste'!AH16</f>
        <v>1CD1.E038.9D20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621</v>
      </c>
      <c r="H16" t="str">
        <f>'AP-Liste'!E16</f>
        <v>ncap</v>
      </c>
      <c r="I16">
        <f>'AP-Liste'!F16</f>
        <v>20013</v>
      </c>
      <c r="J16" s="82"/>
    </row>
    <row r="17" spans="1:10">
      <c r="A17" t="s">
        <v>1343</v>
      </c>
      <c r="B17" t="s">
        <v>1046</v>
      </c>
      <c r="C17" t="str">
        <f>'AP-Liste'!AH17</f>
        <v>1CD1.E038.9F80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621</v>
      </c>
      <c r="H17" t="str">
        <f>'AP-Liste'!E17</f>
        <v>ncap</v>
      </c>
      <c r="I17">
        <f>'AP-Liste'!F17</f>
        <v>20014</v>
      </c>
      <c r="J17" s="82"/>
    </row>
    <row r="18" spans="1:10">
      <c r="A18" t="s">
        <v>1343</v>
      </c>
      <c r="B18" t="s">
        <v>1046</v>
      </c>
      <c r="C18" t="str">
        <f>'AP-Liste'!AH18</f>
        <v>1CD1.E038.C52C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621</v>
      </c>
      <c r="H18" t="str">
        <f>'AP-Liste'!E18</f>
        <v>ncap</v>
      </c>
      <c r="I18">
        <f>'AP-Liste'!F18</f>
        <v>20015</v>
      </c>
      <c r="J18" s="82"/>
    </row>
    <row r="19" spans="1:10">
      <c r="A19" t="s">
        <v>1343</v>
      </c>
      <c r="B19" t="s">
        <v>1046</v>
      </c>
      <c r="C19" t="str">
        <f>'AP-Liste'!AH19</f>
        <v>1CD1.E038.F0E8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621</v>
      </c>
      <c r="H19" t="str">
        <f>'AP-Liste'!E19</f>
        <v>ncap</v>
      </c>
      <c r="I19">
        <f>'AP-Liste'!F19</f>
        <v>20016</v>
      </c>
      <c r="J19" s="82"/>
    </row>
    <row r="20" spans="1:10">
      <c r="A20" t="s">
        <v>1343</v>
      </c>
      <c r="B20" t="s">
        <v>1046</v>
      </c>
      <c r="C20" t="str">
        <f>'AP-Liste'!AH20</f>
        <v>1CD1.E038.73B4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621</v>
      </c>
      <c r="H20" t="str">
        <f>'AP-Liste'!E20</f>
        <v>ncap</v>
      </c>
      <c r="I20">
        <f>'AP-Liste'!F20</f>
        <v>20017</v>
      </c>
      <c r="J20" s="82"/>
    </row>
    <row r="21" spans="1:10">
      <c r="A21" t="s">
        <v>1343</v>
      </c>
      <c r="B21" t="s">
        <v>1046</v>
      </c>
      <c r="C21" t="str">
        <f>'AP-Liste'!AH21</f>
        <v>1CD1.E038.4234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621</v>
      </c>
      <c r="H21" t="str">
        <f>'AP-Liste'!E21</f>
        <v>ncap</v>
      </c>
      <c r="I21">
        <f>'AP-Liste'!F21</f>
        <v>20018</v>
      </c>
      <c r="J21" s="82"/>
    </row>
    <row r="22" spans="1:10">
      <c r="A22" t="s">
        <v>1343</v>
      </c>
      <c r="B22" t="s">
        <v>1046</v>
      </c>
      <c r="C22" t="str">
        <f>'AP-Liste'!AH22</f>
        <v>84F1.47D9.53FC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621</v>
      </c>
      <c r="H22" t="str">
        <f>'AP-Liste'!E22</f>
        <v>ncap</v>
      </c>
      <c r="I22">
        <f>'AP-Liste'!F22</f>
        <v>20019</v>
      </c>
      <c r="J22" s="82"/>
    </row>
    <row r="23" spans="1:10">
      <c r="A23" t="s">
        <v>1343</v>
      </c>
      <c r="B23" t="s">
        <v>1046</v>
      </c>
      <c r="C23" t="str">
        <f>'AP-Liste'!AH23</f>
        <v>00C1.649C.0F40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621</v>
      </c>
      <c r="H23" t="str">
        <f>'AP-Liste'!E23</f>
        <v>ncap</v>
      </c>
      <c r="I23">
        <f>'AP-Liste'!F23</f>
        <v>20020</v>
      </c>
      <c r="J23" s="82"/>
    </row>
    <row r="24" spans="1:10">
      <c r="A24" t="s">
        <v>1343</v>
      </c>
      <c r="B24" t="s">
        <v>1046</v>
      </c>
      <c r="C24" t="str">
        <f>'AP-Liste'!AH24</f>
        <v>0081.C488.4B80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621</v>
      </c>
      <c r="H24" t="str">
        <f>'AP-Liste'!E24</f>
        <v>ncap</v>
      </c>
      <c r="I24">
        <f>'AP-Liste'!F24</f>
        <v>20021</v>
      </c>
      <c r="J24" s="82"/>
    </row>
    <row r="25" spans="1:10">
      <c r="A25" t="s">
        <v>1343</v>
      </c>
      <c r="B25" t="s">
        <v>1046</v>
      </c>
      <c r="C25" t="str">
        <f>'AP-Liste'!AH25</f>
        <v>00C1.649C.0FE6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621</v>
      </c>
      <c r="H25" t="str">
        <f>'AP-Liste'!E25</f>
        <v>ncap</v>
      </c>
      <c r="I25">
        <f>'AP-Liste'!F25</f>
        <v>20022</v>
      </c>
      <c r="J25" s="82"/>
    </row>
    <row r="26" spans="1:10">
      <c r="A26" t="s">
        <v>1343</v>
      </c>
      <c r="B26" t="s">
        <v>1046</v>
      </c>
      <c r="C26" t="str">
        <f>'AP-Liste'!AH26</f>
        <v>0081.C488.5256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621</v>
      </c>
      <c r="H26" t="str">
        <f>'AP-Liste'!E26</f>
        <v>ncap</v>
      </c>
      <c r="I26">
        <f>'AP-Liste'!F26</f>
        <v>20023</v>
      </c>
      <c r="J26" s="82"/>
    </row>
    <row r="27" spans="1:10">
      <c r="A27" t="s">
        <v>1343</v>
      </c>
      <c r="B27" t="s">
        <v>1046</v>
      </c>
      <c r="C27" t="str">
        <f>'AP-Liste'!AH27</f>
        <v>1CD1.E038.8434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621</v>
      </c>
      <c r="H27" t="str">
        <f>'AP-Liste'!E27</f>
        <v>ncap</v>
      </c>
      <c r="I27">
        <f>'AP-Liste'!F27</f>
        <v>20024</v>
      </c>
      <c r="J27" s="82"/>
    </row>
    <row r="28" spans="1:10">
      <c r="A28" t="s">
        <v>1343</v>
      </c>
      <c r="B28" t="s">
        <v>1046</v>
      </c>
      <c r="C28" t="str">
        <f>'AP-Liste'!AH28</f>
        <v>1CD1.E038.80E4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621</v>
      </c>
      <c r="H28" t="str">
        <f>'AP-Liste'!E28</f>
        <v>ncap</v>
      </c>
      <c r="I28">
        <f>'AP-Liste'!F28</f>
        <v>20025</v>
      </c>
      <c r="J28" s="82"/>
    </row>
    <row r="29" spans="1:10">
      <c r="A29" t="s">
        <v>1343</v>
      </c>
      <c r="B29" t="s">
        <v>1046</v>
      </c>
      <c r="C29" t="str">
        <f>'AP-Liste'!AH29</f>
        <v>1CD1.E038.11F4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621</v>
      </c>
      <c r="H29" t="str">
        <f>'AP-Liste'!E29</f>
        <v>ncap</v>
      </c>
      <c r="I29">
        <f>'AP-Liste'!F29</f>
        <v>20026</v>
      </c>
      <c r="J29" s="82"/>
    </row>
    <row r="30" spans="1:10">
      <c r="A30" t="s">
        <v>1343</v>
      </c>
      <c r="B30" t="s">
        <v>1046</v>
      </c>
      <c r="C30" t="str">
        <f>'AP-Liste'!AH30</f>
        <v>1CD1.E038.0B7C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621</v>
      </c>
      <c r="H30" t="str">
        <f>'AP-Liste'!E30</f>
        <v>ncap</v>
      </c>
      <c r="I30">
        <f>'AP-Liste'!F30</f>
        <v>20027</v>
      </c>
      <c r="J30" s="82"/>
    </row>
    <row r="31" spans="1:10">
      <c r="A31" t="s">
        <v>1343</v>
      </c>
      <c r="B31" t="s">
        <v>1046</v>
      </c>
      <c r="C31" t="str">
        <f>'AP-Liste'!AH31</f>
        <v>1CD1.E00F.CE84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621</v>
      </c>
      <c r="H31" t="str">
        <f>'AP-Liste'!E31</f>
        <v>ncap</v>
      </c>
      <c r="I31">
        <f>'AP-Liste'!F31</f>
        <v>20028</v>
      </c>
      <c r="J31" s="82"/>
    </row>
    <row r="32" spans="1:10">
      <c r="A32" t="s">
        <v>1343</v>
      </c>
      <c r="B32" t="s">
        <v>1046</v>
      </c>
      <c r="C32" t="str">
        <f>'AP-Liste'!AH32</f>
        <v>1CD1.E00F.F87C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621</v>
      </c>
      <c r="H32" t="str">
        <f>'AP-Liste'!E32</f>
        <v>ncap</v>
      </c>
      <c r="I32">
        <f>'AP-Liste'!F32</f>
        <v>20029</v>
      </c>
      <c r="J32" s="82"/>
    </row>
    <row r="33" spans="1:10">
      <c r="A33" t="s">
        <v>1343</v>
      </c>
      <c r="B33" t="s">
        <v>1046</v>
      </c>
      <c r="C33" t="str">
        <f>'AP-Liste'!AH33</f>
        <v>1CD1.E038.0358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621</v>
      </c>
      <c r="H33" t="str">
        <f>'AP-Liste'!E33</f>
        <v>ncap</v>
      </c>
      <c r="I33">
        <f>'AP-Liste'!F33</f>
        <v>20030</v>
      </c>
      <c r="J33" s="82"/>
    </row>
    <row r="34" spans="1:10">
      <c r="A34" t="s">
        <v>1343</v>
      </c>
      <c r="B34" t="s">
        <v>1046</v>
      </c>
      <c r="C34" t="str">
        <f>'AP-Liste'!AH34</f>
        <v>1CD1.E038.3110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621</v>
      </c>
      <c r="H34" t="str">
        <f>'AP-Liste'!E34</f>
        <v>ncap</v>
      </c>
      <c r="I34">
        <f>'AP-Liste'!F34</f>
        <v>20031</v>
      </c>
      <c r="J34" s="82"/>
    </row>
    <row r="35" spans="1:10">
      <c r="A35" t="s">
        <v>1343</v>
      </c>
      <c r="B35" t="s">
        <v>1046</v>
      </c>
      <c r="C35" t="str">
        <f>'AP-Liste'!AH35</f>
        <v>1CD1.E00F.FD00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621</v>
      </c>
      <c r="H35" t="str">
        <f>'AP-Liste'!E35</f>
        <v>ncap</v>
      </c>
      <c r="I35">
        <f>'AP-Liste'!F35</f>
        <v>20032</v>
      </c>
      <c r="J35" s="82"/>
    </row>
    <row r="36" spans="1:10">
      <c r="A36" t="s">
        <v>1343</v>
      </c>
      <c r="B36" t="s">
        <v>1046</v>
      </c>
      <c r="C36" t="str">
        <f>'AP-Liste'!AH36</f>
        <v>1CD1.E038.22F4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621</v>
      </c>
      <c r="H36" t="str">
        <f>'AP-Liste'!E36</f>
        <v>ncap</v>
      </c>
      <c r="I36">
        <f>'AP-Liste'!F36</f>
        <v>20033</v>
      </c>
      <c r="J36" s="82"/>
    </row>
    <row r="37" spans="1:10">
      <c r="A37" t="s">
        <v>1343</v>
      </c>
      <c r="B37" t="s">
        <v>1046</v>
      </c>
      <c r="C37" t="str">
        <f>'AP-Liste'!AH37</f>
        <v>1CD1.E038.355C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621</v>
      </c>
      <c r="H37" t="str">
        <f>'AP-Liste'!E37</f>
        <v>ncap</v>
      </c>
      <c r="I37">
        <f>'AP-Liste'!F37</f>
        <v>20034</v>
      </c>
      <c r="J37" s="82"/>
    </row>
    <row r="38" spans="1:10">
      <c r="A38" t="s">
        <v>1343</v>
      </c>
      <c r="B38" t="s">
        <v>1046</v>
      </c>
      <c r="C38" t="str">
        <f>'AP-Liste'!AH38</f>
        <v>1CD1.E038.0738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621</v>
      </c>
      <c r="H38" t="str">
        <f>'AP-Liste'!E38</f>
        <v>ncap</v>
      </c>
      <c r="I38">
        <f>'AP-Liste'!F38</f>
        <v>20035</v>
      </c>
      <c r="J38" s="82"/>
    </row>
    <row r="39" spans="1:10">
      <c r="A39" t="s">
        <v>1343</v>
      </c>
      <c r="B39" t="s">
        <v>1046</v>
      </c>
      <c r="C39" t="str">
        <f>'AP-Liste'!AH39</f>
        <v>1CD1.E038.AA10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621</v>
      </c>
      <c r="H39" t="str">
        <f>'AP-Liste'!E39</f>
        <v>ncap</v>
      </c>
      <c r="I39">
        <f>'AP-Liste'!F39</f>
        <v>20036</v>
      </c>
      <c r="J39" s="82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621</v>
      </c>
      <c r="H40" t="str">
        <f>'AP-Liste'!E40</f>
        <v>ncap</v>
      </c>
      <c r="I40">
        <f>'AP-Liste'!F40</f>
        <v>20037</v>
      </c>
      <c r="J40" s="82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621</v>
      </c>
      <c r="H41" t="str">
        <f>'AP-Liste'!E41</f>
        <v>ncap</v>
      </c>
      <c r="I41">
        <f>'AP-Liste'!F41</f>
        <v>20038</v>
      </c>
      <c r="J41" s="82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621</v>
      </c>
      <c r="H42" t="str">
        <f>'AP-Liste'!E42</f>
        <v>ncap</v>
      </c>
      <c r="I42">
        <f>'AP-Liste'!F42</f>
        <v>20039</v>
      </c>
      <c r="J42" s="82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621</v>
      </c>
      <c r="H43" t="str">
        <f>'AP-Liste'!E43</f>
        <v>ncap</v>
      </c>
      <c r="I43">
        <f>'AP-Liste'!F43</f>
        <v>20040</v>
      </c>
      <c r="J43" s="82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621</v>
      </c>
      <c r="H44" t="str">
        <f>'AP-Liste'!E44</f>
        <v>ncap</v>
      </c>
      <c r="I44">
        <f>'AP-Liste'!F44</f>
        <v>20041</v>
      </c>
      <c r="J44" s="82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621</v>
      </c>
      <c r="H45" t="str">
        <f>'AP-Liste'!E45</f>
        <v>ncap</v>
      </c>
      <c r="I45">
        <f>'AP-Liste'!F45</f>
        <v>20042</v>
      </c>
      <c r="J45" s="82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621</v>
      </c>
      <c r="H46" t="str">
        <f>'AP-Liste'!E46</f>
        <v>ncap</v>
      </c>
      <c r="I46">
        <f>'AP-Liste'!F46</f>
        <v>20043</v>
      </c>
      <c r="J46" s="82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621</v>
      </c>
      <c r="H47" t="str">
        <f>'AP-Liste'!E47</f>
        <v>ncap</v>
      </c>
      <c r="I47">
        <f>'AP-Liste'!F47</f>
        <v>20044</v>
      </c>
      <c r="J47" s="82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621</v>
      </c>
      <c r="H48" t="str">
        <f>'AP-Liste'!E48</f>
        <v>ncap</v>
      </c>
      <c r="I48">
        <f>'AP-Liste'!F48</f>
        <v>20045</v>
      </c>
      <c r="J48" s="82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621</v>
      </c>
      <c r="H49" t="str">
        <f>'AP-Liste'!E49</f>
        <v>ncap</v>
      </c>
      <c r="I49">
        <f>'AP-Liste'!F49</f>
        <v>20046</v>
      </c>
      <c r="J49" s="82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621</v>
      </c>
      <c r="H50" t="str">
        <f>'AP-Liste'!E50</f>
        <v>ncap</v>
      </c>
      <c r="I50">
        <f>'AP-Liste'!F50</f>
        <v>20047</v>
      </c>
      <c r="J50" s="82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621</v>
      </c>
      <c r="H51" t="str">
        <f>'AP-Liste'!E51</f>
        <v>ncap</v>
      </c>
      <c r="I51">
        <f>'AP-Liste'!F51</f>
        <v>20048</v>
      </c>
      <c r="J51" s="82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621</v>
      </c>
      <c r="H52" t="str">
        <f>'AP-Liste'!E52</f>
        <v>ncap</v>
      </c>
      <c r="I52">
        <f>'AP-Liste'!F52</f>
        <v>20049</v>
      </c>
      <c r="J52" s="82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621</v>
      </c>
      <c r="H53" t="str">
        <f>'AP-Liste'!E53</f>
        <v>ncap</v>
      </c>
      <c r="I53">
        <f>'AP-Liste'!F53</f>
        <v>20050</v>
      </c>
      <c r="J53" s="82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621</v>
      </c>
      <c r="H54" t="str">
        <f>'AP-Liste'!E54</f>
        <v>ncap</v>
      </c>
      <c r="I54">
        <f>'AP-Liste'!F54</f>
        <v>20051</v>
      </c>
      <c r="J54" s="82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621</v>
      </c>
      <c r="H55" t="str">
        <f>'AP-Liste'!E55</f>
        <v>ncap</v>
      </c>
      <c r="I55">
        <f>'AP-Liste'!F55</f>
        <v>20052</v>
      </c>
      <c r="J55" s="82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621</v>
      </c>
      <c r="H56" t="str">
        <f>'AP-Liste'!E56</f>
        <v>ncap</v>
      </c>
      <c r="I56">
        <f>'AP-Liste'!F56</f>
        <v>20053</v>
      </c>
      <c r="J56" s="82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621</v>
      </c>
      <c r="H57" t="str">
        <f>'AP-Liste'!E57</f>
        <v>ncap</v>
      </c>
      <c r="I57">
        <f>'AP-Liste'!F57</f>
        <v>20054</v>
      </c>
      <c r="J57" s="8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5"/>
  <cols>
    <col min="1" max="1" width="31.179687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179687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59" t="s">
        <v>1111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621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63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621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63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621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63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621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63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621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63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621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63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621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63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621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63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621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63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621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63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621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63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621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63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621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63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621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63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621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63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621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63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621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63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621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63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621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63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621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63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621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63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621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63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621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63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621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63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621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63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621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63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621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63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621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63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621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63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621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63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621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63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621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63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621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63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621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63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621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63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621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63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621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63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621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63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621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63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621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63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621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63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621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63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621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63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621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63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621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63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621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63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621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63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621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63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621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63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621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63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621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63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621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63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2021-09-01T10:09:39Z</dcterms:modified>
</cp:coreProperties>
</file>