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rubio/GitHub/LAM_2021/"/>
    </mc:Choice>
  </mc:AlternateContent>
  <xr:revisionPtr revIDLastSave="0" documentId="8_{A75A4280-7356-B449-82B6-7212CCB83164}" xr6:coauthVersionLast="47" xr6:coauthVersionMax="47" xr10:uidLastSave="{00000000-0000-0000-0000-000000000000}"/>
  <bookViews>
    <workbookView xWindow="0" yWindow="500" windowWidth="28800" windowHeight="16300" activeTab="1" xr2:uid="{4AB431EA-9C19-944B-AA39-A35E2653C65D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2" l="1"/>
  <c r="M3" i="2" s="1"/>
  <c r="N3" i="2" s="1"/>
  <c r="K3" i="2"/>
  <c r="J4" i="2"/>
  <c r="M4" i="2" s="1"/>
  <c r="N4" i="2" s="1"/>
  <c r="K4" i="2"/>
  <c r="J5" i="2"/>
  <c r="K5" i="2"/>
  <c r="M5" i="2"/>
  <c r="N5" i="2"/>
  <c r="P5" i="2" s="1"/>
  <c r="J6" i="2"/>
  <c r="K6" i="2"/>
  <c r="M6" i="2"/>
  <c r="N6" i="2"/>
  <c r="P6" i="2" s="1"/>
  <c r="Q6" i="2"/>
  <c r="J7" i="2"/>
  <c r="M7" i="2" s="1"/>
  <c r="N7" i="2" s="1"/>
  <c r="K7" i="2"/>
  <c r="J8" i="2"/>
  <c r="M8" i="2" s="1"/>
  <c r="N8" i="2" s="1"/>
  <c r="K8" i="2"/>
  <c r="J9" i="2"/>
  <c r="K9" i="2"/>
  <c r="M9" i="2"/>
  <c r="N9" i="2"/>
  <c r="P9" i="2" s="1"/>
  <c r="J10" i="2"/>
  <c r="K10" i="2"/>
  <c r="M10" i="2"/>
  <c r="N10" i="2"/>
  <c r="P10" i="2"/>
  <c r="Q10" i="2"/>
  <c r="J11" i="2"/>
  <c r="M11" i="2" s="1"/>
  <c r="N11" i="2" s="1"/>
  <c r="K11" i="2"/>
  <c r="J12" i="2"/>
  <c r="M12" i="2" s="1"/>
  <c r="N12" i="2" s="1"/>
  <c r="K12" i="2"/>
  <c r="J13" i="2"/>
  <c r="K13" i="2"/>
  <c r="M13" i="2"/>
  <c r="N13" i="2"/>
  <c r="P13" i="2" s="1"/>
  <c r="J14" i="2"/>
  <c r="K14" i="2"/>
  <c r="M14" i="2"/>
  <c r="N14" i="2"/>
  <c r="P14" i="2"/>
  <c r="Q14" i="2"/>
  <c r="J15" i="2"/>
  <c r="M15" i="2" s="1"/>
  <c r="N15" i="2" s="1"/>
  <c r="K15" i="2"/>
  <c r="J16" i="2"/>
  <c r="M16" i="2" s="1"/>
  <c r="N16" i="2" s="1"/>
  <c r="K16" i="2"/>
  <c r="J17" i="2"/>
  <c r="K17" i="2"/>
  <c r="M17" i="2"/>
  <c r="N17" i="2"/>
  <c r="P17" i="2" s="1"/>
  <c r="J18" i="2"/>
  <c r="K18" i="2"/>
  <c r="M18" i="2"/>
  <c r="N18" i="2"/>
  <c r="P18" i="2"/>
  <c r="Q18" i="2"/>
  <c r="J19" i="2"/>
  <c r="M19" i="2" s="1"/>
  <c r="N19" i="2" s="1"/>
  <c r="K19" i="2"/>
  <c r="J20" i="2"/>
  <c r="M20" i="2" s="1"/>
  <c r="N20" i="2" s="1"/>
  <c r="K20" i="2"/>
  <c r="J21" i="2"/>
  <c r="K21" i="2"/>
  <c r="M21" i="2"/>
  <c r="N21" i="2"/>
  <c r="P21" i="2" s="1"/>
  <c r="J22" i="2"/>
  <c r="K22" i="2"/>
  <c r="M22" i="2"/>
  <c r="N22" i="2"/>
  <c r="P22" i="2"/>
  <c r="Q22" i="2"/>
  <c r="J23" i="2"/>
  <c r="M23" i="2" s="1"/>
  <c r="N23" i="2" s="1"/>
  <c r="K23" i="2"/>
  <c r="J24" i="2"/>
  <c r="M24" i="2" s="1"/>
  <c r="N24" i="2" s="1"/>
  <c r="K24" i="2"/>
  <c r="J25" i="2"/>
  <c r="K25" i="2"/>
  <c r="M25" i="2"/>
  <c r="N25" i="2"/>
  <c r="P25" i="2" s="1"/>
  <c r="J26" i="2"/>
  <c r="K26" i="2"/>
  <c r="M26" i="2"/>
  <c r="N26" i="2"/>
  <c r="P26" i="2"/>
  <c r="Q26" i="2"/>
  <c r="J27" i="2"/>
  <c r="M27" i="2" s="1"/>
  <c r="N27" i="2" s="1"/>
  <c r="K27" i="2"/>
  <c r="J28" i="2"/>
  <c r="M28" i="2" s="1"/>
  <c r="N28" i="2" s="1"/>
  <c r="K28" i="2"/>
  <c r="J29" i="2"/>
  <c r="K29" i="2"/>
  <c r="M29" i="2"/>
  <c r="N29" i="2"/>
  <c r="P29" i="2" s="1"/>
  <c r="J30" i="2"/>
  <c r="K30" i="2"/>
  <c r="M30" i="2"/>
  <c r="N30" i="2"/>
  <c r="P30" i="2"/>
  <c r="Q30" i="2"/>
  <c r="J31" i="2"/>
  <c r="M31" i="2" s="1"/>
  <c r="N31" i="2" s="1"/>
  <c r="K31" i="2"/>
  <c r="J32" i="2"/>
  <c r="M32" i="2" s="1"/>
  <c r="N32" i="2" s="1"/>
  <c r="K32" i="2"/>
  <c r="J33" i="2"/>
  <c r="K33" i="2"/>
  <c r="M33" i="2"/>
  <c r="N33" i="2"/>
  <c r="P33" i="2" s="1"/>
  <c r="J34" i="2"/>
  <c r="K34" i="2"/>
  <c r="M34" i="2"/>
  <c r="N34" i="2"/>
  <c r="P34" i="2"/>
  <c r="Q34" i="2"/>
  <c r="J35" i="2"/>
  <c r="M35" i="2" s="1"/>
  <c r="N35" i="2" s="1"/>
  <c r="K35" i="2"/>
  <c r="J36" i="2"/>
  <c r="M36" i="2" s="1"/>
  <c r="N36" i="2" s="1"/>
  <c r="K36" i="2"/>
  <c r="J37" i="2"/>
  <c r="K37" i="2"/>
  <c r="M37" i="2"/>
  <c r="N37" i="2"/>
  <c r="P37" i="2" s="1"/>
  <c r="J3" i="1"/>
  <c r="J4" i="1"/>
  <c r="J5" i="1"/>
  <c r="J6" i="1"/>
  <c r="J7" i="1"/>
  <c r="J8" i="1"/>
  <c r="Q2" i="2"/>
  <c r="P2" i="2"/>
  <c r="N2" i="2"/>
  <c r="M2" i="2"/>
  <c r="K2" i="2"/>
  <c r="J2" i="2"/>
  <c r="J2" i="1"/>
  <c r="M2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2" i="2"/>
  <c r="O3" i="1"/>
  <c r="P3" i="1" s="1"/>
  <c r="O4" i="1"/>
  <c r="P4" i="1"/>
  <c r="Q4" i="1"/>
  <c r="R4" i="1"/>
  <c r="O5" i="1"/>
  <c r="P5" i="1" s="1"/>
  <c r="O6" i="1"/>
  <c r="P6" i="1"/>
  <c r="Q6" i="1"/>
  <c r="R6" i="1"/>
  <c r="O7" i="1"/>
  <c r="P7" i="1" s="1"/>
  <c r="O8" i="1"/>
  <c r="P8" i="1"/>
  <c r="Q8" i="1"/>
  <c r="R8" i="1"/>
  <c r="O9" i="1"/>
  <c r="P9" i="1" s="1"/>
  <c r="O10" i="1"/>
  <c r="P10" i="1"/>
  <c r="Q10" i="1"/>
  <c r="R10" i="1"/>
  <c r="O11" i="1"/>
  <c r="P11" i="1" s="1"/>
  <c r="O12" i="1"/>
  <c r="P12" i="1"/>
  <c r="Q12" i="1"/>
  <c r="R12" i="1"/>
  <c r="O13" i="1"/>
  <c r="P13" i="1" s="1"/>
  <c r="O14" i="1"/>
  <c r="P14" i="1"/>
  <c r="Q14" i="1"/>
  <c r="R14" i="1"/>
  <c r="O15" i="1"/>
  <c r="P15" i="1" s="1"/>
  <c r="O16" i="1"/>
  <c r="P16" i="1"/>
  <c r="Q16" i="1"/>
  <c r="R16" i="1"/>
  <c r="O17" i="1"/>
  <c r="P17" i="1" s="1"/>
  <c r="O18" i="1"/>
  <c r="P18" i="1"/>
  <c r="Q18" i="1"/>
  <c r="R18" i="1"/>
  <c r="O19" i="1"/>
  <c r="P19" i="1" s="1"/>
  <c r="O20" i="1"/>
  <c r="P20" i="1"/>
  <c r="Q20" i="1"/>
  <c r="R20" i="1"/>
  <c r="O21" i="1"/>
  <c r="P21" i="1" s="1"/>
  <c r="O22" i="1"/>
  <c r="P22" i="1"/>
  <c r="Q22" i="1"/>
  <c r="R22" i="1"/>
  <c r="O23" i="1"/>
  <c r="P23" i="1" s="1"/>
  <c r="O24" i="1"/>
  <c r="P24" i="1"/>
  <c r="Q24" i="1"/>
  <c r="R24" i="1"/>
  <c r="O25" i="1"/>
  <c r="P25" i="1" s="1"/>
  <c r="O26" i="1"/>
  <c r="P26" i="1"/>
  <c r="Q26" i="1"/>
  <c r="R26" i="1"/>
  <c r="O27" i="1"/>
  <c r="P27" i="1" s="1"/>
  <c r="O28" i="1"/>
  <c r="P28" i="1"/>
  <c r="Q28" i="1"/>
  <c r="R28" i="1"/>
  <c r="O29" i="1"/>
  <c r="P29" i="1" s="1"/>
  <c r="O30" i="1"/>
  <c r="P30" i="1"/>
  <c r="Q30" i="1"/>
  <c r="R30" i="1"/>
  <c r="O31" i="1"/>
  <c r="P31" i="1" s="1"/>
  <c r="O32" i="1"/>
  <c r="P32" i="1"/>
  <c r="Q32" i="1"/>
  <c r="R32" i="1"/>
  <c r="O33" i="1"/>
  <c r="P33" i="1" s="1"/>
  <c r="O34" i="1"/>
  <c r="P34" i="1"/>
  <c r="Q34" i="1"/>
  <c r="R34" i="1"/>
  <c r="O35" i="1"/>
  <c r="P35" i="1" s="1"/>
  <c r="O36" i="1"/>
  <c r="P36" i="1"/>
  <c r="Q36" i="1"/>
  <c r="R36" i="1"/>
  <c r="O37" i="1"/>
  <c r="P37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P2" i="1"/>
  <c r="R2" i="1" s="1"/>
  <c r="O2" i="1"/>
  <c r="N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H2" i="1"/>
  <c r="G2" i="1"/>
  <c r="P8" i="2" l="1"/>
  <c r="Q8" i="2"/>
  <c r="P7" i="2"/>
  <c r="Q7" i="2"/>
  <c r="Q19" i="2"/>
  <c r="P19" i="2"/>
  <c r="P24" i="2"/>
  <c r="Q24" i="2"/>
  <c r="Q23" i="2"/>
  <c r="P23" i="2"/>
  <c r="P32" i="2"/>
  <c r="Q32" i="2"/>
  <c r="Q27" i="2"/>
  <c r="P27" i="2"/>
  <c r="P16" i="2"/>
  <c r="Q16" i="2"/>
  <c r="Q11" i="2"/>
  <c r="P11" i="2"/>
  <c r="P4" i="2"/>
  <c r="Q4" i="2"/>
  <c r="Q35" i="2"/>
  <c r="P35" i="2"/>
  <c r="P28" i="2"/>
  <c r="Q28" i="2"/>
  <c r="P12" i="2"/>
  <c r="Q12" i="2"/>
  <c r="P36" i="2"/>
  <c r="Q36" i="2"/>
  <c r="P31" i="2"/>
  <c r="Q31" i="2"/>
  <c r="P20" i="2"/>
  <c r="Q20" i="2"/>
  <c r="P15" i="2"/>
  <c r="Q15" i="2"/>
  <c r="P3" i="2"/>
  <c r="Q3" i="2"/>
  <c r="Q37" i="2"/>
  <c r="Q33" i="2"/>
  <c r="Q29" i="2"/>
  <c r="Q25" i="2"/>
  <c r="Q21" i="2"/>
  <c r="Q17" i="2"/>
  <c r="Q13" i="2"/>
  <c r="Q9" i="2"/>
  <c r="Q5" i="2"/>
  <c r="Q2" i="1"/>
  <c r="R25" i="1"/>
  <c r="Q25" i="1"/>
  <c r="Q31" i="1"/>
  <c r="R31" i="1"/>
  <c r="Q15" i="1"/>
  <c r="R15" i="1"/>
  <c r="Q37" i="1"/>
  <c r="R37" i="1"/>
  <c r="R21" i="1"/>
  <c r="Q21" i="1"/>
  <c r="Q5" i="1"/>
  <c r="R5" i="1"/>
  <c r="Q7" i="1"/>
  <c r="R7" i="1"/>
  <c r="R9" i="1"/>
  <c r="Q9" i="1"/>
  <c r="Q27" i="1"/>
  <c r="R27" i="1"/>
  <c r="Q11" i="1"/>
  <c r="R11" i="1"/>
  <c r="Q33" i="1"/>
  <c r="R33" i="1"/>
  <c r="Q17" i="1"/>
  <c r="R17" i="1"/>
  <c r="Q23" i="1"/>
  <c r="R23" i="1"/>
  <c r="R29" i="1"/>
  <c r="Q29" i="1"/>
  <c r="R13" i="1"/>
  <c r="Q13" i="1"/>
  <c r="Q35" i="1"/>
  <c r="R35" i="1"/>
  <c r="Q19" i="1"/>
  <c r="R19" i="1"/>
  <c r="R3" i="1"/>
  <c r="Q3" i="1"/>
</calcChain>
</file>

<file path=xl/sharedStrings.xml><?xml version="1.0" encoding="utf-8"?>
<sst xmlns="http://schemas.openxmlformats.org/spreadsheetml/2006/main" count="79" uniqueCount="8">
  <si>
    <t>log_Fh</t>
  </si>
  <si>
    <t>value</t>
  </si>
  <si>
    <t>sd</t>
  </si>
  <si>
    <t>exp(value)</t>
  </si>
  <si>
    <t>variaza estimador</t>
  </si>
  <si>
    <t xml:space="preserve">IC estimador </t>
  </si>
  <si>
    <t>fvalue</t>
  </si>
  <si>
    <t>std 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</si>
</sst>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7" formatCode="0.0000"/>
    <numFmt numFmtId="168" formatCode="0.0000000000"/>
    <numFmt numFmtId="169" formatCode="0.00000"/>
    <numFmt numFmtId="172" formatCode="0.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Sheet1!$G$2:$G$37</c:f>
              <c:numCache>
                <c:formatCode>General</c:formatCode>
                <c:ptCount val="36"/>
                <c:pt idx="0">
                  <c:v>0.35444574190469663</c:v>
                </c:pt>
                <c:pt idx="1">
                  <c:v>0.16980577416498535</c:v>
                </c:pt>
                <c:pt idx="2">
                  <c:v>1.1124224224526567</c:v>
                </c:pt>
                <c:pt idx="3">
                  <c:v>0.16150809721856796</c:v>
                </c:pt>
                <c:pt idx="4">
                  <c:v>0.22170668709603225</c:v>
                </c:pt>
                <c:pt idx="5">
                  <c:v>0.14305873482614415</c:v>
                </c:pt>
                <c:pt idx="6">
                  <c:v>0.83852574043235972</c:v>
                </c:pt>
                <c:pt idx="7">
                  <c:v>0.24962387350636395</c:v>
                </c:pt>
                <c:pt idx="8">
                  <c:v>0.20044808368583644</c:v>
                </c:pt>
                <c:pt idx="9">
                  <c:v>0.1767356792709962</c:v>
                </c:pt>
                <c:pt idx="10">
                  <c:v>0.25233442195537764</c:v>
                </c:pt>
                <c:pt idx="11">
                  <c:v>8.3867684463446047E-3</c:v>
                </c:pt>
                <c:pt idx="12">
                  <c:v>0.40331394518665581</c:v>
                </c:pt>
                <c:pt idx="13">
                  <c:v>0.71989493588621456</c:v>
                </c:pt>
                <c:pt idx="14">
                  <c:v>0.45834642239711681</c:v>
                </c:pt>
                <c:pt idx="15">
                  <c:v>0.24929957331160452</c:v>
                </c:pt>
                <c:pt idx="16">
                  <c:v>2.8816276160686348E-3</c:v>
                </c:pt>
                <c:pt idx="17">
                  <c:v>3.9007552412421112E-2</c:v>
                </c:pt>
                <c:pt idx="18">
                  <c:v>1.8888537922769073E-2</c:v>
                </c:pt>
                <c:pt idx="19">
                  <c:v>1.1230746934742079E-2</c:v>
                </c:pt>
                <c:pt idx="20">
                  <c:v>1.3803956845262488E-2</c:v>
                </c:pt>
                <c:pt idx="21">
                  <c:v>4.4708126186664851E-2</c:v>
                </c:pt>
                <c:pt idx="22">
                  <c:v>4.2972280959496657E-2</c:v>
                </c:pt>
                <c:pt idx="23">
                  <c:v>6.655011540718471E-2</c:v>
                </c:pt>
                <c:pt idx="24">
                  <c:v>5.8930293479928113E-2</c:v>
                </c:pt>
                <c:pt idx="25">
                  <c:v>0.18202704573611114</c:v>
                </c:pt>
                <c:pt idx="26">
                  <c:v>4.546556739784121E-2</c:v>
                </c:pt>
                <c:pt idx="27">
                  <c:v>4.6607211341754398E-2</c:v>
                </c:pt>
                <c:pt idx="28">
                  <c:v>3.8634871639157478E-2</c:v>
                </c:pt>
                <c:pt idx="29">
                  <c:v>6.0785743464324325E-2</c:v>
                </c:pt>
                <c:pt idx="30">
                  <c:v>9.384601295656525E-2</c:v>
                </c:pt>
                <c:pt idx="31">
                  <c:v>6.1556489334012969E-2</c:v>
                </c:pt>
                <c:pt idx="32">
                  <c:v>8.0018293635948604E-2</c:v>
                </c:pt>
                <c:pt idx="33">
                  <c:v>0.1002387939591024</c:v>
                </c:pt>
                <c:pt idx="34">
                  <c:v>0.13345379045174266</c:v>
                </c:pt>
                <c:pt idx="35">
                  <c:v>0.14216029784480896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A-8F4F-8436-52DAB621A4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Sheet1!$Q$2:$Q$37</c:f>
              <c:numCache>
                <c:formatCode>General</c:formatCode>
                <c:ptCount val="36"/>
                <c:pt idx="0">
                  <c:v>0.16735864595514058</c:v>
                </c:pt>
                <c:pt idx="1">
                  <c:v>5.5441585264867643E-3</c:v>
                </c:pt>
                <c:pt idx="2">
                  <c:v>0.66557345957764902</c:v>
                </c:pt>
                <c:pt idx="3">
                  <c:v>1.3720112858717354E-2</c:v>
                </c:pt>
                <c:pt idx="4">
                  <c:v>-7.7220439115548045E-2</c:v>
                </c:pt>
                <c:pt idx="5">
                  <c:v>5.3182084671619098E-2</c:v>
                </c:pt>
                <c:pt idx="6">
                  <c:v>0.50513629129385784</c:v>
                </c:pt>
                <c:pt idx="7">
                  <c:v>0.10669173977535501</c:v>
                </c:pt>
                <c:pt idx="8">
                  <c:v>0.10664840292504929</c:v>
                </c:pt>
                <c:pt idx="9">
                  <c:v>0.10396829804474894</c:v>
                </c:pt>
                <c:pt idx="10">
                  <c:v>0.17702269037857563</c:v>
                </c:pt>
                <c:pt idx="11">
                  <c:v>-1.6958045798508778E-3</c:v>
                </c:pt>
                <c:pt idx="12">
                  <c:v>0.34961269338505258</c:v>
                </c:pt>
                <c:pt idx="13">
                  <c:v>0.62181644982107664</c:v>
                </c:pt>
                <c:pt idx="14">
                  <c:v>0.38195382417618934</c:v>
                </c:pt>
                <c:pt idx="15">
                  <c:v>0.1988313676904033</c:v>
                </c:pt>
                <c:pt idx="16">
                  <c:v>-4.5212737296116898E-4</c:v>
                </c:pt>
                <c:pt idx="17">
                  <c:v>2.6750989368914277E-2</c:v>
                </c:pt>
                <c:pt idx="18">
                  <c:v>1.251951182059057E-2</c:v>
                </c:pt>
                <c:pt idx="19">
                  <c:v>5.7727162319267762E-3</c:v>
                </c:pt>
                <c:pt idx="20">
                  <c:v>7.0339442500719539E-3</c:v>
                </c:pt>
                <c:pt idx="21">
                  <c:v>3.8287592184997915E-2</c:v>
                </c:pt>
                <c:pt idx="22">
                  <c:v>3.6911040730159654E-2</c:v>
                </c:pt>
                <c:pt idx="23">
                  <c:v>5.7482662182955793E-2</c:v>
                </c:pt>
                <c:pt idx="24">
                  <c:v>5.1143833802425209E-2</c:v>
                </c:pt>
                <c:pt idx="25">
                  <c:v>0.15022146003464043</c:v>
                </c:pt>
                <c:pt idx="26">
                  <c:v>3.9415009688536499E-2</c:v>
                </c:pt>
                <c:pt idx="27">
                  <c:v>4.0297993142421107E-2</c:v>
                </c:pt>
                <c:pt idx="28">
                  <c:v>3.3470934695867691E-2</c:v>
                </c:pt>
                <c:pt idx="29">
                  <c:v>5.2479371619924407E-2</c:v>
                </c:pt>
                <c:pt idx="30">
                  <c:v>8.1381385515674254E-2</c:v>
                </c:pt>
                <c:pt idx="31">
                  <c:v>5.3780058036447108E-2</c:v>
                </c:pt>
                <c:pt idx="32">
                  <c:v>6.9787954794592572E-2</c:v>
                </c:pt>
                <c:pt idx="33">
                  <c:v>8.6921067793696058E-2</c:v>
                </c:pt>
                <c:pt idx="34">
                  <c:v>0.11405227839586832</c:v>
                </c:pt>
                <c:pt idx="35">
                  <c:v>0.11762343043679493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E9A-8F4F-8436-52DAB621A4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Sheet1!$R$2:$R$37</c:f>
              <c:numCache>
                <c:formatCode>General</c:formatCode>
                <c:ptCount val="36"/>
                <c:pt idx="0">
                  <c:v>0.54153283785425266</c:v>
                </c:pt>
                <c:pt idx="1">
                  <c:v>0.33406738980348394</c:v>
                </c:pt>
                <c:pt idx="2">
                  <c:v>1.5592713853276643</c:v>
                </c:pt>
                <c:pt idx="3">
                  <c:v>0.30929608157841859</c:v>
                </c:pt>
                <c:pt idx="4">
                  <c:v>0.52063381330761249</c:v>
                </c:pt>
                <c:pt idx="5">
                  <c:v>0.23293538498066918</c:v>
                </c:pt>
                <c:pt idx="6">
                  <c:v>1.1719151895708615</c:v>
                </c:pt>
                <c:pt idx="7">
                  <c:v>0.39255600723737288</c:v>
                </c:pt>
                <c:pt idx="8">
                  <c:v>0.29424776444662359</c:v>
                </c:pt>
                <c:pt idx="9">
                  <c:v>0.24950306049724347</c:v>
                </c:pt>
                <c:pt idx="10">
                  <c:v>0.32764615353217963</c:v>
                </c:pt>
                <c:pt idx="11">
                  <c:v>1.8469341472540087E-2</c:v>
                </c:pt>
                <c:pt idx="12">
                  <c:v>0.45701519698825904</c:v>
                </c:pt>
                <c:pt idx="13">
                  <c:v>0.81797342195135248</c:v>
                </c:pt>
                <c:pt idx="14">
                  <c:v>0.53473902061804424</c:v>
                </c:pt>
                <c:pt idx="15">
                  <c:v>0.29976777893280571</c:v>
                </c:pt>
                <c:pt idx="16">
                  <c:v>6.2153826050984386E-3</c:v>
                </c:pt>
                <c:pt idx="17">
                  <c:v>5.1264115455927947E-2</c:v>
                </c:pt>
                <c:pt idx="18">
                  <c:v>2.5257564024947575E-2</c:v>
                </c:pt>
                <c:pt idx="19">
                  <c:v>1.668877763755738E-2</c:v>
                </c:pt>
                <c:pt idx="20">
                  <c:v>2.0573969440453022E-2</c:v>
                </c:pt>
                <c:pt idx="21">
                  <c:v>5.1128660188331787E-2</c:v>
                </c:pt>
                <c:pt idx="22">
                  <c:v>4.9033521188833661E-2</c:v>
                </c:pt>
                <c:pt idx="23">
                  <c:v>7.5617568631413626E-2</c:v>
                </c:pt>
                <c:pt idx="24">
                  <c:v>6.6716753157431016E-2</c:v>
                </c:pt>
                <c:pt idx="25">
                  <c:v>0.21383263143758185</c:v>
                </c:pt>
                <c:pt idx="26">
                  <c:v>5.151612510714592E-2</c:v>
                </c:pt>
                <c:pt idx="27">
                  <c:v>5.2916429541087689E-2</c:v>
                </c:pt>
                <c:pt idx="28">
                  <c:v>4.3798808582447266E-2</c:v>
                </c:pt>
                <c:pt idx="29">
                  <c:v>6.909211530872425E-2</c:v>
                </c:pt>
                <c:pt idx="30">
                  <c:v>0.10631064039745625</c:v>
                </c:pt>
                <c:pt idx="31">
                  <c:v>6.9332920631578823E-2</c:v>
                </c:pt>
                <c:pt idx="32">
                  <c:v>9.0248632477304636E-2</c:v>
                </c:pt>
                <c:pt idx="33">
                  <c:v>0.11355652012450874</c:v>
                </c:pt>
                <c:pt idx="34">
                  <c:v>0.152855302507617</c:v>
                </c:pt>
                <c:pt idx="35">
                  <c:v>0.16669716525282299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E9A-8F4F-8436-52DAB621A4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8843120"/>
        <c:axId val="141239919"/>
      </c:lineChart>
      <c:catAx>
        <c:axId val="187884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41239919"/>
        <c:crosses val="autoZero"/>
        <c:auto val="1"/>
        <c:lblAlgn val="ctr"/>
        <c:lblOffset val="100"/>
        <c:noMultiLvlLbl val="0"/>
      </c:catAx>
      <c:valAx>
        <c:axId val="141239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L"/>
          </a:p>
        </c:txPr>
        <c:crossAx val="187884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662518</xdr:colOff>
      <xdr:row>1</xdr:row>
      <xdr:rowOff>126999</xdr:rowOff>
    </xdr:from>
    <xdr:to>
      <xdr:col>27</xdr:col>
      <xdr:colOff>135467</xdr:colOff>
      <xdr:row>17</xdr:row>
      <xdr:rowOff>80432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43C4C9-BFA2-144F-863C-219830B57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8E52C-5168-4D45-9318-1006B46B89F6}">
  <dimension ref="C1:R37"/>
  <sheetViews>
    <sheetView topLeftCell="E1" zoomScale="150" zoomScaleNormal="118" workbookViewId="0">
      <selection activeCell="O2" sqref="O2"/>
    </sheetView>
  </sheetViews>
  <sheetFormatPr baseColWidth="10" defaultRowHeight="16" x14ac:dyDescent="0.2"/>
  <cols>
    <col min="14" max="14" width="12.6640625" bestFit="1" customWidth="1"/>
  </cols>
  <sheetData>
    <row r="1" spans="3:18" x14ac:dyDescent="0.2">
      <c r="E1" t="s">
        <v>1</v>
      </c>
      <c r="G1" t="s">
        <v>3</v>
      </c>
      <c r="H1" t="s">
        <v>2</v>
      </c>
      <c r="M1" t="s">
        <v>4</v>
      </c>
      <c r="P1" t="s">
        <v>5</v>
      </c>
    </row>
    <row r="2" spans="3:18" x14ac:dyDescent="0.2">
      <c r="C2">
        <v>104</v>
      </c>
      <c r="D2" t="s">
        <v>0</v>
      </c>
      <c r="E2" s="1">
        <v>-1.0371999999999999</v>
      </c>
      <c r="F2" s="1">
        <v>0.52783000000000002</v>
      </c>
      <c r="G2">
        <f>EXP(E2)</f>
        <v>0.35444574190469663</v>
      </c>
      <c r="H2" s="2">
        <f>F2</f>
        <v>0.52783000000000002</v>
      </c>
      <c r="J2">
        <f>G2^2</f>
        <v>0.12563178395437083</v>
      </c>
      <c r="M2" s="5">
        <f>EXP(E2)^2</f>
        <v>0.12563178395437083</v>
      </c>
      <c r="N2" s="3">
        <f>H2^2</f>
        <v>0.27860450890000005</v>
      </c>
      <c r="O2" s="1">
        <f>M2*N2</f>
        <v>3.5001581470838393E-2</v>
      </c>
      <c r="P2">
        <f>SQRT(O2)</f>
        <v>0.18708709594955605</v>
      </c>
      <c r="Q2">
        <f>G2-P2</f>
        <v>0.16735864595514058</v>
      </c>
      <c r="R2">
        <f>G2+P2</f>
        <v>0.54153283785425266</v>
      </c>
    </row>
    <row r="3" spans="3:18" x14ac:dyDescent="0.2">
      <c r="C3">
        <v>105</v>
      </c>
      <c r="D3" s="1" t="s">
        <v>0</v>
      </c>
      <c r="E3" s="1">
        <v>-1.7730999999999999</v>
      </c>
      <c r="F3" s="1">
        <v>0.96735000000000004</v>
      </c>
      <c r="G3">
        <f t="shared" ref="G3:G37" si="0">EXP(E3)</f>
        <v>0.16980577416498535</v>
      </c>
      <c r="H3" s="2">
        <f t="shared" ref="H3:H37" si="1">F3</f>
        <v>0.96735000000000004</v>
      </c>
      <c r="J3">
        <f t="shared" ref="J3:J8" si="2">G3^2</f>
        <v>2.8834000939770007E-2</v>
      </c>
      <c r="M3" s="5">
        <f t="shared" ref="M3:M37" si="3">EXP(E3)^2</f>
        <v>2.8834000939770007E-2</v>
      </c>
      <c r="N3" s="3">
        <f t="shared" ref="N3:N37" si="4">H3^2</f>
        <v>0.93576602250000007</v>
      </c>
      <c r="O3" s="1">
        <f t="shared" ref="O3:O37" si="5">M3*N3</f>
        <v>2.6981878372169844E-2</v>
      </c>
      <c r="P3">
        <f t="shared" ref="P3:P37" si="6">SQRT(O3)</f>
        <v>0.16426161563849859</v>
      </c>
      <c r="Q3">
        <f t="shared" ref="Q3:Q37" si="7">G3-P3</f>
        <v>5.5441585264867643E-3</v>
      </c>
      <c r="R3">
        <f t="shared" ref="R3:R37" si="8">G3+P3</f>
        <v>0.33406738980348394</v>
      </c>
    </row>
    <row r="4" spans="3:18" x14ac:dyDescent="0.2">
      <c r="C4">
        <v>106</v>
      </c>
      <c r="D4" s="1" t="s">
        <v>0</v>
      </c>
      <c r="E4" s="1">
        <v>0.10654</v>
      </c>
      <c r="F4" s="1">
        <v>0.40168999999999999</v>
      </c>
      <c r="G4">
        <f t="shared" si="0"/>
        <v>1.1124224224526567</v>
      </c>
      <c r="H4" s="2">
        <f t="shared" si="1"/>
        <v>0.40168999999999999</v>
      </c>
      <c r="J4">
        <f t="shared" si="2"/>
        <v>1.2374836459754368</v>
      </c>
      <c r="M4" s="5">
        <f t="shared" si="3"/>
        <v>1.2374836459754368</v>
      </c>
      <c r="N4" s="3">
        <f t="shared" si="4"/>
        <v>0.1613548561</v>
      </c>
      <c r="O4" s="1">
        <f t="shared" si="5"/>
        <v>0.19967399562246996</v>
      </c>
      <c r="P4">
        <f t="shared" si="6"/>
        <v>0.44684896287500764</v>
      </c>
      <c r="Q4">
        <f t="shared" si="7"/>
        <v>0.66557345957764902</v>
      </c>
      <c r="R4">
        <f t="shared" si="8"/>
        <v>1.5592713853276643</v>
      </c>
    </row>
    <row r="5" spans="3:18" x14ac:dyDescent="0.2">
      <c r="C5">
        <v>107</v>
      </c>
      <c r="D5" s="1" t="s">
        <v>0</v>
      </c>
      <c r="E5" s="1">
        <v>-1.8231999999999999</v>
      </c>
      <c r="F5" s="1">
        <v>0.91505000000000003</v>
      </c>
      <c r="G5">
        <f t="shared" si="0"/>
        <v>0.16150809721856796</v>
      </c>
      <c r="H5" s="2">
        <f t="shared" si="1"/>
        <v>0.91505000000000003</v>
      </c>
      <c r="J5">
        <f t="shared" si="2"/>
        <v>2.6084865467162398E-2</v>
      </c>
      <c r="M5" s="5">
        <f t="shared" si="3"/>
        <v>2.6084865467162398E-2</v>
      </c>
      <c r="N5" s="3">
        <f t="shared" si="4"/>
        <v>0.8373165025</v>
      </c>
      <c r="O5" s="1">
        <f t="shared" si="5"/>
        <v>2.1841288321147449E-2</v>
      </c>
      <c r="P5">
        <f t="shared" si="6"/>
        <v>0.1477879843598506</v>
      </c>
      <c r="Q5">
        <f t="shared" si="7"/>
        <v>1.3720112858717354E-2</v>
      </c>
      <c r="R5">
        <f t="shared" si="8"/>
        <v>0.30929608157841859</v>
      </c>
    </row>
    <row r="6" spans="3:18" x14ac:dyDescent="0.2">
      <c r="C6">
        <v>108</v>
      </c>
      <c r="D6" s="1" t="s">
        <v>0</v>
      </c>
      <c r="E6" s="1">
        <v>-1.5064</v>
      </c>
      <c r="F6" s="1">
        <v>1.3483000000000001</v>
      </c>
      <c r="G6">
        <f t="shared" si="0"/>
        <v>0.22170668709603225</v>
      </c>
      <c r="H6" s="2">
        <f t="shared" si="1"/>
        <v>1.3483000000000001</v>
      </c>
      <c r="J6">
        <f t="shared" si="2"/>
        <v>4.915385510309795E-2</v>
      </c>
      <c r="M6" s="5">
        <f t="shared" si="3"/>
        <v>4.915385510309795E-2</v>
      </c>
      <c r="N6" s="3">
        <f t="shared" si="4"/>
        <v>1.8179128900000001</v>
      </c>
      <c r="O6" s="1">
        <f t="shared" si="5"/>
        <v>8.9357426785114047E-2</v>
      </c>
      <c r="P6">
        <f t="shared" si="6"/>
        <v>0.2989271262115803</v>
      </c>
      <c r="Q6">
        <f t="shared" si="7"/>
        <v>-7.7220439115548045E-2</v>
      </c>
      <c r="R6">
        <f t="shared" si="8"/>
        <v>0.52063381330761249</v>
      </c>
    </row>
    <row r="7" spans="3:18" x14ac:dyDescent="0.2">
      <c r="C7">
        <v>109</v>
      </c>
      <c r="D7" s="1" t="s">
        <v>0</v>
      </c>
      <c r="E7" s="1">
        <v>-1.9444999999999999</v>
      </c>
      <c r="F7" s="1">
        <v>0.62824999999999998</v>
      </c>
      <c r="G7">
        <f t="shared" si="0"/>
        <v>0.14305873482614415</v>
      </c>
      <c r="H7" s="2">
        <f t="shared" si="1"/>
        <v>0.62824999999999998</v>
      </c>
      <c r="J7">
        <f t="shared" si="2"/>
        <v>2.0465801610057028E-2</v>
      </c>
      <c r="M7" s="5">
        <f t="shared" si="3"/>
        <v>2.0465801610057028E-2</v>
      </c>
      <c r="N7" s="3">
        <f t="shared" si="4"/>
        <v>0.39469806249999995</v>
      </c>
      <c r="O7" s="1">
        <f t="shared" si="5"/>
        <v>8.0778122429988886E-3</v>
      </c>
      <c r="P7">
        <f t="shared" si="6"/>
        <v>8.9876650154525048E-2</v>
      </c>
      <c r="Q7">
        <f t="shared" si="7"/>
        <v>5.3182084671619098E-2</v>
      </c>
      <c r="R7">
        <f t="shared" si="8"/>
        <v>0.23293538498066918</v>
      </c>
    </row>
    <row r="8" spans="3:18" x14ac:dyDescent="0.2">
      <c r="C8">
        <v>110</v>
      </c>
      <c r="D8" s="1" t="s">
        <v>0</v>
      </c>
      <c r="E8" s="1">
        <v>-0.17610999999999999</v>
      </c>
      <c r="F8" s="1">
        <v>0.39759</v>
      </c>
      <c r="G8">
        <f t="shared" si="0"/>
        <v>0.83852574043235972</v>
      </c>
      <c r="H8" s="2">
        <f t="shared" si="1"/>
        <v>0.39759</v>
      </c>
      <c r="J8">
        <f t="shared" si="2"/>
        <v>0.70312541736763712</v>
      </c>
      <c r="M8" s="5">
        <f t="shared" si="3"/>
        <v>0.70312541736763712</v>
      </c>
      <c r="N8" s="3">
        <f t="shared" si="4"/>
        <v>0.15807780809999999</v>
      </c>
      <c r="O8" s="1">
        <f t="shared" si="5"/>
        <v>0.11114852479687375</v>
      </c>
      <c r="P8">
        <f t="shared" si="6"/>
        <v>0.33338944913850188</v>
      </c>
      <c r="Q8">
        <f t="shared" si="7"/>
        <v>0.50513629129385784</v>
      </c>
      <c r="R8">
        <f t="shared" si="8"/>
        <v>1.1719151895708615</v>
      </c>
    </row>
    <row r="9" spans="3:18" x14ac:dyDescent="0.2">
      <c r="C9">
        <v>111</v>
      </c>
      <c r="D9" s="1" t="s">
        <v>0</v>
      </c>
      <c r="E9" s="1">
        <v>-1.3877999999999999</v>
      </c>
      <c r="F9" s="1">
        <v>0.57259000000000004</v>
      </c>
      <c r="G9">
        <f t="shared" si="0"/>
        <v>0.24962387350636395</v>
      </c>
      <c r="H9" s="2">
        <f t="shared" si="1"/>
        <v>0.57259000000000004</v>
      </c>
      <c r="M9" s="5">
        <f t="shared" si="3"/>
        <v>6.2312078224321187E-2</v>
      </c>
      <c r="N9" s="3">
        <f t="shared" si="4"/>
        <v>0.32785930810000002</v>
      </c>
      <c r="O9" s="1">
        <f t="shared" si="5"/>
        <v>2.0429594852899021E-2</v>
      </c>
      <c r="P9">
        <f t="shared" si="6"/>
        <v>0.14293213373100894</v>
      </c>
      <c r="Q9">
        <f t="shared" si="7"/>
        <v>0.10669173977535501</v>
      </c>
      <c r="R9">
        <f t="shared" si="8"/>
        <v>0.39255600723737288</v>
      </c>
    </row>
    <row r="10" spans="3:18" x14ac:dyDescent="0.2">
      <c r="C10">
        <v>112</v>
      </c>
      <c r="D10" s="1" t="s">
        <v>0</v>
      </c>
      <c r="E10" s="1">
        <v>-1.6072</v>
      </c>
      <c r="F10" s="1">
        <v>0.46794999999999998</v>
      </c>
      <c r="G10">
        <f t="shared" si="0"/>
        <v>0.20044808368583644</v>
      </c>
      <c r="H10" s="2">
        <f t="shared" si="1"/>
        <v>0.46794999999999998</v>
      </c>
      <c r="M10" s="5">
        <f t="shared" si="3"/>
        <v>4.0179434253324091E-2</v>
      </c>
      <c r="N10" s="3">
        <f t="shared" si="4"/>
        <v>0.21897720249999997</v>
      </c>
      <c r="O10" s="1">
        <f t="shared" si="5"/>
        <v>8.7983801108255846E-3</v>
      </c>
      <c r="P10">
        <f t="shared" si="6"/>
        <v>9.3799680760787152E-2</v>
      </c>
      <c r="Q10">
        <f t="shared" si="7"/>
        <v>0.10664840292504929</v>
      </c>
      <c r="R10">
        <f t="shared" si="8"/>
        <v>0.29424776444662359</v>
      </c>
    </row>
    <row r="11" spans="3:18" x14ac:dyDescent="0.2">
      <c r="C11">
        <v>113</v>
      </c>
      <c r="D11" s="1" t="s">
        <v>0</v>
      </c>
      <c r="E11" s="1">
        <v>-1.7331000000000001</v>
      </c>
      <c r="F11" s="1">
        <v>0.41172999999999998</v>
      </c>
      <c r="G11">
        <f t="shared" si="0"/>
        <v>0.1767356792709962</v>
      </c>
      <c r="H11" s="2">
        <f t="shared" si="1"/>
        <v>0.41172999999999998</v>
      </c>
      <c r="M11" s="5">
        <f t="shared" si="3"/>
        <v>3.1235500327380438E-2</v>
      </c>
      <c r="N11" s="3">
        <f t="shared" si="4"/>
        <v>0.16952159289999999</v>
      </c>
      <c r="O11" s="1">
        <f t="shared" si="5"/>
        <v>5.2950917705260033E-3</v>
      </c>
      <c r="P11">
        <f t="shared" si="6"/>
        <v>7.2767381226247263E-2</v>
      </c>
      <c r="Q11">
        <f t="shared" si="7"/>
        <v>0.10396829804474894</v>
      </c>
      <c r="R11">
        <f t="shared" si="8"/>
        <v>0.24950306049724347</v>
      </c>
    </row>
    <row r="12" spans="3:18" x14ac:dyDescent="0.2">
      <c r="C12">
        <v>114</v>
      </c>
      <c r="D12" s="1" t="s">
        <v>0</v>
      </c>
      <c r="E12" s="1">
        <v>-1.377</v>
      </c>
      <c r="F12" s="1">
        <v>0.29846</v>
      </c>
      <c r="G12">
        <f t="shared" si="0"/>
        <v>0.25233442195537764</v>
      </c>
      <c r="H12" s="2">
        <f t="shared" si="1"/>
        <v>0.29846</v>
      </c>
      <c r="M12" s="5">
        <f t="shared" si="3"/>
        <v>6.3672660503554565E-2</v>
      </c>
      <c r="N12" s="3">
        <f t="shared" si="4"/>
        <v>8.9078371599999998E-2</v>
      </c>
      <c r="O12" s="1">
        <f t="shared" si="5"/>
        <v>5.6718569130962768E-3</v>
      </c>
      <c r="P12">
        <f t="shared" si="6"/>
        <v>7.5311731576802016E-2</v>
      </c>
      <c r="Q12">
        <f t="shared" si="7"/>
        <v>0.17702269037857563</v>
      </c>
      <c r="R12">
        <f t="shared" si="8"/>
        <v>0.32764615353217963</v>
      </c>
    </row>
    <row r="13" spans="3:18" x14ac:dyDescent="0.2">
      <c r="C13">
        <v>115</v>
      </c>
      <c r="D13" s="1" t="s">
        <v>0</v>
      </c>
      <c r="E13" s="1">
        <v>-4.7811000000000003</v>
      </c>
      <c r="F13" s="1">
        <v>1.2021999999999999</v>
      </c>
      <c r="G13">
        <f t="shared" si="0"/>
        <v>8.3867684463446047E-3</v>
      </c>
      <c r="H13" s="2">
        <f t="shared" si="1"/>
        <v>1.2021999999999999</v>
      </c>
      <c r="M13" s="5">
        <f t="shared" si="3"/>
        <v>7.0337884972601495E-5</v>
      </c>
      <c r="N13" s="3">
        <f t="shared" si="4"/>
        <v>1.4452848399999998</v>
      </c>
      <c r="O13" s="1">
        <f t="shared" si="5"/>
        <v>1.0165827882856474E-4</v>
      </c>
      <c r="P13">
        <f t="shared" si="6"/>
        <v>1.0082573026195482E-2</v>
      </c>
      <c r="Q13">
        <f t="shared" si="7"/>
        <v>-1.6958045798508778E-3</v>
      </c>
      <c r="R13">
        <f t="shared" si="8"/>
        <v>1.8469341472540087E-2</v>
      </c>
    </row>
    <row r="14" spans="3:18" x14ac:dyDescent="0.2">
      <c r="C14">
        <v>116</v>
      </c>
      <c r="D14" s="1" t="s">
        <v>0</v>
      </c>
      <c r="E14" s="1">
        <v>-0.90803999999999996</v>
      </c>
      <c r="F14" s="1">
        <v>0.13314999999999999</v>
      </c>
      <c r="G14">
        <f t="shared" si="0"/>
        <v>0.40331394518665581</v>
      </c>
      <c r="H14" s="2">
        <f t="shared" si="1"/>
        <v>0.13314999999999999</v>
      </c>
      <c r="M14" s="5">
        <f t="shared" si="3"/>
        <v>0.16266213838202481</v>
      </c>
      <c r="N14" s="3">
        <f t="shared" si="4"/>
        <v>1.7728922499999997E-2</v>
      </c>
      <c r="O14" s="1">
        <f t="shared" si="5"/>
        <v>2.8838244450591927E-3</v>
      </c>
      <c r="P14">
        <f t="shared" si="6"/>
        <v>5.370125180160322E-2</v>
      </c>
      <c r="Q14">
        <f t="shared" si="7"/>
        <v>0.34961269338505258</v>
      </c>
      <c r="R14">
        <f t="shared" si="8"/>
        <v>0.45701519698825904</v>
      </c>
    </row>
    <row r="15" spans="3:18" x14ac:dyDescent="0.2">
      <c r="C15">
        <v>117</v>
      </c>
      <c r="D15" s="1" t="s">
        <v>0</v>
      </c>
      <c r="E15" s="1">
        <v>-0.32865</v>
      </c>
      <c r="F15" s="1">
        <v>0.13624</v>
      </c>
      <c r="G15">
        <f t="shared" si="0"/>
        <v>0.71989493588621456</v>
      </c>
      <c r="H15" s="2">
        <f t="shared" si="1"/>
        <v>0.13624</v>
      </c>
      <c r="M15" s="5">
        <f t="shared" si="3"/>
        <v>0.51824871871461697</v>
      </c>
      <c r="N15" s="3">
        <f t="shared" si="4"/>
        <v>1.8561337599999998E-2</v>
      </c>
      <c r="O15" s="1">
        <f t="shared" si="5"/>
        <v>9.6193894288294432E-3</v>
      </c>
      <c r="P15">
        <f t="shared" si="6"/>
        <v>9.8078486065137874E-2</v>
      </c>
      <c r="Q15">
        <f t="shared" si="7"/>
        <v>0.62181644982107664</v>
      </c>
      <c r="R15">
        <f t="shared" si="8"/>
        <v>0.81797342195135248</v>
      </c>
    </row>
    <row r="16" spans="3:18" x14ac:dyDescent="0.2">
      <c r="C16">
        <v>118</v>
      </c>
      <c r="D16" s="1" t="s">
        <v>0</v>
      </c>
      <c r="E16" s="1">
        <v>-0.78012999999999999</v>
      </c>
      <c r="F16" s="1">
        <v>0.16667000000000001</v>
      </c>
      <c r="G16">
        <f t="shared" si="0"/>
        <v>0.45834642239711681</v>
      </c>
      <c r="H16" s="2">
        <f t="shared" si="1"/>
        <v>0.16667000000000001</v>
      </c>
      <c r="M16" s="5">
        <f t="shared" si="3"/>
        <v>0.21008144292423622</v>
      </c>
      <c r="N16" s="3">
        <f t="shared" si="4"/>
        <v>2.7778888900000003E-2</v>
      </c>
      <c r="O16" s="1">
        <f t="shared" si="5"/>
        <v>5.83582906294405E-3</v>
      </c>
      <c r="P16">
        <f t="shared" si="6"/>
        <v>7.6392598220927463E-2</v>
      </c>
      <c r="Q16">
        <f t="shared" si="7"/>
        <v>0.38195382417618934</v>
      </c>
      <c r="R16">
        <f t="shared" si="8"/>
        <v>0.53473902061804424</v>
      </c>
    </row>
    <row r="17" spans="3:18" x14ac:dyDescent="0.2">
      <c r="C17">
        <v>119</v>
      </c>
      <c r="D17" s="1" t="s">
        <v>0</v>
      </c>
      <c r="E17" s="1">
        <v>-1.3891</v>
      </c>
      <c r="F17" s="1">
        <v>0.20244000000000001</v>
      </c>
      <c r="G17">
        <f t="shared" si="0"/>
        <v>0.24929957331160452</v>
      </c>
      <c r="H17" s="2">
        <f t="shared" si="1"/>
        <v>0.20244000000000001</v>
      </c>
      <c r="M17" s="5">
        <f t="shared" si="3"/>
        <v>6.2150277253348075E-2</v>
      </c>
      <c r="N17" s="3">
        <f t="shared" si="4"/>
        <v>4.0981953600000003E-2</v>
      </c>
      <c r="O17" s="1">
        <f t="shared" si="5"/>
        <v>2.5470397786238465E-3</v>
      </c>
      <c r="P17">
        <f t="shared" si="6"/>
        <v>5.0468205621201218E-2</v>
      </c>
      <c r="Q17">
        <f t="shared" si="7"/>
        <v>0.1988313676904033</v>
      </c>
      <c r="R17">
        <f t="shared" si="8"/>
        <v>0.29976777893280571</v>
      </c>
    </row>
    <row r="18" spans="3:18" x14ac:dyDescent="0.2">
      <c r="C18">
        <v>120</v>
      </c>
      <c r="D18" s="1" t="s">
        <v>0</v>
      </c>
      <c r="E18" s="1">
        <v>-5.8494000000000002</v>
      </c>
      <c r="F18" s="1">
        <v>1.1569</v>
      </c>
      <c r="G18">
        <f t="shared" si="0"/>
        <v>2.8816276160686348E-3</v>
      </c>
      <c r="H18" s="2">
        <f t="shared" si="1"/>
        <v>1.1569</v>
      </c>
      <c r="M18" s="5">
        <f t="shared" si="3"/>
        <v>8.3037777176894039E-6</v>
      </c>
      <c r="N18" s="3">
        <f t="shared" si="4"/>
        <v>1.33841761</v>
      </c>
      <c r="O18" s="1">
        <f t="shared" si="5"/>
        <v>1.1113922326881108E-5</v>
      </c>
      <c r="P18">
        <f t="shared" si="6"/>
        <v>3.3337549890298038E-3</v>
      </c>
      <c r="Q18">
        <f t="shared" si="7"/>
        <v>-4.5212737296116898E-4</v>
      </c>
      <c r="R18">
        <f t="shared" si="8"/>
        <v>6.2153826050984386E-3</v>
      </c>
    </row>
    <row r="19" spans="3:18" x14ac:dyDescent="0.2">
      <c r="C19">
        <v>121</v>
      </c>
      <c r="D19" s="1" t="s">
        <v>0</v>
      </c>
      <c r="E19" s="1">
        <v>-3.2440000000000002</v>
      </c>
      <c r="F19" s="1">
        <v>0.31420999999999999</v>
      </c>
      <c r="G19">
        <f t="shared" si="0"/>
        <v>3.9007552412421112E-2</v>
      </c>
      <c r="H19" s="2">
        <f t="shared" si="1"/>
        <v>0.31420999999999999</v>
      </c>
      <c r="M19" s="5">
        <f t="shared" si="3"/>
        <v>1.5215891452077801E-3</v>
      </c>
      <c r="N19" s="3">
        <f t="shared" si="4"/>
        <v>9.8727924099999989E-2</v>
      </c>
      <c r="O19" s="1">
        <f t="shared" si="5"/>
        <v>1.5022333763945757E-4</v>
      </c>
      <c r="P19">
        <f t="shared" si="6"/>
        <v>1.2256563043506837E-2</v>
      </c>
      <c r="Q19">
        <f t="shared" si="7"/>
        <v>2.6750989368914277E-2</v>
      </c>
      <c r="R19">
        <f t="shared" si="8"/>
        <v>5.1264115455927947E-2</v>
      </c>
    </row>
    <row r="20" spans="3:18" x14ac:dyDescent="0.2">
      <c r="C20">
        <v>122</v>
      </c>
      <c r="D20" s="1" t="s">
        <v>0</v>
      </c>
      <c r="E20" s="1">
        <v>-3.9691999999999998</v>
      </c>
      <c r="F20" s="1">
        <v>0.33718999999999999</v>
      </c>
      <c r="G20">
        <f t="shared" si="0"/>
        <v>1.8888537922769073E-2</v>
      </c>
      <c r="H20" s="2">
        <f t="shared" si="1"/>
        <v>0.33718999999999999</v>
      </c>
      <c r="M20" s="5">
        <f t="shared" si="3"/>
        <v>3.5677686485988542E-4</v>
      </c>
      <c r="N20" s="3">
        <f t="shared" si="4"/>
        <v>0.11369709609999999</v>
      </c>
      <c r="O20" s="1">
        <f t="shared" si="5"/>
        <v>4.0564493490231101E-5</v>
      </c>
      <c r="P20">
        <f t="shared" si="6"/>
        <v>6.3690261021785034E-3</v>
      </c>
      <c r="Q20">
        <f t="shared" si="7"/>
        <v>1.251951182059057E-2</v>
      </c>
      <c r="R20">
        <f t="shared" si="8"/>
        <v>2.5257564024947575E-2</v>
      </c>
    </row>
    <row r="21" spans="3:18" x14ac:dyDescent="0.2">
      <c r="C21">
        <v>123</v>
      </c>
      <c r="D21" s="1" t="s">
        <v>0</v>
      </c>
      <c r="E21" s="1">
        <v>-4.4890999999999996</v>
      </c>
      <c r="F21" s="1">
        <v>0.48598999999999998</v>
      </c>
      <c r="G21">
        <f t="shared" si="0"/>
        <v>1.1230746934742079E-2</v>
      </c>
      <c r="H21" s="2">
        <f t="shared" si="1"/>
        <v>0.48598999999999998</v>
      </c>
      <c r="M21" s="5">
        <f t="shared" si="3"/>
        <v>1.2612967671221859E-4</v>
      </c>
      <c r="N21" s="3">
        <f t="shared" si="4"/>
        <v>0.23618628009999998</v>
      </c>
      <c r="O21" s="1">
        <f t="shared" si="5"/>
        <v>2.9790099152874504E-5</v>
      </c>
      <c r="P21">
        <f t="shared" si="6"/>
        <v>5.4580307028153025E-3</v>
      </c>
      <c r="Q21">
        <f t="shared" si="7"/>
        <v>5.7727162319267762E-3</v>
      </c>
      <c r="R21">
        <f t="shared" si="8"/>
        <v>1.668877763755738E-2</v>
      </c>
    </row>
    <row r="22" spans="3:18" x14ac:dyDescent="0.2">
      <c r="C22">
        <v>124</v>
      </c>
      <c r="D22" s="1" t="s">
        <v>0</v>
      </c>
      <c r="E22" s="1">
        <v>-4.2827999999999999</v>
      </c>
      <c r="F22" s="1">
        <v>0.49043999999999999</v>
      </c>
      <c r="G22">
        <f t="shared" si="0"/>
        <v>1.3803956845262488E-2</v>
      </c>
      <c r="H22" s="2">
        <f t="shared" si="1"/>
        <v>0.49043999999999999</v>
      </c>
      <c r="M22" s="5">
        <f t="shared" si="3"/>
        <v>1.9054922458586909E-4</v>
      </c>
      <c r="N22" s="3">
        <f t="shared" si="4"/>
        <v>0.24053139359999998</v>
      </c>
      <c r="O22" s="1">
        <f t="shared" si="5"/>
        <v>4.583307053903847E-5</v>
      </c>
      <c r="P22">
        <f t="shared" si="6"/>
        <v>6.7700125951905337E-3</v>
      </c>
      <c r="Q22">
        <f t="shared" si="7"/>
        <v>7.0339442500719539E-3</v>
      </c>
      <c r="R22">
        <f t="shared" si="8"/>
        <v>2.0573969440453022E-2</v>
      </c>
    </row>
    <row r="23" spans="3:18" x14ac:dyDescent="0.2">
      <c r="C23">
        <v>125</v>
      </c>
      <c r="D23" s="1" t="s">
        <v>0</v>
      </c>
      <c r="E23" s="1">
        <v>-3.1076000000000001</v>
      </c>
      <c r="F23" s="1">
        <v>0.14360999999999999</v>
      </c>
      <c r="G23">
        <f t="shared" si="0"/>
        <v>4.4708126186664851E-2</v>
      </c>
      <c r="H23" s="2">
        <f t="shared" si="1"/>
        <v>0.14360999999999999</v>
      </c>
      <c r="M23" s="5">
        <f t="shared" si="3"/>
        <v>1.9988165471227473E-3</v>
      </c>
      <c r="N23" s="3">
        <f t="shared" si="4"/>
        <v>2.0623832099999996E-2</v>
      </c>
      <c r="O23" s="1">
        <f t="shared" si="5"/>
        <v>4.1223256866561273E-5</v>
      </c>
      <c r="P23">
        <f t="shared" si="6"/>
        <v>6.4205340016669386E-3</v>
      </c>
      <c r="Q23">
        <f t="shared" si="7"/>
        <v>3.8287592184997915E-2</v>
      </c>
      <c r="R23">
        <f t="shared" si="8"/>
        <v>5.1128660188331787E-2</v>
      </c>
    </row>
    <row r="24" spans="3:18" x14ac:dyDescent="0.2">
      <c r="C24">
        <v>126</v>
      </c>
      <c r="D24" s="1" t="s">
        <v>0</v>
      </c>
      <c r="E24" s="1">
        <v>-3.1472000000000002</v>
      </c>
      <c r="F24" s="1">
        <v>0.14105000000000001</v>
      </c>
      <c r="G24">
        <f t="shared" si="0"/>
        <v>4.2972280959496657E-2</v>
      </c>
      <c r="H24" s="2">
        <f t="shared" si="1"/>
        <v>0.14105000000000001</v>
      </c>
      <c r="M24" s="5">
        <f t="shared" si="3"/>
        <v>1.8466169308619189E-3</v>
      </c>
      <c r="N24" s="3">
        <f t="shared" si="4"/>
        <v>1.9895102500000001E-2</v>
      </c>
      <c r="O24" s="1">
        <f t="shared" si="5"/>
        <v>3.6738633117733295E-5</v>
      </c>
      <c r="P24">
        <f t="shared" si="6"/>
        <v>6.0612402293370041E-3</v>
      </c>
      <c r="Q24">
        <f t="shared" si="7"/>
        <v>3.6911040730159654E-2</v>
      </c>
      <c r="R24">
        <f t="shared" si="8"/>
        <v>4.9033521188833661E-2</v>
      </c>
    </row>
    <row r="25" spans="3:18" x14ac:dyDescent="0.2">
      <c r="C25">
        <v>127</v>
      </c>
      <c r="D25" s="1" t="s">
        <v>0</v>
      </c>
      <c r="E25" s="1">
        <v>-2.7098</v>
      </c>
      <c r="F25" s="1">
        <v>0.13625000000000001</v>
      </c>
      <c r="G25">
        <f t="shared" si="0"/>
        <v>6.655011540718471E-2</v>
      </c>
      <c r="H25" s="2">
        <f t="shared" si="1"/>
        <v>0.13625000000000001</v>
      </c>
      <c r="M25" s="5">
        <f t="shared" si="3"/>
        <v>4.4289178607096035E-3</v>
      </c>
      <c r="N25" s="3">
        <f t="shared" si="4"/>
        <v>1.8564062500000002E-2</v>
      </c>
      <c r="O25" s="1">
        <f t="shared" si="5"/>
        <v>8.2218707973579383E-5</v>
      </c>
      <c r="P25">
        <f t="shared" si="6"/>
        <v>9.0674532242289163E-3</v>
      </c>
      <c r="Q25">
        <f t="shared" si="7"/>
        <v>5.7482662182955793E-2</v>
      </c>
      <c r="R25">
        <f t="shared" si="8"/>
        <v>7.5617568631413626E-2</v>
      </c>
    </row>
    <row r="26" spans="3:18" x14ac:dyDescent="0.2">
      <c r="C26">
        <v>128</v>
      </c>
      <c r="D26" s="1" t="s">
        <v>0</v>
      </c>
      <c r="E26" s="1">
        <v>-2.8313999999999999</v>
      </c>
      <c r="F26" s="1">
        <v>0.13213</v>
      </c>
      <c r="G26">
        <f t="shared" si="0"/>
        <v>5.8930293479928113E-2</v>
      </c>
      <c r="H26" s="2">
        <f t="shared" si="1"/>
        <v>0.13213</v>
      </c>
      <c r="M26" s="5">
        <f t="shared" si="3"/>
        <v>3.4727794896304578E-3</v>
      </c>
      <c r="N26" s="3">
        <f t="shared" si="4"/>
        <v>1.74583369E-2</v>
      </c>
      <c r="O26" s="1">
        <f t="shared" si="5"/>
        <v>6.0628954309378587E-5</v>
      </c>
      <c r="P26">
        <f t="shared" si="6"/>
        <v>7.7864596775029018E-3</v>
      </c>
      <c r="Q26">
        <f t="shared" si="7"/>
        <v>5.1143833802425209E-2</v>
      </c>
      <c r="R26">
        <f t="shared" si="8"/>
        <v>6.6716753157431016E-2</v>
      </c>
    </row>
    <row r="27" spans="3:18" x14ac:dyDescent="0.2">
      <c r="C27">
        <v>129</v>
      </c>
      <c r="D27" s="1" t="s">
        <v>0</v>
      </c>
      <c r="E27" s="1">
        <v>-1.7036</v>
      </c>
      <c r="F27" s="1">
        <v>0.17473</v>
      </c>
      <c r="G27">
        <f t="shared" si="0"/>
        <v>0.18202704573611114</v>
      </c>
      <c r="H27" s="2">
        <f t="shared" si="1"/>
        <v>0.17473</v>
      </c>
      <c r="M27" s="5">
        <f t="shared" si="3"/>
        <v>3.3133845379416299E-2</v>
      </c>
      <c r="N27" s="3">
        <f t="shared" si="4"/>
        <v>3.05305729E-2</v>
      </c>
      <c r="O27" s="1">
        <f t="shared" si="5"/>
        <v>1.0115952818135975E-3</v>
      </c>
      <c r="P27">
        <f t="shared" si="6"/>
        <v>3.1805585701470698E-2</v>
      </c>
      <c r="Q27">
        <f t="shared" si="7"/>
        <v>0.15022146003464043</v>
      </c>
      <c r="R27">
        <f t="shared" si="8"/>
        <v>0.21383263143758185</v>
      </c>
    </row>
    <row r="28" spans="3:18" x14ac:dyDescent="0.2">
      <c r="C28">
        <v>130</v>
      </c>
      <c r="D28" s="1" t="s">
        <v>0</v>
      </c>
      <c r="E28" s="1">
        <v>-3.0908000000000002</v>
      </c>
      <c r="F28" s="1">
        <v>0.13308</v>
      </c>
      <c r="G28">
        <f t="shared" si="0"/>
        <v>4.546556739784121E-2</v>
      </c>
      <c r="H28" s="2">
        <f t="shared" si="1"/>
        <v>0.13308</v>
      </c>
      <c r="M28" s="5">
        <f t="shared" si="3"/>
        <v>2.0671178188076413E-3</v>
      </c>
      <c r="N28" s="3">
        <f t="shared" si="4"/>
        <v>1.7710286400000001E-2</v>
      </c>
      <c r="O28" s="1">
        <f t="shared" si="5"/>
        <v>3.6609248593626635E-5</v>
      </c>
      <c r="P28">
        <f t="shared" si="6"/>
        <v>6.0505577093047077E-3</v>
      </c>
      <c r="Q28">
        <f t="shared" si="7"/>
        <v>3.9415009688536499E-2</v>
      </c>
      <c r="R28">
        <f t="shared" si="8"/>
        <v>5.151612510714592E-2</v>
      </c>
    </row>
    <row r="29" spans="3:18" x14ac:dyDescent="0.2">
      <c r="C29">
        <v>131</v>
      </c>
      <c r="D29" s="1" t="s">
        <v>0</v>
      </c>
      <c r="E29" s="1">
        <v>-3.0659999999999998</v>
      </c>
      <c r="F29" s="1">
        <v>0.13536999999999999</v>
      </c>
      <c r="G29">
        <f t="shared" si="0"/>
        <v>4.6607211341754398E-2</v>
      </c>
      <c r="H29" s="2">
        <f t="shared" si="1"/>
        <v>0.13536999999999999</v>
      </c>
      <c r="M29" s="5">
        <f t="shared" si="3"/>
        <v>2.1722321490549599E-3</v>
      </c>
      <c r="N29" s="3">
        <f t="shared" si="4"/>
        <v>1.8325036899999998E-2</v>
      </c>
      <c r="O29" s="1">
        <f t="shared" si="5"/>
        <v>3.9806234286798435E-5</v>
      </c>
      <c r="P29">
        <f t="shared" si="6"/>
        <v>6.309218199333293E-3</v>
      </c>
      <c r="Q29">
        <f t="shared" si="7"/>
        <v>4.0297993142421107E-2</v>
      </c>
      <c r="R29">
        <f t="shared" si="8"/>
        <v>5.2916429541087689E-2</v>
      </c>
    </row>
    <row r="30" spans="3:18" x14ac:dyDescent="0.2">
      <c r="C30">
        <v>132</v>
      </c>
      <c r="D30" s="1" t="s">
        <v>0</v>
      </c>
      <c r="E30" s="1">
        <v>-3.2536</v>
      </c>
      <c r="F30" s="1">
        <v>0.13366</v>
      </c>
      <c r="G30">
        <f t="shared" si="0"/>
        <v>3.8634871639157478E-2</v>
      </c>
      <c r="H30" s="2">
        <f t="shared" si="1"/>
        <v>0.13366</v>
      </c>
      <c r="M30" s="5">
        <f t="shared" si="3"/>
        <v>1.4926533065741749E-3</v>
      </c>
      <c r="N30" s="3">
        <f t="shared" si="4"/>
        <v>1.7864995599999999E-2</v>
      </c>
      <c r="O30" s="1">
        <f t="shared" si="5"/>
        <v>2.6666244754273084E-5</v>
      </c>
      <c r="P30">
        <f t="shared" si="6"/>
        <v>5.1639369432897883E-3</v>
      </c>
      <c r="Q30">
        <f t="shared" si="7"/>
        <v>3.3470934695867691E-2</v>
      </c>
      <c r="R30">
        <f t="shared" si="8"/>
        <v>4.3798808582447266E-2</v>
      </c>
    </row>
    <row r="31" spans="3:18" x14ac:dyDescent="0.2">
      <c r="C31">
        <v>133</v>
      </c>
      <c r="D31" s="1" t="s">
        <v>0</v>
      </c>
      <c r="E31" s="1">
        <v>-2.8003999999999998</v>
      </c>
      <c r="F31" s="1">
        <v>0.13664999999999999</v>
      </c>
      <c r="G31">
        <f t="shared" si="0"/>
        <v>6.0785743464324325E-2</v>
      </c>
      <c r="H31" s="2">
        <f t="shared" si="1"/>
        <v>0.13664999999999999</v>
      </c>
      <c r="M31" s="5">
        <f t="shared" si="3"/>
        <v>3.6949066085106472E-3</v>
      </c>
      <c r="N31" s="3">
        <f t="shared" si="4"/>
        <v>1.8673222499999999E-2</v>
      </c>
      <c r="O31" s="1">
        <f t="shared" si="5"/>
        <v>6.8995813217439703E-5</v>
      </c>
      <c r="P31">
        <f t="shared" si="6"/>
        <v>8.3063718443999179E-3</v>
      </c>
      <c r="Q31">
        <f t="shared" si="7"/>
        <v>5.2479371619924407E-2</v>
      </c>
      <c r="R31">
        <f t="shared" si="8"/>
        <v>6.909211530872425E-2</v>
      </c>
    </row>
    <row r="32" spans="3:18" x14ac:dyDescent="0.2">
      <c r="C32">
        <v>134</v>
      </c>
      <c r="D32" s="1" t="s">
        <v>0</v>
      </c>
      <c r="E32" s="1">
        <v>-2.3660999999999999</v>
      </c>
      <c r="F32" s="1">
        <v>0.13281999999999999</v>
      </c>
      <c r="G32">
        <f t="shared" si="0"/>
        <v>9.384601295656525E-2</v>
      </c>
      <c r="H32" s="2">
        <f t="shared" si="1"/>
        <v>0.13281999999999999</v>
      </c>
      <c r="M32" s="5">
        <f t="shared" si="3"/>
        <v>8.8070741478438134E-3</v>
      </c>
      <c r="N32" s="3">
        <f t="shared" si="4"/>
        <v>1.7641152399999999E-2</v>
      </c>
      <c r="O32" s="1">
        <f t="shared" si="5"/>
        <v>1.5536693724021284E-4</v>
      </c>
      <c r="P32">
        <f t="shared" si="6"/>
        <v>1.2464627440890996E-2</v>
      </c>
      <c r="Q32">
        <f t="shared" si="7"/>
        <v>8.1381385515674254E-2</v>
      </c>
      <c r="R32">
        <f t="shared" si="8"/>
        <v>0.10631064039745625</v>
      </c>
    </row>
    <row r="33" spans="3:18" x14ac:dyDescent="0.2">
      <c r="C33">
        <v>135</v>
      </c>
      <c r="D33" s="1" t="s">
        <v>0</v>
      </c>
      <c r="E33" s="1">
        <v>-2.7877999999999998</v>
      </c>
      <c r="F33" s="1">
        <v>0.12633</v>
      </c>
      <c r="G33">
        <f t="shared" si="0"/>
        <v>6.1556489334012969E-2</v>
      </c>
      <c r="H33" s="2">
        <f t="shared" si="1"/>
        <v>0.12633</v>
      </c>
      <c r="M33" s="5">
        <f t="shared" si="3"/>
        <v>3.7892013791284524E-3</v>
      </c>
      <c r="N33" s="3">
        <f t="shared" si="4"/>
        <v>1.59592689E-2</v>
      </c>
      <c r="O33" s="1">
        <f t="shared" si="5"/>
        <v>6.0472883725761819E-5</v>
      </c>
      <c r="P33">
        <f t="shared" si="6"/>
        <v>7.7764312975658586E-3</v>
      </c>
      <c r="Q33">
        <f t="shared" si="7"/>
        <v>5.3780058036447108E-2</v>
      </c>
      <c r="R33">
        <f t="shared" si="8"/>
        <v>6.9332920631578823E-2</v>
      </c>
    </row>
    <row r="34" spans="3:18" x14ac:dyDescent="0.2">
      <c r="C34">
        <v>136</v>
      </c>
      <c r="D34" s="1" t="s">
        <v>0</v>
      </c>
      <c r="E34" s="1">
        <v>-2.5255000000000001</v>
      </c>
      <c r="F34" s="1">
        <v>0.12784999999999999</v>
      </c>
      <c r="G34">
        <f t="shared" si="0"/>
        <v>8.0018293635948604E-2</v>
      </c>
      <c r="H34" s="2">
        <f t="shared" si="1"/>
        <v>0.12784999999999999</v>
      </c>
      <c r="M34" s="5">
        <f t="shared" si="3"/>
        <v>6.4029273164088931E-3</v>
      </c>
      <c r="N34" s="3">
        <f t="shared" si="4"/>
        <v>1.6345622499999997E-2</v>
      </c>
      <c r="O34" s="1">
        <f t="shared" si="5"/>
        <v>1.046598328089578E-4</v>
      </c>
      <c r="P34">
        <f t="shared" si="6"/>
        <v>1.0230338841356029E-2</v>
      </c>
      <c r="Q34">
        <f t="shared" si="7"/>
        <v>6.9787954794592572E-2</v>
      </c>
      <c r="R34">
        <f t="shared" si="8"/>
        <v>9.0248632477304636E-2</v>
      </c>
    </row>
    <row r="35" spans="3:18" x14ac:dyDescent="0.2">
      <c r="C35">
        <v>137</v>
      </c>
      <c r="D35" s="1" t="s">
        <v>0</v>
      </c>
      <c r="E35" s="1">
        <v>-2.3001999999999998</v>
      </c>
      <c r="F35" s="1">
        <v>0.13286000000000001</v>
      </c>
      <c r="G35">
        <f t="shared" si="0"/>
        <v>0.1002387939591024</v>
      </c>
      <c r="H35" s="2">
        <f t="shared" si="1"/>
        <v>0.13286000000000001</v>
      </c>
      <c r="M35" s="5">
        <f t="shared" si="3"/>
        <v>1.0047815814375385E-2</v>
      </c>
      <c r="N35" s="3">
        <f t="shared" si="4"/>
        <v>1.76517796E-2</v>
      </c>
      <c r="O35" s="1">
        <f t="shared" si="5"/>
        <v>1.7736183021674879E-4</v>
      </c>
      <c r="P35">
        <f t="shared" si="6"/>
        <v>1.3317726165406345E-2</v>
      </c>
      <c r="Q35">
        <f t="shared" si="7"/>
        <v>8.6921067793696058E-2</v>
      </c>
      <c r="R35">
        <f t="shared" si="8"/>
        <v>0.11355652012450874</v>
      </c>
    </row>
    <row r="36" spans="3:18" x14ac:dyDescent="0.2">
      <c r="C36">
        <v>138</v>
      </c>
      <c r="D36" s="1" t="s">
        <v>0</v>
      </c>
      <c r="E36" s="1">
        <v>-2.0139999999999998</v>
      </c>
      <c r="F36" s="1">
        <v>0.14538000000000001</v>
      </c>
      <c r="G36">
        <f t="shared" si="0"/>
        <v>0.13345379045174266</v>
      </c>
      <c r="H36" s="2">
        <f t="shared" si="1"/>
        <v>0.14538000000000001</v>
      </c>
      <c r="M36" s="5">
        <f t="shared" si="3"/>
        <v>1.780991418593764E-2</v>
      </c>
      <c r="N36" s="3">
        <f t="shared" si="4"/>
        <v>2.1135344400000002E-2</v>
      </c>
      <c r="O36" s="1">
        <f t="shared" si="5"/>
        <v>3.7641867005423768E-4</v>
      </c>
      <c r="P36">
        <f t="shared" si="6"/>
        <v>1.940151205587435E-2</v>
      </c>
      <c r="Q36">
        <f t="shared" si="7"/>
        <v>0.11405227839586832</v>
      </c>
      <c r="R36">
        <f t="shared" si="8"/>
        <v>0.152855302507617</v>
      </c>
    </row>
    <row r="37" spans="3:18" x14ac:dyDescent="0.2">
      <c r="C37">
        <v>139</v>
      </c>
      <c r="D37" s="1" t="s">
        <v>0</v>
      </c>
      <c r="E37" s="1">
        <v>-1.9508000000000001</v>
      </c>
      <c r="F37" s="1">
        <v>0.1726</v>
      </c>
      <c r="G37">
        <f t="shared" si="0"/>
        <v>0.14216029784480896</v>
      </c>
      <c r="H37" s="2">
        <f t="shared" si="1"/>
        <v>0.1726</v>
      </c>
      <c r="M37" s="5">
        <f t="shared" si="3"/>
        <v>2.0209550283324797E-2</v>
      </c>
      <c r="N37" s="3">
        <f t="shared" si="4"/>
        <v>2.9790759999999999E-2</v>
      </c>
      <c r="O37" s="1">
        <f t="shared" si="5"/>
        <v>6.0205786219846098E-4</v>
      </c>
      <c r="P37">
        <f t="shared" si="6"/>
        <v>2.4536867408014026E-2</v>
      </c>
      <c r="Q37">
        <f t="shared" si="7"/>
        <v>0.11762343043679493</v>
      </c>
      <c r="R37">
        <f t="shared" si="8"/>
        <v>0.16669716525282299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8812D-BC51-AD42-B48F-0D4FD03F48E6}">
  <dimension ref="B1:Q37"/>
  <sheetViews>
    <sheetView tabSelected="1" workbookViewId="0">
      <selection activeCell="K17" sqref="K17"/>
    </sheetView>
  </sheetViews>
  <sheetFormatPr baseColWidth="10" defaultRowHeight="16" x14ac:dyDescent="0.2"/>
  <cols>
    <col min="11" max="11" width="12.6640625" bestFit="1" customWidth="1"/>
  </cols>
  <sheetData>
    <row r="1" spans="2:17" x14ac:dyDescent="0.2">
      <c r="G1" t="s">
        <v>6</v>
      </c>
      <c r="H1" t="s">
        <v>7</v>
      </c>
    </row>
    <row r="2" spans="2:17" x14ac:dyDescent="0.2">
      <c r="B2">
        <v>104</v>
      </c>
      <c r="C2" t="s">
        <v>0</v>
      </c>
      <c r="D2" s="1">
        <v>-1.0371999999999999</v>
      </c>
      <c r="E2" s="1">
        <v>0.52783000000000002</v>
      </c>
      <c r="G2">
        <f>EXP(D2)</f>
        <v>0.35444574190469663</v>
      </c>
      <c r="H2" s="4">
        <f>E2</f>
        <v>0.52783000000000002</v>
      </c>
      <c r="J2">
        <f>G2^2</f>
        <v>0.12563178395437083</v>
      </c>
      <c r="K2" s="3">
        <f>H2^2</f>
        <v>0.27860450890000005</v>
      </c>
      <c r="M2">
        <f>J2*K2</f>
        <v>3.5001581470838393E-2</v>
      </c>
      <c r="N2">
        <f>SQRT(M2)</f>
        <v>0.18708709594955605</v>
      </c>
      <c r="P2">
        <f>G2-N2</f>
        <v>0.16735864595514058</v>
      </c>
      <c r="Q2">
        <f>G2+N2</f>
        <v>0.54153283785425266</v>
      </c>
    </row>
    <row r="3" spans="2:17" x14ac:dyDescent="0.2">
      <c r="B3">
        <v>105</v>
      </c>
      <c r="C3" t="s">
        <v>0</v>
      </c>
      <c r="D3" s="1">
        <v>-1.7730999999999999</v>
      </c>
      <c r="E3" s="1">
        <v>0.96735000000000004</v>
      </c>
      <c r="G3">
        <f t="shared" ref="G3:G37" si="0">EXP(D3)</f>
        <v>0.16980577416498535</v>
      </c>
      <c r="H3" s="4">
        <f t="shared" ref="H3:H37" si="1">E3</f>
        <v>0.96735000000000004</v>
      </c>
      <c r="J3">
        <f t="shared" ref="J3:J37" si="2">G3^2</f>
        <v>2.8834000939770007E-2</v>
      </c>
      <c r="K3" s="3">
        <f t="shared" ref="K3:K37" si="3">H3^2</f>
        <v>0.93576602250000007</v>
      </c>
      <c r="M3">
        <f t="shared" ref="M3:M37" si="4">J3*K3</f>
        <v>2.6981878372169844E-2</v>
      </c>
      <c r="N3">
        <f t="shared" ref="N3:N37" si="5">SQRT(M3)</f>
        <v>0.16426161563849859</v>
      </c>
      <c r="P3">
        <f t="shared" ref="P3:P37" si="6">G3-N3</f>
        <v>5.5441585264867643E-3</v>
      </c>
      <c r="Q3">
        <f t="shared" ref="Q3:Q37" si="7">G3+N3</f>
        <v>0.33406738980348394</v>
      </c>
    </row>
    <row r="4" spans="2:17" x14ac:dyDescent="0.2">
      <c r="B4">
        <v>106</v>
      </c>
      <c r="C4" t="s">
        <v>0</v>
      </c>
      <c r="D4" s="1">
        <v>0.10654</v>
      </c>
      <c r="E4" s="1">
        <v>0.40168999999999999</v>
      </c>
      <c r="G4">
        <f t="shared" si="0"/>
        <v>1.1124224224526567</v>
      </c>
      <c r="H4" s="4">
        <f t="shared" si="1"/>
        <v>0.40168999999999999</v>
      </c>
      <c r="J4">
        <f t="shared" si="2"/>
        <v>1.2374836459754368</v>
      </c>
      <c r="K4" s="3">
        <f t="shared" si="3"/>
        <v>0.1613548561</v>
      </c>
      <c r="M4">
        <f t="shared" si="4"/>
        <v>0.19967399562246996</v>
      </c>
      <c r="N4">
        <f t="shared" si="5"/>
        <v>0.44684896287500764</v>
      </c>
      <c r="P4">
        <f t="shared" si="6"/>
        <v>0.66557345957764902</v>
      </c>
      <c r="Q4">
        <f t="shared" si="7"/>
        <v>1.5592713853276643</v>
      </c>
    </row>
    <row r="5" spans="2:17" x14ac:dyDescent="0.2">
      <c r="B5">
        <v>107</v>
      </c>
      <c r="C5" t="s">
        <v>0</v>
      </c>
      <c r="D5" s="1">
        <v>-1.8231999999999999</v>
      </c>
      <c r="E5" s="1">
        <v>0.91505000000000003</v>
      </c>
      <c r="G5">
        <f t="shared" si="0"/>
        <v>0.16150809721856796</v>
      </c>
      <c r="H5" s="4">
        <f t="shared" si="1"/>
        <v>0.91505000000000003</v>
      </c>
      <c r="J5">
        <f t="shared" si="2"/>
        <v>2.6084865467162398E-2</v>
      </c>
      <c r="K5" s="3">
        <f t="shared" si="3"/>
        <v>0.8373165025</v>
      </c>
      <c r="M5">
        <f t="shared" si="4"/>
        <v>2.1841288321147449E-2</v>
      </c>
      <c r="N5">
        <f t="shared" si="5"/>
        <v>0.1477879843598506</v>
      </c>
      <c r="P5">
        <f t="shared" si="6"/>
        <v>1.3720112858717354E-2</v>
      </c>
      <c r="Q5">
        <f t="shared" si="7"/>
        <v>0.30929608157841859</v>
      </c>
    </row>
    <row r="6" spans="2:17" x14ac:dyDescent="0.2">
      <c r="B6">
        <v>108</v>
      </c>
      <c r="C6" t="s">
        <v>0</v>
      </c>
      <c r="D6" s="1">
        <v>-1.5064</v>
      </c>
      <c r="E6" s="1">
        <v>1.3483000000000001</v>
      </c>
      <c r="G6">
        <f t="shared" si="0"/>
        <v>0.22170668709603225</v>
      </c>
      <c r="H6" s="4">
        <f t="shared" si="1"/>
        <v>1.3483000000000001</v>
      </c>
      <c r="J6">
        <f t="shared" si="2"/>
        <v>4.915385510309795E-2</v>
      </c>
      <c r="K6" s="3">
        <f t="shared" si="3"/>
        <v>1.8179128900000001</v>
      </c>
      <c r="M6">
        <f t="shared" si="4"/>
        <v>8.9357426785114047E-2</v>
      </c>
      <c r="N6">
        <f t="shared" si="5"/>
        <v>0.2989271262115803</v>
      </c>
      <c r="P6">
        <f t="shared" si="6"/>
        <v>-7.7220439115548045E-2</v>
      </c>
      <c r="Q6">
        <f t="shared" si="7"/>
        <v>0.52063381330761249</v>
      </c>
    </row>
    <row r="7" spans="2:17" x14ac:dyDescent="0.2">
      <c r="B7">
        <v>109</v>
      </c>
      <c r="C7" t="s">
        <v>0</v>
      </c>
      <c r="D7" s="1">
        <v>-1.9444999999999999</v>
      </c>
      <c r="E7" s="1">
        <v>0.62824999999999998</v>
      </c>
      <c r="G7">
        <f t="shared" si="0"/>
        <v>0.14305873482614415</v>
      </c>
      <c r="H7" s="4">
        <f t="shared" si="1"/>
        <v>0.62824999999999998</v>
      </c>
      <c r="J7">
        <f t="shared" si="2"/>
        <v>2.0465801610057028E-2</v>
      </c>
      <c r="K7" s="3">
        <f t="shared" si="3"/>
        <v>0.39469806249999995</v>
      </c>
      <c r="M7">
        <f t="shared" si="4"/>
        <v>8.0778122429988886E-3</v>
      </c>
      <c r="N7">
        <f t="shared" si="5"/>
        <v>8.9876650154525048E-2</v>
      </c>
      <c r="P7">
        <f t="shared" si="6"/>
        <v>5.3182084671619098E-2</v>
      </c>
      <c r="Q7">
        <f t="shared" si="7"/>
        <v>0.23293538498066918</v>
      </c>
    </row>
    <row r="8" spans="2:17" x14ac:dyDescent="0.2">
      <c r="B8">
        <v>110</v>
      </c>
      <c r="C8" t="s">
        <v>0</v>
      </c>
      <c r="D8" s="1">
        <v>-0.17610999999999999</v>
      </c>
      <c r="E8" s="1">
        <v>0.39759</v>
      </c>
      <c r="G8">
        <f t="shared" si="0"/>
        <v>0.83852574043235972</v>
      </c>
      <c r="H8" s="4">
        <f t="shared" si="1"/>
        <v>0.39759</v>
      </c>
      <c r="J8">
        <f t="shared" si="2"/>
        <v>0.70312541736763712</v>
      </c>
      <c r="K8" s="3">
        <f t="shared" si="3"/>
        <v>0.15807780809999999</v>
      </c>
      <c r="M8">
        <f t="shared" si="4"/>
        <v>0.11114852479687375</v>
      </c>
      <c r="N8">
        <f t="shared" si="5"/>
        <v>0.33338944913850188</v>
      </c>
      <c r="P8">
        <f t="shared" si="6"/>
        <v>0.50513629129385784</v>
      </c>
      <c r="Q8">
        <f t="shared" si="7"/>
        <v>1.1719151895708615</v>
      </c>
    </row>
    <row r="9" spans="2:17" x14ac:dyDescent="0.2">
      <c r="B9">
        <v>111</v>
      </c>
      <c r="C9" t="s">
        <v>0</v>
      </c>
      <c r="D9" s="1">
        <v>-1.3877999999999999</v>
      </c>
      <c r="E9" s="1">
        <v>0.57259000000000004</v>
      </c>
      <c r="G9">
        <f t="shared" si="0"/>
        <v>0.24962387350636395</v>
      </c>
      <c r="H9" s="4">
        <f t="shared" si="1"/>
        <v>0.57259000000000004</v>
      </c>
      <c r="J9">
        <f t="shared" si="2"/>
        <v>6.2312078224321187E-2</v>
      </c>
      <c r="K9" s="3">
        <f t="shared" si="3"/>
        <v>0.32785930810000002</v>
      </c>
      <c r="M9">
        <f t="shared" si="4"/>
        <v>2.0429594852899021E-2</v>
      </c>
      <c r="N9">
        <f t="shared" si="5"/>
        <v>0.14293213373100894</v>
      </c>
      <c r="P9">
        <f t="shared" si="6"/>
        <v>0.10669173977535501</v>
      </c>
      <c r="Q9">
        <f t="shared" si="7"/>
        <v>0.39255600723737288</v>
      </c>
    </row>
    <row r="10" spans="2:17" x14ac:dyDescent="0.2">
      <c r="B10">
        <v>112</v>
      </c>
      <c r="C10" t="s">
        <v>0</v>
      </c>
      <c r="D10" s="1">
        <v>-1.6072</v>
      </c>
      <c r="E10" s="1">
        <v>0.46794999999999998</v>
      </c>
      <c r="G10">
        <f t="shared" si="0"/>
        <v>0.20044808368583644</v>
      </c>
      <c r="H10" s="4">
        <f t="shared" si="1"/>
        <v>0.46794999999999998</v>
      </c>
      <c r="J10">
        <f t="shared" si="2"/>
        <v>4.0179434253324091E-2</v>
      </c>
      <c r="K10" s="3">
        <f t="shared" si="3"/>
        <v>0.21897720249999997</v>
      </c>
      <c r="M10">
        <f t="shared" si="4"/>
        <v>8.7983801108255846E-3</v>
      </c>
      <c r="N10">
        <f t="shared" si="5"/>
        <v>9.3799680760787152E-2</v>
      </c>
      <c r="P10">
        <f t="shared" si="6"/>
        <v>0.10664840292504929</v>
      </c>
      <c r="Q10">
        <f t="shared" si="7"/>
        <v>0.29424776444662359</v>
      </c>
    </row>
    <row r="11" spans="2:17" x14ac:dyDescent="0.2">
      <c r="B11">
        <v>113</v>
      </c>
      <c r="C11" t="s">
        <v>0</v>
      </c>
      <c r="D11" s="1">
        <v>-1.7331000000000001</v>
      </c>
      <c r="E11" s="1">
        <v>0.41172999999999998</v>
      </c>
      <c r="G11">
        <f t="shared" si="0"/>
        <v>0.1767356792709962</v>
      </c>
      <c r="H11" s="4">
        <f t="shared" si="1"/>
        <v>0.41172999999999998</v>
      </c>
      <c r="J11">
        <f t="shared" si="2"/>
        <v>3.1235500327380438E-2</v>
      </c>
      <c r="K11" s="3">
        <f t="shared" si="3"/>
        <v>0.16952159289999999</v>
      </c>
      <c r="M11">
        <f t="shared" si="4"/>
        <v>5.2950917705260033E-3</v>
      </c>
      <c r="N11">
        <f t="shared" si="5"/>
        <v>7.2767381226247263E-2</v>
      </c>
      <c r="P11">
        <f t="shared" si="6"/>
        <v>0.10396829804474894</v>
      </c>
      <c r="Q11">
        <f t="shared" si="7"/>
        <v>0.24950306049724347</v>
      </c>
    </row>
    <row r="12" spans="2:17" x14ac:dyDescent="0.2">
      <c r="B12">
        <v>114</v>
      </c>
      <c r="C12" t="s">
        <v>0</v>
      </c>
      <c r="D12" s="1">
        <v>-1.377</v>
      </c>
      <c r="E12" s="1">
        <v>0.29846</v>
      </c>
      <c r="G12">
        <f t="shared" si="0"/>
        <v>0.25233442195537764</v>
      </c>
      <c r="H12" s="4">
        <f t="shared" si="1"/>
        <v>0.29846</v>
      </c>
      <c r="J12">
        <f t="shared" si="2"/>
        <v>6.3672660503554565E-2</v>
      </c>
      <c r="K12" s="3">
        <f t="shared" si="3"/>
        <v>8.9078371599999998E-2</v>
      </c>
      <c r="M12">
        <f t="shared" si="4"/>
        <v>5.6718569130962768E-3</v>
      </c>
      <c r="N12">
        <f t="shared" si="5"/>
        <v>7.5311731576802016E-2</v>
      </c>
      <c r="P12">
        <f t="shared" si="6"/>
        <v>0.17702269037857563</v>
      </c>
      <c r="Q12">
        <f t="shared" si="7"/>
        <v>0.32764615353217963</v>
      </c>
    </row>
    <row r="13" spans="2:17" x14ac:dyDescent="0.2">
      <c r="B13">
        <v>115</v>
      </c>
      <c r="C13" t="s">
        <v>0</v>
      </c>
      <c r="D13" s="1">
        <v>-4.7811000000000003</v>
      </c>
      <c r="E13" s="1">
        <v>1.2021999999999999</v>
      </c>
      <c r="G13">
        <f t="shared" si="0"/>
        <v>8.3867684463446047E-3</v>
      </c>
      <c r="H13" s="4">
        <f t="shared" si="1"/>
        <v>1.2021999999999999</v>
      </c>
      <c r="J13">
        <f t="shared" si="2"/>
        <v>7.0337884972601495E-5</v>
      </c>
      <c r="K13" s="3">
        <f t="shared" si="3"/>
        <v>1.4452848399999998</v>
      </c>
      <c r="M13">
        <f t="shared" si="4"/>
        <v>1.0165827882856474E-4</v>
      </c>
      <c r="N13">
        <f t="shared" si="5"/>
        <v>1.0082573026195482E-2</v>
      </c>
      <c r="P13">
        <f t="shared" si="6"/>
        <v>-1.6958045798508778E-3</v>
      </c>
      <c r="Q13">
        <f t="shared" si="7"/>
        <v>1.8469341472540087E-2</v>
      </c>
    </row>
    <row r="14" spans="2:17" x14ac:dyDescent="0.2">
      <c r="B14">
        <v>116</v>
      </c>
      <c r="C14" t="s">
        <v>0</v>
      </c>
      <c r="D14" s="1">
        <v>-0.90803999999999996</v>
      </c>
      <c r="E14" s="1">
        <v>0.13314999999999999</v>
      </c>
      <c r="G14">
        <f t="shared" si="0"/>
        <v>0.40331394518665581</v>
      </c>
      <c r="H14" s="4">
        <f t="shared" si="1"/>
        <v>0.13314999999999999</v>
      </c>
      <c r="J14">
        <f t="shared" si="2"/>
        <v>0.16266213838202481</v>
      </c>
      <c r="K14" s="3">
        <f t="shared" si="3"/>
        <v>1.7728922499999997E-2</v>
      </c>
      <c r="M14">
        <f t="shared" si="4"/>
        <v>2.8838244450591927E-3</v>
      </c>
      <c r="N14">
        <f t="shared" si="5"/>
        <v>5.370125180160322E-2</v>
      </c>
      <c r="P14">
        <f t="shared" si="6"/>
        <v>0.34961269338505258</v>
      </c>
      <c r="Q14">
        <f t="shared" si="7"/>
        <v>0.45701519698825904</v>
      </c>
    </row>
    <row r="15" spans="2:17" x14ac:dyDescent="0.2">
      <c r="B15">
        <v>117</v>
      </c>
      <c r="C15" t="s">
        <v>0</v>
      </c>
      <c r="D15" s="1">
        <v>-0.32865</v>
      </c>
      <c r="E15" s="1">
        <v>0.13624</v>
      </c>
      <c r="G15">
        <f t="shared" si="0"/>
        <v>0.71989493588621456</v>
      </c>
      <c r="H15" s="4">
        <f t="shared" si="1"/>
        <v>0.13624</v>
      </c>
      <c r="J15">
        <f t="shared" si="2"/>
        <v>0.51824871871461697</v>
      </c>
      <c r="K15" s="3">
        <f t="shared" si="3"/>
        <v>1.8561337599999998E-2</v>
      </c>
      <c r="M15">
        <f t="shared" si="4"/>
        <v>9.6193894288294432E-3</v>
      </c>
      <c r="N15">
        <f t="shared" si="5"/>
        <v>9.8078486065137874E-2</v>
      </c>
      <c r="P15">
        <f t="shared" si="6"/>
        <v>0.62181644982107664</v>
      </c>
      <c r="Q15">
        <f t="shared" si="7"/>
        <v>0.81797342195135248</v>
      </c>
    </row>
    <row r="16" spans="2:17" x14ac:dyDescent="0.2">
      <c r="B16">
        <v>118</v>
      </c>
      <c r="C16" t="s">
        <v>0</v>
      </c>
      <c r="D16" s="1">
        <v>-0.78012999999999999</v>
      </c>
      <c r="E16" s="1">
        <v>0.16667000000000001</v>
      </c>
      <c r="G16">
        <f t="shared" si="0"/>
        <v>0.45834642239711681</v>
      </c>
      <c r="H16" s="4">
        <f t="shared" si="1"/>
        <v>0.16667000000000001</v>
      </c>
      <c r="J16">
        <f t="shared" si="2"/>
        <v>0.21008144292423622</v>
      </c>
      <c r="K16" s="3">
        <f t="shared" si="3"/>
        <v>2.7778888900000003E-2</v>
      </c>
      <c r="M16">
        <f t="shared" si="4"/>
        <v>5.83582906294405E-3</v>
      </c>
      <c r="N16">
        <f t="shared" si="5"/>
        <v>7.6392598220927463E-2</v>
      </c>
      <c r="P16">
        <f t="shared" si="6"/>
        <v>0.38195382417618934</v>
      </c>
      <c r="Q16">
        <f t="shared" si="7"/>
        <v>0.53473902061804424</v>
      </c>
    </row>
    <row r="17" spans="2:17" x14ac:dyDescent="0.2">
      <c r="B17">
        <v>119</v>
      </c>
      <c r="C17" t="s">
        <v>0</v>
      </c>
      <c r="D17" s="1">
        <v>-1.3891</v>
      </c>
      <c r="E17" s="1">
        <v>0.20244000000000001</v>
      </c>
      <c r="G17">
        <f t="shared" si="0"/>
        <v>0.24929957331160452</v>
      </c>
      <c r="H17" s="4">
        <f t="shared" si="1"/>
        <v>0.20244000000000001</v>
      </c>
      <c r="J17">
        <f t="shared" si="2"/>
        <v>6.2150277253348075E-2</v>
      </c>
      <c r="K17" s="3">
        <f t="shared" si="3"/>
        <v>4.0981953600000003E-2</v>
      </c>
      <c r="M17">
        <f t="shared" si="4"/>
        <v>2.5470397786238465E-3</v>
      </c>
      <c r="N17">
        <f t="shared" si="5"/>
        <v>5.0468205621201218E-2</v>
      </c>
      <c r="P17">
        <f t="shared" si="6"/>
        <v>0.1988313676904033</v>
      </c>
      <c r="Q17">
        <f t="shared" si="7"/>
        <v>0.29976777893280571</v>
      </c>
    </row>
    <row r="18" spans="2:17" x14ac:dyDescent="0.2">
      <c r="B18">
        <v>120</v>
      </c>
      <c r="C18" t="s">
        <v>0</v>
      </c>
      <c r="D18" s="1">
        <v>-5.8494000000000002</v>
      </c>
      <c r="E18" s="1">
        <v>1.1569</v>
      </c>
      <c r="G18">
        <f t="shared" si="0"/>
        <v>2.8816276160686348E-3</v>
      </c>
      <c r="H18" s="4">
        <f t="shared" si="1"/>
        <v>1.1569</v>
      </c>
      <c r="J18">
        <f t="shared" si="2"/>
        <v>8.3037777176894039E-6</v>
      </c>
      <c r="K18" s="3">
        <f t="shared" si="3"/>
        <v>1.33841761</v>
      </c>
      <c r="M18">
        <f t="shared" si="4"/>
        <v>1.1113922326881108E-5</v>
      </c>
      <c r="N18">
        <f t="shared" si="5"/>
        <v>3.3337549890298038E-3</v>
      </c>
      <c r="P18">
        <f t="shared" si="6"/>
        <v>-4.5212737296116898E-4</v>
      </c>
      <c r="Q18">
        <f t="shared" si="7"/>
        <v>6.2153826050984386E-3</v>
      </c>
    </row>
    <row r="19" spans="2:17" x14ac:dyDescent="0.2">
      <c r="B19">
        <v>121</v>
      </c>
      <c r="C19" t="s">
        <v>0</v>
      </c>
      <c r="D19" s="1">
        <v>-3.2440000000000002</v>
      </c>
      <c r="E19" s="1">
        <v>0.31420999999999999</v>
      </c>
      <c r="G19">
        <f t="shared" si="0"/>
        <v>3.9007552412421112E-2</v>
      </c>
      <c r="H19" s="4">
        <f t="shared" si="1"/>
        <v>0.31420999999999999</v>
      </c>
      <c r="J19">
        <f t="shared" si="2"/>
        <v>1.5215891452077801E-3</v>
      </c>
      <c r="K19" s="3">
        <f t="shared" si="3"/>
        <v>9.8727924099999989E-2</v>
      </c>
      <c r="M19">
        <f t="shared" si="4"/>
        <v>1.5022333763945757E-4</v>
      </c>
      <c r="N19">
        <f t="shared" si="5"/>
        <v>1.2256563043506837E-2</v>
      </c>
      <c r="P19">
        <f t="shared" si="6"/>
        <v>2.6750989368914277E-2</v>
      </c>
      <c r="Q19">
        <f t="shared" si="7"/>
        <v>5.1264115455927947E-2</v>
      </c>
    </row>
    <row r="20" spans="2:17" x14ac:dyDescent="0.2">
      <c r="B20">
        <v>122</v>
      </c>
      <c r="C20" t="s">
        <v>0</v>
      </c>
      <c r="D20" s="1">
        <v>-3.9691999999999998</v>
      </c>
      <c r="E20" s="1">
        <v>0.33718999999999999</v>
      </c>
      <c r="G20">
        <f t="shared" si="0"/>
        <v>1.8888537922769073E-2</v>
      </c>
      <c r="H20" s="4">
        <f t="shared" si="1"/>
        <v>0.33718999999999999</v>
      </c>
      <c r="J20">
        <f t="shared" si="2"/>
        <v>3.5677686485988542E-4</v>
      </c>
      <c r="K20" s="3">
        <f t="shared" si="3"/>
        <v>0.11369709609999999</v>
      </c>
      <c r="M20">
        <f t="shared" si="4"/>
        <v>4.0564493490231101E-5</v>
      </c>
      <c r="N20">
        <f t="shared" si="5"/>
        <v>6.3690261021785034E-3</v>
      </c>
      <c r="P20">
        <f t="shared" si="6"/>
        <v>1.251951182059057E-2</v>
      </c>
      <c r="Q20">
        <f t="shared" si="7"/>
        <v>2.5257564024947575E-2</v>
      </c>
    </row>
    <row r="21" spans="2:17" x14ac:dyDescent="0.2">
      <c r="B21">
        <v>123</v>
      </c>
      <c r="C21" t="s">
        <v>0</v>
      </c>
      <c r="D21" s="1">
        <v>-4.4890999999999996</v>
      </c>
      <c r="E21" s="1">
        <v>0.48598999999999998</v>
      </c>
      <c r="G21">
        <f t="shared" si="0"/>
        <v>1.1230746934742079E-2</v>
      </c>
      <c r="H21" s="4">
        <f t="shared" si="1"/>
        <v>0.48598999999999998</v>
      </c>
      <c r="J21">
        <f t="shared" si="2"/>
        <v>1.2612967671221859E-4</v>
      </c>
      <c r="K21" s="3">
        <f t="shared" si="3"/>
        <v>0.23618628009999998</v>
      </c>
      <c r="M21">
        <f t="shared" si="4"/>
        <v>2.9790099152874504E-5</v>
      </c>
      <c r="N21">
        <f t="shared" si="5"/>
        <v>5.4580307028153025E-3</v>
      </c>
      <c r="P21">
        <f t="shared" si="6"/>
        <v>5.7727162319267762E-3</v>
      </c>
      <c r="Q21">
        <f t="shared" si="7"/>
        <v>1.668877763755738E-2</v>
      </c>
    </row>
    <row r="22" spans="2:17" x14ac:dyDescent="0.2">
      <c r="B22">
        <v>124</v>
      </c>
      <c r="C22" t="s">
        <v>0</v>
      </c>
      <c r="D22" s="1">
        <v>-4.2827999999999999</v>
      </c>
      <c r="E22" s="1">
        <v>0.49043999999999999</v>
      </c>
      <c r="G22">
        <f t="shared" si="0"/>
        <v>1.3803956845262488E-2</v>
      </c>
      <c r="H22" s="4">
        <f t="shared" si="1"/>
        <v>0.49043999999999999</v>
      </c>
      <c r="J22">
        <f t="shared" si="2"/>
        <v>1.9054922458586909E-4</v>
      </c>
      <c r="K22" s="3">
        <f t="shared" si="3"/>
        <v>0.24053139359999998</v>
      </c>
      <c r="M22">
        <f t="shared" si="4"/>
        <v>4.583307053903847E-5</v>
      </c>
      <c r="N22">
        <f t="shared" si="5"/>
        <v>6.7700125951905337E-3</v>
      </c>
      <c r="P22">
        <f t="shared" si="6"/>
        <v>7.0339442500719539E-3</v>
      </c>
      <c r="Q22">
        <f t="shared" si="7"/>
        <v>2.0573969440453022E-2</v>
      </c>
    </row>
    <row r="23" spans="2:17" x14ac:dyDescent="0.2">
      <c r="B23">
        <v>125</v>
      </c>
      <c r="C23" t="s">
        <v>0</v>
      </c>
      <c r="D23" s="1">
        <v>-3.1076000000000001</v>
      </c>
      <c r="E23" s="1">
        <v>0.14360999999999999</v>
      </c>
      <c r="G23">
        <f t="shared" si="0"/>
        <v>4.4708126186664851E-2</v>
      </c>
      <c r="H23" s="4">
        <f t="shared" si="1"/>
        <v>0.14360999999999999</v>
      </c>
      <c r="J23">
        <f t="shared" si="2"/>
        <v>1.9988165471227473E-3</v>
      </c>
      <c r="K23" s="3">
        <f t="shared" si="3"/>
        <v>2.0623832099999996E-2</v>
      </c>
      <c r="M23">
        <f t="shared" si="4"/>
        <v>4.1223256866561273E-5</v>
      </c>
      <c r="N23">
        <f t="shared" si="5"/>
        <v>6.4205340016669386E-3</v>
      </c>
      <c r="P23">
        <f t="shared" si="6"/>
        <v>3.8287592184997915E-2</v>
      </c>
      <c r="Q23">
        <f t="shared" si="7"/>
        <v>5.1128660188331787E-2</v>
      </c>
    </row>
    <row r="24" spans="2:17" x14ac:dyDescent="0.2">
      <c r="B24">
        <v>126</v>
      </c>
      <c r="C24" t="s">
        <v>0</v>
      </c>
      <c r="D24" s="1">
        <v>-3.1472000000000002</v>
      </c>
      <c r="E24" s="1">
        <v>0.14105000000000001</v>
      </c>
      <c r="G24">
        <f t="shared" si="0"/>
        <v>4.2972280959496657E-2</v>
      </c>
      <c r="H24" s="4">
        <f t="shared" si="1"/>
        <v>0.14105000000000001</v>
      </c>
      <c r="J24">
        <f t="shared" si="2"/>
        <v>1.8466169308619189E-3</v>
      </c>
      <c r="K24" s="3">
        <f t="shared" si="3"/>
        <v>1.9895102500000001E-2</v>
      </c>
      <c r="M24">
        <f t="shared" si="4"/>
        <v>3.6738633117733295E-5</v>
      </c>
      <c r="N24">
        <f t="shared" si="5"/>
        <v>6.0612402293370041E-3</v>
      </c>
      <c r="P24">
        <f t="shared" si="6"/>
        <v>3.6911040730159654E-2</v>
      </c>
      <c r="Q24">
        <f t="shared" si="7"/>
        <v>4.9033521188833661E-2</v>
      </c>
    </row>
    <row r="25" spans="2:17" x14ac:dyDescent="0.2">
      <c r="B25">
        <v>127</v>
      </c>
      <c r="C25" t="s">
        <v>0</v>
      </c>
      <c r="D25" s="1">
        <v>-2.7098</v>
      </c>
      <c r="E25" s="1">
        <v>0.13625000000000001</v>
      </c>
      <c r="G25">
        <f t="shared" si="0"/>
        <v>6.655011540718471E-2</v>
      </c>
      <c r="H25" s="4">
        <f t="shared" si="1"/>
        <v>0.13625000000000001</v>
      </c>
      <c r="J25">
        <f t="shared" si="2"/>
        <v>4.4289178607096035E-3</v>
      </c>
      <c r="K25" s="3">
        <f t="shared" si="3"/>
        <v>1.8564062500000002E-2</v>
      </c>
      <c r="M25">
        <f t="shared" si="4"/>
        <v>8.2218707973579383E-5</v>
      </c>
      <c r="N25">
        <f t="shared" si="5"/>
        <v>9.0674532242289163E-3</v>
      </c>
      <c r="P25">
        <f t="shared" si="6"/>
        <v>5.7482662182955793E-2</v>
      </c>
      <c r="Q25">
        <f t="shared" si="7"/>
        <v>7.5617568631413626E-2</v>
      </c>
    </row>
    <row r="26" spans="2:17" x14ac:dyDescent="0.2">
      <c r="B26">
        <v>128</v>
      </c>
      <c r="C26" t="s">
        <v>0</v>
      </c>
      <c r="D26" s="1">
        <v>-2.8313999999999999</v>
      </c>
      <c r="E26" s="1">
        <v>0.13213</v>
      </c>
      <c r="G26">
        <f t="shared" si="0"/>
        <v>5.8930293479928113E-2</v>
      </c>
      <c r="H26" s="4">
        <f t="shared" si="1"/>
        <v>0.13213</v>
      </c>
      <c r="J26">
        <f t="shared" si="2"/>
        <v>3.4727794896304578E-3</v>
      </c>
      <c r="K26" s="3">
        <f t="shared" si="3"/>
        <v>1.74583369E-2</v>
      </c>
      <c r="M26">
        <f t="shared" si="4"/>
        <v>6.0628954309378587E-5</v>
      </c>
      <c r="N26">
        <f t="shared" si="5"/>
        <v>7.7864596775029018E-3</v>
      </c>
      <c r="P26">
        <f t="shared" si="6"/>
        <v>5.1143833802425209E-2</v>
      </c>
      <c r="Q26">
        <f t="shared" si="7"/>
        <v>6.6716753157431016E-2</v>
      </c>
    </row>
    <row r="27" spans="2:17" x14ac:dyDescent="0.2">
      <c r="B27">
        <v>129</v>
      </c>
      <c r="C27" t="s">
        <v>0</v>
      </c>
      <c r="D27" s="1">
        <v>-1.7036</v>
      </c>
      <c r="E27" s="1">
        <v>0.17473</v>
      </c>
      <c r="G27">
        <f t="shared" si="0"/>
        <v>0.18202704573611114</v>
      </c>
      <c r="H27" s="4">
        <f t="shared" si="1"/>
        <v>0.17473</v>
      </c>
      <c r="J27">
        <f t="shared" si="2"/>
        <v>3.3133845379416299E-2</v>
      </c>
      <c r="K27" s="3">
        <f t="shared" si="3"/>
        <v>3.05305729E-2</v>
      </c>
      <c r="M27">
        <f t="shared" si="4"/>
        <v>1.0115952818135975E-3</v>
      </c>
      <c r="N27">
        <f t="shared" si="5"/>
        <v>3.1805585701470698E-2</v>
      </c>
      <c r="P27">
        <f t="shared" si="6"/>
        <v>0.15022146003464043</v>
      </c>
      <c r="Q27">
        <f t="shared" si="7"/>
        <v>0.21383263143758185</v>
      </c>
    </row>
    <row r="28" spans="2:17" x14ac:dyDescent="0.2">
      <c r="B28">
        <v>130</v>
      </c>
      <c r="C28" t="s">
        <v>0</v>
      </c>
      <c r="D28" s="1">
        <v>-3.0908000000000002</v>
      </c>
      <c r="E28" s="1">
        <v>0.13308</v>
      </c>
      <c r="G28">
        <f t="shared" si="0"/>
        <v>4.546556739784121E-2</v>
      </c>
      <c r="H28" s="4">
        <f t="shared" si="1"/>
        <v>0.13308</v>
      </c>
      <c r="J28">
        <f t="shared" si="2"/>
        <v>2.0671178188076413E-3</v>
      </c>
      <c r="K28" s="3">
        <f t="shared" si="3"/>
        <v>1.7710286400000001E-2</v>
      </c>
      <c r="M28">
        <f t="shared" si="4"/>
        <v>3.6609248593626635E-5</v>
      </c>
      <c r="N28">
        <f t="shared" si="5"/>
        <v>6.0505577093047077E-3</v>
      </c>
      <c r="P28">
        <f t="shared" si="6"/>
        <v>3.9415009688536499E-2</v>
      </c>
      <c r="Q28">
        <f t="shared" si="7"/>
        <v>5.151612510714592E-2</v>
      </c>
    </row>
    <row r="29" spans="2:17" x14ac:dyDescent="0.2">
      <c r="B29">
        <v>131</v>
      </c>
      <c r="C29" t="s">
        <v>0</v>
      </c>
      <c r="D29" s="1">
        <v>-3.0659999999999998</v>
      </c>
      <c r="E29" s="1">
        <v>0.13536999999999999</v>
      </c>
      <c r="G29">
        <f t="shared" si="0"/>
        <v>4.6607211341754398E-2</v>
      </c>
      <c r="H29" s="4">
        <f t="shared" si="1"/>
        <v>0.13536999999999999</v>
      </c>
      <c r="J29">
        <f t="shared" si="2"/>
        <v>2.1722321490549599E-3</v>
      </c>
      <c r="K29" s="3">
        <f t="shared" si="3"/>
        <v>1.8325036899999998E-2</v>
      </c>
      <c r="M29">
        <f t="shared" si="4"/>
        <v>3.9806234286798435E-5</v>
      </c>
      <c r="N29">
        <f t="shared" si="5"/>
        <v>6.309218199333293E-3</v>
      </c>
      <c r="P29">
        <f t="shared" si="6"/>
        <v>4.0297993142421107E-2</v>
      </c>
      <c r="Q29">
        <f t="shared" si="7"/>
        <v>5.2916429541087689E-2</v>
      </c>
    </row>
    <row r="30" spans="2:17" x14ac:dyDescent="0.2">
      <c r="B30">
        <v>132</v>
      </c>
      <c r="C30" t="s">
        <v>0</v>
      </c>
      <c r="D30" s="1">
        <v>-3.2536</v>
      </c>
      <c r="E30" s="1">
        <v>0.13366</v>
      </c>
      <c r="G30">
        <f t="shared" si="0"/>
        <v>3.8634871639157478E-2</v>
      </c>
      <c r="H30" s="4">
        <f t="shared" si="1"/>
        <v>0.13366</v>
      </c>
      <c r="J30">
        <f t="shared" si="2"/>
        <v>1.4926533065741749E-3</v>
      </c>
      <c r="K30" s="3">
        <f t="shared" si="3"/>
        <v>1.7864995599999999E-2</v>
      </c>
      <c r="M30">
        <f t="shared" si="4"/>
        <v>2.6666244754273084E-5</v>
      </c>
      <c r="N30">
        <f t="shared" si="5"/>
        <v>5.1639369432897883E-3</v>
      </c>
      <c r="P30">
        <f t="shared" si="6"/>
        <v>3.3470934695867691E-2</v>
      </c>
      <c r="Q30">
        <f t="shared" si="7"/>
        <v>4.3798808582447266E-2</v>
      </c>
    </row>
    <row r="31" spans="2:17" x14ac:dyDescent="0.2">
      <c r="B31">
        <v>133</v>
      </c>
      <c r="C31" t="s">
        <v>0</v>
      </c>
      <c r="D31" s="1">
        <v>-2.8003999999999998</v>
      </c>
      <c r="E31" s="1">
        <v>0.13664999999999999</v>
      </c>
      <c r="G31">
        <f t="shared" si="0"/>
        <v>6.0785743464324325E-2</v>
      </c>
      <c r="H31" s="4">
        <f t="shared" si="1"/>
        <v>0.13664999999999999</v>
      </c>
      <c r="J31">
        <f t="shared" si="2"/>
        <v>3.6949066085106472E-3</v>
      </c>
      <c r="K31" s="3">
        <f t="shared" si="3"/>
        <v>1.8673222499999999E-2</v>
      </c>
      <c r="M31">
        <f t="shared" si="4"/>
        <v>6.8995813217439703E-5</v>
      </c>
      <c r="N31">
        <f t="shared" si="5"/>
        <v>8.3063718443999179E-3</v>
      </c>
      <c r="P31">
        <f t="shared" si="6"/>
        <v>5.2479371619924407E-2</v>
      </c>
      <c r="Q31">
        <f t="shared" si="7"/>
        <v>6.909211530872425E-2</v>
      </c>
    </row>
    <row r="32" spans="2:17" x14ac:dyDescent="0.2">
      <c r="B32">
        <v>134</v>
      </c>
      <c r="C32" t="s">
        <v>0</v>
      </c>
      <c r="D32" s="1">
        <v>-2.3660999999999999</v>
      </c>
      <c r="E32" s="1">
        <v>0.13281999999999999</v>
      </c>
      <c r="G32">
        <f t="shared" si="0"/>
        <v>9.384601295656525E-2</v>
      </c>
      <c r="H32" s="4">
        <f t="shared" si="1"/>
        <v>0.13281999999999999</v>
      </c>
      <c r="J32">
        <f t="shared" si="2"/>
        <v>8.8070741478438134E-3</v>
      </c>
      <c r="K32" s="3">
        <f t="shared" si="3"/>
        <v>1.7641152399999999E-2</v>
      </c>
      <c r="M32">
        <f t="shared" si="4"/>
        <v>1.5536693724021284E-4</v>
      </c>
      <c r="N32">
        <f t="shared" si="5"/>
        <v>1.2464627440890996E-2</v>
      </c>
      <c r="P32">
        <f t="shared" si="6"/>
        <v>8.1381385515674254E-2</v>
      </c>
      <c r="Q32">
        <f t="shared" si="7"/>
        <v>0.10631064039745625</v>
      </c>
    </row>
    <row r="33" spans="2:17" x14ac:dyDescent="0.2">
      <c r="B33">
        <v>135</v>
      </c>
      <c r="C33" t="s">
        <v>0</v>
      </c>
      <c r="D33" s="1">
        <v>-2.7877999999999998</v>
      </c>
      <c r="E33" s="1">
        <v>0.12633</v>
      </c>
      <c r="G33">
        <f t="shared" si="0"/>
        <v>6.1556489334012969E-2</v>
      </c>
      <c r="H33" s="4">
        <f t="shared" si="1"/>
        <v>0.12633</v>
      </c>
      <c r="J33">
        <f t="shared" si="2"/>
        <v>3.7892013791284524E-3</v>
      </c>
      <c r="K33" s="3">
        <f t="shared" si="3"/>
        <v>1.59592689E-2</v>
      </c>
      <c r="M33">
        <f t="shared" si="4"/>
        <v>6.0472883725761819E-5</v>
      </c>
      <c r="N33">
        <f t="shared" si="5"/>
        <v>7.7764312975658586E-3</v>
      </c>
      <c r="P33">
        <f t="shared" si="6"/>
        <v>5.3780058036447108E-2</v>
      </c>
      <c r="Q33">
        <f t="shared" si="7"/>
        <v>6.9332920631578823E-2</v>
      </c>
    </row>
    <row r="34" spans="2:17" x14ac:dyDescent="0.2">
      <c r="B34">
        <v>136</v>
      </c>
      <c r="C34" t="s">
        <v>0</v>
      </c>
      <c r="D34" s="1">
        <v>-2.5255000000000001</v>
      </c>
      <c r="E34" s="1">
        <v>0.12784999999999999</v>
      </c>
      <c r="G34">
        <f t="shared" si="0"/>
        <v>8.0018293635948604E-2</v>
      </c>
      <c r="H34" s="4">
        <f t="shared" si="1"/>
        <v>0.12784999999999999</v>
      </c>
      <c r="J34">
        <f t="shared" si="2"/>
        <v>6.4029273164088931E-3</v>
      </c>
      <c r="K34" s="3">
        <f t="shared" si="3"/>
        <v>1.6345622499999997E-2</v>
      </c>
      <c r="M34">
        <f t="shared" si="4"/>
        <v>1.046598328089578E-4</v>
      </c>
      <c r="N34">
        <f t="shared" si="5"/>
        <v>1.0230338841356029E-2</v>
      </c>
      <c r="P34">
        <f t="shared" si="6"/>
        <v>6.9787954794592572E-2</v>
      </c>
      <c r="Q34">
        <f t="shared" si="7"/>
        <v>9.0248632477304636E-2</v>
      </c>
    </row>
    <row r="35" spans="2:17" x14ac:dyDescent="0.2">
      <c r="B35">
        <v>137</v>
      </c>
      <c r="C35" t="s">
        <v>0</v>
      </c>
      <c r="D35" s="1">
        <v>-2.3001999999999998</v>
      </c>
      <c r="E35" s="1">
        <v>0.13286000000000001</v>
      </c>
      <c r="G35">
        <f t="shared" si="0"/>
        <v>0.1002387939591024</v>
      </c>
      <c r="H35" s="4">
        <f t="shared" si="1"/>
        <v>0.13286000000000001</v>
      </c>
      <c r="J35">
        <f t="shared" si="2"/>
        <v>1.0047815814375385E-2</v>
      </c>
      <c r="K35" s="3">
        <f t="shared" si="3"/>
        <v>1.76517796E-2</v>
      </c>
      <c r="M35">
        <f t="shared" si="4"/>
        <v>1.7736183021674879E-4</v>
      </c>
      <c r="N35">
        <f t="shared" si="5"/>
        <v>1.3317726165406345E-2</v>
      </c>
      <c r="P35">
        <f t="shared" si="6"/>
        <v>8.6921067793696058E-2</v>
      </c>
      <c r="Q35">
        <f t="shared" si="7"/>
        <v>0.11355652012450874</v>
      </c>
    </row>
    <row r="36" spans="2:17" x14ac:dyDescent="0.2">
      <c r="B36">
        <v>138</v>
      </c>
      <c r="C36" t="s">
        <v>0</v>
      </c>
      <c r="D36" s="1">
        <v>-2.0139999999999998</v>
      </c>
      <c r="E36" s="1">
        <v>0.14538000000000001</v>
      </c>
      <c r="G36">
        <f t="shared" si="0"/>
        <v>0.13345379045174266</v>
      </c>
      <c r="H36" s="4">
        <f t="shared" si="1"/>
        <v>0.14538000000000001</v>
      </c>
      <c r="J36">
        <f t="shared" si="2"/>
        <v>1.780991418593764E-2</v>
      </c>
      <c r="K36" s="3">
        <f t="shared" si="3"/>
        <v>2.1135344400000002E-2</v>
      </c>
      <c r="M36">
        <f t="shared" si="4"/>
        <v>3.7641867005423768E-4</v>
      </c>
      <c r="N36">
        <f t="shared" si="5"/>
        <v>1.940151205587435E-2</v>
      </c>
      <c r="P36">
        <f t="shared" si="6"/>
        <v>0.11405227839586832</v>
      </c>
      <c r="Q36">
        <f t="shared" si="7"/>
        <v>0.152855302507617</v>
      </c>
    </row>
    <row r="37" spans="2:17" x14ac:dyDescent="0.2">
      <c r="B37">
        <v>139</v>
      </c>
      <c r="C37" t="s">
        <v>0</v>
      </c>
      <c r="D37" s="1">
        <v>-1.9508000000000001</v>
      </c>
      <c r="E37" s="1">
        <v>0.1726</v>
      </c>
      <c r="G37">
        <f t="shared" si="0"/>
        <v>0.14216029784480896</v>
      </c>
      <c r="H37" s="4">
        <f t="shared" si="1"/>
        <v>0.1726</v>
      </c>
      <c r="J37">
        <f t="shared" si="2"/>
        <v>2.0209550283324797E-2</v>
      </c>
      <c r="K37" s="3">
        <f t="shared" si="3"/>
        <v>2.9790759999999999E-2</v>
      </c>
      <c r="M37">
        <f t="shared" si="4"/>
        <v>6.0205786219846098E-4</v>
      </c>
      <c r="N37">
        <f t="shared" si="5"/>
        <v>2.4536867408014026E-2</v>
      </c>
      <c r="P37">
        <f t="shared" si="6"/>
        <v>0.11762343043679493</v>
      </c>
      <c r="Q37">
        <f t="shared" si="7"/>
        <v>0.16669716525282299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2021-08-27T20:56:52Z</dcterms:created>
  <dcterms:modified xsi:type="dcterms:W3CDTF">2021-08-30T03:02:28Z</dcterms:modified>
</cp:coreProperties>
</file>