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imt/GIT/BindFlow-benchmarck/external-validation/Chen2023/"/>
    </mc:Choice>
  </mc:AlternateContent>
  <xr:revisionPtr revIDLastSave="0" documentId="13_ncr:1_{40F3EA47-4E6E-2241-9F2F-A827613DCB6B}" xr6:coauthVersionLast="47" xr6:coauthVersionMax="47" xr10:uidLastSave="{00000000-0000-0000-0000-000000000000}"/>
  <bookViews>
    <workbookView xWindow="1300" yWindow="1840" windowWidth="28940" windowHeight="16840" activeTab="4" xr2:uid="{3BAB4961-DF32-7143-973F-D1BCAD6BAA73}"/>
  </bookViews>
  <sheets>
    <sheet name="mcl1" sheetId="173" r:id="rId1"/>
    <sheet name="p38" sheetId="222" r:id="rId2"/>
    <sheet name="ptp1b" sheetId="140" r:id="rId3"/>
    <sheet name="thrombin" sheetId="159" r:id="rId4"/>
    <sheet name="tyk2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59" l="1"/>
  <c r="C11" i="159"/>
  <c r="C10" i="159"/>
  <c r="C8" i="159"/>
  <c r="C7" i="159"/>
  <c r="C6" i="159"/>
  <c r="C5" i="159"/>
  <c r="C4" i="159"/>
  <c r="C3" i="159"/>
  <c r="C2" i="159"/>
</calcChain>
</file>

<file path=xl/sharedStrings.xml><?xml version="1.0" encoding="utf-8"?>
<sst xmlns="http://schemas.openxmlformats.org/spreadsheetml/2006/main" count="94" uniqueCount="70">
  <si>
    <t>Lig</t>
  </si>
  <si>
    <t>dG_exp</t>
  </si>
  <si>
    <t>ejm_31</t>
  </si>
  <si>
    <t>ejm_42</t>
  </si>
  <si>
    <t>ejm_43</t>
  </si>
  <si>
    <t>ejm_44</t>
  </si>
  <si>
    <t>ejm_45</t>
  </si>
  <si>
    <t>ejm_46</t>
  </si>
  <si>
    <t>ejm_47</t>
  </si>
  <si>
    <t>ejm_48</t>
  </si>
  <si>
    <t>ejm_49</t>
  </si>
  <si>
    <t>ejm_50</t>
  </si>
  <si>
    <t>ejm_54</t>
  </si>
  <si>
    <t>ejm_55</t>
  </si>
  <si>
    <t>jmc_23</t>
  </si>
  <si>
    <t>jmc_27</t>
  </si>
  <si>
    <t>jmc_28</t>
  </si>
  <si>
    <t>jmc_30</t>
  </si>
  <si>
    <t>2aa</t>
  </si>
  <si>
    <t>2bb</t>
  </si>
  <si>
    <t>2c</t>
  </si>
  <si>
    <t>2e</t>
  </si>
  <si>
    <t>2ee</t>
  </si>
  <si>
    <t>2f</t>
  </si>
  <si>
    <t>2ff</t>
  </si>
  <si>
    <t>2g</t>
  </si>
  <si>
    <t>2gg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</si>
  <si>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</si>
  <si>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</si>
  <si>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</si>
  <si>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</si>
  <si>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</si>
  <si>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</si>
  <si>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</si>
  <si>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</si>
  <si>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</si>
  <si>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</si>
  <si>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</si>
  <si>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</si>
  <si>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</si>
  <si>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</si>
  <si>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</si>
  <si>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2x</t>
  </si>
  <si>
    <t>2y</t>
  </si>
  <si>
    <t>2z</t>
  </si>
  <si>
    <t>3fln</t>
  </si>
  <si>
    <t>3flq</t>
  </si>
  <si>
    <t>3flw</t>
  </si>
  <si>
    <t>3fly</t>
  </si>
  <si>
    <t>3flz</t>
  </si>
  <si>
    <t>3fmh</t>
  </si>
  <si>
    <t>3fmk</t>
  </si>
  <si>
    <t>1a</t>
  </si>
  <si>
    <t>1b</t>
  </si>
  <si>
    <t>1c</t>
  </si>
  <si>
    <t>1d</t>
  </si>
  <si>
    <t>3a</t>
  </si>
  <si>
    <t>3b</t>
  </si>
  <si>
    <t>6a</t>
  </si>
  <si>
    <t>6b</t>
  </si>
  <si>
    <t>6e</t>
  </si>
  <si>
    <t>7a</t>
  </si>
  <si>
    <t>21-3_run2</t>
  </si>
  <si>
    <t>21-3_run3</t>
  </si>
  <si>
    <t>dG_RBFEP_21-3</t>
  </si>
  <si>
    <t>20667_2qbp</t>
  </si>
  <si>
    <t>20669_2qbr</t>
  </si>
  <si>
    <t>20670_2qbs</t>
  </si>
  <si>
    <t>23330_2qbq</t>
  </si>
  <si>
    <t>21-3_run1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</si>
</sst>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294715431005"/>
          <c:y val="7.0001348645648526E-2"/>
          <c:w val="0.76826986182731205"/>
          <c:h val="0.75462056373388109"/>
        </c:manualLayout>
      </c:layout>
      <c:scatterChart>
        <c:scatterStyle val="lineMarker"/>
        <c:varyColors val="0"/>
        <c:ser>
          <c:idx val="1"/>
          <c:order val="0"/>
          <c:tx>
            <c:v>RB-FEP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xVal>
            <c:numRef>
              <c:f>'tyk2'!$B$2:$B$17</c:f>
              <c:numCache>
                <c:formatCode>General</c:formatCode>
                <c:ptCount val="16"/>
                <c:pt idx="0">
                  <c:v>-9.5399999999999991</c:v>
                </c:pt>
                <c:pt idx="1">
                  <c:v>-9.7799999999999994</c:v>
                </c:pt>
                <c:pt idx="2">
                  <c:v>-8.26</c:v>
                </c:pt>
                <c:pt idx="3">
                  <c:v>-7.42</c:v>
                </c:pt>
                <c:pt idx="4">
                  <c:v>-9.56</c:v>
                </c:pt>
                <c:pt idx="5">
                  <c:v>-11.31</c:v>
                </c:pt>
                <c:pt idx="6">
                  <c:v>-9.6999999999999993</c:v>
                </c:pt>
                <c:pt idx="7">
                  <c:v>-9</c:v>
                </c:pt>
                <c:pt idx="8">
                  <c:v>-7.75</c:v>
                </c:pt>
                <c:pt idx="9">
                  <c:v>-8.98</c:v>
                </c:pt>
                <c:pt idx="10">
                  <c:v>-10.53</c:v>
                </c:pt>
                <c:pt idx="11">
                  <c:v>-9.2100000000000009</c:v>
                </c:pt>
                <c:pt idx="12">
                  <c:v>-11.7</c:v>
                </c:pt>
                <c:pt idx="13">
                  <c:v>-11.28</c:v>
                </c:pt>
                <c:pt idx="14">
                  <c:v>-10.98</c:v>
                </c:pt>
                <c:pt idx="15">
                  <c:v>-10.94</c:v>
                </c:pt>
              </c:numCache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5-F941-9E1B-97F97AECAB62}"/>
            </c:ext>
          </c:extLst>
        </c:ser>
        <c:ser>
          <c:idx val="0"/>
          <c:order val="1"/>
          <c:tx>
            <c:v>AB-FEP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'tyk2'!$B$2:$B$17</c:f>
              <c:numCache>
                <c:formatCode>General</c:formatCode>
                <c:ptCount val="16"/>
                <c:pt idx="0">
                  <c:v>-9.5399999999999991</c:v>
                </c:pt>
                <c:pt idx="1">
                  <c:v>-9.7799999999999994</c:v>
                </c:pt>
                <c:pt idx="2">
                  <c:v>-8.26</c:v>
                </c:pt>
                <c:pt idx="3">
                  <c:v>-7.42</c:v>
                </c:pt>
                <c:pt idx="4">
                  <c:v>-9.56</c:v>
                </c:pt>
                <c:pt idx="5">
                  <c:v>-11.31</c:v>
                </c:pt>
                <c:pt idx="6">
                  <c:v>-9.6999999999999993</c:v>
                </c:pt>
                <c:pt idx="7">
                  <c:v>-9</c:v>
                </c:pt>
                <c:pt idx="8">
                  <c:v>-7.75</c:v>
                </c:pt>
                <c:pt idx="9">
                  <c:v>-8.98</c:v>
                </c:pt>
                <c:pt idx="10">
                  <c:v>-10.53</c:v>
                </c:pt>
                <c:pt idx="11">
                  <c:v>-9.2100000000000009</c:v>
                </c:pt>
                <c:pt idx="12">
                  <c:v>-11.7</c:v>
                </c:pt>
                <c:pt idx="13">
                  <c:v>-11.28</c:v>
                </c:pt>
                <c:pt idx="14">
                  <c:v>-10.98</c:v>
                </c:pt>
                <c:pt idx="15">
                  <c:v>-10.94</c:v>
                </c:pt>
              </c:numCache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5-F941-9E1B-97F97AECAB6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05-F941-9E1B-97F97AECAB6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05-F941-9E1B-97F97AECAB6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Tyk2_test!#REF!</c:f>
            </c:numRef>
          </c:xVal>
          <c:yVal>
            <c:numRef>
              <c:f>Tyk2_test!#REF!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05-F941-9E1B-97F97AEC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340288"/>
        <c:axId val="548343408"/>
      </c:scatterChart>
      <c:valAx>
        <c:axId val="548340288"/>
        <c:scaling>
          <c:orientation val="minMax"/>
          <c:max val="-7"/>
          <c:min val="-12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Exp ∆G (kcal/mol)</a:t>
                </a:r>
                <a:endParaRPr lang="en-US" sz="20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8062402312070542"/>
              <c:y val="0.92020561659041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343408"/>
        <c:crossesAt val="-24"/>
        <c:crossBetween val="midCat"/>
        <c:majorUnit val="1"/>
      </c:valAx>
      <c:valAx>
        <c:axId val="548343408"/>
        <c:scaling>
          <c:orientation val="minMax"/>
          <c:max val="-5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Calc ∆G (kcal/mol)</a:t>
                </a:r>
                <a:endParaRPr lang="en-US" sz="20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1502956980162887E-2"/>
              <c:y val="0.25498490554293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2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8340288"/>
        <c:crossesAt val="-713"/>
        <c:crossBetween val="midCat"/>
        <c:maj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69589659017944649"/>
          <c:y val="0.64937370970921127"/>
          <c:w val="0.18097864873632369"/>
          <c:h val="0.1248812673119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66</xdr:row>
      <xdr:rowOff>165100</xdr:rowOff>
    </xdr:from>
    <xdr:to>
      <xdr:col>3</xdr:col>
      <xdr:colOff>0</xdr:colOff>
      <xdr:row>84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12371-68A8-B445-B083-E2FEE86A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3890-1FA8-4540-911C-C7D10AD00782}">
  <dimension ref="A1:N51"/>
  <sheetViews>
    <sheetView workbookViewId="0">
      <pane xSplit="2" ySplit="1" topLeftCell="C2" activePane="bottomRight" state="frozen"/>
      <selection activeCell="AT44" sqref="AT44:AT49"/>
      <selection pane="topRight" activeCell="AT44" sqref="AT44:AT49"/>
      <selection pane="bottomLeft" activeCell="AT44" sqref="AT44:AT49"/>
      <selection pane="bottomRight" sqref="A1:XFD1"/>
    </sheetView>
  </sheetViews>
  <sheetFormatPr baseColWidth="10" defaultRowHeight="21" x14ac:dyDescent="0.25"/>
  <cols>
    <col min="1" max="1" width="6.33203125" bestFit="1" customWidth="1"/>
    <col min="2" max="2" width="16.83203125" bestFit="1" customWidth="1"/>
    <col min="3" max="3" width="20.83203125" customWidth="1"/>
    <col min="4" max="4" width="14.33203125" style="2" customWidth="1"/>
    <col min="5" max="5" width="16.6640625" style="2" customWidth="1"/>
    <col min="6" max="6" width="12.6640625" bestFit="1" customWidth="1"/>
    <col min="7" max="7" width="11.33203125" bestFit="1" customWidth="1"/>
    <col min="8" max="8" width="13.5" bestFit="1" customWidth="1"/>
    <col min="9" max="11" width="18.5" bestFit="1" customWidth="1"/>
    <col min="12" max="12" width="17.1640625" bestFit="1" customWidth="1"/>
    <col min="13" max="13" width="19.33203125" bestFit="1" customWidth="1"/>
  </cols>
  <sheetData>
    <row r="1" spans="1:14" x14ac:dyDescent="0.25">
      <c r="A1" s="2" t="s">
        <v>0</v>
      </c>
      <c r="B1" s="2" t="s">
        <v>1</v>
      </c>
      <c r="C1" s="2" t="s">
        <v>64</v>
      </c>
      <c r="D1" s="7" t="s">
        <v>69</v>
      </c>
      <c r="E1" s="7" t="s">
        <v>62</v>
      </c>
      <c r="F1" s="7" t="s">
        <v>63</v>
      </c>
    </row>
    <row r="2" spans="1:14" x14ac:dyDescent="0.25">
      <c r="A2" s="5">
        <v>23</v>
      </c>
      <c r="B2" s="2">
        <v>-8.83</v>
      </c>
      <c r="C2" s="2">
        <v>-8.35</v>
      </c>
      <c r="D2" s="2">
        <v>-10.549799999999999</v>
      </c>
      <c r="E2" s="2">
        <v>-11.9772</v>
      </c>
      <c r="F2" s="2">
        <v>-11.6685</v>
      </c>
      <c r="G2" s="2"/>
      <c r="H2" s="2"/>
      <c r="I2" s="2"/>
      <c r="J2" s="2"/>
      <c r="K2" s="2"/>
      <c r="L2" s="2"/>
      <c r="M2" s="2"/>
    </row>
    <row r="3" spans="1:14" x14ac:dyDescent="0.25">
      <c r="A3" s="5">
        <v>26</v>
      </c>
      <c r="B3" s="2">
        <v>-8.24</v>
      </c>
      <c r="C3" s="2">
        <v>-8.19</v>
      </c>
      <c r="D3" s="2">
        <v>-11.9903</v>
      </c>
      <c r="E3" s="2">
        <v>-11.757</v>
      </c>
      <c r="F3" s="2">
        <v>-11.6159</v>
      </c>
      <c r="G3" s="2"/>
      <c r="H3" s="2"/>
      <c r="I3" s="2"/>
      <c r="J3" s="2"/>
      <c r="K3" s="2"/>
      <c r="L3" s="2"/>
      <c r="M3" s="2"/>
    </row>
    <row r="4" spans="1:14" x14ac:dyDescent="0.25">
      <c r="A4" s="5">
        <v>27</v>
      </c>
      <c r="B4" s="2">
        <v>-6.12</v>
      </c>
      <c r="C4" s="2">
        <v>-7.01</v>
      </c>
      <c r="D4" s="2">
        <v>-10.2723</v>
      </c>
      <c r="E4" s="2">
        <v>-9.8136100000000006</v>
      </c>
      <c r="F4" s="2">
        <v>-10.3987</v>
      </c>
      <c r="G4" s="2"/>
      <c r="H4" s="2"/>
      <c r="I4" s="2"/>
      <c r="J4" s="2"/>
      <c r="K4" s="2"/>
      <c r="L4" s="2"/>
      <c r="M4" s="2"/>
    </row>
    <row r="5" spans="1:14" x14ac:dyDescent="0.25">
      <c r="A5" s="5">
        <v>28</v>
      </c>
      <c r="B5" s="2">
        <v>-6.62</v>
      </c>
      <c r="C5" s="2">
        <v>-6.05</v>
      </c>
      <c r="D5" s="2">
        <v>-10.543799999999999</v>
      </c>
      <c r="E5" s="2">
        <v>-9.7511700000000001</v>
      </c>
      <c r="F5" s="2">
        <v>-9.4099799999999991</v>
      </c>
      <c r="G5" s="2"/>
      <c r="H5" s="2"/>
      <c r="I5" s="2"/>
      <c r="J5" s="2"/>
      <c r="K5" s="2"/>
      <c r="L5" s="2"/>
      <c r="M5" s="2"/>
      <c r="N5" s="7"/>
    </row>
    <row r="6" spans="1:14" x14ac:dyDescent="0.25">
      <c r="A6" s="5">
        <v>29</v>
      </c>
      <c r="B6" s="2">
        <v>-6.94</v>
      </c>
      <c r="C6" s="2">
        <v>-5.75</v>
      </c>
      <c r="D6" s="2">
        <v>-10.259600000000001</v>
      </c>
      <c r="E6" s="2">
        <v>-9.5903399999999994</v>
      </c>
      <c r="F6" s="2">
        <v>-9.3241999999999994</v>
      </c>
      <c r="G6" s="2"/>
      <c r="H6" s="2"/>
      <c r="I6" s="2"/>
      <c r="J6" s="2"/>
      <c r="K6" s="2"/>
      <c r="L6" s="2"/>
      <c r="M6" s="2"/>
    </row>
    <row r="7" spans="1:14" x14ac:dyDescent="0.25">
      <c r="A7" s="5">
        <v>30</v>
      </c>
      <c r="B7" s="2">
        <v>-7.85</v>
      </c>
      <c r="C7" s="2">
        <v>-6.68</v>
      </c>
      <c r="D7" s="2">
        <v>-10.6396</v>
      </c>
      <c r="E7" s="2">
        <v>-10.7948</v>
      </c>
      <c r="F7" s="2">
        <v>-10.8293</v>
      </c>
      <c r="G7" s="2"/>
      <c r="H7" s="2"/>
      <c r="I7" s="2"/>
      <c r="J7" s="2"/>
      <c r="K7" s="2"/>
      <c r="L7" s="2"/>
      <c r="M7" s="2"/>
    </row>
    <row r="8" spans="1:14" x14ac:dyDescent="0.25">
      <c r="A8" s="5">
        <v>31</v>
      </c>
      <c r="B8" s="2">
        <v>-7.92</v>
      </c>
      <c r="C8" s="2">
        <v>-7.48</v>
      </c>
      <c r="D8" s="2">
        <v>-11.4251</v>
      </c>
      <c r="E8" s="2">
        <v>-11.817</v>
      </c>
      <c r="F8" s="2">
        <v>-10.919700000000001</v>
      </c>
      <c r="G8" s="2"/>
      <c r="H8" s="2"/>
      <c r="I8" s="2"/>
      <c r="J8" s="2"/>
      <c r="K8" s="2"/>
      <c r="L8" s="2"/>
      <c r="M8" s="2"/>
    </row>
    <row r="9" spans="1:14" x14ac:dyDescent="0.25">
      <c r="A9" s="5">
        <v>32</v>
      </c>
      <c r="B9" s="2">
        <v>-6.58</v>
      </c>
      <c r="C9" s="2">
        <v>-7.35</v>
      </c>
      <c r="D9" s="2">
        <v>-10.351599999999999</v>
      </c>
      <c r="E9" s="2">
        <v>-10.307399999999999</v>
      </c>
      <c r="F9" s="2">
        <v>-10.499499999999999</v>
      </c>
      <c r="G9" s="2"/>
      <c r="H9" s="2"/>
      <c r="I9" s="2"/>
      <c r="J9" s="2"/>
      <c r="K9" s="2"/>
      <c r="L9" s="2"/>
      <c r="M9" s="2"/>
    </row>
    <row r="10" spans="1:14" x14ac:dyDescent="0.25">
      <c r="A10" s="5">
        <v>33</v>
      </c>
      <c r="B10" s="2">
        <v>-6.88</v>
      </c>
      <c r="C10" s="2">
        <v>-8.2799999999999994</v>
      </c>
      <c r="D10" s="2">
        <v>-12.078799999999999</v>
      </c>
      <c r="E10" s="2">
        <v>-11.202299999999999</v>
      </c>
      <c r="F10" s="2">
        <v>-10.89</v>
      </c>
      <c r="G10" s="2"/>
      <c r="H10" s="2"/>
      <c r="I10" s="2"/>
      <c r="J10" s="2"/>
      <c r="K10" s="2"/>
      <c r="L10" s="2"/>
      <c r="M10" s="2"/>
    </row>
    <row r="11" spans="1:14" x14ac:dyDescent="0.25">
      <c r="A11" s="5">
        <v>34</v>
      </c>
      <c r="B11" s="2">
        <v>-6.87</v>
      </c>
      <c r="C11" s="2">
        <v>-8.1999999999999993</v>
      </c>
      <c r="D11" s="2">
        <v>-11.1975</v>
      </c>
      <c r="E11" s="2">
        <v>-10.6258</v>
      </c>
      <c r="F11" s="2">
        <v>-11.677099999999999</v>
      </c>
      <c r="G11" s="2"/>
      <c r="H11" s="2"/>
      <c r="I11" s="2"/>
      <c r="J11" s="2"/>
      <c r="K11" s="2"/>
      <c r="L11" s="2"/>
      <c r="M11" s="2"/>
    </row>
    <row r="12" spans="1:14" x14ac:dyDescent="0.25">
      <c r="A12" s="5">
        <v>35</v>
      </c>
      <c r="B12" s="2">
        <v>-8.81</v>
      </c>
      <c r="C12" s="2">
        <v>-7.62</v>
      </c>
      <c r="D12" s="2">
        <v>-11.5428</v>
      </c>
      <c r="E12" s="2">
        <v>-11.4587</v>
      </c>
      <c r="F12" s="2">
        <v>-11.809100000000001</v>
      </c>
      <c r="G12" s="2"/>
      <c r="H12" s="2"/>
      <c r="I12" s="2"/>
      <c r="J12" s="2"/>
      <c r="K12" s="2"/>
      <c r="L12" s="2"/>
      <c r="M12" s="2"/>
    </row>
    <row r="13" spans="1:14" x14ac:dyDescent="0.25">
      <c r="A13" s="5">
        <v>36</v>
      </c>
      <c r="B13" s="2">
        <v>-8.18</v>
      </c>
      <c r="C13" s="2">
        <v>-8.66</v>
      </c>
      <c r="D13" s="2">
        <v>-12.463800000000001</v>
      </c>
      <c r="E13" s="2">
        <v>-11.3969</v>
      </c>
      <c r="F13" s="2">
        <v>-11.9497</v>
      </c>
      <c r="G13" s="2"/>
      <c r="H13" s="2"/>
      <c r="I13" s="2"/>
      <c r="J13" s="2"/>
      <c r="K13" s="2"/>
      <c r="L13" s="2"/>
      <c r="M13" s="2"/>
    </row>
    <row r="14" spans="1:14" x14ac:dyDescent="0.25">
      <c r="A14" s="5">
        <v>37</v>
      </c>
      <c r="B14" s="2">
        <v>-8.9499999999999993</v>
      </c>
      <c r="C14" s="2">
        <v>-9.44</v>
      </c>
      <c r="D14" s="2">
        <v>-13.3223</v>
      </c>
      <c r="E14" s="2">
        <v>-12.9589</v>
      </c>
      <c r="F14" s="2">
        <v>-11.669700000000001</v>
      </c>
      <c r="G14" s="2"/>
      <c r="H14" s="2"/>
      <c r="I14" s="2"/>
      <c r="J14" s="2"/>
      <c r="K14" s="2"/>
      <c r="L14" s="2"/>
      <c r="M14" s="2"/>
    </row>
    <row r="15" spans="1:14" x14ac:dyDescent="0.25">
      <c r="A15" s="5">
        <v>38</v>
      </c>
      <c r="B15" s="2">
        <v>-7.02</v>
      </c>
      <c r="C15" s="2">
        <v>-9.57</v>
      </c>
      <c r="D15" s="2">
        <v>-12.5594</v>
      </c>
      <c r="E15" s="2">
        <v>-11.8224</v>
      </c>
      <c r="F15" s="2">
        <v>-12.562799999999999</v>
      </c>
      <c r="G15" s="2"/>
      <c r="H15" s="2"/>
      <c r="I15" s="2"/>
      <c r="J15" s="2"/>
      <c r="K15" s="2"/>
      <c r="L15" s="2"/>
      <c r="M15" s="2"/>
    </row>
    <row r="16" spans="1:14" x14ac:dyDescent="0.25">
      <c r="A16" s="5">
        <v>39</v>
      </c>
      <c r="B16" s="2">
        <v>-7.03</v>
      </c>
      <c r="C16" s="2">
        <v>-8.0500000000000007</v>
      </c>
      <c r="D16" s="2">
        <v>-11.577999999999999</v>
      </c>
      <c r="E16" s="2">
        <v>-10.114599999999999</v>
      </c>
      <c r="F16" s="2">
        <v>-11.1496</v>
      </c>
      <c r="G16" s="2"/>
      <c r="H16" s="2"/>
      <c r="I16" s="2"/>
      <c r="J16" s="2"/>
      <c r="K16" s="2"/>
      <c r="L16" s="2"/>
      <c r="M16" s="2"/>
    </row>
    <row r="17" spans="1:13" x14ac:dyDescent="0.25">
      <c r="A17" s="5">
        <v>40</v>
      </c>
      <c r="B17" s="2">
        <v>-7.25</v>
      </c>
      <c r="C17" s="2">
        <v>-7.88</v>
      </c>
      <c r="D17" s="2">
        <v>-11.6227</v>
      </c>
      <c r="E17" s="2">
        <v>-11.826599999999999</v>
      </c>
      <c r="F17" s="2">
        <v>-12.0603</v>
      </c>
      <c r="G17" s="2"/>
      <c r="H17" s="2"/>
      <c r="I17" s="2"/>
      <c r="J17" s="2"/>
      <c r="K17" s="2"/>
      <c r="L17" s="2"/>
      <c r="M17" s="2"/>
    </row>
    <row r="18" spans="1:13" x14ac:dyDescent="0.25">
      <c r="A18" s="5">
        <v>41</v>
      </c>
      <c r="B18" s="2">
        <v>-7.13</v>
      </c>
      <c r="C18" s="2">
        <v>-7.11</v>
      </c>
      <c r="D18" s="2">
        <v>-10.917299999999999</v>
      </c>
      <c r="E18" s="2">
        <v>-10.8241</v>
      </c>
      <c r="F18" s="2">
        <v>-10.984299999999999</v>
      </c>
      <c r="G18" s="2"/>
      <c r="H18" s="2"/>
      <c r="I18" s="2"/>
      <c r="J18" s="2"/>
      <c r="K18" s="2"/>
      <c r="L18" s="2"/>
      <c r="M18" s="2"/>
    </row>
    <row r="19" spans="1:13" x14ac:dyDescent="0.25">
      <c r="A19" s="5">
        <v>42</v>
      </c>
      <c r="B19" s="2">
        <v>-8.9</v>
      </c>
      <c r="C19" s="2">
        <v>-8.1</v>
      </c>
      <c r="D19" s="2">
        <v>-11.9023</v>
      </c>
      <c r="E19" s="2">
        <v>-11.2554</v>
      </c>
      <c r="F19" s="2">
        <v>-10.603</v>
      </c>
      <c r="G19" s="2"/>
      <c r="H19" s="2"/>
      <c r="I19" s="2"/>
      <c r="J19" s="2"/>
      <c r="K19" s="2"/>
      <c r="L19" s="2"/>
      <c r="M19" s="2"/>
    </row>
    <row r="20" spans="1:13" x14ac:dyDescent="0.25">
      <c r="A20" s="5">
        <v>43</v>
      </c>
      <c r="B20" s="2">
        <v>-7.03</v>
      </c>
      <c r="C20" s="2">
        <v>-5.87</v>
      </c>
      <c r="D20" s="2">
        <v>-10.0014</v>
      </c>
      <c r="E20" s="2">
        <v>-10.9262</v>
      </c>
      <c r="F20" s="2">
        <v>-10.6035</v>
      </c>
      <c r="G20" s="2"/>
      <c r="H20" s="2"/>
      <c r="I20" s="2"/>
      <c r="J20" s="2"/>
      <c r="K20" s="2"/>
      <c r="L20" s="2"/>
      <c r="M20" s="2"/>
    </row>
    <row r="21" spans="1:13" x14ac:dyDescent="0.25">
      <c r="A21" s="5">
        <v>44</v>
      </c>
      <c r="B21" s="2">
        <v>-8.67</v>
      </c>
      <c r="C21" s="2">
        <v>-8.57</v>
      </c>
      <c r="D21" s="2">
        <v>-11.8438</v>
      </c>
      <c r="E21" s="2">
        <v>-12.8993</v>
      </c>
      <c r="F21" s="2">
        <v>-12.141400000000001</v>
      </c>
      <c r="G21" s="2"/>
      <c r="H21" s="2"/>
      <c r="I21" s="2"/>
      <c r="J21" s="2"/>
      <c r="K21" s="2"/>
      <c r="L21" s="2"/>
      <c r="M21" s="2"/>
    </row>
    <row r="22" spans="1:13" x14ac:dyDescent="0.25">
      <c r="A22" s="5">
        <v>45</v>
      </c>
      <c r="B22" s="2">
        <v>-8.9499999999999993</v>
      </c>
      <c r="C22" s="2">
        <v>-8.02</v>
      </c>
      <c r="D22" s="2">
        <v>-11.800700000000001</v>
      </c>
      <c r="E22" s="2">
        <v>-11.613200000000001</v>
      </c>
      <c r="F22" s="2">
        <v>-11.654199999999999</v>
      </c>
      <c r="G22" s="2"/>
      <c r="H22" s="2"/>
      <c r="I22" s="2"/>
      <c r="J22" s="2"/>
      <c r="K22" s="2"/>
      <c r="L22" s="2"/>
      <c r="M22" s="2"/>
    </row>
    <row r="23" spans="1:13" x14ac:dyDescent="0.25">
      <c r="A23" s="5">
        <v>46</v>
      </c>
      <c r="B23" s="2">
        <v>-7.6</v>
      </c>
      <c r="C23" s="2">
        <v>-8.35</v>
      </c>
      <c r="D23" s="2">
        <v>-11.6333</v>
      </c>
      <c r="E23" s="2">
        <v>-11.1973</v>
      </c>
      <c r="F23" s="2">
        <v>-11.960900000000001</v>
      </c>
      <c r="G23" s="2"/>
      <c r="H23" s="2"/>
      <c r="I23" s="2"/>
      <c r="J23" s="2"/>
      <c r="K23" s="2"/>
      <c r="L23" s="2"/>
      <c r="M23" s="2"/>
    </row>
    <row r="24" spans="1:13" x14ac:dyDescent="0.25">
      <c r="A24" s="5">
        <v>47</v>
      </c>
      <c r="B24" s="2">
        <v>-5.78</v>
      </c>
      <c r="C24" s="2">
        <v>-6.15</v>
      </c>
      <c r="D24" s="2">
        <v>-11.008800000000001</v>
      </c>
      <c r="E24" s="2">
        <v>-9.3053799999999995</v>
      </c>
      <c r="F24" s="2">
        <v>-9.2805499999999999</v>
      </c>
      <c r="G24" s="2"/>
      <c r="H24" s="2"/>
      <c r="I24" s="2"/>
      <c r="J24" s="2"/>
      <c r="K24" s="2"/>
      <c r="L24" s="2"/>
      <c r="M24" s="2"/>
    </row>
    <row r="25" spans="1:13" x14ac:dyDescent="0.25">
      <c r="A25" s="5">
        <v>48</v>
      </c>
      <c r="B25" s="2">
        <v>-6.66</v>
      </c>
      <c r="C25" s="2">
        <v>-3.92</v>
      </c>
      <c r="D25" s="2">
        <v>-8.2029599999999991</v>
      </c>
      <c r="E25" s="2">
        <v>-7.0429599999999999</v>
      </c>
      <c r="F25" s="2">
        <v>-7.0345599999999999</v>
      </c>
      <c r="G25" s="2"/>
      <c r="H25" s="2"/>
      <c r="I25" s="2"/>
      <c r="J25" s="2"/>
      <c r="K25" s="2"/>
      <c r="L25" s="2"/>
      <c r="M25" s="2"/>
    </row>
    <row r="26" spans="1:13" x14ac:dyDescent="0.25">
      <c r="A26" s="5">
        <v>49</v>
      </c>
      <c r="B26" s="2">
        <v>-8.36</v>
      </c>
      <c r="C26" s="2">
        <v>-7.7</v>
      </c>
      <c r="D26" s="2">
        <v>-12.4374</v>
      </c>
      <c r="E26" s="2">
        <v>-12.293799999999999</v>
      </c>
      <c r="F26" s="2">
        <v>-11.882400000000001</v>
      </c>
      <c r="G26" s="2"/>
      <c r="H26" s="2"/>
      <c r="I26" s="2"/>
      <c r="J26" s="2"/>
      <c r="K26" s="2"/>
      <c r="L26" s="2"/>
      <c r="M26" s="2"/>
    </row>
    <row r="27" spans="1:13" x14ac:dyDescent="0.25">
      <c r="A27" s="5">
        <v>50</v>
      </c>
      <c r="B27" s="2">
        <v>-9.33</v>
      </c>
      <c r="C27" s="2">
        <v>-8.91</v>
      </c>
      <c r="D27" s="2">
        <v>-13.160399999999999</v>
      </c>
      <c r="E27" s="2">
        <v>-12.780799999999999</v>
      </c>
      <c r="F27" s="2">
        <v>-13.289899999999999</v>
      </c>
      <c r="G27" s="2"/>
      <c r="H27" s="2"/>
      <c r="I27" s="2"/>
      <c r="J27" s="2"/>
      <c r="K27" s="2"/>
      <c r="L27" s="2"/>
      <c r="M27" s="2"/>
    </row>
    <row r="28" spans="1:13" x14ac:dyDescent="0.25">
      <c r="A28" s="5">
        <v>51</v>
      </c>
      <c r="B28" s="2">
        <v>-8.4499999999999993</v>
      </c>
      <c r="C28" s="2">
        <v>-7.17</v>
      </c>
      <c r="D28" s="2">
        <v>-11.565300000000001</v>
      </c>
      <c r="E28" s="2">
        <v>-11.5954</v>
      </c>
      <c r="F28" s="2">
        <v>-11.219799999999999</v>
      </c>
      <c r="G28" s="2"/>
      <c r="H28" s="2"/>
      <c r="I28" s="2"/>
      <c r="J28" s="2"/>
      <c r="K28" s="2"/>
      <c r="L28" s="2"/>
      <c r="M28" s="2"/>
    </row>
    <row r="29" spans="1:13" x14ac:dyDescent="0.25">
      <c r="A29" s="5">
        <v>52</v>
      </c>
      <c r="B29" s="2">
        <v>-9.23</v>
      </c>
      <c r="C29" s="2">
        <v>-9.07</v>
      </c>
      <c r="D29" s="2">
        <v>-13.546799999999999</v>
      </c>
      <c r="E29" s="2">
        <v>-12.761699999999999</v>
      </c>
      <c r="F29" s="2">
        <v>-13.1273</v>
      </c>
      <c r="G29" s="2"/>
      <c r="H29" s="2"/>
      <c r="I29" s="2"/>
      <c r="J29" s="2"/>
      <c r="K29" s="2"/>
      <c r="L29" s="2"/>
      <c r="M29" s="2"/>
    </row>
    <row r="30" spans="1:13" x14ac:dyDescent="0.25">
      <c r="A30" s="5">
        <v>53</v>
      </c>
      <c r="B30" s="2">
        <v>-9.9600000000000009</v>
      </c>
      <c r="C30" s="2">
        <v>-10.63</v>
      </c>
      <c r="D30" s="2">
        <v>-15.031499999999999</v>
      </c>
      <c r="E30" s="2">
        <v>-14.002599999999999</v>
      </c>
      <c r="F30" s="2">
        <v>-14.2216</v>
      </c>
      <c r="G30" s="2"/>
      <c r="H30" s="2"/>
      <c r="I30" s="2"/>
      <c r="J30" s="2"/>
      <c r="K30" s="2"/>
      <c r="L30" s="2"/>
      <c r="M30" s="2"/>
    </row>
    <row r="31" spans="1:13" x14ac:dyDescent="0.25">
      <c r="A31" s="5">
        <v>54</v>
      </c>
      <c r="B31" s="2">
        <v>-9.7799999999999994</v>
      </c>
      <c r="C31" s="2">
        <v>-9.69</v>
      </c>
      <c r="D31" s="2">
        <v>-13.5098</v>
      </c>
      <c r="E31" s="2">
        <v>-13.7247</v>
      </c>
      <c r="F31" s="2">
        <v>-13.8352</v>
      </c>
      <c r="G31" s="2"/>
      <c r="H31" s="2"/>
      <c r="I31" s="2"/>
      <c r="J31" s="2"/>
      <c r="K31" s="2"/>
      <c r="L31" s="2"/>
      <c r="M31" s="2"/>
    </row>
    <row r="32" spans="1:13" x14ac:dyDescent="0.25">
      <c r="A32" s="5">
        <v>56</v>
      </c>
      <c r="B32" s="2">
        <v>-9.26</v>
      </c>
      <c r="C32" s="2">
        <v>-8.44</v>
      </c>
      <c r="D32" s="2">
        <v>-12.663399999999999</v>
      </c>
      <c r="E32" s="2">
        <v>-12.531499999999999</v>
      </c>
      <c r="F32" s="2">
        <v>-12.9955</v>
      </c>
      <c r="G32" s="2"/>
      <c r="H32" s="2"/>
      <c r="I32" s="2"/>
      <c r="J32" s="2"/>
      <c r="K32" s="2"/>
      <c r="L32" s="2"/>
      <c r="M32" s="2"/>
    </row>
    <row r="33" spans="1:13" x14ac:dyDescent="0.25">
      <c r="A33" s="5">
        <v>57</v>
      </c>
      <c r="B33" s="2">
        <v>-9.0399999999999991</v>
      </c>
      <c r="C33" s="2">
        <v>-8.1</v>
      </c>
      <c r="D33" s="2">
        <v>-12.1196</v>
      </c>
      <c r="E33" s="2">
        <v>-11.282500000000001</v>
      </c>
      <c r="F33" s="2">
        <v>-11.3056</v>
      </c>
      <c r="G33" s="2"/>
      <c r="H33" s="2"/>
      <c r="I33" s="2"/>
      <c r="J33" s="2"/>
      <c r="K33" s="2"/>
      <c r="L33" s="2"/>
      <c r="M33" s="2"/>
    </row>
    <row r="34" spans="1:13" x14ac:dyDescent="0.25">
      <c r="A34" s="5">
        <v>58</v>
      </c>
      <c r="B34" s="2">
        <v>-9.41</v>
      </c>
      <c r="C34" s="2">
        <v>-10.58</v>
      </c>
      <c r="D34" s="2">
        <v>-14.733499999999999</v>
      </c>
      <c r="E34" s="2">
        <v>-14.0824</v>
      </c>
      <c r="F34" s="2">
        <v>-14.5403</v>
      </c>
      <c r="G34" s="2"/>
      <c r="H34" s="2"/>
      <c r="I34" s="2"/>
      <c r="J34" s="2"/>
      <c r="K34" s="2"/>
      <c r="L34" s="2"/>
      <c r="M34" s="2"/>
    </row>
    <row r="35" spans="1:13" x14ac:dyDescent="0.25">
      <c r="A35" s="5">
        <v>60</v>
      </c>
      <c r="B35" s="2">
        <v>-8.92</v>
      </c>
      <c r="C35" s="2">
        <v>-9.24</v>
      </c>
      <c r="D35" s="2">
        <v>-12.827299999999999</v>
      </c>
      <c r="E35" s="2">
        <v>-13.0304</v>
      </c>
      <c r="F35" s="2">
        <v>-11.254</v>
      </c>
      <c r="G35" s="2"/>
      <c r="H35" s="2"/>
      <c r="I35" s="2"/>
      <c r="J35" s="2"/>
      <c r="K35" s="2"/>
      <c r="L35" s="2"/>
      <c r="M35" s="2"/>
    </row>
    <row r="36" spans="1:13" x14ac:dyDescent="0.25">
      <c r="A36" s="5">
        <v>61</v>
      </c>
      <c r="B36" s="2">
        <v>-8.08</v>
      </c>
      <c r="C36" s="2">
        <v>-8.3800000000000008</v>
      </c>
      <c r="D36" s="2">
        <v>-12.8239</v>
      </c>
      <c r="E36" s="2">
        <v>-12.468</v>
      </c>
      <c r="F36" s="2">
        <v>-12.446999999999999</v>
      </c>
      <c r="G36" s="2"/>
      <c r="H36" s="2"/>
      <c r="I36" s="2"/>
      <c r="J36" s="2"/>
      <c r="K36" s="2"/>
      <c r="L36" s="2"/>
      <c r="M36" s="2"/>
    </row>
    <row r="37" spans="1:13" x14ac:dyDescent="0.25">
      <c r="A37" s="5">
        <v>62</v>
      </c>
      <c r="B37" s="2">
        <v>-7.96</v>
      </c>
      <c r="C37" s="2">
        <v>-6.92</v>
      </c>
      <c r="D37" s="2">
        <v>-11.865600000000001</v>
      </c>
      <c r="E37" s="2">
        <v>-10.9344</v>
      </c>
      <c r="F37" s="2">
        <v>-10.146800000000001</v>
      </c>
      <c r="G37" s="2"/>
      <c r="H37" s="2"/>
      <c r="I37" s="2"/>
      <c r="J37" s="2"/>
      <c r="K37" s="2"/>
      <c r="L37" s="2"/>
      <c r="M37" s="2"/>
    </row>
    <row r="38" spans="1:13" x14ac:dyDescent="0.25">
      <c r="A38" s="5">
        <v>63</v>
      </c>
      <c r="B38" s="2">
        <v>-9.06</v>
      </c>
      <c r="C38" s="2">
        <v>-9.81</v>
      </c>
      <c r="D38" s="2">
        <v>-13.0465</v>
      </c>
      <c r="E38" s="2">
        <v>-14.144</v>
      </c>
      <c r="F38" s="2">
        <v>-13.608499999999999</v>
      </c>
      <c r="G38" s="2"/>
      <c r="H38" s="2"/>
      <c r="I38" s="2"/>
      <c r="J38" s="2"/>
      <c r="K38" s="2"/>
      <c r="L38" s="2"/>
      <c r="M38" s="2"/>
    </row>
    <row r="39" spans="1:13" x14ac:dyDescent="0.25">
      <c r="A39" s="5">
        <v>64</v>
      </c>
      <c r="B39" s="2">
        <v>-9.5</v>
      </c>
      <c r="C39" s="2">
        <v>-9.1999999999999993</v>
      </c>
      <c r="D39" s="2">
        <v>-12.039899999999999</v>
      </c>
      <c r="E39" s="2">
        <v>-12.7971</v>
      </c>
      <c r="F39" s="2">
        <v>-12.7317</v>
      </c>
      <c r="G39" s="2"/>
      <c r="H39" s="2"/>
      <c r="I39" s="2"/>
      <c r="J39" s="2"/>
      <c r="K39" s="2"/>
      <c r="L39" s="2"/>
      <c r="M39" s="2"/>
    </row>
    <row r="40" spans="1:13" x14ac:dyDescent="0.25">
      <c r="A40" s="5">
        <v>65</v>
      </c>
      <c r="B40" s="2">
        <v>-8.41</v>
      </c>
      <c r="C40" s="2">
        <v>-9.8699999999999992</v>
      </c>
      <c r="D40" s="2">
        <v>-13.596299999999999</v>
      </c>
      <c r="E40" s="2">
        <v>-13.522500000000001</v>
      </c>
      <c r="F40" s="2">
        <v>-13.1557</v>
      </c>
      <c r="G40" s="2"/>
      <c r="H40" s="2"/>
      <c r="I40" s="2"/>
      <c r="J40" s="2"/>
      <c r="K40" s="2"/>
      <c r="L40" s="2"/>
      <c r="M40" s="2"/>
    </row>
    <row r="41" spans="1:13" x14ac:dyDescent="0.25">
      <c r="A41" s="5">
        <v>66</v>
      </c>
      <c r="B41" s="2">
        <v>-8.43</v>
      </c>
      <c r="C41" s="2">
        <v>-9.19</v>
      </c>
      <c r="D41" s="2">
        <v>-12.533099999999999</v>
      </c>
      <c r="E41" s="2">
        <v>-12.2919</v>
      </c>
      <c r="F41" s="2">
        <v>-12.0998</v>
      </c>
      <c r="G41" s="2"/>
      <c r="H41" s="2"/>
      <c r="I41" s="2"/>
      <c r="J41" s="2"/>
      <c r="K41" s="2"/>
      <c r="L41" s="2"/>
      <c r="M41" s="2"/>
    </row>
    <row r="42" spans="1:13" x14ac:dyDescent="0.25">
      <c r="A42" s="5">
        <v>67</v>
      </c>
      <c r="B42" s="2">
        <v>-7.58</v>
      </c>
      <c r="C42" s="2">
        <v>-9.39</v>
      </c>
      <c r="D42" s="2">
        <v>-13.103</v>
      </c>
      <c r="E42" s="2">
        <v>-13.125299999999999</v>
      </c>
      <c r="F42" s="2">
        <v>-12.3093</v>
      </c>
      <c r="G42" s="2"/>
      <c r="H42" s="2"/>
      <c r="I42" s="2"/>
      <c r="J42" s="2"/>
      <c r="K42" s="2"/>
      <c r="L42" s="2"/>
      <c r="M42" s="2"/>
    </row>
    <row r="43" spans="1:13" x14ac:dyDescent="0.25">
      <c r="A43" s="5">
        <v>68</v>
      </c>
      <c r="B43" s="2">
        <v>-7.69</v>
      </c>
      <c r="C43" s="2">
        <v>-6.33</v>
      </c>
      <c r="D43" s="2">
        <v>-9.5638500000000004</v>
      </c>
      <c r="E43" s="2">
        <v>-10.9139</v>
      </c>
      <c r="F43" s="2">
        <v>-10.593999999999999</v>
      </c>
      <c r="G43" s="2"/>
      <c r="H43" s="2"/>
      <c r="I43" s="2"/>
      <c r="J43" s="2"/>
      <c r="K43" s="2"/>
      <c r="L43" s="2"/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2"/>
      <c r="B45" s="1"/>
      <c r="C45" s="3"/>
      <c r="D45" s="3"/>
      <c r="E45" s="3"/>
      <c r="F45" s="3"/>
      <c r="G45" s="3"/>
      <c r="H45" s="2"/>
      <c r="I45" s="3"/>
      <c r="J45" s="3"/>
      <c r="K45" s="3"/>
      <c r="L45" s="3"/>
      <c r="M45" s="2"/>
    </row>
    <row r="46" spans="1:13" x14ac:dyDescent="0.25">
      <c r="A46" s="2"/>
      <c r="B46" s="1"/>
      <c r="C46" s="3"/>
      <c r="D46" s="3"/>
      <c r="E46" s="3"/>
      <c r="F46" s="3"/>
      <c r="G46" s="3"/>
      <c r="H46" s="2"/>
      <c r="I46" s="3"/>
      <c r="J46" s="3"/>
      <c r="K46" s="3"/>
      <c r="L46" s="3"/>
      <c r="M46" s="2"/>
    </row>
    <row r="47" spans="1:13" x14ac:dyDescent="0.25">
      <c r="A47" s="2"/>
      <c r="B47" s="1"/>
      <c r="C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2"/>
      <c r="B49" s="1"/>
      <c r="C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1"/>
      <c r="C50" s="2"/>
    </row>
    <row r="51" spans="1:13" x14ac:dyDescent="0.25">
      <c r="A51" s="2"/>
      <c r="B51" s="1"/>
      <c r="C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941C-BD74-2D45-80F6-A826AF1BC6AF}">
  <dimension ref="A1:N44"/>
  <sheetViews>
    <sheetView workbookViewId="0">
      <pane xSplit="2" ySplit="1" topLeftCell="C2" activePane="bottomRight" state="frozen"/>
      <selection activeCell="AE36" sqref="AE36:AE41"/>
      <selection pane="topRight" activeCell="AE36" sqref="AE36:AE41"/>
      <selection pane="bottomLeft" activeCell="AE36" sqref="AE36:AE41"/>
      <selection pane="bottomRight" sqref="A1:XFD1"/>
    </sheetView>
  </sheetViews>
  <sheetFormatPr baseColWidth="10" defaultRowHeight="16" x14ac:dyDescent="0.2"/>
  <cols>
    <col min="1" max="1" width="6.83203125" bestFit="1" customWidth="1"/>
    <col min="2" max="2" width="16.83203125" bestFit="1" customWidth="1"/>
    <col min="3" max="3" width="20.6640625" customWidth="1"/>
    <col min="4" max="4" width="14.83203125" customWidth="1"/>
    <col min="5" max="6" width="12.6640625" bestFit="1" customWidth="1"/>
    <col min="7" max="7" width="11.33203125" bestFit="1" customWidth="1"/>
    <col min="8" max="8" width="13.5" bestFit="1" customWidth="1"/>
    <col min="9" max="11" width="18.5" bestFit="1" customWidth="1"/>
    <col min="12" max="12" width="17.1640625" bestFit="1" customWidth="1"/>
    <col min="13" max="13" width="19.33203125" bestFit="1" customWidth="1"/>
  </cols>
  <sheetData>
    <row r="1" spans="1:13" ht="21" x14ac:dyDescent="0.25">
      <c r="A1" s="2" t="s">
        <v>0</v>
      </c>
      <c r="B1" s="2" t="s">
        <v>1</v>
      </c>
      <c r="C1" s="2" t="s">
        <v>64</v>
      </c>
      <c r="D1" s="7" t="s">
        <v>69</v>
      </c>
      <c r="E1" s="7" t="s">
        <v>62</v>
      </c>
      <c r="F1" s="7" t="s">
        <v>63</v>
      </c>
    </row>
    <row r="2" spans="1:13" ht="21" x14ac:dyDescent="0.25">
      <c r="A2" s="5" t="s">
        <v>18</v>
      </c>
      <c r="B2" s="2">
        <v>-9.27</v>
      </c>
      <c r="C2" s="2">
        <v>-11.01</v>
      </c>
      <c r="D2" s="2">
        <v>-15.0459</v>
      </c>
      <c r="E2" s="2">
        <v>-15.3292</v>
      </c>
      <c r="F2" s="2">
        <v>-14.8271</v>
      </c>
      <c r="G2" s="2"/>
      <c r="H2" s="2"/>
      <c r="I2" s="2"/>
      <c r="J2" s="2"/>
      <c r="K2" s="2"/>
      <c r="L2" s="2"/>
      <c r="M2" s="2"/>
    </row>
    <row r="3" spans="1:13" ht="21" x14ac:dyDescent="0.25">
      <c r="A3" s="5" t="s">
        <v>19</v>
      </c>
      <c r="B3" s="2">
        <v>-9.06</v>
      </c>
      <c r="C3" s="2">
        <v>-9.41</v>
      </c>
      <c r="D3" s="2">
        <v>-14.031599999999999</v>
      </c>
      <c r="E3" s="2">
        <v>-13.808299999999999</v>
      </c>
      <c r="F3" s="2">
        <v>-14.6134</v>
      </c>
      <c r="G3" s="2"/>
      <c r="H3" s="2"/>
      <c r="I3" s="2"/>
      <c r="J3" s="2"/>
      <c r="K3" s="2"/>
      <c r="L3" s="2"/>
      <c r="M3" s="2"/>
    </row>
    <row r="4" spans="1:13" ht="21" x14ac:dyDescent="0.25">
      <c r="A4" s="5" t="s">
        <v>20</v>
      </c>
      <c r="B4" s="2">
        <v>-10.46</v>
      </c>
      <c r="C4" s="2">
        <v>-11.29</v>
      </c>
      <c r="D4" s="2">
        <v>-17.015799999999999</v>
      </c>
      <c r="E4" s="2">
        <v>-17.496400000000001</v>
      </c>
      <c r="F4" s="2">
        <v>-16.7163</v>
      </c>
      <c r="G4" s="2"/>
      <c r="H4" s="2"/>
      <c r="I4" s="2"/>
      <c r="J4" s="2"/>
      <c r="K4" s="2"/>
      <c r="L4" s="2"/>
      <c r="M4" s="2"/>
    </row>
    <row r="5" spans="1:13" ht="21" x14ac:dyDescent="0.25">
      <c r="A5" s="5" t="s">
        <v>21</v>
      </c>
      <c r="B5" s="2">
        <v>-10.7</v>
      </c>
      <c r="C5" s="2">
        <v>-10.23</v>
      </c>
      <c r="D5" s="2">
        <v>-16.389099999999999</v>
      </c>
      <c r="E5" s="2">
        <v>-16.1477</v>
      </c>
      <c r="F5" s="2">
        <v>-16.226500000000001</v>
      </c>
      <c r="G5" s="2"/>
      <c r="H5" s="2"/>
      <c r="I5" s="2"/>
      <c r="J5" s="2"/>
      <c r="K5" s="2"/>
      <c r="L5" s="2"/>
      <c r="M5" s="2"/>
    </row>
    <row r="6" spans="1:13" ht="21" x14ac:dyDescent="0.25">
      <c r="A6" s="5" t="s">
        <v>22</v>
      </c>
      <c r="B6" s="2">
        <v>-12.26</v>
      </c>
      <c r="C6" s="2">
        <v>-10.52</v>
      </c>
      <c r="D6" s="2">
        <v>-16.321400000000001</v>
      </c>
      <c r="E6" s="2">
        <v>-16.106000000000002</v>
      </c>
      <c r="F6" s="2">
        <v>-16.479600000000001</v>
      </c>
      <c r="G6" s="2"/>
      <c r="H6" s="2"/>
      <c r="I6" s="2"/>
      <c r="J6" s="2"/>
      <c r="K6" s="2"/>
      <c r="L6" s="2"/>
      <c r="M6" s="2"/>
    </row>
    <row r="7" spans="1:13" ht="21" x14ac:dyDescent="0.25">
      <c r="A7" s="5" t="s">
        <v>23</v>
      </c>
      <c r="B7" s="2">
        <v>-8.48</v>
      </c>
      <c r="C7" s="2">
        <v>-8.93</v>
      </c>
      <c r="D7" s="2">
        <v>-14.6305</v>
      </c>
      <c r="E7" s="2">
        <v>-15.0868</v>
      </c>
      <c r="F7" s="2">
        <v>-14.0406</v>
      </c>
      <c r="G7" s="2"/>
      <c r="H7" s="2"/>
      <c r="I7" s="2"/>
      <c r="J7" s="2"/>
      <c r="K7" s="2"/>
      <c r="L7" s="2"/>
      <c r="M7" s="2"/>
    </row>
    <row r="8" spans="1:13" ht="21" x14ac:dyDescent="0.25">
      <c r="A8" s="5" t="s">
        <v>24</v>
      </c>
      <c r="B8" s="2">
        <v>-11.44</v>
      </c>
      <c r="C8" s="2">
        <v>-10.51</v>
      </c>
      <c r="D8" s="2">
        <v>-17.496099999999998</v>
      </c>
      <c r="E8" s="2">
        <v>-18.045500000000001</v>
      </c>
      <c r="F8" s="2">
        <v>-15.7159</v>
      </c>
      <c r="G8" s="2"/>
      <c r="H8" s="2"/>
      <c r="I8" s="2"/>
      <c r="J8" s="2"/>
      <c r="K8" s="2"/>
      <c r="L8" s="2"/>
      <c r="M8" s="2"/>
    </row>
    <row r="9" spans="1:13" ht="21" x14ac:dyDescent="0.25">
      <c r="A9" s="5" t="s">
        <v>25</v>
      </c>
      <c r="B9" s="2">
        <v>-10.66</v>
      </c>
      <c r="C9" s="2">
        <v>-10.99</v>
      </c>
      <c r="D9" s="2">
        <v>-17.6555</v>
      </c>
      <c r="E9" s="2">
        <v>-15.5848</v>
      </c>
      <c r="F9" s="2">
        <v>-16.172899999999998</v>
      </c>
      <c r="G9" s="2"/>
      <c r="H9" s="2"/>
      <c r="I9" s="2"/>
      <c r="J9" s="2"/>
      <c r="K9" s="2"/>
      <c r="L9" s="2"/>
      <c r="M9" s="2"/>
    </row>
    <row r="10" spans="1:13" ht="21" x14ac:dyDescent="0.25">
      <c r="A10" s="5" t="s">
        <v>26</v>
      </c>
      <c r="B10" s="2">
        <v>-10.66</v>
      </c>
      <c r="C10" s="2">
        <v>-9.1999999999999993</v>
      </c>
      <c r="D10" s="2">
        <v>-16.119599999999998</v>
      </c>
      <c r="E10" s="2">
        <v>-15.357100000000001</v>
      </c>
      <c r="F10" s="2">
        <v>-15.8613</v>
      </c>
      <c r="G10" s="2"/>
      <c r="H10" s="2"/>
      <c r="I10" s="2"/>
      <c r="J10" s="2"/>
      <c r="K10" s="2"/>
      <c r="L10" s="2"/>
      <c r="M10" s="2"/>
    </row>
    <row r="11" spans="1:13" ht="21" x14ac:dyDescent="0.25">
      <c r="A11" s="5" t="s">
        <v>27</v>
      </c>
      <c r="B11" s="2">
        <v>-9.48</v>
      </c>
      <c r="C11" s="2">
        <v>-8.48</v>
      </c>
      <c r="D11" s="2">
        <v>-13.1722</v>
      </c>
      <c r="E11" s="2">
        <v>-14.371499999999999</v>
      </c>
      <c r="F11" s="2">
        <v>-13.7346</v>
      </c>
      <c r="G11" s="2"/>
      <c r="H11" s="2"/>
      <c r="I11" s="2"/>
      <c r="J11" s="2"/>
      <c r="K11" s="2"/>
      <c r="L11" s="2"/>
      <c r="M11" s="2"/>
    </row>
    <row r="12" spans="1:13" ht="21" x14ac:dyDescent="0.25">
      <c r="A12" s="5" t="s">
        <v>28</v>
      </c>
      <c r="B12" s="2">
        <v>-10.050000000000001</v>
      </c>
      <c r="C12" s="2">
        <v>-9.3000000000000007</v>
      </c>
      <c r="D12" s="2">
        <v>-14.212300000000001</v>
      </c>
      <c r="E12" s="2">
        <v>-15.2166</v>
      </c>
      <c r="F12" s="2">
        <v>-14.4663</v>
      </c>
      <c r="G12" s="2"/>
      <c r="H12" s="2"/>
      <c r="I12" s="2"/>
      <c r="J12" s="2"/>
      <c r="K12" s="2"/>
      <c r="L12" s="2"/>
      <c r="M12" s="2"/>
    </row>
    <row r="13" spans="1:13" ht="21" x14ac:dyDescent="0.25">
      <c r="A13" s="5" t="s">
        <v>29</v>
      </c>
      <c r="B13" s="2">
        <v>-10.08</v>
      </c>
      <c r="C13" s="2">
        <v>-9.0399999999999991</v>
      </c>
      <c r="D13" s="2">
        <v>-14.4124</v>
      </c>
      <c r="E13" s="2">
        <v>-14.1996</v>
      </c>
      <c r="F13" s="2">
        <v>-14.465999999999999</v>
      </c>
      <c r="G13" s="2"/>
      <c r="H13" s="2"/>
      <c r="I13" s="2"/>
      <c r="J13" s="2"/>
      <c r="K13" s="2"/>
      <c r="L13" s="2"/>
      <c r="M13" s="2"/>
    </row>
    <row r="14" spans="1:13" ht="21" x14ac:dyDescent="0.25">
      <c r="A14" s="5" t="s">
        <v>30</v>
      </c>
      <c r="B14" s="2">
        <v>-10.55</v>
      </c>
      <c r="C14" s="2">
        <v>-10.18</v>
      </c>
      <c r="D14" s="2">
        <v>-15.890700000000001</v>
      </c>
      <c r="E14" s="2">
        <v>-16.040900000000001</v>
      </c>
      <c r="F14" s="2">
        <v>-15.711499999999999</v>
      </c>
      <c r="G14" s="2"/>
      <c r="H14" s="2"/>
      <c r="I14" s="2"/>
      <c r="J14" s="2"/>
      <c r="K14" s="2"/>
      <c r="L14" s="2"/>
      <c r="M14" s="2"/>
    </row>
    <row r="15" spans="1:13" ht="21" x14ac:dyDescent="0.25">
      <c r="A15" s="5" t="s">
        <v>31</v>
      </c>
      <c r="B15" s="2">
        <v>-12.26</v>
      </c>
      <c r="C15" s="2">
        <v>-12.6</v>
      </c>
      <c r="D15" s="2">
        <v>-17.992000000000001</v>
      </c>
      <c r="E15" s="2">
        <v>-17.923300000000001</v>
      </c>
      <c r="F15" s="2">
        <v>-17.913399999999999</v>
      </c>
      <c r="G15" s="2"/>
      <c r="H15" s="2"/>
      <c r="I15" s="2"/>
      <c r="J15" s="2"/>
      <c r="K15" s="2"/>
      <c r="L15" s="2"/>
      <c r="M15" s="2"/>
    </row>
    <row r="16" spans="1:13" ht="21" x14ac:dyDescent="0.25">
      <c r="A16" s="5" t="s">
        <v>32</v>
      </c>
      <c r="B16" s="2">
        <v>-10.96</v>
      </c>
      <c r="C16" s="2">
        <v>-11.88</v>
      </c>
      <c r="D16" s="2">
        <v>-18.415500000000002</v>
      </c>
      <c r="E16" s="2">
        <v>-18.414300000000001</v>
      </c>
      <c r="F16" s="2">
        <v>-17.377700000000001</v>
      </c>
      <c r="G16" s="2"/>
      <c r="H16" s="2"/>
      <c r="I16" s="2"/>
      <c r="J16" s="2"/>
      <c r="K16" s="2"/>
      <c r="L16" s="2"/>
      <c r="M16" s="2"/>
    </row>
    <row r="17" spans="1:13" ht="21" x14ac:dyDescent="0.25">
      <c r="A17" s="5" t="s">
        <v>33</v>
      </c>
      <c r="B17" s="2">
        <v>-11.85</v>
      </c>
      <c r="C17" s="2">
        <v>-12.58</v>
      </c>
      <c r="D17" s="2">
        <v>-18.430299999999999</v>
      </c>
      <c r="E17" s="2">
        <v>-17.572199999999999</v>
      </c>
      <c r="F17" s="2">
        <v>-17.718</v>
      </c>
      <c r="G17" s="2"/>
      <c r="H17" s="2"/>
      <c r="I17" s="2"/>
      <c r="J17" s="2"/>
      <c r="K17" s="2"/>
      <c r="L17" s="2"/>
      <c r="M17" s="2"/>
    </row>
    <row r="18" spans="1:13" ht="21" x14ac:dyDescent="0.25">
      <c r="A18" s="5" t="s">
        <v>34</v>
      </c>
      <c r="B18" s="2">
        <v>-10.49</v>
      </c>
      <c r="C18" s="2">
        <v>-10.35</v>
      </c>
      <c r="D18" s="2">
        <v>-16.148599999999998</v>
      </c>
      <c r="E18" s="2">
        <v>-16.723299999999998</v>
      </c>
      <c r="F18" s="2">
        <v>-16.606100000000001</v>
      </c>
      <c r="G18" s="2"/>
      <c r="H18" s="2"/>
      <c r="I18" s="2"/>
      <c r="J18" s="2"/>
      <c r="K18" s="2"/>
      <c r="L18" s="2"/>
      <c r="M18" s="2"/>
    </row>
    <row r="19" spans="1:13" ht="21" x14ac:dyDescent="0.25">
      <c r="A19" s="5" t="s">
        <v>35</v>
      </c>
      <c r="B19" s="2">
        <v>-11.2</v>
      </c>
      <c r="C19" s="2">
        <v>-10.38</v>
      </c>
      <c r="D19" s="2">
        <v>-16.1557</v>
      </c>
      <c r="E19" s="2">
        <v>-15.355600000000001</v>
      </c>
      <c r="F19" s="2">
        <v>-15.4971</v>
      </c>
      <c r="G19" s="2"/>
      <c r="H19" s="2"/>
      <c r="I19" s="2"/>
      <c r="J19" s="2"/>
      <c r="K19" s="2"/>
      <c r="L19" s="2"/>
      <c r="M19" s="2"/>
    </row>
    <row r="20" spans="1:13" ht="21" x14ac:dyDescent="0.25">
      <c r="A20" s="5" t="s">
        <v>36</v>
      </c>
      <c r="B20" s="2">
        <v>-12.26</v>
      </c>
      <c r="C20" s="2">
        <v>-11.26</v>
      </c>
      <c r="D20" s="2">
        <v>-19.797699999999999</v>
      </c>
      <c r="E20" s="2">
        <v>-19.989999999999998</v>
      </c>
      <c r="F20" s="2">
        <v>-19.872699999999998</v>
      </c>
      <c r="G20" s="2"/>
      <c r="H20" s="2"/>
      <c r="I20" s="2"/>
      <c r="J20" s="2"/>
      <c r="K20" s="2"/>
      <c r="L20" s="2"/>
      <c r="M20" s="2"/>
    </row>
    <row r="21" spans="1:13" ht="21" x14ac:dyDescent="0.25">
      <c r="A21" s="5" t="s">
        <v>37</v>
      </c>
      <c r="B21" s="2">
        <v>-10.79</v>
      </c>
      <c r="C21" s="2">
        <v>-10.75</v>
      </c>
      <c r="D21" s="2">
        <v>-15.290900000000001</v>
      </c>
      <c r="E21" s="2">
        <v>-16.335100000000001</v>
      </c>
      <c r="F21" s="2">
        <v>-16.1297</v>
      </c>
      <c r="G21" s="2"/>
      <c r="H21" s="2"/>
      <c r="I21" s="2"/>
      <c r="J21" s="2"/>
      <c r="K21" s="2"/>
      <c r="L21" s="2"/>
      <c r="M21" s="2"/>
    </row>
    <row r="22" spans="1:13" ht="21" x14ac:dyDescent="0.25">
      <c r="A22" s="5" t="s">
        <v>38</v>
      </c>
      <c r="B22" s="2">
        <v>-11.11</v>
      </c>
      <c r="C22" s="2">
        <v>-12.15</v>
      </c>
      <c r="D22" s="2">
        <v>-17.3004</v>
      </c>
      <c r="E22" s="2">
        <v>-17.268999999999998</v>
      </c>
      <c r="F22" s="2">
        <v>-18.019400000000001</v>
      </c>
      <c r="G22" s="2"/>
      <c r="H22" s="2"/>
      <c r="I22" s="2"/>
      <c r="J22" s="2"/>
      <c r="K22" s="2"/>
      <c r="L22" s="2"/>
      <c r="M22" s="2"/>
    </row>
    <row r="23" spans="1:13" ht="21" x14ac:dyDescent="0.25">
      <c r="A23" s="5" t="s">
        <v>39</v>
      </c>
      <c r="B23" s="2">
        <v>-11.85</v>
      </c>
      <c r="C23" s="2">
        <v>-10.9</v>
      </c>
      <c r="D23" s="2">
        <v>-15.6899</v>
      </c>
      <c r="E23" s="2">
        <v>-16.710699999999999</v>
      </c>
      <c r="F23" s="2">
        <v>-15.980700000000001</v>
      </c>
      <c r="G23" s="2"/>
      <c r="H23" s="2"/>
      <c r="I23" s="2"/>
      <c r="J23" s="2"/>
      <c r="K23" s="2"/>
      <c r="L23" s="2"/>
      <c r="M23" s="2"/>
    </row>
    <row r="24" spans="1:13" ht="21" x14ac:dyDescent="0.25">
      <c r="A24" s="5" t="s">
        <v>40</v>
      </c>
      <c r="B24" s="2">
        <v>-12.26</v>
      </c>
      <c r="C24" s="2">
        <v>-11.57</v>
      </c>
      <c r="D24" s="2">
        <v>-18.317399999999999</v>
      </c>
      <c r="E24" s="2">
        <v>-19.666799999999999</v>
      </c>
      <c r="F24" s="2">
        <v>-18.529499999999999</v>
      </c>
      <c r="G24" s="2"/>
      <c r="H24" s="2"/>
      <c r="I24" s="2"/>
      <c r="J24" s="2"/>
      <c r="K24" s="2"/>
      <c r="L24" s="2"/>
      <c r="M24" s="2"/>
    </row>
    <row r="25" spans="1:13" ht="21" x14ac:dyDescent="0.25">
      <c r="A25" s="5" t="s">
        <v>41</v>
      </c>
      <c r="B25" s="2">
        <v>-8.9700000000000006</v>
      </c>
      <c r="C25" s="2">
        <v>-9.18</v>
      </c>
      <c r="D25" s="2">
        <v>-13.0913</v>
      </c>
      <c r="E25" s="2">
        <v>-12.5671</v>
      </c>
      <c r="F25" s="2">
        <v>-13.075200000000001</v>
      </c>
      <c r="G25" s="2"/>
      <c r="H25" s="2"/>
      <c r="I25" s="2"/>
      <c r="J25" s="2"/>
      <c r="K25" s="2"/>
      <c r="L25" s="2"/>
      <c r="M25" s="2"/>
    </row>
    <row r="26" spans="1:13" ht="21" x14ac:dyDescent="0.25">
      <c r="A26" s="5" t="s">
        <v>42</v>
      </c>
      <c r="B26" s="2">
        <v>-10.23</v>
      </c>
      <c r="C26" s="2">
        <v>-10.19</v>
      </c>
      <c r="D26" s="2">
        <v>-13.724500000000001</v>
      </c>
      <c r="E26" s="2">
        <v>-13.7471</v>
      </c>
      <c r="F26" s="2">
        <v>-13.782999999999999</v>
      </c>
      <c r="G26" s="2"/>
      <c r="H26" s="2"/>
      <c r="I26" s="2"/>
      <c r="J26" s="2"/>
      <c r="K26" s="2"/>
      <c r="L26" s="2"/>
      <c r="M26" s="2"/>
    </row>
    <row r="27" spans="1:13" ht="21" x14ac:dyDescent="0.25">
      <c r="A27" s="5" t="s">
        <v>43</v>
      </c>
      <c r="B27" s="2">
        <v>-9.7799999999999994</v>
      </c>
      <c r="C27" s="2">
        <v>-9.4499999999999993</v>
      </c>
      <c r="D27" s="2">
        <v>-14.3241</v>
      </c>
      <c r="E27" s="2">
        <v>-13.147500000000001</v>
      </c>
      <c r="F27" s="2">
        <v>-13.126300000000001</v>
      </c>
      <c r="G27" s="2"/>
      <c r="H27" s="2"/>
      <c r="I27" s="2"/>
      <c r="J27" s="2"/>
      <c r="K27" s="2"/>
      <c r="L27" s="2"/>
      <c r="M27" s="2"/>
    </row>
    <row r="28" spans="1:13" ht="21" x14ac:dyDescent="0.25">
      <c r="A28" s="5" t="s">
        <v>44</v>
      </c>
      <c r="B28" s="2">
        <v>-10.36</v>
      </c>
      <c r="C28" s="2">
        <v>-9.9499999999999993</v>
      </c>
      <c r="D28" s="2">
        <v>-14.1622</v>
      </c>
      <c r="E28" s="2">
        <v>-14.3491</v>
      </c>
      <c r="F28" s="2">
        <v>-14.593999999999999</v>
      </c>
      <c r="G28" s="2"/>
      <c r="H28" s="2"/>
      <c r="I28" s="2"/>
      <c r="J28" s="2"/>
      <c r="K28" s="2"/>
      <c r="L28" s="2"/>
      <c r="M28" s="2"/>
    </row>
    <row r="29" spans="1:13" ht="21" x14ac:dyDescent="0.25">
      <c r="A29" s="5" t="s">
        <v>45</v>
      </c>
      <c r="B29" s="2">
        <v>-10.88</v>
      </c>
      <c r="C29" s="2">
        <v>-11.13</v>
      </c>
      <c r="D29" s="2">
        <v>-17.129100000000001</v>
      </c>
      <c r="E29" s="2">
        <v>-17.627400000000002</v>
      </c>
      <c r="F29" s="2">
        <v>-16.221299999999999</v>
      </c>
      <c r="G29" s="2"/>
      <c r="H29" s="2"/>
      <c r="I29" s="2"/>
      <c r="J29" s="2"/>
      <c r="K29" s="2"/>
      <c r="L29" s="2"/>
      <c r="M29" s="2"/>
    </row>
    <row r="30" spans="1:13" ht="21" x14ac:dyDescent="0.25">
      <c r="A30" s="5" t="s">
        <v>46</v>
      </c>
      <c r="B30" s="2">
        <v>-9.93</v>
      </c>
      <c r="C30" s="2">
        <v>-10.29</v>
      </c>
      <c r="D30" s="2">
        <v>-14.543200000000001</v>
      </c>
      <c r="E30" s="2">
        <v>-15.084099999999999</v>
      </c>
      <c r="F30" s="2">
        <v>-14.042899999999999</v>
      </c>
      <c r="G30" s="2"/>
      <c r="H30" s="2"/>
      <c r="I30" s="2"/>
      <c r="J30" s="2"/>
      <c r="K30" s="2"/>
      <c r="L30" s="2"/>
      <c r="M30" s="2"/>
    </row>
    <row r="31" spans="1:13" ht="21" x14ac:dyDescent="0.25">
      <c r="A31" s="5" t="s">
        <v>47</v>
      </c>
      <c r="B31" s="2">
        <v>-10.68</v>
      </c>
      <c r="C31" s="2">
        <v>-11.66</v>
      </c>
      <c r="D31" s="2">
        <v>-15.9072</v>
      </c>
      <c r="E31" s="2">
        <v>-15.369400000000001</v>
      </c>
      <c r="F31" s="2">
        <v>-15.3521</v>
      </c>
      <c r="G31" s="2"/>
      <c r="H31" s="2"/>
      <c r="I31" s="2"/>
      <c r="J31" s="2"/>
      <c r="K31" s="2"/>
      <c r="L31" s="2"/>
      <c r="M31" s="2"/>
    </row>
    <row r="32" spans="1:13" ht="21" x14ac:dyDescent="0.25">
      <c r="A32" s="5" t="s">
        <v>48</v>
      </c>
      <c r="B32" s="2">
        <v>-11.42</v>
      </c>
      <c r="C32" s="2">
        <v>-11.58</v>
      </c>
      <c r="D32" s="2">
        <v>-14.923</v>
      </c>
      <c r="E32" s="2">
        <v>-15.3048</v>
      </c>
      <c r="F32" s="2">
        <v>-15.632300000000001</v>
      </c>
      <c r="G32" s="2"/>
      <c r="H32" s="2"/>
      <c r="I32" s="2"/>
      <c r="J32" s="2"/>
      <c r="K32" s="2"/>
      <c r="L32" s="2"/>
      <c r="M32" s="2"/>
    </row>
    <row r="33" spans="1:14" ht="21" x14ac:dyDescent="0.25">
      <c r="A33" s="5" t="s">
        <v>49</v>
      </c>
      <c r="B33" s="2">
        <v>-9.49</v>
      </c>
      <c r="C33" s="2">
        <v>-9.9</v>
      </c>
      <c r="D33" s="2">
        <v>-16.034300000000002</v>
      </c>
      <c r="E33" s="2">
        <v>-15.7339</v>
      </c>
      <c r="F33" s="2">
        <v>-15.454800000000001</v>
      </c>
      <c r="G33" s="2"/>
      <c r="H33" s="2"/>
      <c r="I33" s="2"/>
      <c r="J33" s="2"/>
      <c r="K33" s="2"/>
      <c r="L33" s="2"/>
      <c r="M33" s="2"/>
    </row>
    <row r="34" spans="1:14" ht="21" x14ac:dyDescent="0.25">
      <c r="A34" s="5" t="s">
        <v>50</v>
      </c>
      <c r="B34" s="2">
        <v>-10.83</v>
      </c>
      <c r="C34" s="2">
        <v>-11.75</v>
      </c>
      <c r="D34" s="2">
        <v>-15.9687</v>
      </c>
      <c r="E34" s="2">
        <v>-15.4626</v>
      </c>
      <c r="F34" s="2">
        <v>-16.232099999999999</v>
      </c>
      <c r="G34" s="2"/>
      <c r="H34" s="2"/>
      <c r="I34" s="2"/>
      <c r="J34" s="2"/>
      <c r="K34" s="2"/>
      <c r="L34" s="2"/>
      <c r="M34" s="2"/>
    </row>
    <row r="35" spans="1:14" ht="21" x14ac:dyDescent="0.25">
      <c r="A35" s="5" t="s">
        <v>51</v>
      </c>
      <c r="B35" s="2">
        <v>-11.83</v>
      </c>
      <c r="C35" s="2">
        <v>-13.97</v>
      </c>
      <c r="D35" s="2">
        <v>-17.412099999999999</v>
      </c>
      <c r="E35" s="2">
        <v>-16.820799999999998</v>
      </c>
      <c r="F35" s="2">
        <v>-18.163799999999998</v>
      </c>
      <c r="G35" s="2"/>
      <c r="H35" s="2"/>
      <c r="I35" s="2"/>
      <c r="J35" s="2"/>
      <c r="K35" s="2"/>
      <c r="L35" s="2"/>
      <c r="M35" s="2"/>
    </row>
    <row r="36" spans="1:14" ht="21" x14ac:dyDescent="0.2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N36" s="1"/>
    </row>
    <row r="37" spans="1:14" ht="21" x14ac:dyDescent="0.25">
      <c r="A37" s="2"/>
      <c r="B37" s="1"/>
      <c r="C37" s="3"/>
      <c r="D37" s="3"/>
      <c r="E37" s="3"/>
      <c r="F37" s="3"/>
      <c r="G37" s="3"/>
      <c r="H37" s="4"/>
      <c r="I37" s="3"/>
      <c r="J37" s="3"/>
      <c r="K37" s="3"/>
      <c r="L37" s="3"/>
      <c r="M37" s="4"/>
    </row>
    <row r="38" spans="1:14" ht="21" x14ac:dyDescent="0.25">
      <c r="A38" s="2"/>
      <c r="B38" s="1"/>
      <c r="C38" s="3"/>
      <c r="D38" s="3"/>
      <c r="E38" s="3"/>
      <c r="F38" s="3"/>
      <c r="G38" s="3"/>
      <c r="H38" s="4"/>
      <c r="I38" s="3"/>
      <c r="J38" s="3"/>
      <c r="K38" s="3"/>
      <c r="L38" s="3"/>
      <c r="M38" s="4"/>
    </row>
    <row r="39" spans="1:14" ht="21" x14ac:dyDescent="0.25">
      <c r="A39" s="2"/>
      <c r="B39" s="1"/>
      <c r="C39" s="6"/>
      <c r="D39" s="6"/>
      <c r="E39" s="6"/>
      <c r="F39" s="6"/>
      <c r="G39" s="6"/>
      <c r="I39" s="6"/>
      <c r="J39" s="6"/>
      <c r="K39" s="6"/>
      <c r="L39" s="6"/>
    </row>
    <row r="40" spans="1:14" ht="21" x14ac:dyDescent="0.25">
      <c r="A40" s="2"/>
      <c r="B40" s="1"/>
      <c r="C40" s="3"/>
      <c r="D40" s="3"/>
      <c r="E40" s="3"/>
      <c r="F40" s="3"/>
      <c r="G40" s="3"/>
      <c r="I40" s="3"/>
      <c r="J40" s="3"/>
      <c r="K40" s="3"/>
      <c r="L40" s="3"/>
    </row>
    <row r="41" spans="1:14" ht="21" x14ac:dyDescent="0.25">
      <c r="A41" s="2"/>
      <c r="B41" s="1"/>
      <c r="C41" s="2"/>
      <c r="D41" s="2"/>
      <c r="E41" s="2"/>
      <c r="F41" s="2"/>
      <c r="G41" s="2"/>
      <c r="I41" s="2"/>
      <c r="J41" s="2"/>
      <c r="K41" s="2"/>
      <c r="L41" s="2"/>
    </row>
    <row r="42" spans="1:14" ht="21" x14ac:dyDescent="0.25">
      <c r="A42" s="2"/>
      <c r="B42" s="1"/>
      <c r="C42" s="6"/>
    </row>
    <row r="43" spans="1:14" ht="21" x14ac:dyDescent="0.25">
      <c r="A43" s="2"/>
      <c r="B43" s="2"/>
      <c r="C43" s="3"/>
      <c r="D43" s="2"/>
    </row>
    <row r="44" spans="1:14" ht="21" x14ac:dyDescent="0.25">
      <c r="B44" s="2"/>
      <c r="D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F4FF-46A0-4044-9366-029E040140A5}">
  <dimension ref="A1:M32"/>
  <sheetViews>
    <sheetView zoomScale="110" workbookViewId="0">
      <pane xSplit="2" ySplit="1" topLeftCell="C2" activePane="bottomRight" state="frozen"/>
      <selection pane="topRight" activeCell="D1" sqref="D1"/>
      <selection pane="bottomLeft" activeCell="A2" sqref="A2"/>
      <selection pane="bottomRight" sqref="A1:XFD1"/>
    </sheetView>
  </sheetViews>
  <sheetFormatPr baseColWidth="10" defaultRowHeight="16" x14ac:dyDescent="0.2"/>
  <cols>
    <col min="1" max="1" width="14.83203125" bestFit="1" customWidth="1"/>
    <col min="2" max="2" width="16.83203125" bestFit="1" customWidth="1"/>
    <col min="3" max="3" width="20" customWidth="1"/>
    <col min="4" max="4" width="14" customWidth="1"/>
    <col min="5" max="6" width="12.6640625" bestFit="1" customWidth="1"/>
    <col min="7" max="7" width="11.5" bestFit="1" customWidth="1"/>
    <col min="8" max="8" width="13.6640625" bestFit="1" customWidth="1"/>
    <col min="9" max="11" width="18.5" bestFit="1" customWidth="1"/>
    <col min="12" max="12" width="17.1640625" bestFit="1" customWidth="1"/>
    <col min="13" max="13" width="19.33203125" bestFit="1" customWidth="1"/>
  </cols>
  <sheetData>
    <row r="1" spans="1:13" ht="21" x14ac:dyDescent="0.25">
      <c r="A1" s="2" t="s">
        <v>0</v>
      </c>
      <c r="B1" s="2" t="s">
        <v>1</v>
      </c>
      <c r="C1" s="2" t="s">
        <v>64</v>
      </c>
      <c r="D1" s="7" t="s">
        <v>69</v>
      </c>
      <c r="E1" s="7" t="s">
        <v>62</v>
      </c>
      <c r="F1" s="7" t="s">
        <v>63</v>
      </c>
    </row>
    <row r="2" spans="1:13" ht="21" x14ac:dyDescent="0.25">
      <c r="A2" s="5" t="s">
        <v>65</v>
      </c>
      <c r="B2" s="2">
        <v>-11.42</v>
      </c>
      <c r="C2" s="2">
        <v>-10.81</v>
      </c>
      <c r="D2" s="2">
        <v>-24.6769</v>
      </c>
      <c r="E2" s="2">
        <v>-21.413900000000002</v>
      </c>
      <c r="F2" s="2">
        <v>-22.321999999999999</v>
      </c>
      <c r="G2" s="2"/>
      <c r="H2" s="2"/>
      <c r="I2" s="2"/>
      <c r="J2" s="2"/>
      <c r="K2" s="2"/>
      <c r="L2" s="2"/>
      <c r="M2" s="2"/>
    </row>
    <row r="3" spans="1:13" ht="21" x14ac:dyDescent="0.25">
      <c r="A3" s="5" t="s">
        <v>66</v>
      </c>
      <c r="B3" s="2">
        <v>-8.61</v>
      </c>
      <c r="C3" s="2">
        <v>-8.5399999999999991</v>
      </c>
      <c r="D3" s="2">
        <v>-17.604500000000002</v>
      </c>
      <c r="E3" s="2">
        <v>-17.315200000000001</v>
      </c>
      <c r="F3" s="2">
        <v>-18.322199999999999</v>
      </c>
      <c r="G3" s="2"/>
      <c r="H3" s="2"/>
      <c r="I3" s="2"/>
      <c r="J3" s="2"/>
      <c r="K3" s="2"/>
      <c r="L3" s="2"/>
      <c r="M3" s="2"/>
    </row>
    <row r="4" spans="1:13" ht="21" x14ac:dyDescent="0.25">
      <c r="A4" s="5" t="s">
        <v>67</v>
      </c>
      <c r="B4" s="2">
        <v>-9.08</v>
      </c>
      <c r="C4" s="2">
        <v>-9.76</v>
      </c>
      <c r="D4" s="2">
        <v>-22.159800000000001</v>
      </c>
      <c r="E4" s="2">
        <v>-20.4773</v>
      </c>
      <c r="F4" s="2">
        <v>-22.2287</v>
      </c>
      <c r="G4" s="2"/>
      <c r="H4" s="2"/>
      <c r="I4" s="2"/>
      <c r="J4" s="2"/>
      <c r="K4" s="2"/>
      <c r="L4" s="2"/>
      <c r="M4" s="2"/>
    </row>
    <row r="5" spans="1:13" ht="21" x14ac:dyDescent="0.25">
      <c r="A5" s="5" t="s">
        <v>68</v>
      </c>
      <c r="B5" s="2">
        <v>-10.130000000000001</v>
      </c>
      <c r="C5" s="2">
        <v>-11.01</v>
      </c>
      <c r="D5" s="2">
        <v>-21.027699999999999</v>
      </c>
      <c r="E5" s="2">
        <v>-20.6707</v>
      </c>
      <c r="F5" s="2">
        <v>-21.1782</v>
      </c>
      <c r="G5" s="2"/>
      <c r="H5" s="2"/>
      <c r="I5" s="2"/>
      <c r="J5" s="2"/>
      <c r="K5" s="2"/>
      <c r="L5" s="2"/>
      <c r="M5" s="2"/>
    </row>
    <row r="6" spans="1:13" ht="21" x14ac:dyDescent="0.25">
      <c r="A6" s="5">
        <v>23466</v>
      </c>
      <c r="B6" s="2">
        <v>-7.85</v>
      </c>
      <c r="C6" s="2">
        <v>-7.2</v>
      </c>
      <c r="D6" s="2">
        <v>-14.320499999999999</v>
      </c>
      <c r="E6" s="2">
        <v>-13.691000000000001</v>
      </c>
      <c r="F6" s="2">
        <v>-15.0626</v>
      </c>
      <c r="G6" s="2"/>
      <c r="H6" s="2"/>
      <c r="I6" s="2"/>
      <c r="J6" s="2"/>
      <c r="K6" s="2"/>
      <c r="L6" s="2"/>
      <c r="M6" s="2"/>
    </row>
    <row r="7" spans="1:13" ht="21" x14ac:dyDescent="0.25">
      <c r="A7" s="5">
        <v>23467</v>
      </c>
      <c r="B7" s="2">
        <v>-7.34</v>
      </c>
      <c r="C7" s="2">
        <v>-6.47</v>
      </c>
      <c r="D7" s="2">
        <v>-14.277200000000001</v>
      </c>
      <c r="E7" s="2">
        <v>-14.5482</v>
      </c>
      <c r="F7" s="2">
        <v>-14.879200000000001</v>
      </c>
      <c r="G7" s="2"/>
      <c r="H7" s="2"/>
      <c r="I7" s="2"/>
      <c r="J7" s="2"/>
      <c r="K7" s="2"/>
      <c r="L7" s="2"/>
      <c r="M7" s="2"/>
    </row>
    <row r="8" spans="1:13" ht="21" x14ac:dyDescent="0.25">
      <c r="A8" s="5">
        <v>23468</v>
      </c>
      <c r="B8" s="2">
        <v>-7.75</v>
      </c>
      <c r="C8" s="2">
        <v>-7.71</v>
      </c>
      <c r="D8" s="2">
        <v>-16.961200000000002</v>
      </c>
      <c r="E8" s="2">
        <v>-17.9023</v>
      </c>
      <c r="F8" s="2">
        <v>-15.7087</v>
      </c>
      <c r="G8" s="2"/>
      <c r="H8" s="2"/>
      <c r="I8" s="2"/>
      <c r="J8" s="2"/>
      <c r="K8" s="2"/>
      <c r="L8" s="2"/>
      <c r="M8" s="2"/>
    </row>
    <row r="9" spans="1:13" ht="21" x14ac:dyDescent="0.25">
      <c r="A9" s="5">
        <v>23469</v>
      </c>
      <c r="B9" s="2">
        <v>-7.72</v>
      </c>
      <c r="C9" s="2">
        <v>-7.63</v>
      </c>
      <c r="D9" s="2">
        <v>-16.463999999999999</v>
      </c>
      <c r="E9" s="2">
        <v>-16.8612</v>
      </c>
      <c r="F9" s="2">
        <v>-15.449400000000001</v>
      </c>
      <c r="G9" s="2"/>
      <c r="H9" s="2"/>
      <c r="I9" s="2"/>
      <c r="J9" s="2"/>
      <c r="K9" s="2"/>
      <c r="L9" s="2"/>
      <c r="M9" s="2"/>
    </row>
    <row r="10" spans="1:13" ht="21" x14ac:dyDescent="0.25">
      <c r="A10" s="5">
        <v>23470</v>
      </c>
      <c r="B10" s="2">
        <v>-7.72</v>
      </c>
      <c r="C10" s="2">
        <v>-7.37</v>
      </c>
      <c r="D10" s="2">
        <v>-18.037800000000001</v>
      </c>
      <c r="E10" s="2">
        <v>-16.658899999999999</v>
      </c>
      <c r="F10" s="2">
        <v>-16.213899999999999</v>
      </c>
      <c r="G10" s="2"/>
      <c r="H10" s="2"/>
      <c r="I10" s="2"/>
      <c r="J10" s="2"/>
      <c r="K10" s="2"/>
      <c r="L10" s="2"/>
      <c r="M10" s="2"/>
    </row>
    <row r="11" spans="1:13" ht="21" x14ac:dyDescent="0.25">
      <c r="A11" s="5">
        <v>23471</v>
      </c>
      <c r="B11" s="2">
        <v>-7.75</v>
      </c>
      <c r="C11" s="2">
        <v>-8.0399999999999991</v>
      </c>
      <c r="D11" s="2">
        <v>-17.8734</v>
      </c>
      <c r="E11" s="2">
        <v>-16.174199999999999</v>
      </c>
      <c r="F11" s="2">
        <v>-18.974299999999999</v>
      </c>
      <c r="G11" s="2"/>
      <c r="H11" s="2"/>
      <c r="I11" s="2"/>
      <c r="J11" s="2"/>
      <c r="K11" s="2"/>
      <c r="L11" s="2"/>
      <c r="M11" s="2"/>
    </row>
    <row r="12" spans="1:13" ht="21" x14ac:dyDescent="0.25">
      <c r="A12" s="5">
        <v>23472</v>
      </c>
      <c r="B12" s="2">
        <v>-8.65</v>
      </c>
      <c r="C12" s="2">
        <v>-7.94</v>
      </c>
      <c r="D12" s="2">
        <v>-16.084599999999998</v>
      </c>
      <c r="E12" s="2">
        <v>-18.3721</v>
      </c>
      <c r="F12" s="2">
        <v>-16.055</v>
      </c>
      <c r="G12" s="2"/>
      <c r="H12" s="2"/>
      <c r="I12" s="2"/>
      <c r="J12" s="2"/>
      <c r="K12" s="2"/>
      <c r="L12" s="2"/>
      <c r="M12" s="2"/>
    </row>
    <row r="13" spans="1:13" ht="21" x14ac:dyDescent="0.25">
      <c r="A13" s="5">
        <v>23473</v>
      </c>
      <c r="B13" s="2">
        <v>-8.39</v>
      </c>
      <c r="C13" s="2">
        <v>-8.8800000000000008</v>
      </c>
      <c r="D13" s="2">
        <v>-16.956099999999999</v>
      </c>
      <c r="E13" s="2">
        <v>-14.5181</v>
      </c>
      <c r="F13" s="2">
        <v>-17.772300000000001</v>
      </c>
      <c r="G13" s="2"/>
      <c r="H13" s="2"/>
      <c r="I13" s="2"/>
      <c r="J13" s="2"/>
      <c r="K13" s="2"/>
      <c r="L13" s="2"/>
      <c r="M13" s="2"/>
    </row>
    <row r="14" spans="1:13" ht="21" x14ac:dyDescent="0.25">
      <c r="A14" s="5">
        <v>23474</v>
      </c>
      <c r="B14" s="2">
        <v>-9.11</v>
      </c>
      <c r="C14" s="2">
        <v>-9.2899999999999991</v>
      </c>
      <c r="D14" s="2">
        <v>-17.995799999999999</v>
      </c>
      <c r="E14" s="2">
        <v>-20.231100000000001</v>
      </c>
      <c r="F14" s="2">
        <v>-19.551500000000001</v>
      </c>
      <c r="G14" s="2"/>
      <c r="H14" s="2"/>
      <c r="I14" s="2"/>
      <c r="J14" s="2"/>
      <c r="K14" s="2"/>
      <c r="L14" s="2"/>
      <c r="M14" s="2"/>
    </row>
    <row r="15" spans="1:13" ht="21" x14ac:dyDescent="0.25">
      <c r="A15" s="5">
        <v>23475</v>
      </c>
      <c r="B15" s="2">
        <v>-8.7200000000000006</v>
      </c>
      <c r="C15" s="2">
        <v>-8.6300000000000008</v>
      </c>
      <c r="D15" s="2">
        <v>-19.001300000000001</v>
      </c>
      <c r="E15" s="2">
        <v>-18.446400000000001</v>
      </c>
      <c r="F15" s="2">
        <v>-19.7789</v>
      </c>
      <c r="G15" s="2"/>
      <c r="H15" s="2"/>
      <c r="I15" s="2"/>
      <c r="J15" s="2"/>
      <c r="K15" s="2"/>
      <c r="L15" s="2"/>
      <c r="M15" s="2"/>
    </row>
    <row r="16" spans="1:13" ht="21" x14ac:dyDescent="0.25">
      <c r="A16" s="5">
        <v>23476</v>
      </c>
      <c r="B16" s="2">
        <v>-9.41</v>
      </c>
      <c r="C16" s="2">
        <v>-9.91</v>
      </c>
      <c r="D16" s="2">
        <v>-18.3432</v>
      </c>
      <c r="E16" s="2">
        <v>-18.997900000000001</v>
      </c>
      <c r="F16" s="2">
        <v>-18.552800000000001</v>
      </c>
      <c r="G16" s="2"/>
      <c r="H16" s="2"/>
      <c r="I16" s="2"/>
      <c r="J16" s="2"/>
      <c r="K16" s="2"/>
      <c r="L16" s="2"/>
      <c r="M16" s="2"/>
    </row>
    <row r="17" spans="1:13" ht="21" x14ac:dyDescent="0.25">
      <c r="A17" s="5">
        <v>23477</v>
      </c>
      <c r="B17" s="2">
        <v>-8.85</v>
      </c>
      <c r="C17" s="2">
        <v>-8.9600000000000009</v>
      </c>
      <c r="D17" s="2">
        <v>-21.392299999999999</v>
      </c>
      <c r="E17" s="2">
        <v>-21.838899999999999</v>
      </c>
      <c r="F17" s="2">
        <v>-20.552600000000002</v>
      </c>
      <c r="G17" s="2"/>
      <c r="H17" s="2"/>
      <c r="I17" s="2"/>
      <c r="J17" s="2"/>
      <c r="K17" s="2"/>
      <c r="L17" s="2"/>
      <c r="M17" s="2"/>
    </row>
    <row r="18" spans="1:13" ht="21" x14ac:dyDescent="0.25">
      <c r="A18" s="5">
        <v>23479</v>
      </c>
      <c r="B18" s="2">
        <v>-9.14</v>
      </c>
      <c r="C18" s="2">
        <v>-9.11</v>
      </c>
      <c r="D18" s="2">
        <v>-19.319900000000001</v>
      </c>
      <c r="E18" s="2">
        <v>-18.8734</v>
      </c>
      <c r="F18" s="2">
        <v>-19.224499999999999</v>
      </c>
      <c r="G18" s="2"/>
      <c r="H18" s="2"/>
      <c r="I18" s="2"/>
      <c r="J18" s="2"/>
      <c r="K18" s="2"/>
      <c r="L18" s="2"/>
      <c r="M18" s="2"/>
    </row>
    <row r="19" spans="1:13" ht="21" x14ac:dyDescent="0.25">
      <c r="A19" s="5">
        <v>23480</v>
      </c>
      <c r="B19" s="2">
        <v>-8.7200000000000006</v>
      </c>
      <c r="C19" s="2">
        <v>-9.2100000000000009</v>
      </c>
      <c r="D19" s="2">
        <v>-21.066600000000001</v>
      </c>
      <c r="E19" s="2">
        <v>-19.434200000000001</v>
      </c>
      <c r="F19" s="2">
        <v>-19.387499999999999</v>
      </c>
      <c r="G19" s="2"/>
      <c r="H19" s="2"/>
      <c r="I19" s="2"/>
      <c r="J19" s="2"/>
      <c r="K19" s="2"/>
      <c r="L19" s="2"/>
      <c r="M19" s="2"/>
    </row>
    <row r="20" spans="1:13" ht="21" x14ac:dyDescent="0.25">
      <c r="A20" s="5">
        <v>23482</v>
      </c>
      <c r="B20" s="2">
        <v>-10.01</v>
      </c>
      <c r="C20" s="2">
        <v>-9.52</v>
      </c>
      <c r="D20" s="2">
        <v>-20.872499999999999</v>
      </c>
      <c r="E20" s="2">
        <v>-20.665700000000001</v>
      </c>
      <c r="F20" s="2">
        <v>-19.9649</v>
      </c>
      <c r="G20" s="2"/>
      <c r="H20" s="2"/>
      <c r="I20" s="2"/>
      <c r="J20" s="2"/>
      <c r="K20" s="2"/>
      <c r="L20" s="2"/>
      <c r="M20" s="2"/>
    </row>
    <row r="21" spans="1:13" ht="21" x14ac:dyDescent="0.25">
      <c r="A21" s="5">
        <v>23483</v>
      </c>
      <c r="B21" s="2">
        <v>-9.8699999999999992</v>
      </c>
      <c r="C21" s="2">
        <v>-10.43</v>
      </c>
      <c r="D21" s="2">
        <v>-21.075700000000001</v>
      </c>
      <c r="E21" s="2">
        <v>-21.2879</v>
      </c>
      <c r="F21" s="2">
        <v>-21.073499999999999</v>
      </c>
      <c r="G21" s="2"/>
      <c r="H21" s="2"/>
      <c r="I21" s="2"/>
      <c r="J21" s="2"/>
      <c r="K21" s="2"/>
      <c r="L21" s="2"/>
      <c r="M21" s="2"/>
    </row>
    <row r="22" spans="1:13" ht="21" x14ac:dyDescent="0.25">
      <c r="A22" s="5">
        <v>23484</v>
      </c>
      <c r="B22" s="2">
        <v>-7.75</v>
      </c>
      <c r="C22" s="2">
        <v>-8.7100000000000009</v>
      </c>
      <c r="D22" s="2">
        <v>-22.296700000000001</v>
      </c>
      <c r="E22" s="2">
        <v>-20.020900000000001</v>
      </c>
      <c r="F22" s="2">
        <v>-20.459399999999999</v>
      </c>
      <c r="G22" s="2"/>
      <c r="H22" s="2"/>
      <c r="I22" s="2"/>
      <c r="J22" s="2"/>
      <c r="K22" s="2"/>
      <c r="L22" s="2"/>
      <c r="M22" s="2"/>
    </row>
    <row r="23" spans="1:13" ht="21" x14ac:dyDescent="0.25">
      <c r="A23" s="5">
        <v>23485</v>
      </c>
      <c r="B23" s="2">
        <v>-11.01</v>
      </c>
      <c r="C23" s="2">
        <v>-10.79</v>
      </c>
      <c r="D23" s="2">
        <v>-20.4145</v>
      </c>
      <c r="E23" s="2">
        <v>-22.124099999999999</v>
      </c>
      <c r="F23" s="2">
        <v>-21.875699999999998</v>
      </c>
      <c r="G23" s="2"/>
      <c r="H23" s="2"/>
      <c r="I23" s="2"/>
      <c r="J23" s="2"/>
      <c r="K23" s="2"/>
      <c r="L23" s="2"/>
      <c r="M23" s="2"/>
    </row>
    <row r="24" spans="1:13" ht="21" x14ac:dyDescent="0.25">
      <c r="A24" s="5">
        <v>23486</v>
      </c>
      <c r="B24" s="2">
        <v>-12.47</v>
      </c>
      <c r="C24" s="2">
        <v>-11.56</v>
      </c>
      <c r="D24" s="2">
        <v>-23.587599999999998</v>
      </c>
      <c r="E24" s="2">
        <v>-21.725200000000001</v>
      </c>
      <c r="F24" s="2">
        <v>-21.976400000000002</v>
      </c>
      <c r="G24" s="2"/>
      <c r="H24" s="2"/>
      <c r="I24" s="2"/>
      <c r="J24" s="2"/>
      <c r="K24" s="2"/>
      <c r="L24" s="2"/>
      <c r="M24" s="2"/>
    </row>
    <row r="25" spans="1:13" ht="21" x14ac:dyDescent="0.25">
      <c r="A25" s="1"/>
      <c r="B25" s="1"/>
      <c r="C25" s="1"/>
      <c r="D25" s="1"/>
      <c r="E25" s="1"/>
      <c r="F25" s="1"/>
      <c r="G25" s="1"/>
      <c r="I25" s="1"/>
      <c r="J25" s="1"/>
      <c r="K25" s="1"/>
      <c r="L25" s="1"/>
    </row>
    <row r="26" spans="1:13" ht="21" x14ac:dyDescent="0.25">
      <c r="A26" s="2"/>
      <c r="B26" s="1"/>
      <c r="C26" s="3"/>
      <c r="D26" s="3"/>
      <c r="E26" s="3"/>
      <c r="F26" s="3"/>
      <c r="G26" s="3"/>
      <c r="H26" s="4"/>
      <c r="I26" s="3"/>
      <c r="J26" s="3"/>
      <c r="K26" s="3"/>
      <c r="L26" s="3"/>
      <c r="M26" s="4"/>
    </row>
    <row r="27" spans="1:13" ht="21" x14ac:dyDescent="0.25">
      <c r="A27" s="2"/>
      <c r="B27" s="1"/>
      <c r="C27" s="3"/>
      <c r="D27" s="3"/>
      <c r="E27" s="3"/>
      <c r="F27" s="3"/>
      <c r="G27" s="3"/>
      <c r="H27" s="4"/>
      <c r="I27" s="3"/>
      <c r="J27" s="3"/>
      <c r="K27" s="3"/>
      <c r="L27" s="3"/>
      <c r="M27" s="4"/>
    </row>
    <row r="28" spans="1:13" ht="21" x14ac:dyDescent="0.25">
      <c r="A28" s="2"/>
      <c r="B28" s="1"/>
      <c r="C28" s="6"/>
      <c r="D28" s="6"/>
      <c r="E28" s="6"/>
      <c r="F28" s="6"/>
      <c r="G28" s="6"/>
      <c r="I28" s="6"/>
      <c r="J28" s="6"/>
      <c r="K28" s="6"/>
      <c r="L28" s="6"/>
    </row>
    <row r="29" spans="1:13" ht="21" x14ac:dyDescent="0.25">
      <c r="A29" s="2"/>
      <c r="B29" s="1"/>
      <c r="C29" s="3"/>
      <c r="D29" s="3"/>
      <c r="E29" s="3"/>
      <c r="F29" s="3"/>
      <c r="G29" s="3"/>
      <c r="I29" s="3"/>
      <c r="J29" s="3"/>
      <c r="K29" s="3"/>
      <c r="L29" s="3"/>
    </row>
    <row r="30" spans="1:13" ht="21" x14ac:dyDescent="0.25">
      <c r="A30" s="2"/>
      <c r="B30" s="1"/>
      <c r="C30" s="2"/>
      <c r="D30" s="2"/>
      <c r="E30" s="2"/>
      <c r="F30" s="2"/>
      <c r="G30" s="2"/>
      <c r="I30" s="2"/>
      <c r="J30" s="2"/>
      <c r="K30" s="2"/>
      <c r="L30" s="2"/>
    </row>
    <row r="31" spans="1:13" ht="21" x14ac:dyDescent="0.25">
      <c r="A31" s="2"/>
      <c r="B31" s="1"/>
      <c r="C31" s="6"/>
    </row>
    <row r="32" spans="1:13" ht="21" x14ac:dyDescent="0.25">
      <c r="A32" s="2"/>
      <c r="B32" s="1"/>
      <c r="C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5B3C-67F3-E14E-8BCD-B8D696094330}">
  <dimension ref="A1:M20"/>
  <sheetViews>
    <sheetView zoomScale="115" workbookViewId="0">
      <pane xSplit="2" ySplit="1" topLeftCell="C2" activePane="bottomRight" state="frozen"/>
      <selection activeCell="AE1" sqref="AE1:AI1"/>
      <selection pane="topRight" activeCell="AE1" sqref="AE1:AI1"/>
      <selection pane="bottomLeft" activeCell="AE1" sqref="AE1:AI1"/>
      <selection pane="bottomRight" sqref="A1:XFD1"/>
    </sheetView>
  </sheetViews>
  <sheetFormatPr baseColWidth="10" defaultRowHeight="16" x14ac:dyDescent="0.2"/>
  <cols>
    <col min="1" max="1" width="6.33203125" bestFit="1" customWidth="1"/>
    <col min="2" max="2" width="16.83203125" bestFit="1" customWidth="1"/>
    <col min="3" max="3" width="21.1640625" customWidth="1"/>
    <col min="4" max="6" width="19.1640625" bestFit="1" customWidth="1"/>
    <col min="7" max="7" width="17.83203125" bestFit="1" customWidth="1"/>
    <col min="8" max="8" width="20" bestFit="1" customWidth="1"/>
    <col min="9" max="11" width="18.5" bestFit="1" customWidth="1"/>
    <col min="12" max="12" width="17.1640625" bestFit="1" customWidth="1"/>
    <col min="13" max="13" width="19.33203125" bestFit="1" customWidth="1"/>
  </cols>
  <sheetData>
    <row r="1" spans="1:13" ht="21" x14ac:dyDescent="0.25">
      <c r="A1" s="2" t="s">
        <v>0</v>
      </c>
      <c r="B1" s="2" t="s">
        <v>1</v>
      </c>
      <c r="C1" s="2" t="s">
        <v>64</v>
      </c>
      <c r="D1" s="7" t="s">
        <v>69</v>
      </c>
      <c r="E1" s="7" t="s">
        <v>62</v>
      </c>
      <c r="F1" s="7" t="s">
        <v>63</v>
      </c>
    </row>
    <row r="2" spans="1:13" ht="21" x14ac:dyDescent="0.25">
      <c r="A2" s="2" t="s">
        <v>52</v>
      </c>
      <c r="B2" s="2">
        <v>-7.48</v>
      </c>
      <c r="C2" s="2">
        <f>-6.56</f>
        <v>-6.56</v>
      </c>
      <c r="D2" s="2">
        <v>-7.9737</v>
      </c>
      <c r="E2" s="2">
        <v>-8.3523700000000005</v>
      </c>
      <c r="F2" s="2">
        <v>-8.7609600000000007</v>
      </c>
      <c r="G2" s="2"/>
      <c r="H2" s="2"/>
      <c r="I2" s="2"/>
      <c r="J2" s="2"/>
      <c r="K2" s="2"/>
      <c r="L2" s="2"/>
      <c r="M2" s="2"/>
    </row>
    <row r="3" spans="1:13" ht="21" x14ac:dyDescent="0.25">
      <c r="A3" s="2" t="s">
        <v>53</v>
      </c>
      <c r="B3" s="2">
        <v>-8.4600000000000009</v>
      </c>
      <c r="C3" s="2">
        <f>-8.03</f>
        <v>-8.0299999999999994</v>
      </c>
      <c r="D3" s="2">
        <v>-10.0792</v>
      </c>
      <c r="E3" s="2">
        <v>-10.2356</v>
      </c>
      <c r="F3" s="2">
        <v>-9.9516500000000008</v>
      </c>
      <c r="G3" s="2"/>
      <c r="H3" s="2"/>
      <c r="I3" s="2"/>
      <c r="J3" s="2"/>
      <c r="K3" s="2"/>
      <c r="L3" s="2"/>
      <c r="M3" s="2"/>
    </row>
    <row r="4" spans="1:13" ht="21" x14ac:dyDescent="0.25">
      <c r="A4" s="2" t="s">
        <v>54</v>
      </c>
      <c r="B4" s="2">
        <v>-8.56</v>
      </c>
      <c r="C4" s="2">
        <f>-8.7</f>
        <v>-8.6999999999999993</v>
      </c>
      <c r="D4" s="2">
        <v>-10.7692</v>
      </c>
      <c r="E4" s="2">
        <v>-10.272600000000001</v>
      </c>
      <c r="F4" s="2">
        <v>-10.942600000000001</v>
      </c>
      <c r="G4" s="2"/>
      <c r="H4" s="2"/>
      <c r="I4" s="2"/>
      <c r="J4" s="2"/>
      <c r="K4" s="2"/>
      <c r="L4" s="2"/>
      <c r="M4" s="2"/>
    </row>
    <row r="5" spans="1:13" ht="21" x14ac:dyDescent="0.25">
      <c r="A5" s="2" t="s">
        <v>55</v>
      </c>
      <c r="B5" s="2">
        <v>-8.25</v>
      </c>
      <c r="C5" s="2">
        <f>-9.81</f>
        <v>-9.81</v>
      </c>
      <c r="D5" s="2">
        <v>-11.2925</v>
      </c>
      <c r="E5" s="2">
        <v>-11.9269</v>
      </c>
      <c r="F5" s="2">
        <v>-12.0909</v>
      </c>
      <c r="G5" s="2"/>
      <c r="H5" s="2"/>
      <c r="I5" s="2"/>
      <c r="J5" s="2"/>
      <c r="K5" s="2"/>
      <c r="L5" s="2"/>
      <c r="M5" s="2"/>
    </row>
    <row r="6" spans="1:13" ht="21" x14ac:dyDescent="0.25">
      <c r="A6" s="2" t="s">
        <v>56</v>
      </c>
      <c r="B6" s="2">
        <v>-8.32</v>
      </c>
      <c r="C6" s="2">
        <f>-7.77</f>
        <v>-7.77</v>
      </c>
      <c r="D6" s="2">
        <v>-9.3530800000000003</v>
      </c>
      <c r="E6" s="2">
        <v>-9.4551300000000005</v>
      </c>
      <c r="F6" s="2">
        <v>-9.59511</v>
      </c>
      <c r="G6" s="2"/>
      <c r="H6" s="2"/>
      <c r="I6" s="2"/>
      <c r="J6" s="2"/>
      <c r="K6" s="2"/>
      <c r="L6" s="2"/>
      <c r="M6" s="2"/>
    </row>
    <row r="7" spans="1:13" ht="21" x14ac:dyDescent="0.25">
      <c r="A7" s="2" t="s">
        <v>57</v>
      </c>
      <c r="B7" s="2">
        <v>-7.86</v>
      </c>
      <c r="C7" s="2">
        <f>-8.58</f>
        <v>-8.58</v>
      </c>
      <c r="D7" s="2">
        <v>-10.5113</v>
      </c>
      <c r="E7" s="2">
        <v>-10.212899999999999</v>
      </c>
      <c r="F7" s="2">
        <v>-10.7156</v>
      </c>
      <c r="G7" s="2"/>
      <c r="H7" s="2"/>
      <c r="I7" s="2"/>
      <c r="J7" s="2"/>
      <c r="K7" s="2"/>
      <c r="L7" s="2"/>
      <c r="M7" s="2"/>
    </row>
    <row r="8" spans="1:13" ht="21" x14ac:dyDescent="0.25">
      <c r="A8" s="2">
        <v>5</v>
      </c>
      <c r="B8" s="2">
        <v>-7.58</v>
      </c>
      <c r="C8" s="2">
        <f>-5.96</f>
        <v>-5.96</v>
      </c>
      <c r="D8" s="2">
        <v>-7.5998999999999999</v>
      </c>
      <c r="E8" s="2">
        <v>-7.9436900000000001</v>
      </c>
      <c r="F8" s="2">
        <v>-7.1763899999999996</v>
      </c>
      <c r="G8" s="2"/>
      <c r="H8" s="2"/>
      <c r="I8" s="2"/>
      <c r="J8" s="2"/>
      <c r="K8" s="2"/>
      <c r="L8" s="2"/>
      <c r="M8" s="2"/>
    </row>
    <row r="9" spans="1:13" ht="21" x14ac:dyDescent="0.25">
      <c r="A9" s="2" t="s">
        <v>58</v>
      </c>
      <c r="B9" s="2">
        <v>-9.18</v>
      </c>
      <c r="C9" s="2">
        <v>-10.45</v>
      </c>
      <c r="D9" s="2">
        <v>-11.8574</v>
      </c>
      <c r="E9" s="2">
        <v>-13.145</v>
      </c>
      <c r="F9" s="2">
        <v>-11.5983</v>
      </c>
      <c r="G9" s="2"/>
      <c r="H9" s="2"/>
      <c r="I9" s="2"/>
      <c r="J9" s="2"/>
      <c r="K9" s="2"/>
      <c r="L9" s="2"/>
      <c r="M9" s="2"/>
    </row>
    <row r="10" spans="1:13" ht="21" x14ac:dyDescent="0.25">
      <c r="A10" s="2" t="s">
        <v>59</v>
      </c>
      <c r="B10" s="2">
        <v>-8.89</v>
      </c>
      <c r="C10" s="2">
        <f>-9.2</f>
        <v>-9.1999999999999993</v>
      </c>
      <c r="D10" s="2">
        <v>-11.0806</v>
      </c>
      <c r="E10" s="2">
        <v>-11.1012</v>
      </c>
      <c r="F10" s="2">
        <v>-11.306800000000001</v>
      </c>
      <c r="G10" s="2"/>
      <c r="H10" s="2"/>
      <c r="I10" s="2"/>
      <c r="J10" s="2"/>
      <c r="K10" s="2"/>
      <c r="L10" s="2"/>
      <c r="M10" s="2"/>
    </row>
    <row r="11" spans="1:13" ht="21" x14ac:dyDescent="0.25">
      <c r="A11" s="2" t="s">
        <v>60</v>
      </c>
      <c r="B11" s="2">
        <v>-8.91</v>
      </c>
      <c r="C11" s="2">
        <f>-8.3</f>
        <v>-8.3000000000000007</v>
      </c>
      <c r="D11" s="2">
        <v>-10.149699999999999</v>
      </c>
      <c r="E11" s="2">
        <v>-10.305099999999999</v>
      </c>
      <c r="F11" s="2">
        <v>-10.536</v>
      </c>
      <c r="G11" s="2"/>
      <c r="H11" s="2"/>
      <c r="I11" s="2"/>
      <c r="J11" s="2"/>
      <c r="K11" s="2"/>
      <c r="L11" s="2"/>
      <c r="M11" s="2"/>
    </row>
    <row r="12" spans="1:13" ht="21" x14ac:dyDescent="0.25">
      <c r="A12" s="2" t="s">
        <v>61</v>
      </c>
      <c r="B12" s="2">
        <v>-8.2200000000000006</v>
      </c>
      <c r="C12" s="2">
        <f>-8.34</f>
        <v>-8.34</v>
      </c>
      <c r="D12" s="2">
        <v>-9.3141499999999997</v>
      </c>
      <c r="E12" s="2">
        <v>-9.78294</v>
      </c>
      <c r="F12" s="2">
        <v>-9.7132799999999992</v>
      </c>
      <c r="G12" s="2"/>
      <c r="H12" s="2"/>
      <c r="I12" s="2"/>
      <c r="J12" s="2"/>
      <c r="K12" s="2"/>
      <c r="L12" s="2"/>
      <c r="M12" s="2"/>
    </row>
    <row r="13" spans="1:13" ht="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1" x14ac:dyDescent="0.25">
      <c r="A14" s="2"/>
      <c r="B14" s="1"/>
      <c r="C14" s="3"/>
      <c r="D14" s="3"/>
      <c r="E14" s="3"/>
      <c r="F14" s="3"/>
      <c r="G14" s="3"/>
      <c r="H14" s="4"/>
      <c r="I14" s="3"/>
      <c r="J14" s="3"/>
      <c r="K14" s="3"/>
      <c r="L14" s="3"/>
      <c r="M14" s="4"/>
    </row>
    <row r="15" spans="1:13" ht="21" x14ac:dyDescent="0.25">
      <c r="A15" s="2"/>
      <c r="B15" s="1"/>
      <c r="C15" s="3"/>
      <c r="D15" s="3"/>
      <c r="E15" s="3"/>
      <c r="F15" s="3"/>
      <c r="G15" s="3"/>
      <c r="H15" s="4"/>
      <c r="I15" s="3"/>
      <c r="J15" s="3"/>
      <c r="K15" s="3"/>
      <c r="L15" s="3"/>
      <c r="M15" s="4"/>
    </row>
    <row r="16" spans="1:13" ht="21" x14ac:dyDescent="0.2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1" x14ac:dyDescent="0.25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" x14ac:dyDescent="0.2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1" x14ac:dyDescent="0.25">
      <c r="A19" s="2"/>
      <c r="B19" s="1"/>
      <c r="C19" s="2"/>
    </row>
    <row r="20" spans="1:13" ht="21" x14ac:dyDescent="0.25">
      <c r="A20" s="2"/>
      <c r="B20" s="1"/>
      <c r="C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545-375A-964B-B34D-A94CF074318A}">
  <dimension ref="A1:G26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E12" sqref="E12"/>
    </sheetView>
  </sheetViews>
  <sheetFormatPr baseColWidth="10" defaultRowHeight="21" x14ac:dyDescent="0.25"/>
  <cols>
    <col min="1" max="1" width="9.33203125" style="2" bestFit="1" customWidth="1"/>
    <col min="2" max="2" width="12.1640625" style="2" bestFit="1" customWidth="1"/>
    <col min="3" max="3" width="20.5" style="2" customWidth="1"/>
    <col min="4" max="4" width="15.6640625" customWidth="1"/>
    <col min="5" max="6" width="12.6640625" bestFit="1" customWidth="1"/>
    <col min="7" max="7" width="13.5" bestFit="1" customWidth="1"/>
  </cols>
  <sheetData>
    <row r="1" spans="1:6" x14ac:dyDescent="0.25">
      <c r="A1" s="2" t="s">
        <v>0</v>
      </c>
      <c r="B1" s="2" t="s">
        <v>1</v>
      </c>
      <c r="C1" s="2" t="s">
        <v>64</v>
      </c>
      <c r="D1" s="7" t="s">
        <v>69</v>
      </c>
      <c r="E1" s="7" t="s">
        <v>62</v>
      </c>
      <c r="F1" s="7" t="s">
        <v>63</v>
      </c>
    </row>
    <row r="2" spans="1:6" x14ac:dyDescent="0.25">
      <c r="A2" s="2" t="s">
        <v>2</v>
      </c>
      <c r="B2" s="2">
        <v>-9.5399999999999991</v>
      </c>
      <c r="C2" s="2">
        <v>-10.01</v>
      </c>
      <c r="D2" s="2">
        <v>-13.2462</v>
      </c>
      <c r="E2" s="2">
        <v>-13.1661</v>
      </c>
      <c r="F2" s="2">
        <v>-13.222200000000001</v>
      </c>
    </row>
    <row r="3" spans="1:6" x14ac:dyDescent="0.25">
      <c r="A3" s="2" t="s">
        <v>3</v>
      </c>
      <c r="B3" s="2">
        <v>-9.7799999999999994</v>
      </c>
      <c r="C3" s="2">
        <v>-10.02</v>
      </c>
      <c r="D3" s="2">
        <v>-12.9702</v>
      </c>
      <c r="E3" s="2">
        <v>-14.0299</v>
      </c>
      <c r="F3" s="2">
        <v>-12.5692</v>
      </c>
    </row>
    <row r="4" spans="1:6" x14ac:dyDescent="0.25">
      <c r="A4" s="2" t="s">
        <v>4</v>
      </c>
      <c r="B4" s="2">
        <v>-8.26</v>
      </c>
      <c r="C4" s="2">
        <v>-8.06</v>
      </c>
      <c r="D4" s="2">
        <v>-11.866400000000001</v>
      </c>
      <c r="E4" s="2">
        <v>-12.2334</v>
      </c>
      <c r="F4" s="2">
        <v>-12.537800000000001</v>
      </c>
    </row>
    <row r="5" spans="1:6" x14ac:dyDescent="0.25">
      <c r="A5" s="2" t="s">
        <v>5</v>
      </c>
      <c r="B5" s="2">
        <v>-7.42</v>
      </c>
      <c r="C5" s="2">
        <v>-6.3</v>
      </c>
      <c r="D5" s="2">
        <v>-9.5977300000000003</v>
      </c>
      <c r="E5" s="2">
        <v>-9.3483800000000006</v>
      </c>
      <c r="F5" s="2">
        <v>-9.1529199999999999</v>
      </c>
    </row>
    <row r="6" spans="1:6" s="2" customFormat="1" x14ac:dyDescent="0.25">
      <c r="A6" s="2" t="s">
        <v>6</v>
      </c>
      <c r="B6" s="2">
        <v>-9.56</v>
      </c>
      <c r="C6" s="2">
        <v>-9.51</v>
      </c>
      <c r="D6" s="2">
        <v>-12.6538</v>
      </c>
      <c r="E6" s="2">
        <v>-12.3125</v>
      </c>
      <c r="F6" s="2">
        <v>-13.4193</v>
      </c>
    </row>
    <row r="7" spans="1:6" s="2" customFormat="1" x14ac:dyDescent="0.25">
      <c r="A7" s="2" t="s">
        <v>7</v>
      </c>
      <c r="B7" s="2">
        <v>-11.31</v>
      </c>
      <c r="C7" s="2">
        <v>-10.98</v>
      </c>
      <c r="D7" s="2">
        <v>-14.3019</v>
      </c>
      <c r="E7" s="2">
        <v>-14.9095</v>
      </c>
      <c r="F7" s="2">
        <v>-13.6975</v>
      </c>
    </row>
    <row r="8" spans="1:6" s="2" customFormat="1" x14ac:dyDescent="0.25">
      <c r="A8" s="2" t="s">
        <v>8</v>
      </c>
      <c r="B8" s="2">
        <v>-9.6999999999999993</v>
      </c>
      <c r="C8" s="2">
        <v>-9.82</v>
      </c>
      <c r="D8" s="2">
        <v>-13.3085</v>
      </c>
      <c r="E8" s="2">
        <v>-14.637499999999999</v>
      </c>
      <c r="F8" s="2">
        <v>-13.4693</v>
      </c>
    </row>
    <row r="9" spans="1:6" s="2" customFormat="1" x14ac:dyDescent="0.25">
      <c r="A9" s="2" t="s">
        <v>9</v>
      </c>
      <c r="B9" s="2">
        <v>-9</v>
      </c>
      <c r="C9" s="2">
        <v>-8.67</v>
      </c>
      <c r="D9" s="2">
        <v>-12.005000000000001</v>
      </c>
      <c r="E9" s="2">
        <v>-12.6008</v>
      </c>
      <c r="F9" s="2">
        <v>-12.2765</v>
      </c>
    </row>
    <row r="10" spans="1:6" s="2" customFormat="1" x14ac:dyDescent="0.25">
      <c r="A10" s="2" t="s">
        <v>10</v>
      </c>
      <c r="B10" s="2">
        <v>-7.75</v>
      </c>
      <c r="C10" s="2">
        <v>-8.08</v>
      </c>
      <c r="D10" s="2">
        <v>-12.0121</v>
      </c>
      <c r="E10" s="2">
        <v>-11.888500000000001</v>
      </c>
      <c r="F10" s="2">
        <v>-11.105600000000001</v>
      </c>
    </row>
    <row r="11" spans="1:6" s="2" customFormat="1" x14ac:dyDescent="0.25">
      <c r="A11" s="2" t="s">
        <v>11</v>
      </c>
      <c r="B11" s="2">
        <v>-8.98</v>
      </c>
      <c r="C11" s="2">
        <v>-9.44</v>
      </c>
      <c r="D11" s="2">
        <v>-13.414300000000001</v>
      </c>
      <c r="E11" s="2">
        <v>-12.8421</v>
      </c>
      <c r="F11" s="2">
        <v>-12.8041</v>
      </c>
    </row>
    <row r="12" spans="1:6" s="2" customFormat="1" x14ac:dyDescent="0.25">
      <c r="A12" s="2" t="s">
        <v>12</v>
      </c>
      <c r="B12" s="2">
        <v>-10.53</v>
      </c>
      <c r="C12" s="2">
        <v>-10.41</v>
      </c>
      <c r="D12" s="2">
        <v>-13.758900000000001</v>
      </c>
      <c r="E12" s="2">
        <v>-13.4148</v>
      </c>
      <c r="F12" s="2">
        <v>-14.059200000000001</v>
      </c>
    </row>
    <row r="13" spans="1:6" s="2" customFormat="1" x14ac:dyDescent="0.25">
      <c r="A13" s="2" t="s">
        <v>13</v>
      </c>
      <c r="B13" s="2">
        <v>-9.2100000000000009</v>
      </c>
      <c r="C13" s="2">
        <v>-10.58</v>
      </c>
      <c r="D13" s="2">
        <v>-14.682700000000001</v>
      </c>
      <c r="E13" s="2">
        <v>-13.9313</v>
      </c>
      <c r="F13" s="2">
        <v>-13.851000000000001</v>
      </c>
    </row>
    <row r="14" spans="1:6" s="2" customFormat="1" x14ac:dyDescent="0.25">
      <c r="A14" s="2" t="s">
        <v>14</v>
      </c>
      <c r="B14" s="2">
        <v>-11.7</v>
      </c>
      <c r="C14" s="2">
        <v>-11.29</v>
      </c>
      <c r="D14" s="2">
        <v>-14.7394</v>
      </c>
      <c r="E14" s="2">
        <v>-15.561999999999999</v>
      </c>
      <c r="F14" s="2">
        <v>-14.924300000000001</v>
      </c>
    </row>
    <row r="15" spans="1:6" s="2" customFormat="1" x14ac:dyDescent="0.25">
      <c r="A15" s="2" t="s">
        <v>15</v>
      </c>
      <c r="B15" s="2">
        <v>-11.28</v>
      </c>
      <c r="C15" s="2">
        <v>-11.18</v>
      </c>
      <c r="D15" s="2">
        <v>-14.748799999999999</v>
      </c>
      <c r="E15" s="2">
        <v>-14.789099999999999</v>
      </c>
      <c r="F15" s="2">
        <v>-13.853300000000001</v>
      </c>
    </row>
    <row r="16" spans="1:6" s="2" customFormat="1" x14ac:dyDescent="0.25">
      <c r="A16" s="2" t="s">
        <v>16</v>
      </c>
      <c r="B16" s="2">
        <v>-10.98</v>
      </c>
      <c r="C16" s="2">
        <v>-10.34</v>
      </c>
      <c r="D16" s="2">
        <v>-14.202500000000001</v>
      </c>
      <c r="E16" s="2">
        <v>-14.319699999999999</v>
      </c>
      <c r="F16" s="2">
        <v>-13.6007</v>
      </c>
    </row>
    <row r="17" spans="1:7" s="2" customFormat="1" x14ac:dyDescent="0.25">
      <c r="A17" s="2" t="s">
        <v>17</v>
      </c>
      <c r="B17" s="2">
        <v>-10.94</v>
      </c>
      <c r="C17" s="2">
        <v>-11.25</v>
      </c>
      <c r="D17" s="2">
        <v>-15.257999999999999</v>
      </c>
      <c r="E17" s="2">
        <v>-15.1022</v>
      </c>
      <c r="F17" s="2">
        <v>-15.1098</v>
      </c>
    </row>
    <row r="18" spans="1:7" s="2" customFormat="1" x14ac:dyDescent="0.25"/>
    <row r="19" spans="1:7" s="2" customFormat="1" x14ac:dyDescent="0.25"/>
    <row r="20" spans="1:7" s="2" customFormat="1" x14ac:dyDescent="0.25"/>
    <row r="21" spans="1:7" s="2" customFormat="1" x14ac:dyDescent="0.25"/>
    <row r="22" spans="1:7" x14ac:dyDescent="0.25">
      <c r="A22" s="1"/>
      <c r="B22" s="1"/>
      <c r="C22" s="1"/>
      <c r="D22" s="1"/>
      <c r="E22" s="1"/>
      <c r="F22" s="1"/>
    </row>
    <row r="23" spans="1:7" x14ac:dyDescent="0.25">
      <c r="B23" s="1"/>
      <c r="C23" s="3"/>
      <c r="D23" s="3"/>
      <c r="E23" s="3"/>
      <c r="F23" s="3"/>
      <c r="G23" s="4"/>
    </row>
    <row r="24" spans="1:7" x14ac:dyDescent="0.25">
      <c r="B24" s="1"/>
      <c r="C24" s="3"/>
      <c r="D24" s="3"/>
      <c r="E24" s="3"/>
      <c r="F24" s="3"/>
      <c r="G24" s="4"/>
    </row>
    <row r="25" spans="1:7" x14ac:dyDescent="0.25">
      <c r="B25" s="1"/>
      <c r="D25" s="2"/>
      <c r="E25" s="2"/>
      <c r="F25" s="2"/>
    </row>
    <row r="26" spans="1:7" x14ac:dyDescent="0.25">
      <c r="B26" s="1"/>
      <c r="C26" s="3"/>
      <c r="D26" s="3"/>
      <c r="E26" s="3"/>
      <c r="F26" s="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mcl1</vt:lpstr>
      <vt:lpstr>p38</vt:lpstr>
      <vt:lpstr>ptp1b</vt:lpstr>
      <vt:lpstr>thrombin</vt:lpstr>
      <vt:lpstr>tyk2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Martinez Leon</cp:lastModifiedBy>
  <dcterms:created xsi:type="dcterms:W3CDTF">2020-09-22T18:28:22Z</dcterms:created>
  <dcterms:modified xsi:type="dcterms:W3CDTF">2025-03-04T16:08:34Z</dcterms:modified>
</cp:coreProperties>
</file>