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aleban\Documents\Proyectos\PreciosOK\PreciosOK\data\"/>
    </mc:Choice>
  </mc:AlternateContent>
  <bookViews>
    <workbookView xWindow="0" yWindow="0" windowWidth="20490" windowHeight="7755"/>
  </bookViews>
  <sheets>
    <sheet name="precios" sheetId="1" r:id="rId1"/>
    <sheet name="productos" sheetId="2" r:id="rId2"/>
    <sheet name="resultado" sheetId="3" r:id="rId3"/>
  </sheets>
  <definedNames>
    <definedName name="_xlnm._FilterDatabase" localSheetId="1" hidden="1">productos!$D$1:$D$225</definedName>
    <definedName name="_xlnm.Extract" localSheetId="1">productos!$I$1</definedName>
  </definedNames>
  <calcPr calcId="152511"/>
</workbook>
</file>

<file path=xl/calcChain.xml><?xml version="1.0" encoding="utf-8"?>
<calcChain xmlns="http://schemas.openxmlformats.org/spreadsheetml/2006/main">
  <c r="F16" i="1" l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I2" i="1"/>
  <c r="H2" i="1"/>
  <c r="G2" i="1"/>
  <c r="F2" i="1"/>
  <c r="E47" i="1"/>
  <c r="L47" i="1" s="1"/>
  <c r="E48" i="1"/>
  <c r="L48" i="1" s="1"/>
  <c r="E49" i="1"/>
  <c r="L49" i="1" s="1"/>
  <c r="E50" i="1"/>
  <c r="L50" i="1" s="1"/>
  <c r="E51" i="1"/>
  <c r="L51" i="1" s="1"/>
  <c r="E52" i="1"/>
  <c r="L52" i="1" s="1"/>
  <c r="E53" i="1"/>
  <c r="L53" i="1" s="1"/>
  <c r="E54" i="1"/>
  <c r="L54" i="1" s="1"/>
  <c r="E55" i="1"/>
  <c r="L55" i="1" s="1"/>
  <c r="E56" i="1"/>
  <c r="L56" i="1" s="1"/>
  <c r="E57" i="1"/>
  <c r="L57" i="1" s="1"/>
  <c r="E58" i="1"/>
  <c r="L58" i="1" s="1"/>
  <c r="E59" i="1"/>
  <c r="L59" i="1" s="1"/>
  <c r="E60" i="1"/>
  <c r="L60" i="1" s="1"/>
  <c r="E61" i="1"/>
  <c r="L61" i="1" s="1"/>
  <c r="E62" i="1"/>
  <c r="L62" i="1" s="1"/>
  <c r="E63" i="1"/>
  <c r="L63" i="1" s="1"/>
  <c r="E64" i="1"/>
  <c r="L64" i="1" s="1"/>
  <c r="E65" i="1"/>
  <c r="L65" i="1" s="1"/>
  <c r="E66" i="1"/>
  <c r="L66" i="1" s="1"/>
  <c r="E67" i="1"/>
  <c r="L67" i="1" s="1"/>
  <c r="E68" i="1"/>
  <c r="L68" i="1" s="1"/>
  <c r="E69" i="1"/>
  <c r="L69" i="1" s="1"/>
  <c r="E70" i="1"/>
  <c r="L70" i="1" s="1"/>
  <c r="E71" i="1"/>
  <c r="L71" i="1" s="1"/>
  <c r="E72" i="1"/>
  <c r="L72" i="1" s="1"/>
  <c r="E73" i="1"/>
  <c r="L73" i="1" s="1"/>
  <c r="E74" i="1"/>
  <c r="L74" i="1" s="1"/>
  <c r="E75" i="1"/>
  <c r="L75" i="1" s="1"/>
  <c r="E76" i="1"/>
  <c r="L76" i="1" s="1"/>
  <c r="E77" i="1"/>
  <c r="L77" i="1" s="1"/>
  <c r="E78" i="1"/>
  <c r="L78" i="1" s="1"/>
  <c r="E79" i="1"/>
  <c r="L79" i="1" s="1"/>
  <c r="E80" i="1"/>
  <c r="L80" i="1" s="1"/>
  <c r="E81" i="1"/>
  <c r="L81" i="1" s="1"/>
  <c r="E82" i="1"/>
  <c r="L82" i="1" s="1"/>
  <c r="E83" i="1"/>
  <c r="L83" i="1" s="1"/>
  <c r="E84" i="1"/>
  <c r="L84" i="1" s="1"/>
  <c r="E85" i="1"/>
  <c r="L85" i="1" s="1"/>
  <c r="E86" i="1"/>
  <c r="L86" i="1" s="1"/>
  <c r="E87" i="1"/>
  <c r="L87" i="1" s="1"/>
  <c r="E88" i="1"/>
  <c r="L88" i="1" s="1"/>
  <c r="E89" i="1"/>
  <c r="L89" i="1" s="1"/>
  <c r="E90" i="1"/>
  <c r="L90" i="1" s="1"/>
  <c r="E91" i="1"/>
  <c r="L91" i="1" s="1"/>
  <c r="E92" i="1"/>
  <c r="L92" i="1" s="1"/>
  <c r="E93" i="1"/>
  <c r="L93" i="1" s="1"/>
  <c r="E94" i="1"/>
  <c r="L94" i="1" s="1"/>
  <c r="E95" i="1"/>
  <c r="L95" i="1" s="1"/>
  <c r="E96" i="1"/>
  <c r="L96" i="1" s="1"/>
  <c r="E97" i="1"/>
  <c r="L97" i="1" s="1"/>
  <c r="E98" i="1"/>
  <c r="L98" i="1" s="1"/>
  <c r="E99" i="1"/>
  <c r="L99" i="1" s="1"/>
  <c r="E100" i="1"/>
  <c r="L100" i="1" s="1"/>
  <c r="E101" i="1"/>
  <c r="L101" i="1" s="1"/>
  <c r="E102" i="1"/>
  <c r="L102" i="1" s="1"/>
  <c r="E103" i="1"/>
  <c r="L103" i="1" s="1"/>
  <c r="E104" i="1"/>
  <c r="L104" i="1" s="1"/>
  <c r="E105" i="1"/>
  <c r="L105" i="1" s="1"/>
  <c r="E106" i="1"/>
  <c r="L106" i="1" s="1"/>
  <c r="E107" i="1"/>
  <c r="L107" i="1" s="1"/>
  <c r="E108" i="1"/>
  <c r="L108" i="1" s="1"/>
  <c r="E109" i="1"/>
  <c r="L109" i="1" s="1"/>
  <c r="E110" i="1"/>
  <c r="L110" i="1" s="1"/>
  <c r="E111" i="1"/>
  <c r="L111" i="1" s="1"/>
  <c r="E112" i="1"/>
  <c r="L112" i="1" s="1"/>
  <c r="E113" i="1"/>
  <c r="L113" i="1" s="1"/>
  <c r="E114" i="1"/>
  <c r="L114" i="1" s="1"/>
  <c r="E115" i="1"/>
  <c r="L115" i="1" s="1"/>
  <c r="E116" i="1"/>
  <c r="L116" i="1" s="1"/>
  <c r="E117" i="1"/>
  <c r="L117" i="1" s="1"/>
  <c r="E118" i="1"/>
  <c r="L118" i="1" s="1"/>
  <c r="E119" i="1"/>
  <c r="L119" i="1" s="1"/>
  <c r="E120" i="1"/>
  <c r="L120" i="1" s="1"/>
  <c r="E121" i="1"/>
  <c r="L121" i="1" s="1"/>
  <c r="E122" i="1"/>
  <c r="L122" i="1" s="1"/>
  <c r="E123" i="1"/>
  <c r="L123" i="1" s="1"/>
  <c r="E124" i="1"/>
  <c r="L124" i="1" s="1"/>
  <c r="E125" i="1"/>
  <c r="L125" i="1" s="1"/>
  <c r="E126" i="1"/>
  <c r="L126" i="1" s="1"/>
  <c r="E127" i="1"/>
  <c r="L127" i="1" s="1"/>
  <c r="E128" i="1"/>
  <c r="L128" i="1" s="1"/>
  <c r="E129" i="1"/>
  <c r="L129" i="1" s="1"/>
  <c r="E130" i="1"/>
  <c r="L130" i="1" s="1"/>
  <c r="E131" i="1"/>
  <c r="L131" i="1" s="1"/>
  <c r="E132" i="1"/>
  <c r="L132" i="1" s="1"/>
  <c r="E133" i="1"/>
  <c r="L133" i="1" s="1"/>
  <c r="E134" i="1"/>
  <c r="L134" i="1" s="1"/>
  <c r="E135" i="1"/>
  <c r="L135" i="1" s="1"/>
  <c r="E136" i="1"/>
  <c r="L136" i="1" s="1"/>
  <c r="E137" i="1"/>
  <c r="L137" i="1" s="1"/>
  <c r="E138" i="1"/>
  <c r="L138" i="1" s="1"/>
  <c r="E139" i="1"/>
  <c r="L139" i="1" s="1"/>
  <c r="E140" i="1"/>
  <c r="L140" i="1" s="1"/>
  <c r="E141" i="1"/>
  <c r="L141" i="1" s="1"/>
  <c r="E142" i="1"/>
  <c r="L142" i="1" s="1"/>
  <c r="E143" i="1"/>
  <c r="L143" i="1" s="1"/>
  <c r="E144" i="1"/>
  <c r="L144" i="1" s="1"/>
  <c r="E145" i="1"/>
  <c r="L145" i="1" s="1"/>
  <c r="E146" i="1"/>
  <c r="L146" i="1" s="1"/>
  <c r="E147" i="1"/>
  <c r="L147" i="1" s="1"/>
  <c r="E148" i="1"/>
  <c r="L148" i="1" s="1"/>
  <c r="E149" i="1"/>
  <c r="L149" i="1" s="1"/>
  <c r="E150" i="1"/>
  <c r="L150" i="1" s="1"/>
  <c r="E151" i="1"/>
  <c r="L151" i="1" s="1"/>
  <c r="E152" i="1"/>
  <c r="L152" i="1" s="1"/>
  <c r="E153" i="1"/>
  <c r="L153" i="1" s="1"/>
  <c r="E154" i="1"/>
  <c r="L154" i="1" s="1"/>
  <c r="E155" i="1"/>
  <c r="L155" i="1" s="1"/>
  <c r="E156" i="1"/>
  <c r="L156" i="1" s="1"/>
  <c r="E157" i="1"/>
  <c r="L157" i="1" s="1"/>
  <c r="E158" i="1"/>
  <c r="L158" i="1" s="1"/>
  <c r="E159" i="1"/>
  <c r="L159" i="1" s="1"/>
  <c r="E160" i="1"/>
  <c r="L160" i="1" s="1"/>
  <c r="E161" i="1"/>
  <c r="L161" i="1" s="1"/>
  <c r="E162" i="1"/>
  <c r="L162" i="1" s="1"/>
  <c r="E163" i="1"/>
  <c r="L163" i="1" s="1"/>
  <c r="E164" i="1"/>
  <c r="L164" i="1" s="1"/>
  <c r="E165" i="1"/>
  <c r="L165" i="1" s="1"/>
  <c r="E166" i="1"/>
  <c r="L166" i="1" s="1"/>
  <c r="E167" i="1"/>
  <c r="L167" i="1" s="1"/>
  <c r="E168" i="1"/>
  <c r="L168" i="1" s="1"/>
  <c r="E169" i="1"/>
  <c r="L169" i="1" s="1"/>
  <c r="E170" i="1"/>
  <c r="L170" i="1" s="1"/>
  <c r="E171" i="1"/>
  <c r="L171" i="1" s="1"/>
  <c r="E172" i="1"/>
  <c r="L172" i="1" s="1"/>
  <c r="E173" i="1"/>
  <c r="L173" i="1" s="1"/>
  <c r="E174" i="1"/>
  <c r="L174" i="1" s="1"/>
  <c r="E175" i="1"/>
  <c r="L175" i="1" s="1"/>
  <c r="E176" i="1"/>
  <c r="L176" i="1" s="1"/>
  <c r="E177" i="1"/>
  <c r="L177" i="1" s="1"/>
  <c r="E178" i="1"/>
  <c r="L178" i="1" s="1"/>
  <c r="E179" i="1"/>
  <c r="L179" i="1" s="1"/>
  <c r="E180" i="1"/>
  <c r="L180" i="1" s="1"/>
  <c r="E181" i="1"/>
  <c r="L181" i="1" s="1"/>
  <c r="E182" i="1"/>
  <c r="L182" i="1" s="1"/>
  <c r="E183" i="1"/>
  <c r="L183" i="1" s="1"/>
  <c r="E184" i="1"/>
  <c r="L184" i="1" s="1"/>
  <c r="E185" i="1"/>
  <c r="L185" i="1" s="1"/>
  <c r="E186" i="1"/>
  <c r="L186" i="1" s="1"/>
  <c r="E187" i="1"/>
  <c r="L187" i="1" s="1"/>
  <c r="E188" i="1"/>
  <c r="L188" i="1" s="1"/>
  <c r="E189" i="1"/>
  <c r="L189" i="1" s="1"/>
  <c r="E190" i="1"/>
  <c r="L190" i="1" s="1"/>
  <c r="E191" i="1"/>
  <c r="L191" i="1" s="1"/>
  <c r="E192" i="1"/>
  <c r="L192" i="1" s="1"/>
  <c r="E193" i="1"/>
  <c r="L193" i="1" s="1"/>
  <c r="E194" i="1"/>
  <c r="L194" i="1" s="1"/>
  <c r="E195" i="1"/>
  <c r="L195" i="1" s="1"/>
  <c r="E196" i="1"/>
  <c r="L196" i="1" s="1"/>
  <c r="E197" i="1"/>
  <c r="L197" i="1" s="1"/>
  <c r="E198" i="1"/>
  <c r="L198" i="1" s="1"/>
  <c r="E199" i="1"/>
  <c r="L199" i="1" s="1"/>
  <c r="E200" i="1"/>
  <c r="L200" i="1" s="1"/>
  <c r="E201" i="1"/>
  <c r="L201" i="1" s="1"/>
  <c r="E202" i="1"/>
  <c r="L202" i="1" s="1"/>
  <c r="E203" i="1"/>
  <c r="L203" i="1" s="1"/>
  <c r="E204" i="1"/>
  <c r="L204" i="1" s="1"/>
  <c r="E205" i="1"/>
  <c r="L205" i="1" s="1"/>
  <c r="E206" i="1"/>
  <c r="L206" i="1" s="1"/>
  <c r="E207" i="1"/>
  <c r="L207" i="1" s="1"/>
  <c r="E208" i="1"/>
  <c r="L208" i="1" s="1"/>
  <c r="E209" i="1"/>
  <c r="L209" i="1" s="1"/>
  <c r="E210" i="1"/>
  <c r="L210" i="1" s="1"/>
  <c r="E211" i="1"/>
  <c r="L211" i="1" s="1"/>
  <c r="E212" i="1"/>
  <c r="L212" i="1" s="1"/>
  <c r="E213" i="1"/>
  <c r="L213" i="1" s="1"/>
  <c r="E214" i="1"/>
  <c r="L214" i="1" s="1"/>
  <c r="E215" i="1"/>
  <c r="L215" i="1" s="1"/>
  <c r="E216" i="1"/>
  <c r="L216" i="1" s="1"/>
  <c r="E217" i="1"/>
  <c r="L217" i="1" s="1"/>
  <c r="E218" i="1"/>
  <c r="L218" i="1" s="1"/>
  <c r="E219" i="1"/>
  <c r="L219" i="1" s="1"/>
  <c r="E220" i="1"/>
  <c r="L220" i="1" s="1"/>
  <c r="E221" i="1"/>
  <c r="L221" i="1" s="1"/>
  <c r="E222" i="1"/>
  <c r="L222" i="1" s="1"/>
  <c r="E223" i="1"/>
  <c r="L223" i="1" s="1"/>
  <c r="E224" i="1"/>
  <c r="L224" i="1" s="1"/>
  <c r="E225" i="1"/>
  <c r="L225" i="1" s="1"/>
  <c r="E226" i="1"/>
  <c r="L226" i="1" s="1"/>
  <c r="E227" i="1"/>
  <c r="L227" i="1" s="1"/>
  <c r="E228" i="1"/>
  <c r="L228" i="1" s="1"/>
  <c r="E229" i="1"/>
  <c r="L229" i="1" s="1"/>
  <c r="E230" i="1"/>
  <c r="L230" i="1" s="1"/>
  <c r="E231" i="1"/>
  <c r="L231" i="1" s="1"/>
  <c r="E232" i="1"/>
  <c r="L232" i="1" s="1"/>
  <c r="E233" i="1"/>
  <c r="L233" i="1" s="1"/>
  <c r="E234" i="1"/>
  <c r="L234" i="1" s="1"/>
  <c r="E235" i="1"/>
  <c r="L235" i="1" s="1"/>
  <c r="E236" i="1"/>
  <c r="L236" i="1" s="1"/>
  <c r="E237" i="1"/>
  <c r="L237" i="1" s="1"/>
  <c r="E238" i="1"/>
  <c r="L238" i="1" s="1"/>
  <c r="E239" i="1"/>
  <c r="L239" i="1" s="1"/>
  <c r="E240" i="1"/>
  <c r="L240" i="1" s="1"/>
  <c r="E241" i="1"/>
  <c r="L241" i="1" s="1"/>
  <c r="E242" i="1"/>
  <c r="L242" i="1" s="1"/>
  <c r="E243" i="1"/>
  <c r="L243" i="1" s="1"/>
  <c r="E244" i="1"/>
  <c r="L244" i="1" s="1"/>
  <c r="E245" i="1"/>
  <c r="L245" i="1" s="1"/>
  <c r="E246" i="1"/>
  <c r="L246" i="1" s="1"/>
  <c r="E247" i="1"/>
  <c r="L247" i="1" s="1"/>
  <c r="E248" i="1"/>
  <c r="L248" i="1" s="1"/>
  <c r="E249" i="1"/>
  <c r="L249" i="1" s="1"/>
  <c r="E250" i="1"/>
  <c r="L250" i="1" s="1"/>
  <c r="E251" i="1"/>
  <c r="L251" i="1" s="1"/>
  <c r="E252" i="1"/>
  <c r="L252" i="1" s="1"/>
  <c r="E253" i="1"/>
  <c r="L253" i="1" s="1"/>
  <c r="E254" i="1"/>
  <c r="L254" i="1" s="1"/>
  <c r="E255" i="1"/>
  <c r="L255" i="1" s="1"/>
  <c r="E256" i="1"/>
  <c r="L256" i="1" s="1"/>
  <c r="E257" i="1"/>
  <c r="L257" i="1" s="1"/>
  <c r="E258" i="1"/>
  <c r="L258" i="1" s="1"/>
  <c r="E259" i="1"/>
  <c r="L259" i="1" s="1"/>
  <c r="E260" i="1"/>
  <c r="L260" i="1" s="1"/>
  <c r="E261" i="1"/>
  <c r="L261" i="1" s="1"/>
  <c r="E262" i="1"/>
  <c r="L262" i="1" s="1"/>
  <c r="E263" i="1"/>
  <c r="L263" i="1" s="1"/>
  <c r="E264" i="1"/>
  <c r="L264" i="1" s="1"/>
  <c r="E265" i="1"/>
  <c r="L265" i="1" s="1"/>
  <c r="E266" i="1"/>
  <c r="L266" i="1" s="1"/>
  <c r="E267" i="1"/>
  <c r="L267" i="1" s="1"/>
  <c r="E268" i="1"/>
  <c r="L268" i="1" s="1"/>
  <c r="E269" i="1"/>
  <c r="L269" i="1" s="1"/>
  <c r="E270" i="1"/>
  <c r="L270" i="1" s="1"/>
  <c r="E271" i="1"/>
  <c r="L271" i="1" s="1"/>
  <c r="E272" i="1"/>
  <c r="L272" i="1" s="1"/>
  <c r="E273" i="1"/>
  <c r="L273" i="1" s="1"/>
  <c r="E274" i="1"/>
  <c r="L274" i="1" s="1"/>
  <c r="E275" i="1"/>
  <c r="L275" i="1" s="1"/>
  <c r="E276" i="1"/>
  <c r="L276" i="1" s="1"/>
  <c r="E277" i="1"/>
  <c r="L277" i="1" s="1"/>
  <c r="E278" i="1"/>
  <c r="L278" i="1" s="1"/>
  <c r="E279" i="1"/>
  <c r="L279" i="1" s="1"/>
  <c r="E280" i="1"/>
  <c r="L280" i="1" s="1"/>
  <c r="E281" i="1"/>
  <c r="L281" i="1" s="1"/>
  <c r="E282" i="1"/>
  <c r="L282" i="1" s="1"/>
  <c r="E283" i="1"/>
  <c r="L283" i="1" s="1"/>
  <c r="E284" i="1"/>
  <c r="L284" i="1" s="1"/>
  <c r="E285" i="1"/>
  <c r="L285" i="1" s="1"/>
  <c r="E286" i="1"/>
  <c r="L286" i="1" s="1"/>
  <c r="E287" i="1"/>
  <c r="L287" i="1" s="1"/>
  <c r="E288" i="1"/>
  <c r="L288" i="1" s="1"/>
  <c r="E289" i="1"/>
  <c r="L289" i="1" s="1"/>
  <c r="E290" i="1"/>
  <c r="L290" i="1" s="1"/>
  <c r="E291" i="1"/>
  <c r="L291" i="1" s="1"/>
  <c r="E292" i="1"/>
  <c r="L292" i="1" s="1"/>
  <c r="E293" i="1"/>
  <c r="L293" i="1" s="1"/>
  <c r="E294" i="1"/>
  <c r="L294" i="1" s="1"/>
  <c r="E295" i="1"/>
  <c r="L295" i="1" s="1"/>
  <c r="E296" i="1"/>
  <c r="L296" i="1" s="1"/>
  <c r="E297" i="1"/>
  <c r="L297" i="1" s="1"/>
  <c r="E298" i="1"/>
  <c r="L298" i="1" s="1"/>
  <c r="E299" i="1"/>
  <c r="L299" i="1" s="1"/>
  <c r="E300" i="1"/>
  <c r="L300" i="1" s="1"/>
  <c r="E301" i="1"/>
  <c r="L301" i="1" s="1"/>
  <c r="E302" i="1"/>
  <c r="L302" i="1" s="1"/>
  <c r="E303" i="1"/>
  <c r="L303" i="1" s="1"/>
  <c r="E304" i="1"/>
  <c r="L304" i="1" s="1"/>
  <c r="E305" i="1"/>
  <c r="L305" i="1" s="1"/>
  <c r="E306" i="1"/>
  <c r="L306" i="1" s="1"/>
  <c r="E307" i="1"/>
  <c r="L307" i="1" s="1"/>
  <c r="E308" i="1"/>
  <c r="L308" i="1" s="1"/>
  <c r="E309" i="1"/>
  <c r="L309" i="1" s="1"/>
  <c r="E310" i="1"/>
  <c r="L310" i="1" s="1"/>
  <c r="E311" i="1"/>
  <c r="L311" i="1" s="1"/>
  <c r="E312" i="1"/>
  <c r="L312" i="1" s="1"/>
  <c r="E313" i="1"/>
  <c r="L313" i="1" s="1"/>
  <c r="E314" i="1"/>
  <c r="L314" i="1" s="1"/>
  <c r="E315" i="1"/>
  <c r="L315" i="1" s="1"/>
  <c r="E316" i="1"/>
  <c r="L316" i="1" s="1"/>
  <c r="E317" i="1"/>
  <c r="L317" i="1" s="1"/>
  <c r="E318" i="1"/>
  <c r="L318" i="1" s="1"/>
  <c r="E319" i="1"/>
  <c r="L319" i="1" s="1"/>
  <c r="E320" i="1"/>
  <c r="L320" i="1" s="1"/>
  <c r="E321" i="1"/>
  <c r="L321" i="1" s="1"/>
  <c r="E322" i="1"/>
  <c r="L322" i="1" s="1"/>
  <c r="E323" i="1"/>
  <c r="L323" i="1" s="1"/>
  <c r="E324" i="1"/>
  <c r="L324" i="1" s="1"/>
  <c r="E325" i="1"/>
  <c r="L325" i="1" s="1"/>
  <c r="E326" i="1"/>
  <c r="L326" i="1" s="1"/>
  <c r="E327" i="1"/>
  <c r="L327" i="1" s="1"/>
  <c r="E328" i="1"/>
  <c r="L328" i="1" s="1"/>
  <c r="E329" i="1"/>
  <c r="L329" i="1" s="1"/>
  <c r="E330" i="1"/>
  <c r="L330" i="1" s="1"/>
  <c r="E331" i="1"/>
  <c r="L331" i="1" s="1"/>
  <c r="E332" i="1"/>
  <c r="L332" i="1" s="1"/>
  <c r="E333" i="1"/>
  <c r="L333" i="1" s="1"/>
  <c r="E334" i="1"/>
  <c r="L334" i="1" s="1"/>
  <c r="E335" i="1"/>
  <c r="L335" i="1" s="1"/>
  <c r="E336" i="1"/>
  <c r="L336" i="1" s="1"/>
  <c r="E337" i="1"/>
  <c r="L337" i="1" s="1"/>
  <c r="E338" i="1"/>
  <c r="L338" i="1" s="1"/>
  <c r="E339" i="1"/>
  <c r="L339" i="1" s="1"/>
  <c r="E340" i="1"/>
  <c r="L340" i="1" s="1"/>
  <c r="E341" i="1"/>
  <c r="L341" i="1" s="1"/>
  <c r="E342" i="1"/>
  <c r="L342" i="1" s="1"/>
  <c r="E343" i="1"/>
  <c r="L343" i="1" s="1"/>
  <c r="E344" i="1"/>
  <c r="L344" i="1" s="1"/>
  <c r="E345" i="1"/>
  <c r="L345" i="1" s="1"/>
  <c r="E346" i="1"/>
  <c r="L346" i="1" s="1"/>
  <c r="E347" i="1"/>
  <c r="L347" i="1" s="1"/>
  <c r="E348" i="1"/>
  <c r="L348" i="1" s="1"/>
  <c r="E349" i="1"/>
  <c r="L349" i="1" s="1"/>
  <c r="E350" i="1"/>
  <c r="L350" i="1" s="1"/>
  <c r="E351" i="1"/>
  <c r="L351" i="1" s="1"/>
  <c r="E352" i="1"/>
  <c r="L352" i="1" s="1"/>
  <c r="E353" i="1"/>
  <c r="L353" i="1" s="1"/>
  <c r="E354" i="1"/>
  <c r="L354" i="1" s="1"/>
  <c r="E355" i="1"/>
  <c r="L355" i="1" s="1"/>
  <c r="E356" i="1"/>
  <c r="L356" i="1" s="1"/>
  <c r="E357" i="1"/>
  <c r="L357" i="1" s="1"/>
  <c r="E358" i="1"/>
  <c r="L358" i="1" s="1"/>
  <c r="E359" i="1"/>
  <c r="L359" i="1" s="1"/>
  <c r="E360" i="1"/>
  <c r="L360" i="1" s="1"/>
  <c r="E361" i="1"/>
  <c r="L361" i="1" s="1"/>
  <c r="E362" i="1"/>
  <c r="L362" i="1" s="1"/>
  <c r="E363" i="1"/>
  <c r="L363" i="1" s="1"/>
  <c r="E364" i="1"/>
  <c r="L364" i="1" s="1"/>
  <c r="E365" i="1"/>
  <c r="L365" i="1" s="1"/>
  <c r="E366" i="1"/>
  <c r="L366" i="1" s="1"/>
  <c r="E367" i="1"/>
  <c r="L367" i="1" s="1"/>
  <c r="E368" i="1"/>
  <c r="L368" i="1" s="1"/>
  <c r="E369" i="1"/>
  <c r="L369" i="1" s="1"/>
  <c r="E370" i="1"/>
  <c r="L370" i="1" s="1"/>
  <c r="E371" i="1"/>
  <c r="L371" i="1" s="1"/>
  <c r="E372" i="1"/>
  <c r="L372" i="1" s="1"/>
  <c r="E373" i="1"/>
  <c r="L373" i="1" s="1"/>
  <c r="E374" i="1"/>
  <c r="L374" i="1" s="1"/>
  <c r="E375" i="1"/>
  <c r="L375" i="1" s="1"/>
  <c r="E376" i="1"/>
  <c r="L376" i="1" s="1"/>
  <c r="E377" i="1"/>
  <c r="L377" i="1" s="1"/>
  <c r="E378" i="1"/>
  <c r="L378" i="1" s="1"/>
  <c r="E379" i="1"/>
  <c r="L379" i="1" s="1"/>
  <c r="E380" i="1"/>
  <c r="L380" i="1" s="1"/>
  <c r="E381" i="1"/>
  <c r="L381" i="1" s="1"/>
  <c r="E382" i="1"/>
  <c r="L382" i="1" s="1"/>
  <c r="E383" i="1"/>
  <c r="L383" i="1" s="1"/>
  <c r="E384" i="1"/>
  <c r="L384" i="1" s="1"/>
  <c r="E385" i="1"/>
  <c r="L385" i="1" s="1"/>
  <c r="E386" i="1"/>
  <c r="L386" i="1" s="1"/>
  <c r="E387" i="1"/>
  <c r="L387" i="1" s="1"/>
  <c r="E388" i="1"/>
  <c r="L388" i="1" s="1"/>
  <c r="E389" i="1"/>
  <c r="L389" i="1" s="1"/>
  <c r="E390" i="1"/>
  <c r="L390" i="1" s="1"/>
  <c r="E391" i="1"/>
  <c r="L391" i="1" s="1"/>
  <c r="E392" i="1"/>
  <c r="L392" i="1" s="1"/>
  <c r="E393" i="1"/>
  <c r="L393" i="1" s="1"/>
  <c r="E394" i="1"/>
  <c r="L394" i="1" s="1"/>
  <c r="E395" i="1"/>
  <c r="L395" i="1" s="1"/>
  <c r="E396" i="1"/>
  <c r="L396" i="1" s="1"/>
  <c r="E397" i="1"/>
  <c r="L397" i="1" s="1"/>
  <c r="E398" i="1"/>
  <c r="L398" i="1" s="1"/>
  <c r="E399" i="1"/>
  <c r="L399" i="1" s="1"/>
  <c r="E400" i="1"/>
  <c r="L400" i="1" s="1"/>
  <c r="E401" i="1"/>
  <c r="L401" i="1" s="1"/>
  <c r="E402" i="1"/>
  <c r="L402" i="1" s="1"/>
  <c r="E403" i="1"/>
  <c r="L403" i="1" s="1"/>
  <c r="E404" i="1"/>
  <c r="L404" i="1" s="1"/>
  <c r="E405" i="1"/>
  <c r="L405" i="1" s="1"/>
  <c r="E406" i="1"/>
  <c r="L406" i="1" s="1"/>
  <c r="E407" i="1"/>
  <c r="L407" i="1" s="1"/>
  <c r="E408" i="1"/>
  <c r="L408" i="1" s="1"/>
  <c r="E409" i="1"/>
  <c r="L409" i="1" s="1"/>
  <c r="E410" i="1"/>
  <c r="L410" i="1" s="1"/>
  <c r="E411" i="1"/>
  <c r="L411" i="1" s="1"/>
  <c r="E412" i="1"/>
  <c r="L412" i="1" s="1"/>
  <c r="E413" i="1"/>
  <c r="L413" i="1" s="1"/>
  <c r="E414" i="1"/>
  <c r="L414" i="1" s="1"/>
  <c r="E415" i="1"/>
  <c r="L415" i="1" s="1"/>
  <c r="E416" i="1"/>
  <c r="L416" i="1" s="1"/>
  <c r="E417" i="1"/>
  <c r="L417" i="1" s="1"/>
  <c r="E418" i="1"/>
  <c r="L418" i="1" s="1"/>
  <c r="E419" i="1"/>
  <c r="L419" i="1" s="1"/>
  <c r="E420" i="1"/>
  <c r="L420" i="1" s="1"/>
  <c r="E421" i="1"/>
  <c r="L421" i="1" s="1"/>
  <c r="E422" i="1"/>
  <c r="L422" i="1" s="1"/>
  <c r="E423" i="1"/>
  <c r="L423" i="1" s="1"/>
  <c r="E424" i="1"/>
  <c r="L424" i="1" s="1"/>
  <c r="E425" i="1"/>
  <c r="L425" i="1" s="1"/>
  <c r="E426" i="1"/>
  <c r="L426" i="1" s="1"/>
  <c r="E427" i="1"/>
  <c r="L427" i="1" s="1"/>
  <c r="E428" i="1"/>
  <c r="L428" i="1" s="1"/>
  <c r="E429" i="1"/>
  <c r="L429" i="1" s="1"/>
  <c r="E430" i="1"/>
  <c r="L430" i="1" s="1"/>
  <c r="E431" i="1"/>
  <c r="L431" i="1" s="1"/>
  <c r="E432" i="1"/>
  <c r="L432" i="1" s="1"/>
  <c r="E433" i="1"/>
  <c r="L433" i="1" s="1"/>
  <c r="E434" i="1"/>
  <c r="L434" i="1" s="1"/>
  <c r="E435" i="1"/>
  <c r="L435" i="1" s="1"/>
  <c r="E436" i="1"/>
  <c r="L436" i="1" s="1"/>
  <c r="E437" i="1"/>
  <c r="L437" i="1" s="1"/>
  <c r="E438" i="1"/>
  <c r="L438" i="1" s="1"/>
  <c r="E439" i="1"/>
  <c r="L439" i="1" s="1"/>
  <c r="E440" i="1"/>
  <c r="L440" i="1" s="1"/>
  <c r="E441" i="1"/>
  <c r="L441" i="1" s="1"/>
  <c r="E442" i="1"/>
  <c r="L442" i="1" s="1"/>
  <c r="E443" i="1"/>
  <c r="L443" i="1" s="1"/>
  <c r="E444" i="1"/>
  <c r="L444" i="1" s="1"/>
  <c r="E445" i="1"/>
  <c r="L445" i="1" s="1"/>
  <c r="E446" i="1"/>
  <c r="L446" i="1" s="1"/>
  <c r="E447" i="1"/>
  <c r="L447" i="1" s="1"/>
  <c r="E448" i="1"/>
  <c r="L448" i="1" s="1"/>
  <c r="E449" i="1"/>
  <c r="L449" i="1" s="1"/>
  <c r="E450" i="1"/>
  <c r="L450" i="1" s="1"/>
  <c r="E451" i="1"/>
  <c r="L451" i="1" s="1"/>
  <c r="E452" i="1"/>
  <c r="L452" i="1" s="1"/>
  <c r="E453" i="1"/>
  <c r="L453" i="1" s="1"/>
  <c r="E454" i="1"/>
  <c r="L454" i="1" s="1"/>
  <c r="E455" i="1"/>
  <c r="L455" i="1" s="1"/>
  <c r="E456" i="1"/>
  <c r="L456" i="1" s="1"/>
  <c r="E457" i="1"/>
  <c r="L457" i="1" s="1"/>
  <c r="E458" i="1"/>
  <c r="L458" i="1" s="1"/>
  <c r="E459" i="1"/>
  <c r="L459" i="1" s="1"/>
  <c r="E460" i="1"/>
  <c r="L460" i="1" s="1"/>
  <c r="E461" i="1"/>
  <c r="L461" i="1" s="1"/>
  <c r="E462" i="1"/>
  <c r="L462" i="1" s="1"/>
  <c r="E463" i="1"/>
  <c r="L463" i="1" s="1"/>
  <c r="E464" i="1"/>
  <c r="L464" i="1" s="1"/>
  <c r="E465" i="1"/>
  <c r="L465" i="1" s="1"/>
  <c r="E466" i="1"/>
  <c r="L466" i="1" s="1"/>
  <c r="E467" i="1"/>
  <c r="L467" i="1" s="1"/>
  <c r="E468" i="1"/>
  <c r="L468" i="1" s="1"/>
  <c r="E469" i="1"/>
  <c r="L469" i="1" s="1"/>
  <c r="E470" i="1"/>
  <c r="L470" i="1" s="1"/>
  <c r="E471" i="1"/>
  <c r="L471" i="1" s="1"/>
  <c r="E472" i="1"/>
  <c r="L472" i="1" s="1"/>
  <c r="E473" i="1"/>
  <c r="L473" i="1" s="1"/>
  <c r="E474" i="1"/>
  <c r="L474" i="1" s="1"/>
  <c r="E475" i="1"/>
  <c r="L475" i="1" s="1"/>
  <c r="E476" i="1"/>
  <c r="L476" i="1" s="1"/>
  <c r="E477" i="1"/>
  <c r="L477" i="1" s="1"/>
  <c r="E478" i="1"/>
  <c r="L478" i="1" s="1"/>
  <c r="E479" i="1"/>
  <c r="L479" i="1" s="1"/>
  <c r="E480" i="1"/>
  <c r="L480" i="1" s="1"/>
  <c r="E481" i="1"/>
  <c r="L481" i="1" s="1"/>
  <c r="E482" i="1"/>
  <c r="L482" i="1" s="1"/>
  <c r="E483" i="1"/>
  <c r="L483" i="1" s="1"/>
  <c r="E484" i="1"/>
  <c r="L484" i="1" s="1"/>
  <c r="E485" i="1"/>
  <c r="L485" i="1" s="1"/>
  <c r="E486" i="1"/>
  <c r="L486" i="1" s="1"/>
  <c r="E487" i="1"/>
  <c r="L487" i="1" s="1"/>
  <c r="E488" i="1"/>
  <c r="L488" i="1" s="1"/>
  <c r="E489" i="1"/>
  <c r="L489" i="1" s="1"/>
  <c r="E490" i="1"/>
  <c r="L490" i="1" s="1"/>
  <c r="E491" i="1"/>
  <c r="L491" i="1" s="1"/>
  <c r="E492" i="1"/>
  <c r="L492" i="1" s="1"/>
  <c r="E493" i="1"/>
  <c r="L493" i="1" s="1"/>
  <c r="E494" i="1"/>
  <c r="L494" i="1" s="1"/>
  <c r="E495" i="1"/>
  <c r="L495" i="1" s="1"/>
  <c r="E496" i="1"/>
  <c r="L496" i="1" s="1"/>
  <c r="E497" i="1"/>
  <c r="L497" i="1" s="1"/>
  <c r="E498" i="1"/>
  <c r="L498" i="1" s="1"/>
  <c r="E499" i="1"/>
  <c r="L499" i="1" s="1"/>
  <c r="E500" i="1"/>
  <c r="L500" i="1" s="1"/>
  <c r="E501" i="1"/>
  <c r="L501" i="1" s="1"/>
  <c r="E502" i="1"/>
  <c r="L502" i="1" s="1"/>
  <c r="E503" i="1"/>
  <c r="L503" i="1" s="1"/>
  <c r="E504" i="1"/>
  <c r="L504" i="1" s="1"/>
  <c r="E505" i="1"/>
  <c r="L505" i="1" s="1"/>
  <c r="E506" i="1"/>
  <c r="L506" i="1" s="1"/>
  <c r="E507" i="1"/>
  <c r="L507" i="1" s="1"/>
  <c r="E508" i="1"/>
  <c r="L508" i="1" s="1"/>
  <c r="E509" i="1"/>
  <c r="L509" i="1" s="1"/>
  <c r="E510" i="1"/>
  <c r="L510" i="1" s="1"/>
  <c r="E511" i="1"/>
  <c r="L511" i="1" s="1"/>
  <c r="E512" i="1"/>
  <c r="L512" i="1" s="1"/>
  <c r="E513" i="1"/>
  <c r="L513" i="1" s="1"/>
  <c r="E514" i="1"/>
  <c r="L514" i="1" s="1"/>
  <c r="E515" i="1"/>
  <c r="L515" i="1" s="1"/>
  <c r="E516" i="1"/>
  <c r="L516" i="1" s="1"/>
  <c r="E517" i="1"/>
  <c r="L517" i="1" s="1"/>
  <c r="E518" i="1"/>
  <c r="L518" i="1" s="1"/>
  <c r="E519" i="1"/>
  <c r="L519" i="1" s="1"/>
  <c r="E520" i="1"/>
  <c r="L520" i="1" s="1"/>
  <c r="E521" i="1"/>
  <c r="L521" i="1" s="1"/>
  <c r="E522" i="1"/>
  <c r="L522" i="1" s="1"/>
  <c r="E523" i="1"/>
  <c r="L523" i="1" s="1"/>
  <c r="E524" i="1"/>
  <c r="L524" i="1" s="1"/>
  <c r="E525" i="1"/>
  <c r="L525" i="1" s="1"/>
  <c r="E526" i="1"/>
  <c r="L526" i="1" s="1"/>
  <c r="E527" i="1"/>
  <c r="L527" i="1" s="1"/>
  <c r="E528" i="1"/>
  <c r="L528" i="1" s="1"/>
  <c r="E529" i="1"/>
  <c r="L529" i="1" s="1"/>
  <c r="E530" i="1"/>
  <c r="L530" i="1" s="1"/>
  <c r="E531" i="1"/>
  <c r="L531" i="1" s="1"/>
  <c r="E532" i="1"/>
  <c r="L532" i="1" s="1"/>
  <c r="E533" i="1"/>
  <c r="L533" i="1" s="1"/>
  <c r="E534" i="1"/>
  <c r="L534" i="1" s="1"/>
  <c r="E535" i="1"/>
  <c r="L535" i="1" s="1"/>
  <c r="E536" i="1"/>
  <c r="L536" i="1" s="1"/>
  <c r="E537" i="1"/>
  <c r="L537" i="1" s="1"/>
  <c r="E538" i="1"/>
  <c r="L538" i="1" s="1"/>
  <c r="E539" i="1"/>
  <c r="L539" i="1" s="1"/>
  <c r="E540" i="1"/>
  <c r="L540" i="1" s="1"/>
  <c r="E541" i="1"/>
  <c r="L541" i="1" s="1"/>
  <c r="E542" i="1"/>
  <c r="L542" i="1" s="1"/>
  <c r="E543" i="1"/>
  <c r="L543" i="1" s="1"/>
  <c r="E544" i="1"/>
  <c r="L544" i="1" s="1"/>
  <c r="E545" i="1"/>
  <c r="L545" i="1" s="1"/>
  <c r="E546" i="1"/>
  <c r="L546" i="1" s="1"/>
  <c r="E547" i="1"/>
  <c r="L547" i="1" s="1"/>
  <c r="E548" i="1"/>
  <c r="L548" i="1" s="1"/>
  <c r="E549" i="1"/>
  <c r="L549" i="1" s="1"/>
  <c r="E550" i="1"/>
  <c r="L550" i="1" s="1"/>
  <c r="E551" i="1"/>
  <c r="L551" i="1" s="1"/>
  <c r="E552" i="1"/>
  <c r="L552" i="1" s="1"/>
  <c r="E553" i="1"/>
  <c r="L553" i="1" s="1"/>
  <c r="E554" i="1"/>
  <c r="L554" i="1" s="1"/>
  <c r="E555" i="1"/>
  <c r="L555" i="1" s="1"/>
  <c r="E556" i="1"/>
  <c r="L556" i="1" s="1"/>
  <c r="E557" i="1"/>
  <c r="L557" i="1" s="1"/>
  <c r="E558" i="1"/>
  <c r="L558" i="1" s="1"/>
  <c r="E559" i="1"/>
  <c r="L559" i="1" s="1"/>
  <c r="E560" i="1"/>
  <c r="L560" i="1" s="1"/>
  <c r="E561" i="1"/>
  <c r="L561" i="1" s="1"/>
  <c r="E562" i="1"/>
  <c r="L562" i="1" s="1"/>
  <c r="E563" i="1"/>
  <c r="L563" i="1" s="1"/>
  <c r="E564" i="1"/>
  <c r="L564" i="1" s="1"/>
  <c r="E565" i="1"/>
  <c r="L565" i="1" s="1"/>
  <c r="E566" i="1"/>
  <c r="L566" i="1" s="1"/>
  <c r="E567" i="1"/>
  <c r="L567" i="1" s="1"/>
  <c r="E568" i="1"/>
  <c r="L568" i="1" s="1"/>
  <c r="E569" i="1"/>
  <c r="L569" i="1" s="1"/>
  <c r="E570" i="1"/>
  <c r="L570" i="1" s="1"/>
  <c r="E571" i="1"/>
  <c r="L571" i="1" s="1"/>
  <c r="E572" i="1"/>
  <c r="L572" i="1" s="1"/>
  <c r="E573" i="1"/>
  <c r="L573" i="1" s="1"/>
  <c r="E574" i="1"/>
  <c r="L574" i="1" s="1"/>
  <c r="E575" i="1"/>
  <c r="L575" i="1" s="1"/>
  <c r="E576" i="1"/>
  <c r="L576" i="1" s="1"/>
  <c r="E577" i="1"/>
  <c r="L577" i="1" s="1"/>
  <c r="E578" i="1"/>
  <c r="L578" i="1" s="1"/>
  <c r="E579" i="1"/>
  <c r="L579" i="1" s="1"/>
  <c r="E580" i="1"/>
  <c r="L580" i="1" s="1"/>
  <c r="E581" i="1"/>
  <c r="L581" i="1" s="1"/>
  <c r="E582" i="1"/>
  <c r="L582" i="1" s="1"/>
  <c r="E583" i="1"/>
  <c r="L583" i="1" s="1"/>
  <c r="E584" i="1"/>
  <c r="L584" i="1" s="1"/>
  <c r="E585" i="1"/>
  <c r="L585" i="1" s="1"/>
  <c r="E586" i="1"/>
  <c r="L586" i="1" s="1"/>
  <c r="E587" i="1"/>
  <c r="L587" i="1" s="1"/>
  <c r="E588" i="1"/>
  <c r="L588" i="1" s="1"/>
  <c r="E589" i="1"/>
  <c r="L589" i="1" s="1"/>
  <c r="E590" i="1"/>
  <c r="L590" i="1" s="1"/>
  <c r="E591" i="1"/>
  <c r="L591" i="1" s="1"/>
  <c r="E592" i="1"/>
  <c r="L592" i="1" s="1"/>
  <c r="E593" i="1"/>
  <c r="L593" i="1" s="1"/>
  <c r="E594" i="1"/>
  <c r="L594" i="1" s="1"/>
  <c r="E595" i="1"/>
  <c r="L595" i="1" s="1"/>
  <c r="E596" i="1"/>
  <c r="L596" i="1" s="1"/>
  <c r="E597" i="1"/>
  <c r="L597" i="1" s="1"/>
  <c r="E598" i="1"/>
  <c r="L598" i="1" s="1"/>
  <c r="E599" i="1"/>
  <c r="L599" i="1" s="1"/>
  <c r="E600" i="1"/>
  <c r="L600" i="1" s="1"/>
  <c r="E601" i="1"/>
  <c r="L601" i="1" s="1"/>
  <c r="E602" i="1"/>
  <c r="L602" i="1" s="1"/>
  <c r="E603" i="1"/>
  <c r="L603" i="1" s="1"/>
  <c r="E604" i="1"/>
  <c r="L604" i="1" s="1"/>
  <c r="E605" i="1"/>
  <c r="L605" i="1" s="1"/>
  <c r="E606" i="1"/>
  <c r="L606" i="1" s="1"/>
  <c r="E607" i="1"/>
  <c r="L607" i="1" s="1"/>
  <c r="E608" i="1"/>
  <c r="L608" i="1" s="1"/>
  <c r="E609" i="1"/>
  <c r="L609" i="1" s="1"/>
  <c r="E610" i="1"/>
  <c r="L610" i="1" s="1"/>
  <c r="E611" i="1"/>
  <c r="L611" i="1" s="1"/>
  <c r="E612" i="1"/>
  <c r="L612" i="1" s="1"/>
  <c r="E613" i="1"/>
  <c r="L613" i="1" s="1"/>
  <c r="E614" i="1"/>
  <c r="L614" i="1" s="1"/>
  <c r="E615" i="1"/>
  <c r="L615" i="1" s="1"/>
  <c r="E616" i="1"/>
  <c r="L616" i="1" s="1"/>
  <c r="E617" i="1"/>
  <c r="L617" i="1" s="1"/>
  <c r="E618" i="1"/>
  <c r="L618" i="1" s="1"/>
  <c r="E619" i="1"/>
  <c r="L619" i="1" s="1"/>
  <c r="E620" i="1"/>
  <c r="L620" i="1" s="1"/>
  <c r="E621" i="1"/>
  <c r="L621" i="1" s="1"/>
  <c r="E622" i="1"/>
  <c r="L622" i="1" s="1"/>
  <c r="E623" i="1"/>
  <c r="L623" i="1" s="1"/>
  <c r="E624" i="1"/>
  <c r="L624" i="1" s="1"/>
  <c r="E625" i="1"/>
  <c r="L625" i="1" s="1"/>
  <c r="E626" i="1"/>
  <c r="L626" i="1" s="1"/>
  <c r="E627" i="1"/>
  <c r="L627" i="1" s="1"/>
  <c r="E628" i="1"/>
  <c r="L628" i="1" s="1"/>
  <c r="E629" i="1"/>
  <c r="L629" i="1" s="1"/>
  <c r="E630" i="1"/>
  <c r="L630" i="1" s="1"/>
  <c r="E631" i="1"/>
  <c r="L631" i="1" s="1"/>
  <c r="E632" i="1"/>
  <c r="L632" i="1" s="1"/>
  <c r="E633" i="1"/>
  <c r="L633" i="1" s="1"/>
  <c r="E634" i="1"/>
  <c r="L634" i="1" s="1"/>
  <c r="E635" i="1"/>
  <c r="L635" i="1" s="1"/>
  <c r="E636" i="1"/>
  <c r="L636" i="1" s="1"/>
  <c r="E637" i="1"/>
  <c r="L637" i="1" s="1"/>
  <c r="E638" i="1"/>
  <c r="L638" i="1" s="1"/>
  <c r="E639" i="1"/>
  <c r="L639" i="1" s="1"/>
  <c r="E640" i="1"/>
  <c r="L640" i="1" s="1"/>
  <c r="E641" i="1"/>
  <c r="L641" i="1" s="1"/>
  <c r="E642" i="1"/>
  <c r="L642" i="1" s="1"/>
  <c r="E643" i="1"/>
  <c r="L643" i="1" s="1"/>
  <c r="E644" i="1"/>
  <c r="L644" i="1" s="1"/>
  <c r="E645" i="1"/>
  <c r="L645" i="1" s="1"/>
  <c r="E646" i="1"/>
  <c r="L646" i="1" s="1"/>
  <c r="E647" i="1"/>
  <c r="L647" i="1" s="1"/>
  <c r="E648" i="1"/>
  <c r="L648" i="1" s="1"/>
  <c r="E649" i="1"/>
  <c r="L649" i="1" s="1"/>
  <c r="E650" i="1"/>
  <c r="L650" i="1" s="1"/>
  <c r="E651" i="1"/>
  <c r="L651" i="1" s="1"/>
  <c r="E652" i="1"/>
  <c r="L652" i="1" s="1"/>
  <c r="E653" i="1"/>
  <c r="L653" i="1" s="1"/>
  <c r="E654" i="1"/>
  <c r="L654" i="1" s="1"/>
  <c r="E655" i="1"/>
  <c r="L655" i="1" s="1"/>
  <c r="E656" i="1"/>
  <c r="L656" i="1" s="1"/>
  <c r="E657" i="1"/>
  <c r="L657" i="1" s="1"/>
  <c r="E658" i="1"/>
  <c r="L658" i="1" s="1"/>
  <c r="E659" i="1"/>
  <c r="L659" i="1" s="1"/>
  <c r="E660" i="1"/>
  <c r="L660" i="1" s="1"/>
  <c r="E661" i="1"/>
  <c r="L661" i="1" s="1"/>
  <c r="E662" i="1"/>
  <c r="L662" i="1" s="1"/>
  <c r="E663" i="1"/>
  <c r="L663" i="1" s="1"/>
  <c r="E664" i="1"/>
  <c r="L664" i="1" s="1"/>
  <c r="E665" i="1"/>
  <c r="L665" i="1" s="1"/>
  <c r="E666" i="1"/>
  <c r="L666" i="1" s="1"/>
  <c r="E667" i="1"/>
  <c r="L667" i="1" s="1"/>
  <c r="E668" i="1"/>
  <c r="L668" i="1" s="1"/>
  <c r="E669" i="1"/>
  <c r="L669" i="1" s="1"/>
  <c r="E670" i="1"/>
  <c r="L670" i="1" s="1"/>
  <c r="E671" i="1"/>
  <c r="L671" i="1" s="1"/>
  <c r="E672" i="1"/>
  <c r="L672" i="1" s="1"/>
  <c r="E673" i="1"/>
  <c r="L673" i="1" s="1"/>
  <c r="E674" i="1"/>
  <c r="L674" i="1" s="1"/>
  <c r="E675" i="1"/>
  <c r="L675" i="1" s="1"/>
  <c r="E676" i="1"/>
  <c r="L676" i="1" s="1"/>
  <c r="E677" i="1"/>
  <c r="L677" i="1" s="1"/>
  <c r="E678" i="1"/>
  <c r="L678" i="1" s="1"/>
  <c r="E679" i="1"/>
  <c r="L679" i="1" s="1"/>
  <c r="E680" i="1"/>
  <c r="L680" i="1" s="1"/>
  <c r="E681" i="1"/>
  <c r="L681" i="1" s="1"/>
  <c r="E682" i="1"/>
  <c r="L682" i="1" s="1"/>
  <c r="E683" i="1"/>
  <c r="L683" i="1" s="1"/>
  <c r="E684" i="1"/>
  <c r="L684" i="1" s="1"/>
  <c r="E685" i="1"/>
  <c r="L685" i="1" s="1"/>
  <c r="E686" i="1"/>
  <c r="L686" i="1" s="1"/>
  <c r="E687" i="1"/>
  <c r="L687" i="1" s="1"/>
  <c r="E688" i="1"/>
  <c r="L688" i="1" s="1"/>
  <c r="E689" i="1"/>
  <c r="L689" i="1" s="1"/>
  <c r="E690" i="1"/>
  <c r="L690" i="1" s="1"/>
  <c r="E691" i="1"/>
  <c r="L691" i="1" s="1"/>
  <c r="E692" i="1"/>
  <c r="L692" i="1" s="1"/>
  <c r="E693" i="1"/>
  <c r="L693" i="1" s="1"/>
  <c r="E694" i="1"/>
  <c r="L694" i="1" s="1"/>
  <c r="E695" i="1"/>
  <c r="L695" i="1" s="1"/>
  <c r="E696" i="1"/>
  <c r="L696" i="1" s="1"/>
  <c r="E697" i="1"/>
  <c r="L697" i="1" s="1"/>
  <c r="E698" i="1"/>
  <c r="L698" i="1" s="1"/>
  <c r="E699" i="1"/>
  <c r="L699" i="1" s="1"/>
  <c r="E700" i="1"/>
  <c r="L700" i="1" s="1"/>
  <c r="E701" i="1"/>
  <c r="L701" i="1" s="1"/>
  <c r="E702" i="1"/>
  <c r="L702" i="1" s="1"/>
  <c r="E703" i="1"/>
  <c r="L703" i="1" s="1"/>
  <c r="E704" i="1"/>
  <c r="L704" i="1" s="1"/>
  <c r="E705" i="1"/>
  <c r="L705" i="1" s="1"/>
  <c r="E706" i="1"/>
  <c r="L706" i="1" s="1"/>
  <c r="E707" i="1"/>
  <c r="L707" i="1" s="1"/>
  <c r="E708" i="1"/>
  <c r="L708" i="1" s="1"/>
  <c r="E709" i="1"/>
  <c r="L709" i="1" s="1"/>
  <c r="E710" i="1"/>
  <c r="L710" i="1" s="1"/>
  <c r="E711" i="1"/>
  <c r="L711" i="1" s="1"/>
  <c r="E712" i="1"/>
  <c r="L712" i="1" s="1"/>
  <c r="E713" i="1"/>
  <c r="L713" i="1" s="1"/>
  <c r="E714" i="1"/>
  <c r="L714" i="1" s="1"/>
  <c r="E715" i="1"/>
  <c r="L715" i="1" s="1"/>
  <c r="E716" i="1"/>
  <c r="L716" i="1" s="1"/>
  <c r="E717" i="1"/>
  <c r="L717" i="1" s="1"/>
  <c r="E718" i="1"/>
  <c r="L718" i="1" s="1"/>
  <c r="E719" i="1"/>
  <c r="L719" i="1" s="1"/>
  <c r="E720" i="1"/>
  <c r="L720" i="1" s="1"/>
  <c r="E721" i="1"/>
  <c r="L721" i="1" s="1"/>
  <c r="E722" i="1"/>
  <c r="L722" i="1" s="1"/>
  <c r="E723" i="1"/>
  <c r="L723" i="1" s="1"/>
  <c r="E724" i="1"/>
  <c r="L724" i="1" s="1"/>
  <c r="E725" i="1"/>
  <c r="L725" i="1" s="1"/>
  <c r="E726" i="1"/>
  <c r="L726" i="1" s="1"/>
  <c r="E727" i="1"/>
  <c r="L727" i="1" s="1"/>
  <c r="E728" i="1"/>
  <c r="L728" i="1" s="1"/>
  <c r="E729" i="1"/>
  <c r="L729" i="1" s="1"/>
  <c r="E730" i="1"/>
  <c r="L730" i="1" s="1"/>
  <c r="E731" i="1"/>
  <c r="L731" i="1" s="1"/>
  <c r="E732" i="1"/>
  <c r="L732" i="1" s="1"/>
  <c r="E733" i="1"/>
  <c r="L733" i="1" s="1"/>
  <c r="E734" i="1"/>
  <c r="L734" i="1" s="1"/>
  <c r="E735" i="1"/>
  <c r="L735" i="1" s="1"/>
  <c r="E736" i="1"/>
  <c r="L736" i="1" s="1"/>
  <c r="E737" i="1"/>
  <c r="L737" i="1" s="1"/>
  <c r="E738" i="1"/>
  <c r="L738" i="1" s="1"/>
  <c r="E739" i="1"/>
  <c r="L739" i="1" s="1"/>
  <c r="E740" i="1"/>
  <c r="L740" i="1" s="1"/>
  <c r="E741" i="1"/>
  <c r="L741" i="1" s="1"/>
  <c r="E742" i="1"/>
  <c r="L742" i="1" s="1"/>
  <c r="E743" i="1"/>
  <c r="L743" i="1" s="1"/>
  <c r="E744" i="1"/>
  <c r="L744" i="1" s="1"/>
  <c r="E745" i="1"/>
  <c r="L745" i="1" s="1"/>
  <c r="E746" i="1"/>
  <c r="L746" i="1" s="1"/>
  <c r="E747" i="1"/>
  <c r="L747" i="1" s="1"/>
  <c r="E748" i="1"/>
  <c r="L748" i="1" s="1"/>
  <c r="E749" i="1"/>
  <c r="L749" i="1" s="1"/>
  <c r="E750" i="1"/>
  <c r="L750" i="1" s="1"/>
  <c r="E751" i="1"/>
  <c r="L751" i="1" s="1"/>
  <c r="E752" i="1"/>
  <c r="L752" i="1" s="1"/>
  <c r="E753" i="1"/>
  <c r="L753" i="1" s="1"/>
  <c r="E754" i="1"/>
  <c r="L754" i="1" s="1"/>
  <c r="E755" i="1"/>
  <c r="L755" i="1" s="1"/>
  <c r="E756" i="1"/>
  <c r="L756" i="1" s="1"/>
  <c r="E757" i="1"/>
  <c r="L757" i="1" s="1"/>
  <c r="E758" i="1"/>
  <c r="L758" i="1" s="1"/>
  <c r="E759" i="1"/>
  <c r="L759" i="1" s="1"/>
  <c r="E760" i="1"/>
  <c r="L760" i="1" s="1"/>
  <c r="E761" i="1"/>
  <c r="L761" i="1" s="1"/>
  <c r="E762" i="1"/>
  <c r="L762" i="1" s="1"/>
  <c r="E763" i="1"/>
  <c r="L763" i="1" s="1"/>
  <c r="E764" i="1"/>
  <c r="L764" i="1" s="1"/>
  <c r="E765" i="1"/>
  <c r="L765" i="1" s="1"/>
  <c r="E766" i="1"/>
  <c r="L766" i="1" s="1"/>
  <c r="E767" i="1"/>
  <c r="L767" i="1" s="1"/>
  <c r="E768" i="1"/>
  <c r="L768" i="1" s="1"/>
  <c r="E769" i="1"/>
  <c r="L769" i="1" s="1"/>
  <c r="E770" i="1"/>
  <c r="L770" i="1" s="1"/>
  <c r="E771" i="1"/>
  <c r="L771" i="1" s="1"/>
  <c r="E772" i="1"/>
  <c r="L772" i="1" s="1"/>
  <c r="E773" i="1"/>
  <c r="L773" i="1" s="1"/>
  <c r="E774" i="1"/>
  <c r="L774" i="1" s="1"/>
  <c r="E775" i="1"/>
  <c r="L775" i="1" s="1"/>
  <c r="E776" i="1"/>
  <c r="L776" i="1" s="1"/>
  <c r="E777" i="1"/>
  <c r="L777" i="1" s="1"/>
  <c r="E778" i="1"/>
  <c r="L778" i="1" s="1"/>
  <c r="E779" i="1"/>
  <c r="L779" i="1" s="1"/>
  <c r="E780" i="1"/>
  <c r="L780" i="1" s="1"/>
  <c r="E781" i="1"/>
  <c r="L781" i="1" s="1"/>
  <c r="E782" i="1"/>
  <c r="L782" i="1" s="1"/>
  <c r="E783" i="1"/>
  <c r="L783" i="1" s="1"/>
  <c r="E784" i="1"/>
  <c r="L784" i="1" s="1"/>
  <c r="E785" i="1"/>
  <c r="L785" i="1" s="1"/>
  <c r="E786" i="1"/>
  <c r="L786" i="1" s="1"/>
  <c r="E787" i="1"/>
  <c r="L787" i="1" s="1"/>
  <c r="E788" i="1"/>
  <c r="L788" i="1" s="1"/>
  <c r="E789" i="1"/>
  <c r="L789" i="1" s="1"/>
  <c r="E790" i="1"/>
  <c r="L790" i="1" s="1"/>
  <c r="E791" i="1"/>
  <c r="L791" i="1" s="1"/>
  <c r="E792" i="1"/>
  <c r="L792" i="1" s="1"/>
  <c r="E793" i="1"/>
  <c r="L793" i="1" s="1"/>
  <c r="E794" i="1"/>
  <c r="L794" i="1" s="1"/>
  <c r="E795" i="1"/>
  <c r="L795" i="1" s="1"/>
  <c r="E796" i="1"/>
  <c r="L796" i="1" s="1"/>
  <c r="E797" i="1"/>
  <c r="L797" i="1" s="1"/>
  <c r="E798" i="1"/>
  <c r="L798" i="1" s="1"/>
  <c r="E799" i="1"/>
  <c r="L799" i="1" s="1"/>
  <c r="E800" i="1"/>
  <c r="L800" i="1" s="1"/>
  <c r="E801" i="1"/>
  <c r="L801" i="1" s="1"/>
  <c r="E802" i="1"/>
  <c r="L802" i="1" s="1"/>
  <c r="E803" i="1"/>
  <c r="L803" i="1" s="1"/>
  <c r="E804" i="1"/>
  <c r="L804" i="1" s="1"/>
  <c r="E805" i="1"/>
  <c r="L805" i="1" s="1"/>
  <c r="E806" i="1"/>
  <c r="L806" i="1" s="1"/>
  <c r="E807" i="1"/>
  <c r="L807" i="1" s="1"/>
  <c r="E808" i="1"/>
  <c r="L808" i="1" s="1"/>
  <c r="E809" i="1"/>
  <c r="L809" i="1" s="1"/>
  <c r="E810" i="1"/>
  <c r="L810" i="1" s="1"/>
  <c r="E811" i="1"/>
  <c r="L811" i="1" s="1"/>
  <c r="E812" i="1"/>
  <c r="L812" i="1" s="1"/>
  <c r="E813" i="1"/>
  <c r="L813" i="1" s="1"/>
  <c r="E814" i="1"/>
  <c r="L814" i="1" s="1"/>
  <c r="E815" i="1"/>
  <c r="L815" i="1" s="1"/>
  <c r="E816" i="1"/>
  <c r="L816" i="1" s="1"/>
  <c r="E817" i="1"/>
  <c r="L817" i="1" s="1"/>
  <c r="E818" i="1"/>
  <c r="L818" i="1" s="1"/>
  <c r="E819" i="1"/>
  <c r="L819" i="1" s="1"/>
  <c r="E820" i="1"/>
  <c r="L820" i="1" s="1"/>
  <c r="E821" i="1"/>
  <c r="L821" i="1" s="1"/>
  <c r="E822" i="1"/>
  <c r="L822" i="1" s="1"/>
  <c r="E823" i="1"/>
  <c r="L823" i="1" s="1"/>
  <c r="E824" i="1"/>
  <c r="L824" i="1" s="1"/>
  <c r="E825" i="1"/>
  <c r="L825" i="1" s="1"/>
  <c r="E826" i="1"/>
  <c r="L826" i="1" s="1"/>
  <c r="E827" i="1"/>
  <c r="L827" i="1" s="1"/>
  <c r="E828" i="1"/>
  <c r="L828" i="1" s="1"/>
  <c r="E829" i="1"/>
  <c r="L829" i="1" s="1"/>
  <c r="E830" i="1"/>
  <c r="L830" i="1" s="1"/>
  <c r="E831" i="1"/>
  <c r="L831" i="1" s="1"/>
  <c r="E832" i="1"/>
  <c r="L832" i="1" s="1"/>
  <c r="E833" i="1"/>
  <c r="L833" i="1" s="1"/>
  <c r="E834" i="1"/>
  <c r="L834" i="1" s="1"/>
  <c r="E835" i="1"/>
  <c r="L835" i="1" s="1"/>
  <c r="E836" i="1"/>
  <c r="L836" i="1" s="1"/>
  <c r="E837" i="1"/>
  <c r="L837" i="1" s="1"/>
  <c r="E838" i="1"/>
  <c r="L838" i="1" s="1"/>
  <c r="E839" i="1"/>
  <c r="L839" i="1" s="1"/>
  <c r="E840" i="1"/>
  <c r="L840" i="1" s="1"/>
  <c r="E841" i="1"/>
  <c r="L841" i="1" s="1"/>
  <c r="E842" i="1"/>
  <c r="L842" i="1" s="1"/>
  <c r="E843" i="1"/>
  <c r="L843" i="1" s="1"/>
  <c r="E844" i="1"/>
  <c r="L844" i="1" s="1"/>
  <c r="E845" i="1"/>
  <c r="L845" i="1" s="1"/>
  <c r="E846" i="1"/>
  <c r="L846" i="1" s="1"/>
  <c r="E847" i="1"/>
  <c r="L847" i="1" s="1"/>
  <c r="E848" i="1"/>
  <c r="L848" i="1" s="1"/>
  <c r="E849" i="1"/>
  <c r="L849" i="1" s="1"/>
  <c r="E850" i="1"/>
  <c r="L850" i="1" s="1"/>
  <c r="E851" i="1"/>
  <c r="L851" i="1" s="1"/>
  <c r="E852" i="1"/>
  <c r="L852" i="1" s="1"/>
  <c r="E853" i="1"/>
  <c r="L853" i="1" s="1"/>
  <c r="E854" i="1"/>
  <c r="L854" i="1" s="1"/>
  <c r="E855" i="1"/>
  <c r="L855" i="1" s="1"/>
  <c r="E856" i="1"/>
  <c r="L856" i="1" s="1"/>
  <c r="E857" i="1"/>
  <c r="L857" i="1" s="1"/>
  <c r="E858" i="1"/>
  <c r="L858" i="1" s="1"/>
  <c r="E859" i="1"/>
  <c r="L859" i="1" s="1"/>
  <c r="E860" i="1"/>
  <c r="L860" i="1" s="1"/>
  <c r="E861" i="1"/>
  <c r="L861" i="1" s="1"/>
  <c r="E862" i="1"/>
  <c r="L862" i="1" s="1"/>
  <c r="E863" i="1"/>
  <c r="L863" i="1" s="1"/>
  <c r="E864" i="1"/>
  <c r="L864" i="1" s="1"/>
  <c r="E865" i="1"/>
  <c r="L865" i="1" s="1"/>
  <c r="E866" i="1"/>
  <c r="L866" i="1" s="1"/>
  <c r="E867" i="1"/>
  <c r="L867" i="1" s="1"/>
  <c r="E868" i="1"/>
  <c r="L868" i="1" s="1"/>
  <c r="E869" i="1"/>
  <c r="L869" i="1" s="1"/>
  <c r="E870" i="1"/>
  <c r="L870" i="1" s="1"/>
  <c r="E871" i="1"/>
  <c r="L871" i="1" s="1"/>
  <c r="E872" i="1"/>
  <c r="L872" i="1" s="1"/>
  <c r="E873" i="1"/>
  <c r="L873" i="1" s="1"/>
  <c r="E874" i="1"/>
  <c r="L874" i="1" s="1"/>
  <c r="E875" i="1"/>
  <c r="L875" i="1" s="1"/>
  <c r="E876" i="1"/>
  <c r="L876" i="1" s="1"/>
  <c r="E877" i="1"/>
  <c r="L877" i="1" s="1"/>
  <c r="E878" i="1"/>
  <c r="L878" i="1" s="1"/>
  <c r="E879" i="1"/>
  <c r="L879" i="1" s="1"/>
  <c r="E880" i="1"/>
  <c r="L880" i="1" s="1"/>
  <c r="E881" i="1"/>
  <c r="L881" i="1" s="1"/>
  <c r="E882" i="1"/>
  <c r="L882" i="1" s="1"/>
  <c r="E883" i="1"/>
  <c r="L883" i="1" s="1"/>
  <c r="E884" i="1"/>
  <c r="L884" i="1" s="1"/>
  <c r="E885" i="1"/>
  <c r="L885" i="1" s="1"/>
  <c r="E886" i="1"/>
  <c r="L886" i="1" s="1"/>
  <c r="E887" i="1"/>
  <c r="L887" i="1" s="1"/>
  <c r="E888" i="1"/>
  <c r="L888" i="1" s="1"/>
  <c r="E889" i="1"/>
  <c r="L889" i="1" s="1"/>
  <c r="E890" i="1"/>
  <c r="L890" i="1" s="1"/>
  <c r="E891" i="1"/>
  <c r="L891" i="1" s="1"/>
  <c r="E892" i="1"/>
  <c r="L892" i="1" s="1"/>
  <c r="E893" i="1"/>
  <c r="L893" i="1" s="1"/>
  <c r="E894" i="1"/>
  <c r="L894" i="1" s="1"/>
  <c r="E895" i="1"/>
  <c r="L895" i="1" s="1"/>
  <c r="E896" i="1"/>
  <c r="L896" i="1" s="1"/>
  <c r="E897" i="1"/>
  <c r="L897" i="1" s="1"/>
  <c r="E898" i="1"/>
  <c r="L898" i="1" s="1"/>
  <c r="E899" i="1"/>
  <c r="L899" i="1" s="1"/>
  <c r="E900" i="1"/>
  <c r="L900" i="1" s="1"/>
  <c r="E901" i="1"/>
  <c r="L901" i="1" s="1"/>
  <c r="E902" i="1"/>
  <c r="L902" i="1" s="1"/>
  <c r="E903" i="1"/>
  <c r="L903" i="1" s="1"/>
  <c r="E904" i="1"/>
  <c r="L904" i="1" s="1"/>
  <c r="E905" i="1"/>
  <c r="L905" i="1" s="1"/>
  <c r="E906" i="1"/>
  <c r="L906" i="1" s="1"/>
  <c r="E907" i="1"/>
  <c r="L907" i="1" s="1"/>
  <c r="E908" i="1"/>
  <c r="L908" i="1" s="1"/>
  <c r="E909" i="1"/>
  <c r="L909" i="1" s="1"/>
  <c r="E910" i="1"/>
  <c r="L910" i="1" s="1"/>
  <c r="E911" i="1"/>
  <c r="L911" i="1" s="1"/>
  <c r="E912" i="1"/>
  <c r="L912" i="1" s="1"/>
  <c r="E913" i="1"/>
  <c r="L913" i="1" s="1"/>
  <c r="E914" i="1"/>
  <c r="L914" i="1" s="1"/>
  <c r="E915" i="1"/>
  <c r="L915" i="1" s="1"/>
  <c r="E916" i="1"/>
  <c r="L916" i="1" s="1"/>
  <c r="E917" i="1"/>
  <c r="L917" i="1" s="1"/>
  <c r="E918" i="1"/>
  <c r="L918" i="1" s="1"/>
  <c r="E919" i="1"/>
  <c r="L919" i="1" s="1"/>
  <c r="E920" i="1"/>
  <c r="L920" i="1" s="1"/>
  <c r="E921" i="1"/>
  <c r="L921" i="1" s="1"/>
  <c r="E922" i="1"/>
  <c r="L922" i="1" s="1"/>
  <c r="E923" i="1"/>
  <c r="L923" i="1" s="1"/>
  <c r="E924" i="1"/>
  <c r="L924" i="1" s="1"/>
  <c r="E925" i="1"/>
  <c r="L925" i="1" s="1"/>
  <c r="E926" i="1"/>
  <c r="L926" i="1" s="1"/>
  <c r="E927" i="1"/>
  <c r="L927" i="1" s="1"/>
  <c r="E928" i="1"/>
  <c r="L928" i="1" s="1"/>
  <c r="E929" i="1"/>
  <c r="L929" i="1" s="1"/>
  <c r="E930" i="1"/>
  <c r="L930" i="1" s="1"/>
  <c r="E931" i="1"/>
  <c r="L931" i="1" s="1"/>
  <c r="E932" i="1"/>
  <c r="L932" i="1" s="1"/>
  <c r="E933" i="1"/>
  <c r="L933" i="1" s="1"/>
  <c r="E934" i="1"/>
  <c r="L934" i="1" s="1"/>
  <c r="E935" i="1"/>
  <c r="L935" i="1" s="1"/>
  <c r="E936" i="1"/>
  <c r="L936" i="1" s="1"/>
  <c r="E937" i="1"/>
  <c r="L937" i="1" s="1"/>
  <c r="E938" i="1"/>
  <c r="L938" i="1" s="1"/>
  <c r="E939" i="1"/>
  <c r="L939" i="1" s="1"/>
  <c r="E940" i="1"/>
  <c r="L940" i="1" s="1"/>
  <c r="E941" i="1"/>
  <c r="L941" i="1" s="1"/>
  <c r="E942" i="1"/>
  <c r="L942" i="1" s="1"/>
  <c r="E943" i="1"/>
  <c r="L943" i="1" s="1"/>
  <c r="E944" i="1"/>
  <c r="L944" i="1" s="1"/>
  <c r="E945" i="1"/>
  <c r="L945" i="1" s="1"/>
  <c r="E946" i="1"/>
  <c r="L946" i="1" s="1"/>
  <c r="E947" i="1"/>
  <c r="L947" i="1" s="1"/>
  <c r="E948" i="1"/>
  <c r="L948" i="1" s="1"/>
  <c r="E949" i="1"/>
  <c r="L949" i="1" s="1"/>
  <c r="E950" i="1"/>
  <c r="L950" i="1" s="1"/>
  <c r="E951" i="1"/>
  <c r="L951" i="1" s="1"/>
  <c r="E952" i="1"/>
  <c r="L952" i="1" s="1"/>
  <c r="E953" i="1"/>
  <c r="L953" i="1" s="1"/>
  <c r="E954" i="1"/>
  <c r="L954" i="1" s="1"/>
  <c r="E955" i="1"/>
  <c r="L955" i="1" s="1"/>
  <c r="E956" i="1"/>
  <c r="L956" i="1" s="1"/>
  <c r="E957" i="1"/>
  <c r="L957" i="1" s="1"/>
  <c r="E958" i="1"/>
  <c r="L958" i="1" s="1"/>
  <c r="E959" i="1"/>
  <c r="L959" i="1" s="1"/>
  <c r="E960" i="1"/>
  <c r="L960" i="1" s="1"/>
  <c r="E961" i="1"/>
  <c r="L961" i="1" s="1"/>
  <c r="E962" i="1"/>
  <c r="L962" i="1" s="1"/>
  <c r="E963" i="1"/>
  <c r="L963" i="1" s="1"/>
  <c r="E964" i="1"/>
  <c r="L964" i="1" s="1"/>
  <c r="E965" i="1"/>
  <c r="L965" i="1" s="1"/>
  <c r="E966" i="1"/>
  <c r="L966" i="1" s="1"/>
  <c r="E967" i="1"/>
  <c r="L967" i="1" s="1"/>
  <c r="E968" i="1"/>
  <c r="L968" i="1" s="1"/>
  <c r="E969" i="1"/>
  <c r="L969" i="1" s="1"/>
  <c r="E970" i="1"/>
  <c r="L970" i="1" s="1"/>
  <c r="E971" i="1"/>
  <c r="L971" i="1" s="1"/>
  <c r="E972" i="1"/>
  <c r="L972" i="1" s="1"/>
  <c r="E973" i="1"/>
  <c r="L973" i="1" s="1"/>
  <c r="E974" i="1"/>
  <c r="L974" i="1" s="1"/>
  <c r="E975" i="1"/>
  <c r="L975" i="1" s="1"/>
  <c r="E976" i="1"/>
  <c r="L976" i="1" s="1"/>
  <c r="E977" i="1"/>
  <c r="L977" i="1" s="1"/>
  <c r="E978" i="1"/>
  <c r="L978" i="1" s="1"/>
  <c r="E979" i="1"/>
  <c r="L979" i="1" s="1"/>
  <c r="E980" i="1"/>
  <c r="L980" i="1" s="1"/>
  <c r="E981" i="1"/>
  <c r="L981" i="1" s="1"/>
  <c r="E982" i="1"/>
  <c r="L982" i="1" s="1"/>
  <c r="E983" i="1"/>
  <c r="L983" i="1" s="1"/>
  <c r="E984" i="1"/>
  <c r="L984" i="1" s="1"/>
  <c r="E985" i="1"/>
  <c r="L985" i="1" s="1"/>
  <c r="E986" i="1"/>
  <c r="L986" i="1" s="1"/>
  <c r="E987" i="1"/>
  <c r="L987" i="1" s="1"/>
  <c r="E988" i="1"/>
  <c r="L988" i="1" s="1"/>
  <c r="E989" i="1"/>
  <c r="L989" i="1" s="1"/>
  <c r="E990" i="1"/>
  <c r="L990" i="1" s="1"/>
  <c r="E991" i="1"/>
  <c r="L991" i="1" s="1"/>
  <c r="E992" i="1"/>
  <c r="L992" i="1" s="1"/>
  <c r="E993" i="1"/>
  <c r="L993" i="1" s="1"/>
  <c r="E994" i="1"/>
  <c r="L994" i="1" s="1"/>
  <c r="E995" i="1"/>
  <c r="L995" i="1" s="1"/>
  <c r="E996" i="1"/>
  <c r="L996" i="1" s="1"/>
  <c r="E997" i="1"/>
  <c r="L997" i="1" s="1"/>
  <c r="E998" i="1"/>
  <c r="L998" i="1" s="1"/>
  <c r="E999" i="1"/>
  <c r="L999" i="1" s="1"/>
  <c r="E1000" i="1"/>
  <c r="L1000" i="1" s="1"/>
  <c r="E1001" i="1"/>
  <c r="L1001" i="1" s="1"/>
  <c r="E1002" i="1"/>
  <c r="L1002" i="1" s="1"/>
  <c r="E1003" i="1"/>
  <c r="L1003" i="1" s="1"/>
  <c r="E1004" i="1"/>
  <c r="L1004" i="1" s="1"/>
  <c r="E1005" i="1"/>
  <c r="L1005" i="1" s="1"/>
  <c r="E1006" i="1"/>
  <c r="L1006" i="1" s="1"/>
  <c r="E1007" i="1"/>
  <c r="L1007" i="1" s="1"/>
  <c r="E1008" i="1"/>
  <c r="L1008" i="1" s="1"/>
  <c r="E1009" i="1"/>
  <c r="L1009" i="1" s="1"/>
  <c r="E1010" i="1"/>
  <c r="L1010" i="1" s="1"/>
  <c r="E1011" i="1"/>
  <c r="L1011" i="1" s="1"/>
  <c r="E1012" i="1"/>
  <c r="L1012" i="1" s="1"/>
  <c r="E1013" i="1"/>
  <c r="L1013" i="1" s="1"/>
  <c r="E1014" i="1"/>
  <c r="L1014" i="1" s="1"/>
  <c r="E1015" i="1"/>
  <c r="L1015" i="1" s="1"/>
  <c r="E1016" i="1"/>
  <c r="L1016" i="1" s="1"/>
  <c r="E1017" i="1"/>
  <c r="L1017" i="1" s="1"/>
  <c r="E1018" i="1"/>
  <c r="L1018" i="1" s="1"/>
  <c r="E1019" i="1"/>
  <c r="L1019" i="1" s="1"/>
  <c r="E1020" i="1"/>
  <c r="L1020" i="1" s="1"/>
  <c r="E1021" i="1"/>
  <c r="L1021" i="1" s="1"/>
  <c r="E1022" i="1"/>
  <c r="L1022" i="1" s="1"/>
  <c r="E1023" i="1"/>
  <c r="L1023" i="1" s="1"/>
  <c r="E1024" i="1"/>
  <c r="L1024" i="1" s="1"/>
  <c r="E1025" i="1"/>
  <c r="L1025" i="1" s="1"/>
  <c r="E1026" i="1"/>
  <c r="L1026" i="1" s="1"/>
  <c r="E1027" i="1"/>
  <c r="L1027" i="1" s="1"/>
  <c r="E1028" i="1"/>
  <c r="L1028" i="1" s="1"/>
  <c r="E1029" i="1"/>
  <c r="L1029" i="1" s="1"/>
  <c r="E1030" i="1"/>
  <c r="L1030" i="1" s="1"/>
  <c r="E1031" i="1"/>
  <c r="L1031" i="1" s="1"/>
  <c r="E1032" i="1"/>
  <c r="L1032" i="1" s="1"/>
  <c r="E1033" i="1"/>
  <c r="L1033" i="1" s="1"/>
  <c r="E1034" i="1"/>
  <c r="L1034" i="1" s="1"/>
  <c r="E1035" i="1"/>
  <c r="L1035" i="1" s="1"/>
  <c r="E1036" i="1"/>
  <c r="L1036" i="1" s="1"/>
  <c r="E1037" i="1"/>
  <c r="L1037" i="1" s="1"/>
  <c r="E1038" i="1"/>
  <c r="L1038" i="1" s="1"/>
  <c r="E1039" i="1"/>
  <c r="L1039" i="1" s="1"/>
  <c r="E1040" i="1"/>
  <c r="L1040" i="1" s="1"/>
  <c r="E1041" i="1"/>
  <c r="L1041" i="1" s="1"/>
  <c r="E1042" i="1"/>
  <c r="L1042" i="1" s="1"/>
  <c r="E1043" i="1"/>
  <c r="L1043" i="1" s="1"/>
  <c r="E1044" i="1"/>
  <c r="L1044" i="1" s="1"/>
  <c r="E1045" i="1"/>
  <c r="L1045" i="1" s="1"/>
  <c r="E1046" i="1"/>
  <c r="L1046" i="1" s="1"/>
  <c r="E1047" i="1"/>
  <c r="L1047" i="1" s="1"/>
  <c r="E1048" i="1"/>
  <c r="L1048" i="1" s="1"/>
  <c r="E1049" i="1"/>
  <c r="L1049" i="1" s="1"/>
  <c r="E1050" i="1"/>
  <c r="L1050" i="1" s="1"/>
  <c r="E1051" i="1"/>
  <c r="L1051" i="1" s="1"/>
  <c r="E1052" i="1"/>
  <c r="L1052" i="1" s="1"/>
  <c r="E1053" i="1"/>
  <c r="L1053" i="1" s="1"/>
  <c r="E1054" i="1"/>
  <c r="L1054" i="1" s="1"/>
  <c r="E1055" i="1"/>
  <c r="L1055" i="1" s="1"/>
  <c r="E1056" i="1"/>
  <c r="L1056" i="1" s="1"/>
  <c r="E1057" i="1"/>
  <c r="L1057" i="1" s="1"/>
  <c r="E1058" i="1"/>
  <c r="L1058" i="1" s="1"/>
  <c r="E1059" i="1"/>
  <c r="L1059" i="1" s="1"/>
  <c r="E1060" i="1"/>
  <c r="L1060" i="1" s="1"/>
  <c r="E1061" i="1"/>
  <c r="L1061" i="1" s="1"/>
  <c r="E1062" i="1"/>
  <c r="L1062" i="1" s="1"/>
  <c r="E1063" i="1"/>
  <c r="L1063" i="1" s="1"/>
  <c r="E1064" i="1"/>
  <c r="L1064" i="1" s="1"/>
  <c r="E1065" i="1"/>
  <c r="L1065" i="1" s="1"/>
  <c r="E1066" i="1"/>
  <c r="L1066" i="1" s="1"/>
  <c r="E1067" i="1"/>
  <c r="L1067" i="1" s="1"/>
  <c r="E1068" i="1"/>
  <c r="L1068" i="1" s="1"/>
  <c r="E1069" i="1"/>
  <c r="L1069" i="1" s="1"/>
  <c r="E1070" i="1"/>
  <c r="L1070" i="1" s="1"/>
  <c r="E1071" i="1"/>
  <c r="L1071" i="1" s="1"/>
  <c r="E1072" i="1"/>
  <c r="L1072" i="1" s="1"/>
  <c r="E1073" i="1"/>
  <c r="L1073" i="1" s="1"/>
  <c r="E1074" i="1"/>
  <c r="L1074" i="1" s="1"/>
  <c r="E1075" i="1"/>
  <c r="L1075" i="1" s="1"/>
  <c r="E1076" i="1"/>
  <c r="L1076" i="1" s="1"/>
  <c r="E1077" i="1"/>
  <c r="L1077" i="1" s="1"/>
  <c r="E1078" i="1"/>
  <c r="L1078" i="1" s="1"/>
  <c r="E1079" i="1"/>
  <c r="L1079" i="1" s="1"/>
  <c r="E1080" i="1"/>
  <c r="L1080" i="1" s="1"/>
  <c r="E1081" i="1"/>
  <c r="L1081" i="1" s="1"/>
  <c r="E1082" i="1"/>
  <c r="L1082" i="1" s="1"/>
  <c r="E1083" i="1"/>
  <c r="L1083" i="1" s="1"/>
  <c r="E1084" i="1"/>
  <c r="L1084" i="1" s="1"/>
  <c r="E1085" i="1"/>
  <c r="L1085" i="1" s="1"/>
  <c r="E1086" i="1"/>
  <c r="L1086" i="1" s="1"/>
  <c r="E1087" i="1"/>
  <c r="L1087" i="1" s="1"/>
  <c r="E1088" i="1"/>
  <c r="L1088" i="1" s="1"/>
  <c r="E1089" i="1"/>
  <c r="L1089" i="1" s="1"/>
  <c r="E1090" i="1"/>
  <c r="L1090" i="1" s="1"/>
  <c r="E1091" i="1"/>
  <c r="L1091" i="1" s="1"/>
  <c r="E1092" i="1"/>
  <c r="L1092" i="1" s="1"/>
  <c r="E1093" i="1"/>
  <c r="L1093" i="1" s="1"/>
  <c r="E1094" i="1"/>
  <c r="L1094" i="1" s="1"/>
  <c r="E1095" i="1"/>
  <c r="L1095" i="1" s="1"/>
  <c r="E1096" i="1"/>
  <c r="L1096" i="1" s="1"/>
  <c r="E1097" i="1"/>
  <c r="L1097" i="1" s="1"/>
  <c r="E1098" i="1"/>
  <c r="L1098" i="1" s="1"/>
  <c r="E1099" i="1"/>
  <c r="L1099" i="1" s="1"/>
  <c r="E1100" i="1"/>
  <c r="L1100" i="1" s="1"/>
  <c r="E1101" i="1"/>
  <c r="L1101" i="1" s="1"/>
  <c r="E1102" i="1"/>
  <c r="L1102" i="1" s="1"/>
  <c r="E1103" i="1"/>
  <c r="L1103" i="1" s="1"/>
  <c r="E1104" i="1"/>
  <c r="L1104" i="1" s="1"/>
  <c r="E1105" i="1"/>
  <c r="L1105" i="1" s="1"/>
  <c r="E1106" i="1"/>
  <c r="L1106" i="1" s="1"/>
  <c r="E1107" i="1"/>
  <c r="L1107" i="1" s="1"/>
  <c r="E1108" i="1"/>
  <c r="L1108" i="1" s="1"/>
  <c r="E1109" i="1"/>
  <c r="L1109" i="1" s="1"/>
  <c r="E1110" i="1"/>
  <c r="L1110" i="1" s="1"/>
  <c r="E1111" i="1"/>
  <c r="L1111" i="1" s="1"/>
  <c r="E1112" i="1"/>
  <c r="L1112" i="1" s="1"/>
  <c r="E1113" i="1"/>
  <c r="L1113" i="1" s="1"/>
  <c r="E1114" i="1"/>
  <c r="L1114" i="1" s="1"/>
  <c r="E1115" i="1"/>
  <c r="L1115" i="1" s="1"/>
  <c r="E1116" i="1"/>
  <c r="L1116" i="1" s="1"/>
  <c r="E1117" i="1"/>
  <c r="L1117" i="1" s="1"/>
  <c r="E1118" i="1"/>
  <c r="L1118" i="1" s="1"/>
  <c r="E1119" i="1"/>
  <c r="L1119" i="1" s="1"/>
  <c r="E1120" i="1"/>
  <c r="L1120" i="1" s="1"/>
  <c r="E1121" i="1"/>
  <c r="L1121" i="1" s="1"/>
  <c r="E1122" i="1"/>
  <c r="L1122" i="1" s="1"/>
  <c r="E1123" i="1"/>
  <c r="L1123" i="1" s="1"/>
  <c r="E1124" i="1"/>
  <c r="L1124" i="1" s="1"/>
  <c r="E1125" i="1"/>
  <c r="L1125" i="1" s="1"/>
  <c r="E1126" i="1"/>
  <c r="L1126" i="1" s="1"/>
  <c r="E1127" i="1"/>
  <c r="L1127" i="1" s="1"/>
  <c r="E1128" i="1"/>
  <c r="L1128" i="1" s="1"/>
  <c r="E1129" i="1"/>
  <c r="L1129" i="1" s="1"/>
  <c r="E1130" i="1"/>
  <c r="L1130" i="1" s="1"/>
  <c r="E1131" i="1"/>
  <c r="L1131" i="1" s="1"/>
  <c r="E1132" i="1"/>
  <c r="L1132" i="1" s="1"/>
  <c r="E1133" i="1"/>
  <c r="L1133" i="1" s="1"/>
  <c r="E1134" i="1"/>
  <c r="L1134" i="1" s="1"/>
  <c r="E1135" i="1"/>
  <c r="L1135" i="1" s="1"/>
  <c r="E1136" i="1"/>
  <c r="L1136" i="1" s="1"/>
  <c r="E1137" i="1"/>
  <c r="L1137" i="1" s="1"/>
  <c r="E1138" i="1"/>
  <c r="L1138" i="1" s="1"/>
  <c r="E1139" i="1"/>
  <c r="L1139" i="1" s="1"/>
  <c r="E1140" i="1"/>
  <c r="L1140" i="1" s="1"/>
  <c r="E1141" i="1"/>
  <c r="L1141" i="1" s="1"/>
  <c r="E1142" i="1"/>
  <c r="L1142" i="1" s="1"/>
  <c r="E1143" i="1"/>
  <c r="L1143" i="1" s="1"/>
  <c r="E1144" i="1"/>
  <c r="L1144" i="1" s="1"/>
  <c r="E1145" i="1"/>
  <c r="L1145" i="1" s="1"/>
  <c r="E1146" i="1"/>
  <c r="L1146" i="1" s="1"/>
  <c r="E1147" i="1"/>
  <c r="L1147" i="1" s="1"/>
  <c r="E1148" i="1"/>
  <c r="L1148" i="1" s="1"/>
  <c r="E1149" i="1"/>
  <c r="L1149" i="1" s="1"/>
  <c r="E1150" i="1"/>
  <c r="L1150" i="1" s="1"/>
  <c r="E1151" i="1"/>
  <c r="L1151" i="1" s="1"/>
  <c r="E1152" i="1"/>
  <c r="L1152" i="1" s="1"/>
  <c r="E1153" i="1"/>
  <c r="L1153" i="1" s="1"/>
  <c r="E1154" i="1"/>
  <c r="L1154" i="1" s="1"/>
  <c r="E1155" i="1"/>
  <c r="L1155" i="1" s="1"/>
  <c r="E1156" i="1"/>
  <c r="L1156" i="1" s="1"/>
  <c r="E1157" i="1"/>
  <c r="L1157" i="1" s="1"/>
  <c r="E1158" i="1"/>
  <c r="L1158" i="1" s="1"/>
  <c r="E1159" i="1"/>
  <c r="L1159" i="1" s="1"/>
  <c r="E1160" i="1"/>
  <c r="L1160" i="1" s="1"/>
  <c r="E1161" i="1"/>
  <c r="L1161" i="1" s="1"/>
  <c r="E1162" i="1"/>
  <c r="L1162" i="1" s="1"/>
  <c r="E1163" i="1"/>
  <c r="L1163" i="1" s="1"/>
  <c r="E1164" i="1"/>
  <c r="L1164" i="1" s="1"/>
  <c r="E1165" i="1"/>
  <c r="L1165" i="1" s="1"/>
  <c r="E1166" i="1"/>
  <c r="L1166" i="1" s="1"/>
  <c r="E1167" i="1"/>
  <c r="L1167" i="1" s="1"/>
  <c r="E1168" i="1"/>
  <c r="L1168" i="1" s="1"/>
  <c r="E1169" i="1"/>
  <c r="L1169" i="1" s="1"/>
  <c r="E1170" i="1"/>
  <c r="L1170" i="1" s="1"/>
  <c r="E1171" i="1"/>
  <c r="L1171" i="1" s="1"/>
  <c r="E1172" i="1"/>
  <c r="L1172" i="1" s="1"/>
  <c r="E1173" i="1"/>
  <c r="L1173" i="1" s="1"/>
  <c r="E1174" i="1"/>
  <c r="L1174" i="1" s="1"/>
  <c r="E1175" i="1"/>
  <c r="L1175" i="1" s="1"/>
  <c r="E1176" i="1"/>
  <c r="L1176" i="1" s="1"/>
  <c r="E1177" i="1"/>
  <c r="L1177" i="1" s="1"/>
  <c r="E1178" i="1"/>
  <c r="L1178" i="1" s="1"/>
  <c r="E1179" i="1"/>
  <c r="L1179" i="1" s="1"/>
  <c r="E1180" i="1"/>
  <c r="L1180" i="1" s="1"/>
  <c r="E1181" i="1"/>
  <c r="L1181" i="1" s="1"/>
  <c r="E1182" i="1"/>
  <c r="L1182" i="1" s="1"/>
  <c r="E1183" i="1"/>
  <c r="L1183" i="1" s="1"/>
  <c r="E1184" i="1"/>
  <c r="L1184" i="1" s="1"/>
  <c r="E1185" i="1"/>
  <c r="L1185" i="1" s="1"/>
  <c r="E1186" i="1"/>
  <c r="L1186" i="1" s="1"/>
  <c r="E1187" i="1"/>
  <c r="L1187" i="1" s="1"/>
  <c r="E1188" i="1"/>
  <c r="L1188" i="1" s="1"/>
  <c r="E1189" i="1"/>
  <c r="L1189" i="1" s="1"/>
  <c r="E1190" i="1"/>
  <c r="L1190" i="1" s="1"/>
  <c r="E1191" i="1"/>
  <c r="L1191" i="1" s="1"/>
  <c r="E1192" i="1"/>
  <c r="L1192" i="1" s="1"/>
  <c r="E1193" i="1"/>
  <c r="L1193" i="1" s="1"/>
  <c r="E1194" i="1"/>
  <c r="L1194" i="1" s="1"/>
  <c r="E1195" i="1"/>
  <c r="L1195" i="1" s="1"/>
  <c r="E1196" i="1"/>
  <c r="L1196" i="1" s="1"/>
  <c r="E1197" i="1"/>
  <c r="L1197" i="1" s="1"/>
  <c r="E1198" i="1"/>
  <c r="L1198" i="1" s="1"/>
  <c r="E1199" i="1"/>
  <c r="L1199" i="1" s="1"/>
  <c r="E1200" i="1"/>
  <c r="L1200" i="1" s="1"/>
  <c r="E1201" i="1"/>
  <c r="L1201" i="1" s="1"/>
  <c r="E1202" i="1"/>
  <c r="L1202" i="1" s="1"/>
  <c r="E1203" i="1"/>
  <c r="L1203" i="1" s="1"/>
  <c r="E1204" i="1"/>
  <c r="L1204" i="1" s="1"/>
  <c r="E1205" i="1"/>
  <c r="L1205" i="1" s="1"/>
  <c r="E1206" i="1"/>
  <c r="L1206" i="1" s="1"/>
  <c r="E1207" i="1"/>
  <c r="L1207" i="1" s="1"/>
  <c r="E1208" i="1"/>
  <c r="L1208" i="1" s="1"/>
  <c r="E1209" i="1"/>
  <c r="L1209" i="1" s="1"/>
  <c r="E1210" i="1"/>
  <c r="L1210" i="1" s="1"/>
  <c r="E1211" i="1"/>
  <c r="L1211" i="1" s="1"/>
  <c r="E1212" i="1"/>
  <c r="L1212" i="1" s="1"/>
  <c r="E1213" i="1"/>
  <c r="L1213" i="1" s="1"/>
  <c r="E1214" i="1"/>
  <c r="L1214" i="1" s="1"/>
  <c r="E1215" i="1"/>
  <c r="L1215" i="1" s="1"/>
  <c r="E1216" i="1"/>
  <c r="L1216" i="1" s="1"/>
  <c r="E1217" i="1"/>
  <c r="L1217" i="1" s="1"/>
  <c r="E1218" i="1"/>
  <c r="L1218" i="1" s="1"/>
  <c r="E1219" i="1"/>
  <c r="L1219" i="1" s="1"/>
  <c r="E1220" i="1"/>
  <c r="L1220" i="1" s="1"/>
  <c r="E1221" i="1"/>
  <c r="L1221" i="1" s="1"/>
  <c r="E1222" i="1"/>
  <c r="L1222" i="1" s="1"/>
  <c r="E1223" i="1"/>
  <c r="L1223" i="1" s="1"/>
  <c r="E1224" i="1"/>
  <c r="L1224" i="1" s="1"/>
  <c r="E1225" i="1"/>
  <c r="L1225" i="1" s="1"/>
  <c r="E1226" i="1"/>
  <c r="L1226" i="1" s="1"/>
  <c r="E1227" i="1"/>
  <c r="L1227" i="1" s="1"/>
  <c r="E1228" i="1"/>
  <c r="L1228" i="1" s="1"/>
  <c r="E1229" i="1"/>
  <c r="L1229" i="1" s="1"/>
  <c r="E1230" i="1"/>
  <c r="L1230" i="1" s="1"/>
  <c r="E1231" i="1"/>
  <c r="L1231" i="1" s="1"/>
  <c r="E1232" i="1"/>
  <c r="L1232" i="1" s="1"/>
  <c r="E1233" i="1"/>
  <c r="L1233" i="1" s="1"/>
  <c r="E1234" i="1"/>
  <c r="L1234" i="1" s="1"/>
  <c r="E1235" i="1"/>
  <c r="L1235" i="1" s="1"/>
  <c r="E1236" i="1"/>
  <c r="L1236" i="1" s="1"/>
  <c r="E1237" i="1"/>
  <c r="L1237" i="1" s="1"/>
  <c r="E1238" i="1"/>
  <c r="L1238" i="1" s="1"/>
  <c r="E1239" i="1"/>
  <c r="L1239" i="1" s="1"/>
  <c r="E1240" i="1"/>
  <c r="L1240" i="1" s="1"/>
  <c r="E1241" i="1"/>
  <c r="L1241" i="1" s="1"/>
  <c r="E1242" i="1"/>
  <c r="L1242" i="1" s="1"/>
  <c r="E1243" i="1"/>
  <c r="L1243" i="1" s="1"/>
  <c r="E1244" i="1"/>
  <c r="L1244" i="1" s="1"/>
  <c r="E1245" i="1"/>
  <c r="L1245" i="1" s="1"/>
  <c r="E1246" i="1"/>
  <c r="L1246" i="1" s="1"/>
  <c r="E1247" i="1"/>
  <c r="L1247" i="1" s="1"/>
  <c r="E1248" i="1"/>
  <c r="L1248" i="1" s="1"/>
  <c r="E1249" i="1"/>
  <c r="L1249" i="1" s="1"/>
  <c r="E1250" i="1"/>
  <c r="L1250" i="1" s="1"/>
  <c r="E1251" i="1"/>
  <c r="L1251" i="1" s="1"/>
  <c r="E1252" i="1"/>
  <c r="L1252" i="1" s="1"/>
  <c r="E1253" i="1"/>
  <c r="L1253" i="1" s="1"/>
  <c r="E1254" i="1"/>
  <c r="L1254" i="1" s="1"/>
  <c r="E1255" i="1"/>
  <c r="L1255" i="1" s="1"/>
  <c r="E1256" i="1"/>
  <c r="L1256" i="1" s="1"/>
  <c r="E1257" i="1"/>
  <c r="L1257" i="1" s="1"/>
  <c r="E1258" i="1"/>
  <c r="L1258" i="1" s="1"/>
  <c r="E1259" i="1"/>
  <c r="L1259" i="1" s="1"/>
  <c r="E1260" i="1"/>
  <c r="L1260" i="1" s="1"/>
  <c r="E1261" i="1"/>
  <c r="L1261" i="1" s="1"/>
  <c r="E1262" i="1"/>
  <c r="L1262" i="1" s="1"/>
  <c r="E1263" i="1"/>
  <c r="L1263" i="1" s="1"/>
  <c r="E1264" i="1"/>
  <c r="L1264" i="1" s="1"/>
  <c r="E1265" i="1"/>
  <c r="L1265" i="1" s="1"/>
  <c r="E1266" i="1"/>
  <c r="L1266" i="1" s="1"/>
  <c r="E1267" i="1"/>
  <c r="L1267" i="1" s="1"/>
  <c r="E1268" i="1"/>
  <c r="L1268" i="1" s="1"/>
  <c r="E1269" i="1"/>
  <c r="L1269" i="1" s="1"/>
  <c r="E1270" i="1"/>
  <c r="L1270" i="1" s="1"/>
  <c r="E1271" i="1"/>
  <c r="L1271" i="1" s="1"/>
  <c r="E1272" i="1"/>
  <c r="L1272" i="1" s="1"/>
  <c r="E1273" i="1"/>
  <c r="L1273" i="1" s="1"/>
  <c r="E1274" i="1"/>
  <c r="L1274" i="1" s="1"/>
  <c r="E1275" i="1"/>
  <c r="L1275" i="1" s="1"/>
  <c r="E1276" i="1"/>
  <c r="L1276" i="1" s="1"/>
  <c r="E1277" i="1"/>
  <c r="L1277" i="1" s="1"/>
  <c r="E1278" i="1"/>
  <c r="L1278" i="1" s="1"/>
  <c r="E1279" i="1"/>
  <c r="L1279" i="1" s="1"/>
  <c r="E1280" i="1"/>
  <c r="L1280" i="1" s="1"/>
  <c r="E1281" i="1"/>
  <c r="L1281" i="1" s="1"/>
  <c r="E1282" i="1"/>
  <c r="L1282" i="1" s="1"/>
  <c r="E1283" i="1"/>
  <c r="L1283" i="1" s="1"/>
  <c r="E1284" i="1"/>
  <c r="L1284" i="1" s="1"/>
  <c r="E1285" i="1"/>
  <c r="L1285" i="1" s="1"/>
  <c r="E1286" i="1"/>
  <c r="L1286" i="1" s="1"/>
  <c r="E1287" i="1"/>
  <c r="L1287" i="1" s="1"/>
  <c r="E1288" i="1"/>
  <c r="L1288" i="1" s="1"/>
  <c r="E1289" i="1"/>
  <c r="L1289" i="1" s="1"/>
  <c r="E1290" i="1"/>
  <c r="L1290" i="1" s="1"/>
  <c r="E1291" i="1"/>
  <c r="L1291" i="1" s="1"/>
  <c r="E1292" i="1"/>
  <c r="L1292" i="1" s="1"/>
  <c r="E1293" i="1"/>
  <c r="L1293" i="1" s="1"/>
  <c r="E1294" i="1"/>
  <c r="L1294" i="1" s="1"/>
  <c r="E1295" i="1"/>
  <c r="L1295" i="1" s="1"/>
  <c r="E1296" i="1"/>
  <c r="L1296" i="1" s="1"/>
  <c r="E1297" i="1"/>
  <c r="L1297" i="1" s="1"/>
  <c r="E1298" i="1"/>
  <c r="L1298" i="1" s="1"/>
  <c r="E1299" i="1"/>
  <c r="L1299" i="1" s="1"/>
  <c r="E1300" i="1"/>
  <c r="L1300" i="1" s="1"/>
  <c r="E1301" i="1"/>
  <c r="L1301" i="1" s="1"/>
  <c r="E1302" i="1"/>
  <c r="L1302" i="1" s="1"/>
  <c r="E1303" i="1"/>
  <c r="L1303" i="1" s="1"/>
  <c r="E1304" i="1"/>
  <c r="L1304" i="1" s="1"/>
  <c r="E1305" i="1"/>
  <c r="L1305" i="1" s="1"/>
  <c r="E1306" i="1"/>
  <c r="L1306" i="1" s="1"/>
  <c r="E1307" i="1"/>
  <c r="L1307" i="1" s="1"/>
  <c r="E1308" i="1"/>
  <c r="L1308" i="1" s="1"/>
  <c r="E1309" i="1"/>
  <c r="L1309" i="1" s="1"/>
  <c r="E1310" i="1"/>
  <c r="L1310" i="1" s="1"/>
  <c r="E1311" i="1"/>
  <c r="L1311" i="1" s="1"/>
  <c r="E1312" i="1"/>
  <c r="L1312" i="1" s="1"/>
  <c r="E1313" i="1"/>
  <c r="L1313" i="1" s="1"/>
  <c r="E1314" i="1"/>
  <c r="L1314" i="1" s="1"/>
  <c r="E1315" i="1"/>
  <c r="L1315" i="1" s="1"/>
  <c r="E1316" i="1"/>
  <c r="L1316" i="1" s="1"/>
  <c r="E1317" i="1"/>
  <c r="L1317" i="1" s="1"/>
  <c r="E1318" i="1"/>
  <c r="L1318" i="1" s="1"/>
  <c r="E1319" i="1"/>
  <c r="L1319" i="1" s="1"/>
  <c r="E1320" i="1"/>
  <c r="L1320" i="1" s="1"/>
  <c r="E1321" i="1"/>
  <c r="L1321" i="1" s="1"/>
  <c r="E1322" i="1"/>
  <c r="L1322" i="1" s="1"/>
  <c r="E1323" i="1"/>
  <c r="L1323" i="1" s="1"/>
  <c r="E1324" i="1"/>
  <c r="L1324" i="1" s="1"/>
  <c r="E1325" i="1"/>
  <c r="L1325" i="1" s="1"/>
  <c r="E1326" i="1"/>
  <c r="L1326" i="1" s="1"/>
  <c r="E1327" i="1"/>
  <c r="L1327" i="1" s="1"/>
  <c r="E1328" i="1"/>
  <c r="L1328" i="1" s="1"/>
  <c r="E1329" i="1"/>
  <c r="L1329" i="1" s="1"/>
  <c r="E1330" i="1"/>
  <c r="L1330" i="1" s="1"/>
  <c r="E1331" i="1"/>
  <c r="L1331" i="1" s="1"/>
  <c r="E1332" i="1"/>
  <c r="L1332" i="1" s="1"/>
  <c r="E1333" i="1"/>
  <c r="L1333" i="1" s="1"/>
  <c r="E1334" i="1"/>
  <c r="L1334" i="1" s="1"/>
  <c r="E1335" i="1"/>
  <c r="L1335" i="1" s="1"/>
  <c r="E1336" i="1"/>
  <c r="L1336" i="1" s="1"/>
  <c r="E1337" i="1"/>
  <c r="L1337" i="1" s="1"/>
  <c r="E1338" i="1"/>
  <c r="L1338" i="1" s="1"/>
  <c r="E1339" i="1"/>
  <c r="L1339" i="1" s="1"/>
  <c r="E1340" i="1"/>
  <c r="L1340" i="1" s="1"/>
  <c r="E1341" i="1"/>
  <c r="L1341" i="1" s="1"/>
  <c r="E1342" i="1"/>
  <c r="L1342" i="1" s="1"/>
  <c r="E1343" i="1"/>
  <c r="L1343" i="1" s="1"/>
  <c r="E1344" i="1"/>
  <c r="L1344" i="1" s="1"/>
  <c r="E1345" i="1"/>
  <c r="L1345" i="1" s="1"/>
  <c r="E1346" i="1"/>
  <c r="L1346" i="1" s="1"/>
  <c r="E1347" i="1"/>
  <c r="L1347" i="1" s="1"/>
  <c r="E1348" i="1"/>
  <c r="L1348" i="1" s="1"/>
  <c r="E1349" i="1"/>
  <c r="L1349" i="1" s="1"/>
  <c r="E1350" i="1"/>
  <c r="L1350" i="1" s="1"/>
  <c r="E1351" i="1"/>
  <c r="L1351" i="1" s="1"/>
  <c r="E1352" i="1"/>
  <c r="L1352" i="1" s="1"/>
  <c r="E1353" i="1"/>
  <c r="L1353" i="1" s="1"/>
  <c r="E1354" i="1"/>
  <c r="L1354" i="1" s="1"/>
  <c r="E1355" i="1"/>
  <c r="L1355" i="1" s="1"/>
  <c r="E1356" i="1"/>
  <c r="L1356" i="1" s="1"/>
  <c r="E1357" i="1"/>
  <c r="L1357" i="1" s="1"/>
  <c r="E1358" i="1"/>
  <c r="L1358" i="1" s="1"/>
  <c r="E1359" i="1"/>
  <c r="L1359" i="1" s="1"/>
  <c r="E1360" i="1"/>
  <c r="L1360" i="1" s="1"/>
  <c r="E1361" i="1"/>
  <c r="L1361" i="1" s="1"/>
  <c r="E1362" i="1"/>
  <c r="L1362" i="1" s="1"/>
  <c r="E1363" i="1"/>
  <c r="L1363" i="1" s="1"/>
  <c r="E1364" i="1"/>
  <c r="L1364" i="1" s="1"/>
  <c r="E1365" i="1"/>
  <c r="L1365" i="1" s="1"/>
  <c r="E1366" i="1"/>
  <c r="L1366" i="1" s="1"/>
  <c r="E1367" i="1"/>
  <c r="L1367" i="1" s="1"/>
  <c r="E1368" i="1"/>
  <c r="L1368" i="1" s="1"/>
  <c r="E1369" i="1"/>
  <c r="L1369" i="1" s="1"/>
  <c r="E1370" i="1"/>
  <c r="L1370" i="1" s="1"/>
  <c r="E1371" i="1"/>
  <c r="L1371" i="1" s="1"/>
  <c r="E1372" i="1"/>
  <c r="L1372" i="1" s="1"/>
  <c r="E1373" i="1"/>
  <c r="L1373" i="1" s="1"/>
  <c r="E1374" i="1"/>
  <c r="L1374" i="1" s="1"/>
  <c r="E1375" i="1"/>
  <c r="L1375" i="1" s="1"/>
  <c r="E1376" i="1"/>
  <c r="L1376" i="1" s="1"/>
  <c r="E1377" i="1"/>
  <c r="L1377" i="1" s="1"/>
  <c r="E1378" i="1"/>
  <c r="L1378" i="1" s="1"/>
  <c r="E1379" i="1"/>
  <c r="L1379" i="1" s="1"/>
  <c r="E1380" i="1"/>
  <c r="L1380" i="1" s="1"/>
  <c r="E1381" i="1"/>
  <c r="L1381" i="1" s="1"/>
  <c r="E1382" i="1"/>
  <c r="L1382" i="1" s="1"/>
  <c r="E1383" i="1"/>
  <c r="L1383" i="1" s="1"/>
  <c r="E1384" i="1"/>
  <c r="L1384" i="1" s="1"/>
  <c r="E1385" i="1"/>
  <c r="L1385" i="1" s="1"/>
  <c r="E1386" i="1"/>
  <c r="L1386" i="1" s="1"/>
  <c r="E1387" i="1"/>
  <c r="L1387" i="1" s="1"/>
  <c r="E1388" i="1"/>
  <c r="L1388" i="1" s="1"/>
  <c r="E1389" i="1"/>
  <c r="L1389" i="1" s="1"/>
  <c r="E1390" i="1"/>
  <c r="L1390" i="1" s="1"/>
  <c r="E1391" i="1"/>
  <c r="L1391" i="1" s="1"/>
  <c r="E1392" i="1"/>
  <c r="L1392" i="1" s="1"/>
  <c r="E1393" i="1"/>
  <c r="L1393" i="1" s="1"/>
  <c r="E1394" i="1"/>
  <c r="L1394" i="1" s="1"/>
  <c r="E1395" i="1"/>
  <c r="L1395" i="1" s="1"/>
  <c r="E1396" i="1"/>
  <c r="L1396" i="1" s="1"/>
  <c r="E1397" i="1"/>
  <c r="L1397" i="1" s="1"/>
  <c r="E1398" i="1"/>
  <c r="L1398" i="1" s="1"/>
  <c r="E1399" i="1"/>
  <c r="L1399" i="1" s="1"/>
  <c r="E1400" i="1"/>
  <c r="L1400" i="1" s="1"/>
  <c r="E1401" i="1"/>
  <c r="L1401" i="1" s="1"/>
  <c r="E1402" i="1"/>
  <c r="L1402" i="1" s="1"/>
  <c r="E1403" i="1"/>
  <c r="L1403" i="1" s="1"/>
  <c r="E1404" i="1"/>
  <c r="L1404" i="1" s="1"/>
  <c r="E1405" i="1"/>
  <c r="L1405" i="1" s="1"/>
  <c r="E1406" i="1"/>
  <c r="L1406" i="1" s="1"/>
  <c r="E1407" i="1"/>
  <c r="L1407" i="1" s="1"/>
  <c r="E1408" i="1"/>
  <c r="L1408" i="1" s="1"/>
  <c r="E1409" i="1"/>
  <c r="L1409" i="1" s="1"/>
  <c r="E1410" i="1"/>
  <c r="L1410" i="1" s="1"/>
  <c r="E1411" i="1"/>
  <c r="L1411" i="1" s="1"/>
  <c r="E1412" i="1"/>
  <c r="L1412" i="1" s="1"/>
  <c r="E1413" i="1"/>
  <c r="L1413" i="1" s="1"/>
  <c r="E1414" i="1"/>
  <c r="L1414" i="1" s="1"/>
  <c r="E1415" i="1"/>
  <c r="L1415" i="1" s="1"/>
  <c r="E1416" i="1"/>
  <c r="L1416" i="1" s="1"/>
  <c r="E1417" i="1"/>
  <c r="L1417" i="1" s="1"/>
  <c r="E1418" i="1"/>
  <c r="L1418" i="1" s="1"/>
  <c r="E1419" i="1"/>
  <c r="L1419" i="1" s="1"/>
  <c r="E1420" i="1"/>
  <c r="L1420" i="1" s="1"/>
  <c r="E1421" i="1"/>
  <c r="L1421" i="1" s="1"/>
  <c r="E1422" i="1"/>
  <c r="L1422" i="1" s="1"/>
  <c r="E1423" i="1"/>
  <c r="L1423" i="1" s="1"/>
  <c r="E1424" i="1"/>
  <c r="L1424" i="1" s="1"/>
  <c r="E1425" i="1"/>
  <c r="L1425" i="1" s="1"/>
  <c r="E1426" i="1"/>
  <c r="L1426" i="1" s="1"/>
  <c r="E1427" i="1"/>
  <c r="L1427" i="1" s="1"/>
  <c r="E1428" i="1"/>
  <c r="L1428" i="1" s="1"/>
  <c r="E1429" i="1"/>
  <c r="L1429" i="1" s="1"/>
  <c r="E1430" i="1"/>
  <c r="L1430" i="1" s="1"/>
  <c r="E1431" i="1"/>
  <c r="L1431" i="1" s="1"/>
  <c r="E1432" i="1"/>
  <c r="L1432" i="1" s="1"/>
  <c r="E1433" i="1"/>
  <c r="L1433" i="1" s="1"/>
  <c r="E1434" i="1"/>
  <c r="L1434" i="1" s="1"/>
  <c r="E1435" i="1"/>
  <c r="L1435" i="1" s="1"/>
  <c r="E1436" i="1"/>
  <c r="L1436" i="1" s="1"/>
  <c r="E1437" i="1"/>
  <c r="L1437" i="1" s="1"/>
  <c r="E1438" i="1"/>
  <c r="L1438" i="1" s="1"/>
  <c r="E1439" i="1"/>
  <c r="L1439" i="1" s="1"/>
  <c r="E1440" i="1"/>
  <c r="L1440" i="1" s="1"/>
  <c r="E1441" i="1"/>
  <c r="L1441" i="1" s="1"/>
  <c r="E1442" i="1"/>
  <c r="L1442" i="1" s="1"/>
  <c r="E1443" i="1"/>
  <c r="L1443" i="1" s="1"/>
  <c r="E1444" i="1"/>
  <c r="L1444" i="1" s="1"/>
  <c r="E1445" i="1"/>
  <c r="L1445" i="1" s="1"/>
  <c r="E1446" i="1"/>
  <c r="L1446" i="1" s="1"/>
  <c r="E3" i="1"/>
  <c r="L3" i="1" s="1"/>
  <c r="E4" i="1"/>
  <c r="L4" i="1" s="1"/>
  <c r="E5" i="1"/>
  <c r="L5" i="1" s="1"/>
  <c r="E6" i="1"/>
  <c r="L6" i="1" s="1"/>
  <c r="E7" i="1"/>
  <c r="L7" i="1" s="1"/>
  <c r="E8" i="1"/>
  <c r="L8" i="1" s="1"/>
  <c r="E9" i="1"/>
  <c r="L9" i="1" s="1"/>
  <c r="E10" i="1"/>
  <c r="L10" i="1" s="1"/>
  <c r="E11" i="1"/>
  <c r="L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L19" i="1" s="1"/>
  <c r="E20" i="1"/>
  <c r="L20" i="1" s="1"/>
  <c r="E21" i="1"/>
  <c r="L21" i="1" s="1"/>
  <c r="E22" i="1"/>
  <c r="L22" i="1" s="1"/>
  <c r="E23" i="1"/>
  <c r="L23" i="1" s="1"/>
  <c r="E24" i="1"/>
  <c r="L24" i="1" s="1"/>
  <c r="E25" i="1"/>
  <c r="L25" i="1" s="1"/>
  <c r="E26" i="1"/>
  <c r="L26" i="1" s="1"/>
  <c r="E27" i="1"/>
  <c r="L27" i="1" s="1"/>
  <c r="E28" i="1"/>
  <c r="L28" i="1" s="1"/>
  <c r="E29" i="1"/>
  <c r="L29" i="1" s="1"/>
  <c r="E30" i="1"/>
  <c r="L30" i="1" s="1"/>
  <c r="E31" i="1"/>
  <c r="L31" i="1" s="1"/>
  <c r="E32" i="1"/>
  <c r="L32" i="1" s="1"/>
  <c r="E33" i="1"/>
  <c r="L33" i="1" s="1"/>
  <c r="E34" i="1"/>
  <c r="L34" i="1" s="1"/>
  <c r="E35" i="1"/>
  <c r="L35" i="1" s="1"/>
  <c r="E36" i="1"/>
  <c r="L36" i="1" s="1"/>
  <c r="E37" i="1"/>
  <c r="L37" i="1" s="1"/>
  <c r="E38" i="1"/>
  <c r="L38" i="1" s="1"/>
  <c r="E39" i="1"/>
  <c r="L39" i="1" s="1"/>
  <c r="E40" i="1"/>
  <c r="L40" i="1" s="1"/>
  <c r="E41" i="1"/>
  <c r="L41" i="1" s="1"/>
  <c r="E42" i="1"/>
  <c r="L42" i="1" s="1"/>
  <c r="E43" i="1"/>
  <c r="L43" i="1" s="1"/>
  <c r="E44" i="1"/>
  <c r="L44" i="1" s="1"/>
  <c r="E45" i="1"/>
  <c r="L45" i="1" s="1"/>
  <c r="E46" i="1"/>
  <c r="L46" i="1" s="1"/>
  <c r="E2" i="1"/>
  <c r="L2" i="1" s="1"/>
</calcChain>
</file>

<file path=xl/sharedStrings.xml><?xml version="1.0" encoding="utf-8"?>
<sst xmlns="http://schemas.openxmlformats.org/spreadsheetml/2006/main" count="917" uniqueCount="403">
  <si>
    <t>Product</t>
  </si>
  <si>
    <t>Region</t>
  </si>
  <si>
    <t>Markettype</t>
  </si>
  <si>
    <t>Price</t>
  </si>
  <si>
    <t>Position</t>
  </si>
  <si>
    <t>Provider</t>
  </si>
  <si>
    <t>Brand</t>
  </si>
  <si>
    <t>Category</t>
  </si>
  <si>
    <t>BarCode</t>
  </si>
  <si>
    <t>Name</t>
  </si>
  <si>
    <t>AFA</t>
  </si>
  <si>
    <t>ZANONI</t>
  </si>
  <si>
    <t>ALMACÉN</t>
  </si>
  <si>
    <t>ACEITE DE GIRASOL BOTELLA DE PLASTICO - 1500 CM3</t>
  </si>
  <si>
    <t>AGUAS DANONE DE ARGENTINA S.A.</t>
  </si>
  <si>
    <t>SER</t>
  </si>
  <si>
    <t>BEBIDAS</t>
  </si>
  <si>
    <t>JUGOS EN POLVO NARANJA - 12,8 G</t>
  </si>
  <si>
    <t>GRUPO CANALE</t>
  </si>
  <si>
    <t>ALCO</t>
  </si>
  <si>
    <t>ARVEJAS EN LATA - 350 G</t>
  </si>
  <si>
    <t>PURE DE TOMATE TETRA PACK - 520 G</t>
  </si>
  <si>
    <t>TOMATE PERITA EN LATA - 400 G</t>
  </si>
  <si>
    <t>CANALE</t>
  </si>
  <si>
    <t>DULCE DE BATATA  - 700 G</t>
  </si>
  <si>
    <t>MERMELADA DE DURAZNO FRASCO DE VIDRIO - 454 G</t>
  </si>
  <si>
    <t>ALGODONERA ACONCAGUA SA</t>
  </si>
  <si>
    <t>CALIPSO</t>
  </si>
  <si>
    <t>PERFUMERÍA</t>
  </si>
  <si>
    <t>TOALLAS FEMENINAS NORMAL CON ALAS  - 8 UN</t>
  </si>
  <si>
    <t>ALICORP ARGENTINA S.C.A.</t>
  </si>
  <si>
    <t>ZORRO</t>
  </si>
  <si>
    <t>LIMPIEZA</t>
  </si>
  <si>
    <t>JABON BLANCO EN POLVO BAJA ESPUMA NATURAL FRESH - 800 G</t>
  </si>
  <si>
    <t>JABON BLANCO EN POLVO BAJA ESPUMA NATURAL FRESH - 400 G</t>
  </si>
  <si>
    <t>JABON BLANCO EN POLVO ALTA ESPUMA NATURAL FRESH - 400 G</t>
  </si>
  <si>
    <t>MOLINOS CAÑUELAS</t>
  </si>
  <si>
    <t>CAÑUELAS</t>
  </si>
  <si>
    <t>ACEITE DE GIRASOL BOTELLA DE PLASTICO - 900 CM3</t>
  </si>
  <si>
    <t>JABON EN PAN ESFERAS ACTIVAS - 150 G</t>
  </si>
  <si>
    <t>LIMOL</t>
  </si>
  <si>
    <t>JABON DE TOCADOR CAMPOS DE ENSUEÑO 90GR - 3 UN</t>
  </si>
  <si>
    <t>PLUSBELLE</t>
  </si>
  <si>
    <t>CREMA DE ENJUAGUE O ACONDICIONADOR FAMILIAR CERAMIDAS+ARGININA - 1 LT</t>
  </si>
  <si>
    <t>DESODORANTE EN AEROSOL FEMENINO SO HAPPY - 113 G</t>
  </si>
  <si>
    <t>SHAMPOO FAMILIAR CERAMIDAS+ARGININA - 1 LT</t>
  </si>
  <si>
    <t>ARCOR</t>
  </si>
  <si>
    <t>MERMELADA DE CIRUELA FRASCO DE VIDRIO - 454 G</t>
  </si>
  <si>
    <t>POROTOS EN LATA - 350 G</t>
  </si>
  <si>
    <t>NOEL</t>
  </si>
  <si>
    <t>LA CAMPAGNOLA</t>
  </si>
  <si>
    <t>ATUN AL NATURAL EN LATA - 170 G</t>
  </si>
  <si>
    <t>LENTEJAS SECAS REMOJADAS EN LATA - 300 G</t>
  </si>
  <si>
    <t>MEDIA TARDE</t>
  </si>
  <si>
    <t>GALLETITAS DE AGUA COMUNES ENVASADAS  - 110 G</t>
  </si>
  <si>
    <t>ARVEJAS EN LATA - 300 G</t>
  </si>
  <si>
    <t>VOCACIÓN</t>
  </si>
  <si>
    <t>GALLETITAS DULCES ENVASADAS SECAS SIN RELLENO  - 465 G</t>
  </si>
  <si>
    <t>JUGOS EN POLVO MULTIFRUTA - 25 G</t>
  </si>
  <si>
    <t>BIMBO DE ARGENTINA S.A.</t>
  </si>
  <si>
    <t>LACTAL</t>
  </si>
  <si>
    <t>PANIFICADOS</t>
  </si>
  <si>
    <t>PAN LACTAL BLANCO RODAJAS FINAS - 380 G</t>
  </si>
  <si>
    <t>BIMBO</t>
  </si>
  <si>
    <t>TOSTADAS  CLASICAS LIVIANAS - 150 G</t>
  </si>
  <si>
    <t>BUHLSA</t>
  </si>
  <si>
    <t>PRIME</t>
  </si>
  <si>
    <t>PRESERVATIVOS SUPER FINOS 6 UNIDADES - 1 CAJA</t>
  </si>
  <si>
    <t>CASAMEN</t>
  </si>
  <si>
    <t>MENDÍA</t>
  </si>
  <si>
    <t>TAPA DE TARTA PASCUALINA BAJO SODIO - 400 G</t>
  </si>
  <si>
    <t>CELULOSA CAMPANA</t>
  </si>
  <si>
    <t>CAMPANITA</t>
  </si>
  <si>
    <t>PAPEL HIGIENICO HOJA SIMPLE 4 ROLLOS DE 80  - 320 MTRS</t>
  </si>
  <si>
    <t>CENTRO DE EMPRESAS DE PROCESADORAS AVÍCOLAS</t>
  </si>
  <si>
    <t>TODAS LAS MARCAS</t>
  </si>
  <si>
    <t>CARNES</t>
  </si>
  <si>
    <t>POLLO ENTERO FRESCO CON MENUDOS - 1 KG</t>
  </si>
  <si>
    <t>CERA SUIZA</t>
  </si>
  <si>
    <t>SUIZA</t>
  </si>
  <si>
    <t>AUTOBRILLO ROJO - 900 CM3</t>
  </si>
  <si>
    <t>CERVEC Y MALTERIA QUILMES SAI</t>
  </si>
  <si>
    <t>QUILMES</t>
  </si>
  <si>
    <t>CERVEZA  BAJO CERO - 970 ML</t>
  </si>
  <si>
    <t>SEVEN UP</t>
  </si>
  <si>
    <t>GASEOSA LIMA LIMÓN  - 1,5 LT</t>
  </si>
  <si>
    <t>CIA.INTRODUCTORA BS.AS.</t>
  </si>
  <si>
    <t>DOS ANCLAS</t>
  </si>
  <si>
    <t>SAL FINA PAQUETE DE PAPEL - 500 G</t>
  </si>
  <si>
    <t>SAL GRUESA PAQUETE DE PAPEL - 1 KG</t>
  </si>
  <si>
    <t>VINAGRE DE ALCOHOL - 500 ML</t>
  </si>
  <si>
    <t>CLOROX ARGENTINA S.A.</t>
  </si>
  <si>
    <t>AYUDÍN</t>
  </si>
  <si>
    <t>LAVANDINA COMUN  - 1 LT</t>
  </si>
  <si>
    <t>MORTIMER</t>
  </si>
  <si>
    <t>ESPONJA PARA LAVAR PLATOS LISA DELGADA - 1 UN</t>
  </si>
  <si>
    <t>COCA COLA FEMSA</t>
  </si>
  <si>
    <t>CARIOCA</t>
  </si>
  <si>
    <t>JUGO CONCENTRADO DE NARANJA - 1,5 LT</t>
  </si>
  <si>
    <t>CEPITA</t>
  </si>
  <si>
    <t>JUGO DE NARANJA SIN DILUIR NUTRI DEFENSAS - 1 LT</t>
  </si>
  <si>
    <t>COCA COLA</t>
  </si>
  <si>
    <t>GASEOSA COLA  - 1,5 LT</t>
  </si>
  <si>
    <t>COLGATE PALMOLIVE S.A.</t>
  </si>
  <si>
    <t>KOLYNOS</t>
  </si>
  <si>
    <t>PASTA DENTAL EN CREMA O GEL  - 90 G</t>
  </si>
  <si>
    <t>ODOL</t>
  </si>
  <si>
    <t>COMPAÑÍA GENERAL DE FOSFOROS SUDAMERICANA S.A.</t>
  </si>
  <si>
    <t>RANCHERA</t>
  </si>
  <si>
    <t>FOSFOROS  - 220 UN</t>
  </si>
  <si>
    <t>DANONE</t>
  </si>
  <si>
    <t>DANONINO</t>
  </si>
  <si>
    <t>LÁCTEOS</t>
  </si>
  <si>
    <t>POSTRE NIÑO VAINILLA - 161 G</t>
  </si>
  <si>
    <t>YOGUR DESCREMADO CON MUESLI - 174 G</t>
  </si>
  <si>
    <t>ESTABLECIMIENTO LAS MARIAS S.A.</t>
  </si>
  <si>
    <t>TARAGÜÍ</t>
  </si>
  <si>
    <t>TE COMÚN EN SAQUITOS - 25 UN</t>
  </si>
  <si>
    <t>UNIÓN</t>
  </si>
  <si>
    <t>YERBA MATE CON PALO BAJO CONTENIDO EN POLVO - 500 G</t>
  </si>
  <si>
    <t>FRADEALCO</t>
  </si>
  <si>
    <t>MF</t>
  </si>
  <si>
    <t>ALCOHOL ETILICO 96 ° - 500 CM3</t>
  </si>
  <si>
    <t>GARCÍA HNOS. AGROINDUSTRIAL</t>
  </si>
  <si>
    <t>TREGAR</t>
  </si>
  <si>
    <t>QUESO RALLADO PAQUETE - 120 G</t>
  </si>
  <si>
    <t>GDC ARGENTINA GRUPO CALVO</t>
  </si>
  <si>
    <t>GÓMES DA COSTA</t>
  </si>
  <si>
    <t>ATUN AL NATURAL DESMENUZADO - 170 G</t>
  </si>
  <si>
    <t>GENERAL MILLS</t>
  </si>
  <si>
    <t>LA SALTEÑA</t>
  </si>
  <si>
    <t>TAPA DE TARTA  - 230 G</t>
  </si>
  <si>
    <t>TAPAS PARA EMPANADAS CRIOLLA - 20 UN</t>
  </si>
  <si>
    <t>GRUPO CCU</t>
  </si>
  <si>
    <t>BIECKERT</t>
  </si>
  <si>
    <t>CERVEZA RUBIA  - 970 ML</t>
  </si>
  <si>
    <t>GRUPO QUERUCLOR</t>
  </si>
  <si>
    <t>QUERUBÍN</t>
  </si>
  <si>
    <t>JABON EN POLVO PARA LAVARROPAS BAJA ESPUMA - 800 G</t>
  </si>
  <si>
    <t>JABON EN POLVO PARA LAVARROPAS  REGULAR - 800 G</t>
  </si>
  <si>
    <t>LAVANDINA CONCENTRADA  - 1 LT</t>
  </si>
  <si>
    <t>INALPA</t>
  </si>
  <si>
    <t>LENTEJAS SECAS REMOJADAS EN LATA - 350 G</t>
  </si>
  <si>
    <t>INDUSTRIAS QUIMICAS Y MINERAS TIMBO S.A.</t>
  </si>
  <si>
    <t>CELUSAL</t>
  </si>
  <si>
    <t>SAL FINA ESTUCHE - 500 G</t>
  </si>
  <si>
    <t>MOLINOS RÍO DE LA PLATA</t>
  </si>
  <si>
    <t>COCINERO</t>
  </si>
  <si>
    <t>NIDERA</t>
  </si>
  <si>
    <t>LEGÍTIMO</t>
  </si>
  <si>
    <t>JBS</t>
  </si>
  <si>
    <t>SWIFT</t>
  </si>
  <si>
    <t>SALCHICHAS TIPO VIENA CON PIEL  - 6 UN</t>
  </si>
  <si>
    <t>KOPELCO</t>
  </si>
  <si>
    <t>TULIPAN</t>
  </si>
  <si>
    <t>LA CACHUERA SA</t>
  </si>
  <si>
    <t>AMANDA</t>
  </si>
  <si>
    <t>YERBA MATE CON PALO  - 1 KG</t>
  </si>
  <si>
    <t>LA VIRGINIA</t>
  </si>
  <si>
    <t>LA MORENITA</t>
  </si>
  <si>
    <t>CAFÉ MOLIDO  - 250 G</t>
  </si>
  <si>
    <t>LEDESMA</t>
  </si>
  <si>
    <t>DOMINO</t>
  </si>
  <si>
    <t>AZUCAR BLANCA  - 1 KG</t>
  </si>
  <si>
    <t>AGD</t>
  </si>
  <si>
    <t>CADA DÍA</t>
  </si>
  <si>
    <t>ACEITE MEZCLA BOTELLA DE PLASTICO - 900 CM3</t>
  </si>
  <si>
    <t>GERMAÍZ</t>
  </si>
  <si>
    <t>EL RELICARIO</t>
  </si>
  <si>
    <t>ACEITE MEZCLA BOTELLA DE PLASTICO - 1500 CM3</t>
  </si>
  <si>
    <t>NIEUW WERELD</t>
  </si>
  <si>
    <t>BELLA FLOR</t>
  </si>
  <si>
    <t>MOLINOS RIO DE LA PLATA</t>
  </si>
  <si>
    <t>IDEAL</t>
  </si>
  <si>
    <t>MASTELLONE</t>
  </si>
  <si>
    <t>LA SERENÍSIMA</t>
  </si>
  <si>
    <t>DULCE DE LECHE ENTERO CLÁSICO POTE - 400 G</t>
  </si>
  <si>
    <t>LECHE EN POLVO ENTERA PAQUETE - 200 G</t>
  </si>
  <si>
    <t>LECHE COMUN DESCREMADA LIQUIDA SACHET - 1 LT</t>
  </si>
  <si>
    <t>LECHE COMUN ENTERA ULTRAPASTEURIZADA (C/CALCIO VIT A/D B9 ) SACHET - 1 LT</t>
  </si>
  <si>
    <t>MANTECA CALIDAD EXTRA VITAMINAS A Y E - 200 G</t>
  </si>
  <si>
    <t>MENOYO S.A.</t>
  </si>
  <si>
    <t>MENOYO</t>
  </si>
  <si>
    <t>MAYONESA COMÚN  - 500 CM3</t>
  </si>
  <si>
    <t>MILKAUT</t>
  </si>
  <si>
    <t>CREMA DE LECHE ENTERA POTE - 200 CM3</t>
  </si>
  <si>
    <t>LECHE ENTERA LARGA VIDA UAT - 1 LT</t>
  </si>
  <si>
    <t>MANTECA  - 200 G</t>
  </si>
  <si>
    <t>HARINA DE TRIGO COMUN 000 COMÚN 000 - 1 KG</t>
  </si>
  <si>
    <t>MAMÁ COCINA</t>
  </si>
  <si>
    <t>PAN RALLADO COMUN PAQUETE - 500 G</t>
  </si>
  <si>
    <t>ADECO AGRO</t>
  </si>
  <si>
    <t>MOLINOS ALA</t>
  </si>
  <si>
    <t>ARROZ LARGO FINO 00000 LARGO FINO 00000 - 500 G</t>
  </si>
  <si>
    <t>BLANCAFLOR</t>
  </si>
  <si>
    <t>HARINA DE TRIGO 0000 DE 0000 - 1 KG</t>
  </si>
  <si>
    <t>FAVORITA</t>
  </si>
  <si>
    <t>FIDEOS SECOS TIPO TALLARÍN TALLARÍN - 500 G</t>
  </si>
  <si>
    <t>GALLO</t>
  </si>
  <si>
    <t>ARROZ DOBLE CAROLINA - 500 G</t>
  </si>
  <si>
    <t>MANERA</t>
  </si>
  <si>
    <t>FIDEOS SECOS TIPO GUISEROS MOSTACHOLES - 500 G</t>
  </si>
  <si>
    <t>PREFERIDO</t>
  </si>
  <si>
    <t>NESTLÉ ARGENTINA</t>
  </si>
  <si>
    <t>MAGGI</t>
  </si>
  <si>
    <t>CALDO DE GALLINA - 114 G</t>
  </si>
  <si>
    <t>NIDO</t>
  </si>
  <si>
    <t>LECHE EN POLVO ENTERA PAQUETE - 400 G</t>
  </si>
  <si>
    <t>TORPEDO</t>
  </si>
  <si>
    <t>HELADO LIMON CAJA X 6 UNIDADES - 6 UN</t>
  </si>
  <si>
    <t>NUESTRA HUELLA</t>
  </si>
  <si>
    <t>AVICOPER</t>
  </si>
  <si>
    <t>HUEVOS BLANCOS  - 6 UN</t>
  </si>
  <si>
    <t>NUTRECO ALIMENTOS S.A./ BEBIDAS NIGUIL</t>
  </si>
  <si>
    <t>SIERRA DE LOS PADRES</t>
  </si>
  <si>
    <t>SODA BOTELLA DE PLASTICO - 2,25 LT</t>
  </si>
  <si>
    <t>PAPELERA DEL PLATA</t>
  </si>
  <si>
    <t>HIGIENOL</t>
  </si>
  <si>
    <t>PAPEL HIGIENICO HOJA SIMPLE 4 ROLLOS DE 50 METROS CADA UNO - 50 MTRS</t>
  </si>
  <si>
    <t>BABY SEC</t>
  </si>
  <si>
    <t>PAÑALES DESCARTABLES PARA BEBES  ULTRA TRI PACK CHICO - 36 UN</t>
  </si>
  <si>
    <t>LADY SOFT</t>
  </si>
  <si>
    <t>TOALLAS FEMENINAS NORMAL CON ALAS COMFORT - 8 UN</t>
  </si>
  <si>
    <t>PEÑAFLOR</t>
  </si>
  <si>
    <t>FACUNDO</t>
  </si>
  <si>
    <t>VINO COMUN TINTO TETRABRICK - 1 LT</t>
  </si>
  <si>
    <t>PEPSICO</t>
  </si>
  <si>
    <t>MAGICA</t>
  </si>
  <si>
    <t>HARINA DE MAIZ (POLENTA)  - 500 G</t>
  </si>
  <si>
    <t>TODDY</t>
  </si>
  <si>
    <t>CACAO EN POLVO  - 180 G</t>
  </si>
  <si>
    <t>PROCTER AND GAMBLE</t>
  </si>
  <si>
    <t>ACE</t>
  </si>
  <si>
    <t>PAÑALES DESCARTABLES PARA BEBES  ULTRA TRI PACK EXTRA GRANDE - 24 UN</t>
  </si>
  <si>
    <t>PAÑALES DESCARTABLES PARA BEBES  ULTRA TRI PACK EXTRA-EXTRA GRANDE - 24 UN</t>
  </si>
  <si>
    <t>PAMPERS BABYSAN</t>
  </si>
  <si>
    <t>PAÑALES DESCARTABLES PARA BEBES CANT. EXTRA GRANDE - 44 UN</t>
  </si>
  <si>
    <t>PRODEA</t>
  </si>
  <si>
    <t>CUNNINGTON</t>
  </si>
  <si>
    <t>QUICKFOOD</t>
  </si>
  <si>
    <t>PATY</t>
  </si>
  <si>
    <t>HAMBURGUESAS DE CARNE TRADICIONALES DE 332-334GR - 4 UN</t>
  </si>
  <si>
    <t>PATY VIENA</t>
  </si>
  <si>
    <t>RECKITT BENCKISER</t>
  </si>
  <si>
    <t>PROCENEX</t>
  </si>
  <si>
    <t>LIMPIADOR MULTIUSOS DOY PACK - 500 ML</t>
  </si>
  <si>
    <t>RPB</t>
  </si>
  <si>
    <t>BAGGIO</t>
  </si>
  <si>
    <t>JUGO SIN DILUIR DE NARANJA - 200 ML</t>
  </si>
  <si>
    <t>MOCORETÁ</t>
  </si>
  <si>
    <t>UVITA</t>
  </si>
  <si>
    <t>S.C. JOHNSON Y SON DE ARG. S.A.</t>
  </si>
  <si>
    <t>MR. MÚSCULO</t>
  </si>
  <si>
    <t>LIMPIADOR DESENGRASANTE REPUESTO DOY PACK - 500 ML</t>
  </si>
  <si>
    <t>SANCOR</t>
  </si>
  <si>
    <t>MENDICRIM</t>
  </si>
  <si>
    <t>QUESO CREMA ENTERO  - 300 G</t>
  </si>
  <si>
    <t>CREMA UAT  - 250 CM3</t>
  </si>
  <si>
    <t>LECHE COMUN ENTERA SACHET - 1 LT</t>
  </si>
  <si>
    <t>SHIMY</t>
  </si>
  <si>
    <t>POSTRE NIÑO VAINILLA - 120 G</t>
  </si>
  <si>
    <t>SIN MARCA (SUPERMERCADO)</t>
  </si>
  <si>
    <t>PAÑALES DESCARTABLES PARA BEBES  ULTRA TRI PACK GRANDE - 30 UN</t>
  </si>
  <si>
    <t>CARNE PICADA  - 1 KG</t>
  </si>
  <si>
    <t>PAÑALES DESCARTABLES PARA BEBES  ULTRA TRI PACK MEDIANO - 36 UN</t>
  </si>
  <si>
    <t>CUADRADA  - 1 KG</t>
  </si>
  <si>
    <t>HUESO CON CARNE DE NOVILLO - 1 KG</t>
  </si>
  <si>
    <t>MARUCHA  - 1 KG</t>
  </si>
  <si>
    <t>ROAST BEEF DE NOVILLO - 1 KG</t>
  </si>
  <si>
    <t>TAPA DE ASADO DE NOVILLO - 1 KG</t>
  </si>
  <si>
    <t>TAPA DE NALGA DE NOVILLO - 1 KG</t>
  </si>
  <si>
    <t>QUESO CREMOSO  - 1 KG</t>
  </si>
  <si>
    <t>FACTURAS DE MANTECA - 1 UN</t>
  </si>
  <si>
    <t>PAN MIGNON PANADERÍA DEL SUPERMERCADO - 1 KG</t>
  </si>
  <si>
    <t>VERDULERÍA</t>
  </si>
  <si>
    <t>AJÍ MORRÓN FRESCO ROJO - 1 KG</t>
  </si>
  <si>
    <t>BATATA  - 1 KG</t>
  </si>
  <si>
    <t>CEBOLLA BLANCA - 1 KG</t>
  </si>
  <si>
    <t>LECHUGA CRIOLLA - 1 KG</t>
  </si>
  <si>
    <t>MANZANA ROJA - 1 KG</t>
  </si>
  <si>
    <t>PAPA NEGRA - 1 KG</t>
  </si>
  <si>
    <t>PERA  - 1 KG</t>
  </si>
  <si>
    <t>TOMATE REDONDO  - 1 KG</t>
  </si>
  <si>
    <t>ZANAHORIA  - 1 KG</t>
  </si>
  <si>
    <t>SUCESORES DE ALFREDO WILLINER</t>
  </si>
  <si>
    <t>ILOLAY</t>
  </si>
  <si>
    <t>DULCE DE LECHE ENTERO CLÁSICO NO REPOSTERO - 400 G</t>
  </si>
  <si>
    <t>TABACAL AGROINDUSTRIA</t>
  </si>
  <si>
    <t>CHANGO</t>
  </si>
  <si>
    <t>AZUCAR BLANCA  - 900 KG</t>
  </si>
  <si>
    <t>TERRABUSI-KRAFT MONDELEZ</t>
  </si>
  <si>
    <t>BOCA DE DAMA</t>
  </si>
  <si>
    <t>GALLETITAS DULCES ENVASADAS SECAS SIN RELLENO INDIVIDUAL - 153 G</t>
  </si>
  <si>
    <t>EXPRESS CLASICAS PARAGUAS</t>
  </si>
  <si>
    <t>GALLETITAS DE AGUA COMUNES ENVASADAS SINGLE - 160 G</t>
  </si>
  <si>
    <t>LINCOLN CHOCO</t>
  </si>
  <si>
    <t>GALLETITAS DULCES ENVASADAS SECAS SIN RELLENO CHOCOLATE  - 114 G</t>
  </si>
  <si>
    <t>PASTAS CANALE</t>
  </si>
  <si>
    <t>FIDEOS SECOS TIPO GUISEROS CODITOS - 500 G</t>
  </si>
  <si>
    <t>FIDEOS SECOS TIPO TALLARÍN TALLARÍN - 120 G</t>
  </si>
  <si>
    <t>UNILEVER</t>
  </si>
  <si>
    <t>RI-K MAY DOYP</t>
  </si>
  <si>
    <t>MAYONESA COMÚN SACHET - 50 G</t>
  </si>
  <si>
    <t>WILDE</t>
  </si>
  <si>
    <t>CALDO DE GALLINA - 485 G</t>
  </si>
  <si>
    <t>ALA</t>
  </si>
  <si>
    <t>DETERGENTE LIQUIDO PARA VAJILLA CREM COLAGENO - 375 ML</t>
  </si>
  <si>
    <t>GRANBY</t>
  </si>
  <si>
    <t>POLVO DE LAVADO  GRANBY LAVADO TOTAL - 1 G</t>
  </si>
  <si>
    <t>REXONA</t>
  </si>
  <si>
    <t>DESODORANTE MASCULINO ROLL ON INVISIBLE - 3 CM3</t>
  </si>
  <si>
    <t>DESODORANTE FEMENINO ROLL ON CRYSTAL - 750 CM3</t>
  </si>
  <si>
    <t>SUAVE</t>
  </si>
  <si>
    <t>JABON DE TOCADOR TE VERDE ALOE VERA 90GR - 800 UN</t>
  </si>
  <si>
    <t>VERÓNICA S.A.</t>
  </si>
  <si>
    <t>VERÓNICA</t>
  </si>
  <si>
    <t>LECHE ENTERA LARGA VIDA U A T  - 900 LT</t>
  </si>
  <si>
    <t>VICENTIN</t>
  </si>
  <si>
    <t>ESTRELLA</t>
  </si>
  <si>
    <t>ALGODÓN COMUN - 75 G</t>
  </si>
  <si>
    <t>POLLO CONGELADO SIN MENUDOS - 1 KG</t>
  </si>
  <si>
    <t>NATURA</t>
  </si>
  <si>
    <t>BUNGE</t>
  </si>
  <si>
    <t>ALSAMAR</t>
  </si>
  <si>
    <t>KIN</t>
  </si>
  <si>
    <t>AGUA MINERALIZADA SODA (NO DISPONIBLE EN AMBA) -  LT</t>
  </si>
  <si>
    <t>CORAZÓN / GERSOL</t>
  </si>
  <si>
    <t>MEDALLON CARNE VACUNA CONGELADA  276 GR - 4 UN</t>
  </si>
  <si>
    <t>JAMON COCIDO  - 1 KG</t>
  </si>
  <si>
    <t>TANONI</t>
  </si>
  <si>
    <t>COSTA DEL SOL</t>
  </si>
  <si>
    <t>ACEITE DE GIRASOL BOTELLA DE PLASTICO - 500 CM3</t>
  </si>
  <si>
    <t>VICENTÍN</t>
  </si>
  <si>
    <t>MAROLIO</t>
  </si>
  <si>
    <t>ACEITE MEZCLA BOTELLA DE PLASTICO - 1 CM3</t>
  </si>
  <si>
    <t>CIF</t>
  </si>
  <si>
    <t>LIMPIADOR FLORES DE NARANJA C/ MICROPARTICULAS - 50 G</t>
  </si>
  <si>
    <t>AUTOBRILLO INCOLORO - 900 CM3</t>
  </si>
  <si>
    <t>AUTOBRILLO NEGRO - 900 CM3</t>
  </si>
  <si>
    <t>POSTRE NIÑO VAINILLA Y DULCE DE LECHE - 120 G</t>
  </si>
  <si>
    <t>POSTRE NIÑO CHOCOLATE - 120 G</t>
  </si>
  <si>
    <t>POSTRE NIÑO CHOCOLATE Y DULCE DE LECHE - 120 G</t>
  </si>
  <si>
    <t>POSTRE NIÑO DULCE DE LECHE - 120 G</t>
  </si>
  <si>
    <t>JUGOS EN POLVO NARANJA DURAZNO - 7,7 G</t>
  </si>
  <si>
    <t>JUGOS EN POLVO NARANJA DULCE - 10,4 G</t>
  </si>
  <si>
    <t>JUGOS EN POLVO MANZANA - 9,6 G</t>
  </si>
  <si>
    <t>JUGOS EN POLVO ANANA - 7,5 G</t>
  </si>
  <si>
    <t>A.W. FABER CASTELL ARG.S.A.</t>
  </si>
  <si>
    <t>GREENCASTLE</t>
  </si>
  <si>
    <t>CANASTA ESCOLAR</t>
  </si>
  <si>
    <t>LÁPICES DE COLOR LAP. COLOR GREENCASTLE  x 12 col largos</t>
  </si>
  <si>
    <t>FABER CASTELL</t>
  </si>
  <si>
    <t>LÁPICES DE GRAFITO ECOLÁPICES DE GRAFITO 1205 MAX X 3</t>
  </si>
  <si>
    <t>LÁPICES DE GRAFITO ECOLÁPICES DE GRAFITO 1205 MAX X 4</t>
  </si>
  <si>
    <t>AKAPOL</t>
  </si>
  <si>
    <t>VOLIGOMA</t>
  </si>
  <si>
    <t>VOLIGOMA 30ML BLISTER ADHESIVO SINTÉTICO</t>
  </si>
  <si>
    <t>ANGEL ESTRADA Y CIA S.A.</t>
  </si>
  <si>
    <t>ESTRADA</t>
  </si>
  <si>
    <t>MAPAS RIVADAVIA NRO 3 (ARGENTINA Y OTROS) x 5 mapas</t>
  </si>
  <si>
    <t>BIC ARGENTINA</t>
  </si>
  <si>
    <t>BIC</t>
  </si>
  <si>
    <t>BolÍgrafo BIC Round Stic Surtido  x 4 (azul, rojo, negro y verde)</t>
  </si>
  <si>
    <t>INDUART</t>
  </si>
  <si>
    <t>ALBA</t>
  </si>
  <si>
    <t>CRAYONES ALBA COLORSOL  6 UNIDADES</t>
  </si>
  <si>
    <t>CRAYONES ALBA COLORSOL  12 UNIDADES</t>
  </si>
  <si>
    <t>TEMPERA ALBAMATIC  5 X 8 GRS.</t>
  </si>
  <si>
    <t>LEDESMA/ANGEL ESTRADA</t>
  </si>
  <si>
    <t>GLORIA O AMÉRICA</t>
  </si>
  <si>
    <t>CUADERNO TAPA FLEXIBLE  48 HOJAS RAYADO</t>
  </si>
  <si>
    <t>CUADERNO TAPA FLEXIBLE  48 HOJAS CUADRICULADO</t>
  </si>
  <si>
    <t>CUADERNO TAPA DURA ARAÑA  42 HOJAS RAYADO AZUL</t>
  </si>
  <si>
    <t>CUADERNO TAPA DURA ARAÑA  42 HOJAS RAYADO ROJO</t>
  </si>
  <si>
    <t>CUADERNO TAPA DURA ARAÑA  42 HOJAS RAYADO VERDE</t>
  </si>
  <si>
    <t>CUADERNO TAPA DURA ARAÑA  42 HOJAS CUADRICULADO AZUL</t>
  </si>
  <si>
    <t xml:space="preserve">REPUESTO GLORIA RAYADO 400 HOJAS </t>
  </si>
  <si>
    <t>REPUESTO GLORIA CUADRICULADO 400 HOJAS</t>
  </si>
  <si>
    <t>REPUESTO HOJAS Nº 3 CUADRICULADO 96 HOJAS</t>
  </si>
  <si>
    <t>REPUESTO HOJAS Nº 3 RAYADO 96 HOJAS</t>
  </si>
  <si>
    <t>LUMA</t>
  </si>
  <si>
    <t>Papel Glace Lustre x 10 hjas Papel Glace Lustre x 10 hjas</t>
  </si>
  <si>
    <t>Papel Glace Metalizado x 10 Hjas Papel Glace Metalizado x 10 Hjas</t>
  </si>
  <si>
    <t>MAPED</t>
  </si>
  <si>
    <t>MAPED ARGENTINA S.A.</t>
  </si>
  <si>
    <t xml:space="preserve">GOMA TINTA-LAPIZ Duo Gom </t>
  </si>
  <si>
    <t xml:space="preserve">SACAPUNTAS BOOGY </t>
  </si>
  <si>
    <t>NEWELL RUBBERMAID</t>
  </si>
  <si>
    <t>SYLVAPEN</t>
  </si>
  <si>
    <t>MINI MARCADORES BOX 10 UNIDADES</t>
  </si>
  <si>
    <t>GENÉRICO</t>
  </si>
  <si>
    <t>BOLIGRAFO 4 UNIDADES</t>
  </si>
  <si>
    <t>KIT ESCOLAR DE 3 PINCELES  3 UNIDADES</t>
  </si>
  <si>
    <t>Tijera Start 12 cm</t>
  </si>
  <si>
    <t>MARCADOR ESCOLAR 6 UNIDADES</t>
  </si>
  <si>
    <t>CARPETA ESCOLAR  3-AN X40CM F NEGRA 1 UNI</t>
  </si>
  <si>
    <t xml:space="preserve">LAPIZ CORRECTOR BEROL PUNTA METALICA </t>
  </si>
  <si>
    <t>MOCHILA LISA ESCOLAR GRANDE CON BOLSILLO</t>
  </si>
  <si>
    <t>GUARDAPOLVO RECTO UNISEX     520 TALLE 6</t>
  </si>
  <si>
    <t>GUARDAPOLVO RECTO UNISEX     520 TALLE 8</t>
  </si>
  <si>
    <t>GUARDAPOLVO RECTO UNISEX     520 TALLE 10</t>
  </si>
  <si>
    <t>GUARDAPOLVO RECTO UNISEX     520 TALLE 12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</si>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</sst>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 applyAlignment="1">
      <alignment horizontal="left" vertical="top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6"/>
  <sheetViews>
    <sheetView tabSelected="1" topLeftCell="A1415" zoomScale="85" zoomScaleNormal="85" workbookViewId="0">
      <selection activeCell="C1222" sqref="C1222:C1446"/>
    </sheetView>
  </sheetViews>
  <sheetFormatPr defaultRowHeight="15" x14ac:dyDescent="0.25"/>
  <cols>
    <col min="1" max="1" width="7.85546875" bestFit="1" customWidth="1"/>
    <col min="2" max="2" width="7.140625" bestFit="1" customWidth="1"/>
    <col min="3" max="3" width="11.28515625" bestFit="1" customWidth="1"/>
    <col min="4" max="4" width="7" bestFit="1" customWidth="1"/>
    <col min="6" max="6" width="15.28515625" customWidth="1"/>
    <col min="8" max="8" width="12" bestFit="1" customWidth="1"/>
    <col min="11" max="11" width="12.7109375" customWidth="1"/>
    <col min="12" max="12" width="9.140625" style="2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402</v>
      </c>
    </row>
    <row r="2" spans="1:12" x14ac:dyDescent="0.25">
      <c r="A2">
        <v>1</v>
      </c>
      <c r="B2">
        <v>0</v>
      </c>
      <c r="C2">
        <v>0</v>
      </c>
      <c r="D2">
        <v>10.85</v>
      </c>
      <c r="E2" t="str">
        <f>VLOOKUP(A2,productos!$A$2:$F$225, 2,FALSE )</f>
        <v>AFA</v>
      </c>
      <c r="F2" t="str">
        <f>VLOOKUP(A2,productos!$A$2:$F$225, 3,FALSE )</f>
        <v>ZANONI</v>
      </c>
      <c r="G2" t="str">
        <f>VLOOKUP(A2,productos!$A$2:$F$225, 4,FALSE )</f>
        <v>ALMACÉN</v>
      </c>
      <c r="H2">
        <f>VLOOKUP(A2,productos!$A$2:$F$225, 5,FALSE )</f>
        <v>779161500011</v>
      </c>
      <c r="I2" t="str">
        <f>VLOOKUP(A2,productos!$A$2:$F$225, 6,FALSE )</f>
        <v>ACEITE DE GIRASOL BOTELLA DE PLASTICO - 1500 CM3</v>
      </c>
      <c r="L2" s="2" t="str">
        <f>IF(ISERROR(CONCATENATE("new Product { Id = ", A2, ", Region = ",B2,", Market =",C2,", Price = ",SUBSTITUTE(D2,",","."),", Provider = ", $E$1, E2, $E$1,", Brand = ", $E$1, F2, $E$1,", Category = ", $E$1, G2, $E$1,", BarCode = ", H2,", Name = ", $E$1, I2, $E$1,"},'")),"",CONCATENATE("new Product { Id = ", A2, ", Region = ",B2,", Market =",C2,", Price = ",SUBSTITUTE(D2,",","."),", Provider = ", $E$1, E2, $E$1,", Brand = ", $E$1, F2, $E$1,", Category = ", $E$1, G2, $E$1,", BarCode = ", H2,", Name = ", $E$1, I2, $E$1,"},"))</f>
        <v>new Product { Id = 1, Region = 0, Market =0, Price = 10.85, Provider = "AFA", Brand = "ZANONI", Category = "ALMACÉN", BarCode = 779161500011, Name = "ACEITE DE GIRASOL BOTELLA DE PLASTICO - 1500 CM3"},</v>
      </c>
    </row>
    <row r="3" spans="1:12" x14ac:dyDescent="0.25">
      <c r="A3">
        <v>177</v>
      </c>
      <c r="B3">
        <v>0</v>
      </c>
      <c r="C3">
        <v>0</v>
      </c>
      <c r="D3">
        <v>6.52</v>
      </c>
      <c r="E3" t="str">
        <f>VLOOKUP(A3,productos!$A$2:$F$225, 2,FALSE )</f>
        <v>AFA</v>
      </c>
      <c r="F3" t="str">
        <f>VLOOKUP(A3,productos!$A$2:$F$225, 3,FALSE )</f>
        <v>ZANONI</v>
      </c>
      <c r="G3" t="str">
        <f>VLOOKUP(A3,productos!$A$2:$F$225, 4,FALSE )</f>
        <v>ALMACÉN</v>
      </c>
      <c r="H3">
        <f>VLOOKUP(A3,productos!$A$2:$F$225, 5,FALSE )</f>
        <v>779161500042</v>
      </c>
      <c r="I3" t="str">
        <f>VLOOKUP(A3,productos!$A$2:$F$225, 6,FALSE )</f>
        <v>ACEITE DE GIRASOL BOTELLA DE PLASTICO - 900 CM3</v>
      </c>
      <c r="L3" s="2" t="str">
        <f t="shared" ref="L3:L66" si="0">IF(ISERROR(CONCATENATE("new Product { Id = ", A3, ", Region = ",B3,", Market =",C3,", Price = ",SUBSTITUTE(D3,",","."),", Provider = ", $E$1, E3, $E$1,", Brand = ", $E$1, F3, $E$1,", Category = ", $E$1, G3, $E$1,", BarCode = ", H3,", Name = ", $E$1, I3, $E$1,"},'")),"",CONCATENATE("new Product { Id = ", A3, ", Region = ",B3,", Market =",C3,", Price = ",SUBSTITUTE(D3,",","."),", Provider = ", $E$1, E3, $E$1,", Brand = ", $E$1, F3, $E$1,", Category = ", $E$1, G3, $E$1,", BarCode = ", H3,", Name = ", $E$1, I3, $E$1,"},"))</f>
        <v>new Product { Id = 177, Region = 0, Market =0, Price = 6.52, Provider = "AFA", Brand = "ZANONI", Category = "ALMACÉN", BarCode = 779161500042, Name = "ACEITE DE GIRASOL BOTELLA DE PLASTICO - 900 CM3"},</v>
      </c>
    </row>
    <row r="4" spans="1:12" x14ac:dyDescent="0.25">
      <c r="A4">
        <v>178</v>
      </c>
      <c r="B4">
        <v>0</v>
      </c>
      <c r="C4">
        <v>0</v>
      </c>
      <c r="D4">
        <v>7.6</v>
      </c>
      <c r="E4" t="str">
        <f>VLOOKUP(A4,productos!$A$2:$F$225, 2,FALSE )</f>
        <v>AGD</v>
      </c>
      <c r="F4" t="str">
        <f>VLOOKUP(A4,productos!$A$2:$F$225, 3,FALSE )</f>
        <v>NATURA</v>
      </c>
      <c r="G4" t="str">
        <f>VLOOKUP(A4,productos!$A$2:$F$225, 4,FALSE )</f>
        <v>ALMACÉN</v>
      </c>
      <c r="H4">
        <f>VLOOKUP(A4,productos!$A$2:$F$225, 5,FALSE )</f>
        <v>779027200100</v>
      </c>
      <c r="I4" t="str">
        <f>VLOOKUP(A4,productos!$A$2:$F$225, 6,FALSE )</f>
        <v>ACEITE DE GIRASOL BOTELLA DE PLASTICO - 900 CM3</v>
      </c>
      <c r="L4" s="2" t="str">
        <f t="shared" si="0"/>
        <v>new Product { Id = 178, Region = 0, Market =0, Price = 7.6, Provider = "AGD", Brand = "NATURA", Category = "ALMACÉN", BarCode = 779027200100, Name = "ACEITE DE GIRASOL BOTELLA DE PLASTICO - 900 CM3"},</v>
      </c>
    </row>
    <row r="5" spans="1:12" x14ac:dyDescent="0.25">
      <c r="A5">
        <v>180</v>
      </c>
      <c r="B5">
        <v>0</v>
      </c>
      <c r="C5">
        <v>0</v>
      </c>
      <c r="D5">
        <v>6.52</v>
      </c>
      <c r="E5" t="str">
        <f>VLOOKUP(A5,productos!$A$2:$F$225, 2,FALSE )</f>
        <v>BUNGE</v>
      </c>
      <c r="F5" t="str">
        <f>VLOOKUP(A5,productos!$A$2:$F$225, 3,FALSE )</f>
        <v>ALSAMAR</v>
      </c>
      <c r="G5" t="str">
        <f>VLOOKUP(A5,productos!$A$2:$F$225, 4,FALSE )</f>
        <v>ALMACÉN</v>
      </c>
      <c r="H5">
        <f>VLOOKUP(A5,productos!$A$2:$F$225, 5,FALSE )</f>
        <v>779487000029</v>
      </c>
      <c r="I5" t="str">
        <f>VLOOKUP(A5,productos!$A$2:$F$225, 6,FALSE )</f>
        <v>ACEITE DE GIRASOL BOTELLA DE PLASTICO - 900 CM3</v>
      </c>
      <c r="L5" s="2" t="str">
        <f t="shared" si="0"/>
        <v>new Product { Id = 180, Region = 0, Market =0, Price = 6.52, Provider = "BUNGE", Brand = "ALSAMAR", Category = "ALMACÉN", BarCode = 779487000029, Name = "ACEITE DE GIRASOL BOTELLA DE PLASTICO - 900 CM3"},</v>
      </c>
    </row>
    <row r="6" spans="1:12" x14ac:dyDescent="0.25">
      <c r="A6">
        <v>182</v>
      </c>
      <c r="B6">
        <v>0</v>
      </c>
      <c r="C6">
        <v>0</v>
      </c>
      <c r="D6">
        <v>10.85</v>
      </c>
      <c r="E6" t="str">
        <f>VLOOKUP(A6,productos!$A$2:$F$225, 2,FALSE )</f>
        <v>GERMAÍZ</v>
      </c>
      <c r="F6" t="str">
        <f>VLOOKUP(A6,productos!$A$2:$F$225, 3,FALSE )</f>
        <v>CORAZÓN / GERSOL</v>
      </c>
      <c r="G6" t="str">
        <f>VLOOKUP(A6,productos!$A$2:$F$225, 4,FALSE )</f>
        <v>ALMACÉN</v>
      </c>
      <c r="H6">
        <f>VLOOKUP(A6,productos!$A$2:$F$225, 5,FALSE )</f>
        <v>779451900142</v>
      </c>
      <c r="I6" t="str">
        <f>VLOOKUP(A6,productos!$A$2:$F$225, 6,FALSE )</f>
        <v>ACEITE DE GIRASOL BOTELLA DE PLASTICO - 1500 CM3</v>
      </c>
      <c r="L6" s="2" t="str">
        <f t="shared" si="0"/>
        <v>new Product { Id = 182, Region = 0, Market =0, Price = 10.85, Provider = "GERMAÍZ", Brand = "CORAZÓN / GERSOL", Category = "ALMACÉN", BarCode = 779451900142, Name = "ACEITE DE GIRASOL BOTELLA DE PLASTICO - 1500 CM3"},</v>
      </c>
    </row>
    <row r="7" spans="1:12" x14ac:dyDescent="0.25">
      <c r="A7">
        <v>12</v>
      </c>
      <c r="B7">
        <v>0</v>
      </c>
      <c r="C7">
        <v>0</v>
      </c>
      <c r="D7">
        <v>7.32</v>
      </c>
      <c r="E7" t="str">
        <f>VLOOKUP(A7,productos!$A$2:$F$225, 2,FALSE )</f>
        <v>MOLINOS CAÑUELAS</v>
      </c>
      <c r="F7" t="str">
        <f>VLOOKUP(A7,productos!$A$2:$F$225, 3,FALSE )</f>
        <v>CAÑUELAS</v>
      </c>
      <c r="G7" t="str">
        <f>VLOOKUP(A7,productos!$A$2:$F$225, 4,FALSE )</f>
        <v>ALMACÉN</v>
      </c>
      <c r="H7">
        <f>VLOOKUP(A7,productos!$A$2:$F$225, 5,FALSE )</f>
        <v>779218000164</v>
      </c>
      <c r="I7" t="str">
        <f>VLOOKUP(A7,productos!$A$2:$F$225, 6,FALSE )</f>
        <v>ACEITE DE GIRASOL BOTELLA DE PLASTICO - 900 CM3</v>
      </c>
      <c r="L7" s="2" t="str">
        <f t="shared" si="0"/>
        <v>new Product { Id = 12, Region = 0, Market =0, Price = 7.32, Provider = "MOLINOS CAÑUELAS", Brand = "CAÑUELAS", Category = "ALMACÉN", BarCode = 779218000164, Name = "ACEITE DE GIRASOL BOTELLA DE PLASTICO - 900 CM3"},</v>
      </c>
    </row>
    <row r="8" spans="1:12" x14ac:dyDescent="0.25">
      <c r="A8">
        <v>184</v>
      </c>
      <c r="B8">
        <v>0</v>
      </c>
      <c r="C8">
        <v>0</v>
      </c>
      <c r="D8">
        <v>11.8</v>
      </c>
      <c r="E8" t="str">
        <f>VLOOKUP(A8,productos!$A$2:$F$225, 2,FALSE )</f>
        <v>MOLINOS CAÑUELAS</v>
      </c>
      <c r="F8" t="str">
        <f>VLOOKUP(A8,productos!$A$2:$F$225, 3,FALSE )</f>
        <v>CAÑUELAS</v>
      </c>
      <c r="G8" t="str">
        <f>VLOOKUP(A8,productos!$A$2:$F$225, 4,FALSE )</f>
        <v>ALMACÉN</v>
      </c>
      <c r="H8">
        <f>VLOOKUP(A8,productos!$A$2:$F$225, 5,FALSE )</f>
        <v>779218000166</v>
      </c>
      <c r="I8" t="str">
        <f>VLOOKUP(A8,productos!$A$2:$F$225, 6,FALSE )</f>
        <v>ACEITE DE GIRASOL BOTELLA DE PLASTICO - 1500 CM3</v>
      </c>
      <c r="L8" s="2" t="str">
        <f t="shared" si="0"/>
        <v>new Product { Id = 184, Region = 0, Market =0, Price = 11.8, Provider = "MOLINOS CAÑUELAS", Brand = "CAÑUELAS", Category = "ALMACÉN", BarCode = 779218000166, Name = "ACEITE DE GIRASOL BOTELLA DE PLASTICO - 1500 CM3"},</v>
      </c>
    </row>
    <row r="9" spans="1:12" x14ac:dyDescent="0.25">
      <c r="A9">
        <v>186</v>
      </c>
      <c r="B9">
        <v>0</v>
      </c>
      <c r="C9">
        <v>0</v>
      </c>
      <c r="D9">
        <v>12.02</v>
      </c>
      <c r="E9" t="str">
        <f>VLOOKUP(A9,productos!$A$2:$F$225, 2,FALSE )</f>
        <v>MOLINOS RÍO DE LA PLATA</v>
      </c>
      <c r="F9" t="str">
        <f>VLOOKUP(A9,productos!$A$2:$F$225, 3,FALSE )</f>
        <v>COCINERO</v>
      </c>
      <c r="G9" t="str">
        <f>VLOOKUP(A9,productos!$A$2:$F$225, 4,FALSE )</f>
        <v>ALMACÉN</v>
      </c>
      <c r="H9">
        <f>VLOOKUP(A9,productos!$A$2:$F$225, 5,FALSE )</f>
        <v>779006002368</v>
      </c>
      <c r="I9" t="str">
        <f>VLOOKUP(A9,productos!$A$2:$F$225, 6,FALSE )</f>
        <v>ACEITE DE GIRASOL BOTELLA DE PLASTICO - 1500 CM3</v>
      </c>
      <c r="L9" s="2" t="str">
        <f t="shared" si="0"/>
        <v>new Product { Id = 186, Region = 0, Market =0, Price = 12.02, Provider = "MOLINOS RÍO DE LA PLATA", Brand = "COCINERO", Category = "ALMACÉN", BarCode = 779006002368, Name = "ACEITE DE GIRASOL BOTELLA DE PLASTICO - 1500 CM3"},</v>
      </c>
    </row>
    <row r="10" spans="1:12" x14ac:dyDescent="0.25">
      <c r="A10">
        <v>64</v>
      </c>
      <c r="B10">
        <v>0</v>
      </c>
      <c r="C10">
        <v>0</v>
      </c>
      <c r="D10">
        <v>7.54</v>
      </c>
      <c r="E10" t="str">
        <f>VLOOKUP(A10,productos!$A$2:$F$225, 2,FALSE )</f>
        <v>MOLINOS RÍO DE LA PLATA</v>
      </c>
      <c r="F10" t="str">
        <f>VLOOKUP(A10,productos!$A$2:$F$225, 3,FALSE )</f>
        <v>COCINERO</v>
      </c>
      <c r="G10" t="str">
        <f>VLOOKUP(A10,productos!$A$2:$F$225, 4,FALSE )</f>
        <v>ALMACÉN</v>
      </c>
      <c r="H10">
        <f>VLOOKUP(A10,productos!$A$2:$F$225, 5,FALSE )</f>
        <v>779007001205</v>
      </c>
      <c r="I10" t="str">
        <f>VLOOKUP(A10,productos!$A$2:$F$225, 6,FALSE )</f>
        <v>ACEITE DE GIRASOL BOTELLA DE PLASTICO - 900 CM3</v>
      </c>
      <c r="L10" s="2" t="str">
        <f t="shared" si="0"/>
        <v>new Product { Id = 64, Region = 0, Market =0, Price = 7.54, Provider = "MOLINOS RÍO DE LA PLATA", Brand = "COCINERO", Category = "ALMACÉN", BarCode = 779007001205, Name = "ACEITE DE GIRASOL BOTELLA DE PLASTICO - 900 CM3"},</v>
      </c>
    </row>
    <row r="11" spans="1:12" x14ac:dyDescent="0.25">
      <c r="A11">
        <v>187</v>
      </c>
      <c r="B11">
        <v>0</v>
      </c>
      <c r="C11">
        <v>0</v>
      </c>
      <c r="D11">
        <v>10.92</v>
      </c>
      <c r="E11" t="str">
        <f>VLOOKUP(A11,productos!$A$2:$F$225, 2,FALSE )</f>
        <v>NIDERA</v>
      </c>
      <c r="F11" t="str">
        <f>VLOOKUP(A11,productos!$A$2:$F$225, 3,FALSE )</f>
        <v>LEGÍTIMO</v>
      </c>
      <c r="G11" t="str">
        <f>VLOOKUP(A11,productos!$A$2:$F$225, 4,FALSE )</f>
        <v>ALMACÉN</v>
      </c>
      <c r="H11">
        <f>VLOOKUP(A11,productos!$A$2:$F$225, 5,FALSE )</f>
        <v>779603900160</v>
      </c>
      <c r="I11" t="str">
        <f>VLOOKUP(A11,productos!$A$2:$F$225, 6,FALSE )</f>
        <v>ACEITE DE GIRASOL BOTELLA DE PLASTICO - 1500 CM3</v>
      </c>
      <c r="L11" s="2" t="str">
        <f t="shared" si="0"/>
        <v>new Product { Id = 187, Region = 0, Market =0, Price = 10.92, Provider = "NIDERA", Brand = "LEGÍTIMO", Category = "ALMACÉN", BarCode = 779603900160, Name = "ACEITE DE GIRASOL BOTELLA DE PLASTICO - 1500 CM3"},</v>
      </c>
    </row>
    <row r="12" spans="1:12" x14ac:dyDescent="0.25">
      <c r="A12">
        <v>65</v>
      </c>
      <c r="B12">
        <v>0</v>
      </c>
      <c r="C12">
        <v>0</v>
      </c>
      <c r="D12">
        <v>6.57</v>
      </c>
      <c r="E12" t="str">
        <f>VLOOKUP(A12,productos!$A$2:$F$225, 2,FALSE )</f>
        <v>NIDERA</v>
      </c>
      <c r="F12" t="str">
        <f>VLOOKUP(A12,productos!$A$2:$F$225, 3,FALSE )</f>
        <v>LEGÍTIMO</v>
      </c>
      <c r="G12" t="str">
        <f>VLOOKUP(A12,productos!$A$2:$F$225, 4,FALSE )</f>
        <v>ALMACÉN</v>
      </c>
      <c r="H12">
        <f>VLOOKUP(A12,productos!$A$2:$F$225, 5,FALSE )</f>
        <v>779603900163</v>
      </c>
      <c r="I12" t="str">
        <f>VLOOKUP(A12,productos!$A$2:$F$225, 6,FALSE )</f>
        <v>ACEITE DE GIRASOL BOTELLA DE PLASTICO - 900 CM3</v>
      </c>
      <c r="L12" s="2" t="str">
        <f t="shared" si="0"/>
        <v>new Product { Id = 65, Region = 0, Market =0, Price = 6.57, Provider = "NIDERA", Brand = "LEGÍTIMO", Category = "ALMACÉN", BarCode = 779603900163, Name = "ACEITE DE GIRASOL BOTELLA DE PLASTICO - 900 CM3"},</v>
      </c>
    </row>
    <row r="13" spans="1:12" x14ac:dyDescent="0.25">
      <c r="A13">
        <v>189</v>
      </c>
      <c r="B13">
        <v>0</v>
      </c>
      <c r="C13">
        <v>0</v>
      </c>
      <c r="D13">
        <v>6.93</v>
      </c>
      <c r="E13" t="str">
        <f>VLOOKUP(A13,productos!$A$2:$F$225, 2,FALSE )</f>
        <v>TANONI</v>
      </c>
      <c r="F13" t="str">
        <f>VLOOKUP(A13,productos!$A$2:$F$225, 3,FALSE )</f>
        <v>COSTA DEL SOL</v>
      </c>
      <c r="G13" t="str">
        <f>VLOOKUP(A13,productos!$A$2:$F$225, 4,FALSE )</f>
        <v>ALMACÉN</v>
      </c>
      <c r="H13">
        <f>VLOOKUP(A13,productos!$A$2:$F$225, 5,FALSE )</f>
        <v>779306500011</v>
      </c>
      <c r="I13" t="str">
        <f>VLOOKUP(A13,productos!$A$2:$F$225, 6,FALSE )</f>
        <v>ACEITE DE GIRASOL BOTELLA DE PLASTICO - 500 CM3</v>
      </c>
      <c r="L13" s="2" t="str">
        <f t="shared" si="0"/>
        <v>new Product { Id = 189, Region = 0, Market =0, Price = 6.93, Provider = "TANONI", Brand = "COSTA DEL SOL", Category = "ALMACÉN", BarCode = 779306500011, Name = "ACEITE DE GIRASOL BOTELLA DE PLASTICO - 500 CM3"},</v>
      </c>
    </row>
    <row r="14" spans="1:12" x14ac:dyDescent="0.25">
      <c r="A14">
        <v>179</v>
      </c>
      <c r="B14">
        <v>0</v>
      </c>
      <c r="C14">
        <v>0</v>
      </c>
      <c r="D14">
        <v>12.12</v>
      </c>
      <c r="E14" t="str">
        <f>VLOOKUP(A14,productos!$A$2:$F$225, 2,FALSE )</f>
        <v>AGD</v>
      </c>
      <c r="F14" t="str">
        <f>VLOOKUP(A14,productos!$A$2:$F$225, 3,FALSE )</f>
        <v>CADA DÍA</v>
      </c>
      <c r="G14" t="str">
        <f>VLOOKUP(A14,productos!$A$2:$F$225, 4,FALSE )</f>
        <v>ALMACÉN</v>
      </c>
      <c r="H14">
        <f>VLOOKUP(A14,productos!$A$2:$F$225, 5,FALSE )</f>
        <v>779027200109</v>
      </c>
      <c r="I14" t="str">
        <f>VLOOKUP(A14,productos!$A$2:$F$225, 6,FALSE )</f>
        <v>ACEITE MEZCLA BOTELLA DE PLASTICO - 1500 CM3</v>
      </c>
      <c r="L14" s="2" t="str">
        <f t="shared" si="0"/>
        <v>new Product { Id = 179, Region = 0, Market =0, Price = 12.12, Provider = "AGD", Brand = "CADA DÍA", Category = "ALMACÉN", BarCode = 779027200109, Name = "ACEITE MEZCLA BOTELLA DE PLASTICO - 1500 CM3"},</v>
      </c>
    </row>
    <row r="15" spans="1:12" x14ac:dyDescent="0.25">
      <c r="A15">
        <v>73</v>
      </c>
      <c r="B15">
        <v>0</v>
      </c>
      <c r="C15">
        <v>0</v>
      </c>
      <c r="D15">
        <v>7.6</v>
      </c>
      <c r="E15" t="str">
        <f>VLOOKUP(A15,productos!$A$2:$F$225, 2,FALSE )</f>
        <v>AGD</v>
      </c>
      <c r="F15" t="str">
        <f>VLOOKUP(A15,productos!$A$2:$F$225, 3,FALSE )</f>
        <v>CADA DÍA</v>
      </c>
      <c r="G15" t="str">
        <f>VLOOKUP(A15,productos!$A$2:$F$225, 4,FALSE )</f>
        <v>ALMACÉN</v>
      </c>
      <c r="H15">
        <f>VLOOKUP(A15,productos!$A$2:$F$225, 5,FALSE )</f>
        <v>779027200459</v>
      </c>
      <c r="I15" t="str">
        <f>VLOOKUP(A15,productos!$A$2:$F$225, 6,FALSE )</f>
        <v>ACEITE MEZCLA BOTELLA DE PLASTICO - 900 CM3</v>
      </c>
      <c r="L15" s="2" t="str">
        <f t="shared" si="0"/>
        <v>new Product { Id = 73, Region = 0, Market =0, Price = 7.6, Provider = "AGD", Brand = "CADA DÍA", Category = "ALMACÉN", BarCode = 779027200459, Name = "ACEITE MEZCLA BOTELLA DE PLASTICO - 900 CM3"},</v>
      </c>
    </row>
    <row r="16" spans="1:12" x14ac:dyDescent="0.25">
      <c r="A16">
        <v>74</v>
      </c>
      <c r="B16">
        <v>0</v>
      </c>
      <c r="C16">
        <v>0</v>
      </c>
      <c r="D16">
        <v>10.85</v>
      </c>
      <c r="E16" t="str">
        <f>VLOOKUP(A16,productos!$A$2:$F$225, 2,FALSE )</f>
        <v>GERMAÍZ</v>
      </c>
      <c r="F16" t="str">
        <f>VLOOKUP(A16,productos!$A$2:$F$225, 3,FALSE )</f>
        <v>EL RELICARIO</v>
      </c>
      <c r="G16" t="str">
        <f>VLOOKUP(A16,productos!$A$2:$F$225, 4,FALSE )</f>
        <v>ALMACÉN</v>
      </c>
      <c r="H16">
        <f>VLOOKUP(A16,productos!$A$2:$F$225, 5,FALSE )</f>
        <v>779451900302</v>
      </c>
      <c r="I16" t="str">
        <f>VLOOKUP(A16,productos!$A$2:$F$225, 6,FALSE )</f>
        <v>ACEITE MEZCLA BOTELLA DE PLASTICO - 1500 CM3</v>
      </c>
      <c r="L16" s="2" t="str">
        <f t="shared" si="0"/>
        <v>new Product { Id = 74, Region = 0, Market =0, Price = 10.85, Provider = "GERMAÍZ", Brand = "EL RELICARIO", Category = "ALMACÉN", BarCode = 779451900302, Name = "ACEITE MEZCLA BOTELLA DE PLASTICO - 1500 CM3"},</v>
      </c>
    </row>
    <row r="17" spans="1:12" x14ac:dyDescent="0.25">
      <c r="A17">
        <v>75</v>
      </c>
      <c r="B17">
        <v>0</v>
      </c>
      <c r="C17">
        <v>0</v>
      </c>
      <c r="D17">
        <v>6.52</v>
      </c>
      <c r="E17" t="str">
        <f>VLOOKUP(A17,productos!$A$2:$F$225, 2,FALSE )</f>
        <v>NIEUW WERELD</v>
      </c>
      <c r="F17" t="str">
        <f>VLOOKUP(A17,productos!$A$2:$F$225, 3,FALSE )</f>
        <v>BELLA FLOR</v>
      </c>
      <c r="G17" t="str">
        <f>VLOOKUP(A17,productos!$A$2:$F$225, 4,FALSE )</f>
        <v>ALMACÉN</v>
      </c>
      <c r="H17">
        <f>VLOOKUP(A17,productos!$A$2:$F$225, 5,FALSE )</f>
        <v>779815649041</v>
      </c>
      <c r="I17" t="str">
        <f>VLOOKUP(A17,productos!$A$2:$F$225, 6,FALSE )</f>
        <v>ACEITE MEZCLA BOTELLA DE PLASTICO - 900 CM3</v>
      </c>
      <c r="L17" s="2" t="str">
        <f t="shared" si="0"/>
        <v>new Product { Id = 75, Region = 0, Market =0, Price = 6.52, Provider = "NIEUW WERELD", Brand = "BELLA FLOR", Category = "ALMACÉN", BarCode = 779815649041, Name = "ACEITE MEZCLA BOTELLA DE PLASTICO - 900 CM3"},</v>
      </c>
    </row>
    <row r="18" spans="1:12" x14ac:dyDescent="0.25">
      <c r="A18">
        <v>185</v>
      </c>
      <c r="B18">
        <v>0</v>
      </c>
      <c r="C18">
        <v>0</v>
      </c>
      <c r="D18">
        <v>12.02</v>
      </c>
      <c r="E18" t="str">
        <f>VLOOKUP(A18,productos!$A$2:$F$225, 2,FALSE )</f>
        <v>MOLINOS RIO DE LA PLATA</v>
      </c>
      <c r="F18" t="str">
        <f>VLOOKUP(A18,productos!$A$2:$F$225, 3,FALSE )</f>
        <v>IDEAL</v>
      </c>
      <c r="G18" t="str">
        <f>VLOOKUP(A18,productos!$A$2:$F$225, 4,FALSE )</f>
        <v>ALMACÉN</v>
      </c>
      <c r="H18">
        <f>VLOOKUP(A18,productos!$A$2:$F$225, 5,FALSE )</f>
        <v>779007022840</v>
      </c>
      <c r="I18" t="str">
        <f>VLOOKUP(A18,productos!$A$2:$F$225, 6,FALSE )</f>
        <v>ACEITE MEZCLA BOTELLA DE PLASTICO - 1500 CM3</v>
      </c>
      <c r="L18" s="2" t="str">
        <f t="shared" si="0"/>
        <v>new Product { Id = 185, Region = 0, Market =0, Price = 12.02, Provider = "MOLINOS RIO DE LA PLATA", Brand = "IDEAL", Category = "ALMACÉN", BarCode = 779007022840, Name = "ACEITE MEZCLA BOTELLA DE PLASTICO - 1500 CM3"},</v>
      </c>
    </row>
    <row r="19" spans="1:12" x14ac:dyDescent="0.25">
      <c r="A19">
        <v>76</v>
      </c>
      <c r="B19">
        <v>0</v>
      </c>
      <c r="C19">
        <v>0</v>
      </c>
      <c r="D19">
        <v>7.54</v>
      </c>
      <c r="E19" t="str">
        <f>VLOOKUP(A19,productos!$A$2:$F$225, 2,FALSE )</f>
        <v>MOLINOS RIO DE LA PLATA</v>
      </c>
      <c r="F19" t="str">
        <f>VLOOKUP(A19,productos!$A$2:$F$225, 3,FALSE )</f>
        <v>IDEAL</v>
      </c>
      <c r="G19" t="str">
        <f>VLOOKUP(A19,productos!$A$2:$F$225, 4,FALSE )</f>
        <v>ALMACÉN</v>
      </c>
      <c r="H19">
        <f>VLOOKUP(A19,productos!$A$2:$F$225, 5,FALSE )</f>
        <v>779007022855</v>
      </c>
      <c r="I19" t="str">
        <f>VLOOKUP(A19,productos!$A$2:$F$225, 6,FALSE )</f>
        <v>ACEITE MEZCLA BOTELLA DE PLASTICO - 900 CM3</v>
      </c>
      <c r="L19" s="2" t="str">
        <f t="shared" si="0"/>
        <v>new Product { Id = 76, Region = 0, Market =0, Price = 7.54, Provider = "MOLINOS RIO DE LA PLATA", Brand = "IDEAL", Category = "ALMACÉN", BarCode = 779007022855, Name = "ACEITE MEZCLA BOTELLA DE PLASTICO - 900 CM3"},</v>
      </c>
    </row>
    <row r="20" spans="1:12" x14ac:dyDescent="0.25">
      <c r="A20">
        <v>190</v>
      </c>
      <c r="B20">
        <v>0</v>
      </c>
      <c r="C20">
        <v>0</v>
      </c>
      <c r="D20">
        <v>5.57</v>
      </c>
      <c r="E20" t="str">
        <f>VLOOKUP(A20,productos!$A$2:$F$225, 2,FALSE )</f>
        <v>VICENTÍN</v>
      </c>
      <c r="F20" t="str">
        <f>VLOOKUP(A20,productos!$A$2:$F$225, 3,FALSE )</f>
        <v>MAROLIO</v>
      </c>
      <c r="G20" t="str">
        <f>VLOOKUP(A20,productos!$A$2:$F$225, 4,FALSE )</f>
        <v>ALMACÉN</v>
      </c>
      <c r="H20">
        <f>VLOOKUP(A20,productos!$A$2:$F$225, 5,FALSE )</f>
        <v>779747000549</v>
      </c>
      <c r="I20" t="str">
        <f>VLOOKUP(A20,productos!$A$2:$F$225, 6,FALSE )</f>
        <v>ACEITE MEZCLA BOTELLA DE PLASTICO - 1 CM3</v>
      </c>
      <c r="L20" s="2" t="str">
        <f t="shared" si="0"/>
        <v>new Product { Id = 190, Region = 0, Market =0, Price = 5.57, Provider = "VICENTÍN", Brand = "MAROLIO", Category = "ALMACÉN", BarCode = 779747000549, Name = "ACEITE MEZCLA BOTELLA DE PLASTICO - 1 CM3"},</v>
      </c>
    </row>
    <row r="21" spans="1:12" x14ac:dyDescent="0.25">
      <c r="A21">
        <v>181</v>
      </c>
      <c r="B21">
        <v>0</v>
      </c>
      <c r="C21">
        <v>0</v>
      </c>
      <c r="D21">
        <v>9</v>
      </c>
      <c r="E21" t="str">
        <f>VLOOKUP(A21,productos!$A$2:$F$225, 2,FALSE )</f>
        <v>COCA COLA FEMSA</v>
      </c>
      <c r="F21" t="str">
        <f>VLOOKUP(A21,productos!$A$2:$F$225, 3,FALSE )</f>
        <v>KIN</v>
      </c>
      <c r="G21" t="str">
        <f>VLOOKUP(A21,productos!$A$2:$F$225, 4,FALSE )</f>
        <v>BEBIDAS</v>
      </c>
      <c r="H21">
        <f>VLOOKUP(A21,productos!$A$2:$F$225, 5,FALSE )</f>
        <v>779089500734</v>
      </c>
      <c r="I21" t="str">
        <f>VLOOKUP(A21,productos!$A$2:$F$225, 6,FALSE )</f>
        <v>AGUA MINERALIZADA SODA (NO DISPONIBLE EN AMBA) -  LT</v>
      </c>
      <c r="L21" s="2" t="str">
        <f t="shared" si="0"/>
        <v>new Product { Id = 181, Region = 0, Market =0, Price = 9, Provider = "COCA COLA FEMSA", Brand = "KIN", Category = "BEBIDAS", BarCode = 779089500734, Name = "AGUA MINERALIZADA SODA (NO DISPONIBLE EN AMBA) -  LT"},</v>
      </c>
    </row>
    <row r="22" spans="1:12" x14ac:dyDescent="0.25">
      <c r="A22">
        <v>144</v>
      </c>
      <c r="B22">
        <v>0</v>
      </c>
      <c r="C22">
        <v>0</v>
      </c>
      <c r="D22">
        <v>30</v>
      </c>
      <c r="E22" t="str">
        <f>VLOOKUP(A22,productos!$A$2:$F$225, 2,FALSE )</f>
        <v>SIN MARCA (SUPERMERCADO)</v>
      </c>
      <c r="F22" t="str">
        <f>VLOOKUP(A22,productos!$A$2:$F$225, 3,FALSE )</f>
        <v>SIN MARCA (SUPERMERCADO)</v>
      </c>
      <c r="G22" t="str">
        <f>VLOOKUP(A22,productos!$A$2:$F$225, 4,FALSE )</f>
        <v>VERDULERÍA</v>
      </c>
      <c r="H22">
        <f>VLOOKUP(A22,productos!$A$2:$F$225, 5,FALSE )</f>
        <v>0</v>
      </c>
      <c r="I22" t="str">
        <f>VLOOKUP(A22,productos!$A$2:$F$225, 6,FALSE )</f>
        <v>AJÍ MORRÓN FRESCO ROJO - 1 KG</v>
      </c>
      <c r="L22" s="2" t="str">
        <f t="shared" si="0"/>
        <v>new Product { Id = 144, Region = 0, Market =0, Price = 30, Provider = "SIN MARCA (SUPERMERCADO)", Brand = "SIN MARCA (SUPERMERCADO)", Category = "VERDULERÍA", BarCode = 0, Name = "AJÍ MORRÓN FRESCO ROJO - 1 KG"},</v>
      </c>
    </row>
    <row r="23" spans="1:12" x14ac:dyDescent="0.25">
      <c r="A23">
        <v>52</v>
      </c>
      <c r="B23">
        <v>0</v>
      </c>
      <c r="C23">
        <v>0</v>
      </c>
      <c r="D23">
        <v>12.5</v>
      </c>
      <c r="E23" t="str">
        <f>VLOOKUP(A23,productos!$A$2:$F$225, 2,FALSE )</f>
        <v>FRADEALCO</v>
      </c>
      <c r="F23" t="str">
        <f>VLOOKUP(A23,productos!$A$2:$F$225, 3,FALSE )</f>
        <v>MF</v>
      </c>
      <c r="G23" t="str">
        <f>VLOOKUP(A23,productos!$A$2:$F$225, 4,FALSE )</f>
        <v>PERFUMERÍA</v>
      </c>
      <c r="H23">
        <f>VLOOKUP(A23,productos!$A$2:$F$225, 5,FALSE )</f>
        <v>779237800171</v>
      </c>
      <c r="I23" t="str">
        <f>VLOOKUP(A23,productos!$A$2:$F$225, 6,FALSE )</f>
        <v>ALCOHOL ETILICO 96 ° - 500 CM3</v>
      </c>
      <c r="L23" s="2" t="str">
        <f t="shared" si="0"/>
        <v>new Product { Id = 52, Region = 0, Market =0, Price = 12.5, Provider = "FRADEALCO", Brand = "MF", Category = "PERFUMERÍA", BarCode = 779237800171, Name = "ALCOHOL ETILICO 96 ° - 500 CM3"},</v>
      </c>
    </row>
    <row r="24" spans="1:12" x14ac:dyDescent="0.25">
      <c r="A24">
        <v>173</v>
      </c>
      <c r="B24">
        <v>0</v>
      </c>
      <c r="C24">
        <v>0</v>
      </c>
      <c r="D24">
        <v>6.1</v>
      </c>
      <c r="E24" t="str">
        <f>VLOOKUP(A24,productos!$A$2:$F$225, 2,FALSE )</f>
        <v>VICENTIN</v>
      </c>
      <c r="F24" t="str">
        <f>VLOOKUP(A24,productos!$A$2:$F$225, 3,FALSE )</f>
        <v>ESTRELLA</v>
      </c>
      <c r="G24" t="str">
        <f>VLOOKUP(A24,productos!$A$2:$F$225, 4,FALSE )</f>
        <v>PERFUMERÍA</v>
      </c>
      <c r="H24">
        <f>VLOOKUP(A24,productos!$A$2:$F$225, 5,FALSE )</f>
        <v>779006400026</v>
      </c>
      <c r="I24" t="str">
        <f>VLOOKUP(A24,productos!$A$2:$F$225, 6,FALSE )</f>
        <v>ALGODÓN COMUN - 75 G</v>
      </c>
      <c r="L24" s="2" t="str">
        <f t="shared" si="0"/>
        <v>new Product { Id = 173, Region = 0, Market =0, Price = 6.1, Provider = "VICENTIN", Brand = "ESTRELLA", Category = "PERFUMERÍA", BarCode = 779006400026, Name = "ALGODÓN COMUN - 75 G"},</v>
      </c>
    </row>
    <row r="25" spans="1:12" x14ac:dyDescent="0.25">
      <c r="A25">
        <v>94</v>
      </c>
      <c r="B25">
        <v>0</v>
      </c>
      <c r="C25">
        <v>0</v>
      </c>
      <c r="D25">
        <v>12.99</v>
      </c>
      <c r="E25" t="str">
        <f>VLOOKUP(A25,productos!$A$2:$F$225, 2,FALSE )</f>
        <v>MOLINOS RÍO DE LA PLATA</v>
      </c>
      <c r="F25" t="str">
        <f>VLOOKUP(A25,productos!$A$2:$F$225, 3,FALSE )</f>
        <v>GALLO</v>
      </c>
      <c r="G25" t="str">
        <f>VLOOKUP(A25,productos!$A$2:$F$225, 4,FALSE )</f>
        <v>ALMACÉN</v>
      </c>
      <c r="H25">
        <f>VLOOKUP(A25,productos!$A$2:$F$225, 5,FALSE )</f>
        <v>779188000005</v>
      </c>
      <c r="I25" t="str">
        <f>VLOOKUP(A25,productos!$A$2:$F$225, 6,FALSE )</f>
        <v>ARROZ DOBLE CAROLINA - 500 G</v>
      </c>
      <c r="L25" s="2" t="str">
        <f t="shared" si="0"/>
        <v>new Product { Id = 94, Region = 0, Market =0, Price = 12.99, Provider = "MOLINOS RÍO DE LA PLATA", Brand = "GALLO", Category = "ALMACÉN", BarCode = 779188000005, Name = "ARROZ DOBLE CAROLINA - 500 G"},</v>
      </c>
    </row>
    <row r="26" spans="1:12" x14ac:dyDescent="0.25">
      <c r="A26">
        <v>90</v>
      </c>
      <c r="B26">
        <v>0</v>
      </c>
      <c r="C26">
        <v>0</v>
      </c>
      <c r="D26">
        <v>4.8</v>
      </c>
      <c r="E26" t="str">
        <f>VLOOKUP(A26,productos!$A$2:$F$225, 2,FALSE )</f>
        <v>ADECO AGRO</v>
      </c>
      <c r="F26" t="str">
        <f>VLOOKUP(A26,productos!$A$2:$F$225, 3,FALSE )</f>
        <v>MOLINOS ALA</v>
      </c>
      <c r="G26" t="str">
        <f>VLOOKUP(A26,productos!$A$2:$F$225, 4,FALSE )</f>
        <v>ALMACÉN</v>
      </c>
      <c r="H26">
        <f>VLOOKUP(A26,productos!$A$2:$F$225, 5,FALSE )</f>
        <v>779112003156</v>
      </c>
      <c r="I26" t="str">
        <f>VLOOKUP(A26,productos!$A$2:$F$225, 6,FALSE )</f>
        <v>ARROZ LARGO FINO 00000 LARGO FINO 00000 - 500 G</v>
      </c>
      <c r="L26" s="2" t="str">
        <f t="shared" si="0"/>
        <v>new Product { Id = 90, Region = 0, Market =0, Price = 4.8, Provider = "ADECO AGRO", Brand = "MOLINOS ALA", Category = "ALMACÉN", BarCode = 779112003156, Name = "ARROZ LARGO FINO 00000 LARGO FINO 00000 - 500 G"},</v>
      </c>
    </row>
    <row r="27" spans="1:12" x14ac:dyDescent="0.25">
      <c r="A27">
        <v>3</v>
      </c>
      <c r="B27">
        <v>0</v>
      </c>
      <c r="C27">
        <v>0</v>
      </c>
      <c r="D27">
        <v>5.9</v>
      </c>
      <c r="E27" t="str">
        <f>VLOOKUP(A27,productos!$A$2:$F$225, 2,FALSE )</f>
        <v>GRUPO CANALE</v>
      </c>
      <c r="F27" t="str">
        <f>VLOOKUP(A27,productos!$A$2:$F$225, 3,FALSE )</f>
        <v>ALCO</v>
      </c>
      <c r="G27" t="str">
        <f>VLOOKUP(A27,productos!$A$2:$F$225, 4,FALSE )</f>
        <v>ALMACÉN</v>
      </c>
      <c r="H27">
        <f>VLOOKUP(A27,productos!$A$2:$F$225, 5,FALSE )</f>
        <v>779008800105</v>
      </c>
      <c r="I27" t="str">
        <f>VLOOKUP(A27,productos!$A$2:$F$225, 6,FALSE )</f>
        <v>ARVEJAS EN LATA - 350 G</v>
      </c>
      <c r="L27" s="2" t="str">
        <f t="shared" si="0"/>
        <v>new Product { Id = 3, Region = 0, Market =0, Price = 5.9, Provider = "GRUPO CANALE", Brand = "ALCO", Category = "ALMACÉN", BarCode = 779008800105, Name = "ARVEJAS EN LATA - 350 G"},</v>
      </c>
    </row>
    <row r="28" spans="1:12" x14ac:dyDescent="0.25">
      <c r="A28">
        <v>25</v>
      </c>
      <c r="B28">
        <v>0</v>
      </c>
      <c r="C28">
        <v>0</v>
      </c>
      <c r="D28">
        <v>3.7</v>
      </c>
      <c r="E28" t="str">
        <f>VLOOKUP(A28,productos!$A$2:$F$225, 2,FALSE )</f>
        <v>ARCOR</v>
      </c>
      <c r="F28" t="str">
        <f>VLOOKUP(A28,productos!$A$2:$F$225, 3,FALSE )</f>
        <v>NOEL</v>
      </c>
      <c r="G28" t="str">
        <f>VLOOKUP(A28,productos!$A$2:$F$225, 4,FALSE )</f>
        <v>ALMACÉN</v>
      </c>
      <c r="H28">
        <f>VLOOKUP(A28,productos!$A$2:$F$225, 5,FALSE )</f>
        <v>779518498320</v>
      </c>
      <c r="I28" t="str">
        <f>VLOOKUP(A28,productos!$A$2:$F$225, 6,FALSE )</f>
        <v>ARVEJAS EN LATA - 300 G</v>
      </c>
      <c r="L28" s="2" t="str">
        <f t="shared" si="0"/>
        <v>new Product { Id = 25, Region = 0, Market =0, Price = 3.7, Provider = "ARCOR", Brand = "NOEL", Category = "ALMACÉN", BarCode = 779518498320, Name = "ARVEJAS EN LATA - 300 G"},</v>
      </c>
    </row>
    <row r="29" spans="1:12" x14ac:dyDescent="0.25">
      <c r="A29">
        <v>54</v>
      </c>
      <c r="B29">
        <v>0</v>
      </c>
      <c r="C29">
        <v>0</v>
      </c>
      <c r="D29">
        <v>9.5</v>
      </c>
      <c r="E29" t="str">
        <f>VLOOKUP(A29,productos!$A$2:$F$225, 2,FALSE )</f>
        <v>GDC ARGENTINA GRUPO CALVO</v>
      </c>
      <c r="F29" t="str">
        <f>VLOOKUP(A29,productos!$A$2:$F$225, 3,FALSE )</f>
        <v>GÓMES DA COSTA</v>
      </c>
      <c r="G29" t="str">
        <f>VLOOKUP(A29,productos!$A$2:$F$225, 4,FALSE )</f>
        <v>ALMACÉN</v>
      </c>
      <c r="H29">
        <f>VLOOKUP(A29,productos!$A$2:$F$225, 5,FALSE )</f>
        <v>789116701177</v>
      </c>
      <c r="I29" t="str">
        <f>VLOOKUP(A29,productos!$A$2:$F$225, 6,FALSE )</f>
        <v>ATUN AL NATURAL DESMENUZADO - 170 G</v>
      </c>
      <c r="L29" s="2" t="str">
        <f t="shared" si="0"/>
        <v>new Product { Id = 54, Region = 0, Market =0, Price = 9.5, Provider = "GDC ARGENTINA GRUPO CALVO", Brand = "GÓMES DA COSTA", Category = "ALMACÉN", BarCode = 789116701177, Name = "ATUN AL NATURAL DESMENUZADO - 170 G"},</v>
      </c>
    </row>
    <row r="30" spans="1:12" x14ac:dyDescent="0.25">
      <c r="A30">
        <v>22</v>
      </c>
      <c r="B30">
        <v>0</v>
      </c>
      <c r="C30">
        <v>0</v>
      </c>
      <c r="D30">
        <v>20.5</v>
      </c>
      <c r="E30" t="str">
        <f>VLOOKUP(A30,productos!$A$2:$F$225, 2,FALSE )</f>
        <v>ARCOR</v>
      </c>
      <c r="F30" t="str">
        <f>VLOOKUP(A30,productos!$A$2:$F$225, 3,FALSE )</f>
        <v>LA CAMPAGNOLA</v>
      </c>
      <c r="G30" t="str">
        <f>VLOOKUP(A30,productos!$A$2:$F$225, 4,FALSE )</f>
        <v>ALMACÉN</v>
      </c>
      <c r="H30">
        <f>VLOOKUP(A30,productos!$A$2:$F$225, 5,FALSE )</f>
        <v>779336000508</v>
      </c>
      <c r="I30" t="str">
        <f>VLOOKUP(A30,productos!$A$2:$F$225, 6,FALSE )</f>
        <v>ATUN AL NATURAL EN LATA - 170 G</v>
      </c>
      <c r="L30" s="2" t="str">
        <f t="shared" si="0"/>
        <v>new Product { Id = 22, Region = 0, Market =0, Price = 20.5, Provider = "ARCOR", Brand = "LA CAMPAGNOLA", Category = "ALMACÉN", BarCode = 779336000508, Name = "ATUN AL NATURAL EN LATA - 170 G"},</v>
      </c>
    </row>
    <row r="31" spans="1:12" x14ac:dyDescent="0.25">
      <c r="A31">
        <v>192</v>
      </c>
      <c r="B31">
        <v>0</v>
      </c>
      <c r="C31">
        <v>0</v>
      </c>
      <c r="D31">
        <v>19.899999999999999</v>
      </c>
      <c r="E31" t="str">
        <f>VLOOKUP(A31,productos!$A$2:$F$225, 2,FALSE )</f>
        <v>CERA SUIZA</v>
      </c>
      <c r="F31" t="str">
        <f>VLOOKUP(A31,productos!$A$2:$F$225, 3,FALSE )</f>
        <v>SUIZA</v>
      </c>
      <c r="G31" t="str">
        <f>VLOOKUP(A31,productos!$A$2:$F$225, 4,FALSE )</f>
        <v>LIMPIEZA</v>
      </c>
      <c r="H31">
        <f>VLOOKUP(A31,productos!$A$2:$F$225, 5,FALSE )</f>
        <v>779061300023</v>
      </c>
      <c r="I31" t="str">
        <f>VLOOKUP(A31,productos!$A$2:$F$225, 6,FALSE )</f>
        <v>AUTOBRILLO INCOLORO - 900 CM3</v>
      </c>
      <c r="L31" s="2" t="str">
        <f t="shared" si="0"/>
        <v>new Product { Id = 192, Region = 0, Market =0, Price = 19.9, Provider = "CERA SUIZA", Brand = "SUIZA", Category = "LIMPIEZA", BarCode = 779061300023, Name = "AUTOBRILLO INCOLORO - 900 CM3"},</v>
      </c>
    </row>
    <row r="32" spans="1:12" x14ac:dyDescent="0.25">
      <c r="A32">
        <v>193</v>
      </c>
      <c r="B32">
        <v>0</v>
      </c>
      <c r="C32">
        <v>0</v>
      </c>
      <c r="D32">
        <v>19.899999999999999</v>
      </c>
      <c r="E32" t="str">
        <f>VLOOKUP(A32,productos!$A$2:$F$225, 2,FALSE )</f>
        <v>CERA SUIZA</v>
      </c>
      <c r="F32" t="str">
        <f>VLOOKUP(A32,productos!$A$2:$F$225, 3,FALSE )</f>
        <v>SUIZA</v>
      </c>
      <c r="G32" t="str">
        <f>VLOOKUP(A32,productos!$A$2:$F$225, 4,FALSE )</f>
        <v>LIMPIEZA</v>
      </c>
      <c r="H32">
        <f>VLOOKUP(A32,productos!$A$2:$F$225, 5,FALSE )</f>
        <v>779061300025</v>
      </c>
      <c r="I32" t="str">
        <f>VLOOKUP(A32,productos!$A$2:$F$225, 6,FALSE )</f>
        <v>AUTOBRILLO NEGRO - 900 CM3</v>
      </c>
      <c r="L32" s="2" t="str">
        <f t="shared" si="0"/>
        <v>new Product { Id = 193, Region = 0, Market =0, Price = 19.9, Provider = "CERA SUIZA", Brand = "SUIZA", Category = "LIMPIEZA", BarCode = 779061300025, Name = "AUTOBRILLO NEGRO - 900 CM3"},</v>
      </c>
    </row>
    <row r="33" spans="1:12" x14ac:dyDescent="0.25">
      <c r="A33">
        <v>34</v>
      </c>
      <c r="B33">
        <v>0</v>
      </c>
      <c r="C33">
        <v>0</v>
      </c>
      <c r="D33">
        <v>19.899999999999999</v>
      </c>
      <c r="E33" t="str">
        <f>VLOOKUP(A33,productos!$A$2:$F$225, 2,FALSE )</f>
        <v>CERA SUIZA</v>
      </c>
      <c r="F33" t="str">
        <f>VLOOKUP(A33,productos!$A$2:$F$225, 3,FALSE )</f>
        <v>SUIZA</v>
      </c>
      <c r="G33" t="str">
        <f>VLOOKUP(A33,productos!$A$2:$F$225, 4,FALSE )</f>
        <v>LIMPIEZA</v>
      </c>
      <c r="H33">
        <f>VLOOKUP(A33,productos!$A$2:$F$225, 5,FALSE )</f>
        <v>779061300024</v>
      </c>
      <c r="I33" t="str">
        <f>VLOOKUP(A33,productos!$A$2:$F$225, 6,FALSE )</f>
        <v>AUTOBRILLO ROJO - 900 CM3</v>
      </c>
      <c r="L33" s="2" t="str">
        <f t="shared" si="0"/>
        <v>new Product { Id = 34, Region = 0, Market =0, Price = 19.9, Provider = "CERA SUIZA", Brand = "SUIZA", Category = "LIMPIEZA", BarCode = 779061300024, Name = "AUTOBRILLO ROJO - 900 CM3"},</v>
      </c>
    </row>
    <row r="34" spans="1:12" x14ac:dyDescent="0.25">
      <c r="A34">
        <v>71</v>
      </c>
      <c r="B34">
        <v>0</v>
      </c>
      <c r="C34">
        <v>0</v>
      </c>
      <c r="D34">
        <v>6</v>
      </c>
      <c r="E34" t="str">
        <f>VLOOKUP(A34,productos!$A$2:$F$225, 2,FALSE )</f>
        <v>LEDESMA</v>
      </c>
      <c r="F34" t="str">
        <f>VLOOKUP(A34,productos!$A$2:$F$225, 3,FALSE )</f>
        <v>DOMINO</v>
      </c>
      <c r="G34" t="str">
        <f>VLOOKUP(A34,productos!$A$2:$F$225, 4,FALSE )</f>
        <v>ALMACÉN</v>
      </c>
      <c r="H34">
        <f>VLOOKUP(A34,productos!$A$2:$F$225, 5,FALSE )</f>
        <v>779287800001</v>
      </c>
      <c r="I34" t="str">
        <f>VLOOKUP(A34,productos!$A$2:$F$225, 6,FALSE )</f>
        <v>AZUCAR BLANCA  - 1 KG</v>
      </c>
      <c r="L34" s="2" t="str">
        <f t="shared" si="0"/>
        <v>new Product { Id = 71, Region = 0, Market =0, Price = 6, Provider = "LEDESMA", Brand = "DOMINO", Category = "ALMACÉN", BarCode = 779287800001, Name = "AZUCAR BLANCA  - 1 KG"},</v>
      </c>
    </row>
    <row r="35" spans="1:12" x14ac:dyDescent="0.25">
      <c r="A35">
        <v>72</v>
      </c>
      <c r="B35">
        <v>0</v>
      </c>
      <c r="C35">
        <v>0</v>
      </c>
      <c r="D35">
        <v>7.3</v>
      </c>
      <c r="E35" t="str">
        <f>VLOOKUP(A35,productos!$A$2:$F$225, 2,FALSE )</f>
        <v>LEDESMA</v>
      </c>
      <c r="F35" t="str">
        <f>VLOOKUP(A35,productos!$A$2:$F$225, 3,FALSE )</f>
        <v>LEDESMA</v>
      </c>
      <c r="G35" t="str">
        <f>VLOOKUP(A35,productos!$A$2:$F$225, 4,FALSE )</f>
        <v>ALMACÉN</v>
      </c>
      <c r="H35">
        <f>VLOOKUP(A35,productos!$A$2:$F$225, 5,FALSE )</f>
        <v>779254000001</v>
      </c>
      <c r="I35" t="str">
        <f>VLOOKUP(A35,productos!$A$2:$F$225, 6,FALSE )</f>
        <v>AZUCAR BLANCA  - 1 KG</v>
      </c>
      <c r="L35" s="2" t="str">
        <f t="shared" si="0"/>
        <v>new Product { Id = 72, Region = 0, Market =0, Price = 7.3, Provider = "LEDESMA", Brand = "LEDESMA", Category = "ALMACÉN", BarCode = 779254000001, Name = "AZUCAR BLANCA  - 1 KG"},</v>
      </c>
    </row>
    <row r="36" spans="1:12" x14ac:dyDescent="0.25">
      <c r="A36">
        <v>157</v>
      </c>
      <c r="B36">
        <v>0</v>
      </c>
      <c r="C36">
        <v>0</v>
      </c>
      <c r="D36">
        <v>7.3</v>
      </c>
      <c r="E36" t="str">
        <f>VLOOKUP(A36,productos!$A$2:$F$225, 2,FALSE )</f>
        <v>TABACAL AGROINDUSTRIA</v>
      </c>
      <c r="F36" t="str">
        <f>VLOOKUP(A36,productos!$A$2:$F$225, 3,FALSE )</f>
        <v>CHANGO</v>
      </c>
      <c r="G36" t="str">
        <f>VLOOKUP(A36,productos!$A$2:$F$225, 4,FALSE )</f>
        <v>ALMACÉN</v>
      </c>
      <c r="H36">
        <f>VLOOKUP(A36,productos!$A$2:$F$225, 5,FALSE )</f>
        <v>0</v>
      </c>
      <c r="I36" t="str">
        <f>VLOOKUP(A36,productos!$A$2:$F$225, 6,FALSE )</f>
        <v>AZUCAR BLANCA  - 900 KG</v>
      </c>
      <c r="L36" s="2" t="str">
        <f t="shared" si="0"/>
        <v>new Product { Id = 157, Region = 0, Market =0, Price = 7.3, Provider = "TABACAL AGROINDUSTRIA", Brand = "CHANGO", Category = "ALMACÉN", BarCode = 0, Name = "AZUCAR BLANCA  - 900 KG"},</v>
      </c>
    </row>
    <row r="37" spans="1:12" x14ac:dyDescent="0.25">
      <c r="A37">
        <v>146</v>
      </c>
      <c r="B37">
        <v>0</v>
      </c>
      <c r="C37">
        <v>0</v>
      </c>
      <c r="D37">
        <v>6.99</v>
      </c>
      <c r="E37" t="str">
        <f>VLOOKUP(A37,productos!$A$2:$F$225, 2,FALSE )</f>
        <v>SIN MARCA (SUPERMERCADO)</v>
      </c>
      <c r="F37" t="str">
        <f>VLOOKUP(A37,productos!$A$2:$F$225, 3,FALSE )</f>
        <v>SIN MARCA (SUPERMERCADO)</v>
      </c>
      <c r="G37" t="str">
        <f>VLOOKUP(A37,productos!$A$2:$F$225, 4,FALSE )</f>
        <v>VERDULERÍA</v>
      </c>
      <c r="H37">
        <f>VLOOKUP(A37,productos!$A$2:$F$225, 5,FALSE )</f>
        <v>0</v>
      </c>
      <c r="I37" t="str">
        <f>VLOOKUP(A37,productos!$A$2:$F$225, 6,FALSE )</f>
        <v>BATATA  - 1 KG</v>
      </c>
      <c r="L37" s="2" t="str">
        <f t="shared" si="0"/>
        <v>new Product { Id = 146, Region = 0, Market =0, Price = 6.99, Provider = "SIN MARCA (SUPERMERCADO)", Brand = "SIN MARCA (SUPERMERCADO)", Category = "VERDULERÍA", BarCode = 0, Name = "BATATA  - 1 KG"},</v>
      </c>
    </row>
    <row r="38" spans="1:12" x14ac:dyDescent="0.25">
      <c r="A38">
        <v>227</v>
      </c>
      <c r="B38">
        <v>0</v>
      </c>
      <c r="C38">
        <v>0</v>
      </c>
      <c r="D38">
        <v>5.9</v>
      </c>
      <c r="E38" t="str">
        <f>VLOOKUP(A38,productos!$A$2:$F$225, 2,FALSE )</f>
        <v>GENÉRICO</v>
      </c>
      <c r="F38" t="str">
        <f>VLOOKUP(A38,productos!$A$2:$F$225, 3,FALSE )</f>
        <v>GENÉRICO</v>
      </c>
      <c r="G38" t="str">
        <f>VLOOKUP(A38,productos!$A$2:$F$225, 4,FALSE )</f>
        <v>CANASTA ESCOLAR</v>
      </c>
      <c r="H38">
        <f>VLOOKUP(A38,productos!$A$2:$F$225, 5,FALSE )</f>
        <v>0</v>
      </c>
      <c r="I38" t="str">
        <f>VLOOKUP(A38,productos!$A$2:$F$225, 6,FALSE )</f>
        <v>BOLIGRAFO 4 UNIDADES</v>
      </c>
      <c r="L38" s="2" t="str">
        <f t="shared" si="0"/>
        <v>new Product { Id = 227, Region = 0, Market =0, Price = 5.9, Provider = "GENÉRICO", Brand = "GENÉRICO", Category = "CANASTA ESCOLAR", BarCode = 0, Name = "BOLIGRAFO 4 UNIDADES"},</v>
      </c>
    </row>
    <row r="39" spans="1:12" x14ac:dyDescent="0.25">
      <c r="A39">
        <v>208</v>
      </c>
      <c r="B39">
        <v>0</v>
      </c>
      <c r="C39">
        <v>0</v>
      </c>
      <c r="D39">
        <v>11.9</v>
      </c>
      <c r="E39" t="str">
        <f>VLOOKUP(A39,productos!$A$2:$F$225, 2,FALSE )</f>
        <v>BIC ARGENTINA</v>
      </c>
      <c r="F39" t="str">
        <f>VLOOKUP(A39,productos!$A$2:$F$225, 3,FALSE )</f>
        <v>BIC</v>
      </c>
      <c r="G39" t="str">
        <f>VLOOKUP(A39,productos!$A$2:$F$225, 4,FALSE )</f>
        <v>CANASTA ESCOLAR</v>
      </c>
      <c r="H39">
        <f>VLOOKUP(A39,productos!$A$2:$F$225, 5,FALSE )</f>
        <v>0</v>
      </c>
      <c r="I39" t="str">
        <f>VLOOKUP(A39,productos!$A$2:$F$225, 6,FALSE )</f>
        <v>BolÍgrafo BIC Round Stic Surtido  x 4 (azul, rojo, negro y verde)</v>
      </c>
      <c r="L39" s="2" t="str">
        <f t="shared" si="0"/>
        <v>new Product { Id = 208, Region = 0, Market =0, Price = 11.9, Provider = "BIC ARGENTINA", Brand = "BIC", Category = "CANASTA ESCOLAR", BarCode = 0, Name = "BolÍgrafo BIC Round Stic Surtido  x 4 (azul, rojo, negro y verde)"},</v>
      </c>
    </row>
    <row r="40" spans="1:12" x14ac:dyDescent="0.25">
      <c r="A40">
        <v>107</v>
      </c>
      <c r="B40">
        <v>0</v>
      </c>
      <c r="C40">
        <v>0</v>
      </c>
      <c r="D40">
        <v>7.7</v>
      </c>
      <c r="E40" t="str">
        <f>VLOOKUP(A40,productos!$A$2:$F$225, 2,FALSE )</f>
        <v>PEPSICO</v>
      </c>
      <c r="F40" t="str">
        <f>VLOOKUP(A40,productos!$A$2:$F$225, 3,FALSE )</f>
        <v>TODDY</v>
      </c>
      <c r="G40" t="str">
        <f>VLOOKUP(A40,productos!$A$2:$F$225, 4,FALSE )</f>
        <v>ALMACÉN</v>
      </c>
      <c r="H40">
        <f>VLOOKUP(A40,productos!$A$2:$F$225, 5,FALSE )</f>
        <v>779815381001</v>
      </c>
      <c r="I40" t="str">
        <f>VLOOKUP(A40,productos!$A$2:$F$225, 6,FALSE )</f>
        <v>CACAO EN POLVO  - 180 G</v>
      </c>
      <c r="L40" s="2" t="str">
        <f t="shared" si="0"/>
        <v>new Product { Id = 107, Region = 0, Market =0, Price = 7.7, Provider = "PEPSICO", Brand = "TODDY", Category = "ALMACÉN", BarCode = 779815381001, Name = "CACAO EN POLVO  - 180 G"},</v>
      </c>
    </row>
    <row r="41" spans="1:12" x14ac:dyDescent="0.25">
      <c r="A41">
        <v>69</v>
      </c>
      <c r="B41">
        <v>0</v>
      </c>
      <c r="C41">
        <v>0</v>
      </c>
      <c r="D41">
        <v>14.8</v>
      </c>
      <c r="E41" t="str">
        <f>VLOOKUP(A41,productos!$A$2:$F$225, 2,FALSE )</f>
        <v>LA VIRGINIA</v>
      </c>
      <c r="F41" t="str">
        <f>VLOOKUP(A41,productos!$A$2:$F$225, 3,FALSE )</f>
        <v>LA MORENITA</v>
      </c>
      <c r="G41" t="str">
        <f>VLOOKUP(A41,productos!$A$2:$F$225, 4,FALSE )</f>
        <v>ALMACÉN</v>
      </c>
      <c r="H41">
        <f>VLOOKUP(A41,productos!$A$2:$F$225, 5,FALSE )</f>
        <v>779017000903</v>
      </c>
      <c r="I41" t="str">
        <f>VLOOKUP(A41,productos!$A$2:$F$225, 6,FALSE )</f>
        <v>CAFÉ MOLIDO  - 250 G</v>
      </c>
      <c r="L41" s="2" t="str">
        <f t="shared" si="0"/>
        <v>new Product { Id = 69, Region = 0, Market =0, Price = 14.8, Provider = "LA VIRGINIA", Brand = "LA MORENITA", Category = "ALMACÉN", BarCode = 779017000903, Name = "CAFÉ MOLIDO  - 250 G"},</v>
      </c>
    </row>
    <row r="42" spans="1:12" x14ac:dyDescent="0.25">
      <c r="A42">
        <v>97</v>
      </c>
      <c r="B42">
        <v>0</v>
      </c>
      <c r="C42">
        <v>0</v>
      </c>
      <c r="D42">
        <v>7.9</v>
      </c>
      <c r="E42" t="str">
        <f>VLOOKUP(A42,productos!$A$2:$F$225, 2,FALSE )</f>
        <v>NESTLÉ ARGENTINA</v>
      </c>
      <c r="F42" t="str">
        <f>VLOOKUP(A42,productos!$A$2:$F$225, 3,FALSE )</f>
        <v>MAGGI</v>
      </c>
      <c r="G42" t="str">
        <f>VLOOKUP(A42,productos!$A$2:$F$225, 4,FALSE )</f>
        <v>ALMACÉN</v>
      </c>
      <c r="H42">
        <f>VLOOKUP(A42,productos!$A$2:$F$225, 5,FALSE )</f>
        <v>789100008787</v>
      </c>
      <c r="I42" t="str">
        <f>VLOOKUP(A42,productos!$A$2:$F$225, 6,FALSE )</f>
        <v>CALDO DE GALLINA - 114 G</v>
      </c>
      <c r="L42" s="2" t="str">
        <f t="shared" si="0"/>
        <v>new Product { Id = 97, Region = 0, Market =0, Price = 7.9, Provider = "NESTLÉ ARGENTINA", Brand = "MAGGI", Category = "ALMACÉN", BarCode = 789100008787, Name = "CALDO DE GALLINA - 114 G"},</v>
      </c>
    </row>
    <row r="43" spans="1:12" x14ac:dyDescent="0.25">
      <c r="A43">
        <v>164</v>
      </c>
      <c r="B43">
        <v>0</v>
      </c>
      <c r="C43">
        <v>0</v>
      </c>
      <c r="D43">
        <v>7.99</v>
      </c>
      <c r="E43" t="str">
        <f>VLOOKUP(A43,productos!$A$2:$F$225, 2,FALSE )</f>
        <v>UNILEVER</v>
      </c>
      <c r="F43" t="str">
        <f>VLOOKUP(A43,productos!$A$2:$F$225, 3,FALSE )</f>
        <v>WILDE</v>
      </c>
      <c r="G43" t="str">
        <f>VLOOKUP(A43,productos!$A$2:$F$225, 4,FALSE )</f>
        <v>ALMACÉN</v>
      </c>
      <c r="H43">
        <f>VLOOKUP(A43,productos!$A$2:$F$225, 5,FALSE )</f>
        <v>779400059773</v>
      </c>
      <c r="I43" t="str">
        <f>VLOOKUP(A43,productos!$A$2:$F$225, 6,FALSE )</f>
        <v>CALDO DE GALLINA - 485 G</v>
      </c>
      <c r="L43" s="2" t="str">
        <f t="shared" si="0"/>
        <v>new Product { Id = 164, Region = 0, Market =0, Price = 7.99, Provider = "UNILEVER", Brand = "WILDE", Category = "ALMACÉN", BarCode = 779400059773, Name = "CALDO DE GALLINA - 485 G"},</v>
      </c>
    </row>
    <row r="44" spans="1:12" x14ac:dyDescent="0.25">
      <c r="A44">
        <v>128</v>
      </c>
      <c r="B44">
        <v>0</v>
      </c>
      <c r="C44">
        <v>0</v>
      </c>
      <c r="D44">
        <v>26</v>
      </c>
      <c r="E44" t="str">
        <f>VLOOKUP(A44,productos!$A$2:$F$225, 2,FALSE )</f>
        <v>SIN MARCA (SUPERMERCADO)</v>
      </c>
      <c r="F44" t="str">
        <f>VLOOKUP(A44,productos!$A$2:$F$225, 3,FALSE )</f>
        <v>SIN MARCA (SUPERMERCADO)</v>
      </c>
      <c r="G44" t="str">
        <f>VLOOKUP(A44,productos!$A$2:$F$225, 4,FALSE )</f>
        <v>CARNES</v>
      </c>
      <c r="H44">
        <f>VLOOKUP(A44,productos!$A$2:$F$225, 5,FALSE )</f>
        <v>0</v>
      </c>
      <c r="I44" t="str">
        <f>VLOOKUP(A44,productos!$A$2:$F$225, 6,FALSE )</f>
        <v>CARNE PICADA  - 1 KG</v>
      </c>
      <c r="L44" s="2" t="str">
        <f t="shared" si="0"/>
        <v>new Product { Id = 128, Region = 0, Market =0, Price = 26, Provider = "SIN MARCA (SUPERMERCADO)", Brand = "SIN MARCA (SUPERMERCADO)", Category = "CARNES", BarCode = 0, Name = "CARNE PICADA  - 1 KG"},</v>
      </c>
    </row>
    <row r="45" spans="1:12" x14ac:dyDescent="0.25">
      <c r="A45">
        <v>231</v>
      </c>
      <c r="B45">
        <v>0</v>
      </c>
      <c r="C45">
        <v>0</v>
      </c>
      <c r="D45">
        <v>12.9</v>
      </c>
      <c r="E45" t="str">
        <f>VLOOKUP(A45,productos!$A$2:$F$225, 2,FALSE )</f>
        <v>GENÉRICO</v>
      </c>
      <c r="F45" t="str">
        <f>VLOOKUP(A45,productos!$A$2:$F$225, 3,FALSE )</f>
        <v>GENÉRICO</v>
      </c>
      <c r="G45" t="str">
        <f>VLOOKUP(A45,productos!$A$2:$F$225, 4,FALSE )</f>
        <v>CANASTA ESCOLAR</v>
      </c>
      <c r="H45">
        <f>VLOOKUP(A45,productos!$A$2:$F$225, 5,FALSE )</f>
        <v>0</v>
      </c>
      <c r="I45" t="str">
        <f>VLOOKUP(A45,productos!$A$2:$F$225, 6,FALSE )</f>
        <v>CARPETA ESCOLAR  3-AN X40CM F NEGRA 1 UNI</v>
      </c>
      <c r="L45" s="2" t="str">
        <f t="shared" si="0"/>
        <v>new Product { Id = 231, Region = 0, Market =0, Price = 12.9, Provider = "GENÉRICO", Brand = "GENÉRICO", Category = "CANASTA ESCOLAR", BarCode = 0, Name = "CARPETA ESCOLAR  3-AN X40CM F NEGRA 1 UNI"},</v>
      </c>
    </row>
    <row r="46" spans="1:12" x14ac:dyDescent="0.25">
      <c r="A46">
        <v>147</v>
      </c>
      <c r="B46">
        <v>0</v>
      </c>
      <c r="C46">
        <v>0</v>
      </c>
      <c r="D46">
        <v>6.75</v>
      </c>
      <c r="E46" t="str">
        <f>VLOOKUP(A46,productos!$A$2:$F$225, 2,FALSE )</f>
        <v>SIN MARCA (SUPERMERCADO)</v>
      </c>
      <c r="F46" t="str">
        <f>VLOOKUP(A46,productos!$A$2:$F$225, 3,FALSE )</f>
        <v>SIN MARCA (SUPERMERCADO)</v>
      </c>
      <c r="G46" t="str">
        <f>VLOOKUP(A46,productos!$A$2:$F$225, 4,FALSE )</f>
        <v>VERDULERÍA</v>
      </c>
      <c r="H46">
        <f>VLOOKUP(A46,productos!$A$2:$F$225, 5,FALSE )</f>
        <v>0</v>
      </c>
      <c r="I46" t="str">
        <f>VLOOKUP(A46,productos!$A$2:$F$225, 6,FALSE )</f>
        <v>CEBOLLA BLANCA - 1 KG</v>
      </c>
      <c r="L46" s="2" t="str">
        <f t="shared" si="0"/>
        <v>new Product { Id = 147, Region = 0, Market =0, Price = 6.75, Provider = "SIN MARCA (SUPERMERCADO)", Brand = "SIN MARCA (SUPERMERCADO)", Category = "VERDULERÍA", BarCode = 0, Name = "CEBOLLA BLANCA - 1 KG"},</v>
      </c>
    </row>
    <row r="47" spans="1:12" x14ac:dyDescent="0.25">
      <c r="A47">
        <v>35</v>
      </c>
      <c r="B47">
        <v>0</v>
      </c>
      <c r="C47">
        <v>0</v>
      </c>
      <c r="D47">
        <v>9.9</v>
      </c>
      <c r="E47" t="str">
        <f>VLOOKUP(A47,productos!$A$2:$F$225, 2,FALSE )</f>
        <v>CERVEC Y MALTERIA QUILMES SAI</v>
      </c>
      <c r="F47" t="str">
        <f>VLOOKUP(A47,productos!$A$2:$F$225, 3,FALSE )</f>
        <v>QUILMES</v>
      </c>
      <c r="G47" t="str">
        <f>VLOOKUP(A47,productos!$A$2:$F$225, 4,FALSE )</f>
        <v>BEBIDAS</v>
      </c>
      <c r="H47">
        <f>VLOOKUP(A47,productos!$A$2:$F$225, 5,FALSE )</f>
        <v>779279800742</v>
      </c>
      <c r="I47" t="str">
        <f>VLOOKUP(A47,productos!$A$2:$F$225, 6,FALSE )</f>
        <v>CERVEZA  BAJO CERO - 970 ML</v>
      </c>
      <c r="L47" s="2" t="str">
        <f t="shared" si="0"/>
        <v>new Product { Id = 35, Region = 0, Market =0, Price = 9.9, Provider = "CERVEC Y MALTERIA QUILMES SAI", Brand = "QUILMES", Category = "BEBIDAS", BarCode = 779279800742, Name = "CERVEZA  BAJO CERO - 970 ML"},</v>
      </c>
    </row>
    <row r="48" spans="1:12" x14ac:dyDescent="0.25">
      <c r="A48">
        <v>57</v>
      </c>
      <c r="B48">
        <v>0</v>
      </c>
      <c r="C48">
        <v>0</v>
      </c>
      <c r="D48">
        <v>9.3000000000000007</v>
      </c>
      <c r="E48" t="str">
        <f>VLOOKUP(A48,productos!$A$2:$F$225, 2,FALSE )</f>
        <v>GRUPO CCU</v>
      </c>
      <c r="F48" t="str">
        <f>VLOOKUP(A48,productos!$A$2:$F$225, 3,FALSE )</f>
        <v>BIECKERT</v>
      </c>
      <c r="G48" t="str">
        <f>VLOOKUP(A48,productos!$A$2:$F$225, 4,FALSE )</f>
        <v>BEBIDAS</v>
      </c>
      <c r="H48">
        <f>VLOOKUP(A48,productos!$A$2:$F$225, 5,FALSE )</f>
        <v>779042500169</v>
      </c>
      <c r="I48" t="str">
        <f>VLOOKUP(A48,productos!$A$2:$F$225, 6,FALSE )</f>
        <v>CERVEZA RUBIA  - 970 ML</v>
      </c>
      <c r="L48" s="2" t="str">
        <f t="shared" si="0"/>
        <v>new Product { Id = 57, Region = 0, Market =0, Price = 9.3, Provider = "GRUPO CCU", Brand = "BIECKERT", Category = "BEBIDAS", BarCode = 779042500169, Name = "CERVEZA RUBIA  - 970 ML"},</v>
      </c>
    </row>
    <row r="49" spans="1:12" x14ac:dyDescent="0.25">
      <c r="A49">
        <v>210</v>
      </c>
      <c r="B49">
        <v>0</v>
      </c>
      <c r="C49">
        <v>0</v>
      </c>
      <c r="D49">
        <v>11</v>
      </c>
      <c r="E49" t="str">
        <f>VLOOKUP(A49,productos!$A$2:$F$225, 2,FALSE )</f>
        <v>INDUART</v>
      </c>
      <c r="F49" t="str">
        <f>VLOOKUP(A49,productos!$A$2:$F$225, 3,FALSE )</f>
        <v>ALBA</v>
      </c>
      <c r="G49" t="str">
        <f>VLOOKUP(A49,productos!$A$2:$F$225, 4,FALSE )</f>
        <v>CANASTA ESCOLAR</v>
      </c>
      <c r="H49">
        <f>VLOOKUP(A49,productos!$A$2:$F$225, 5,FALSE )</f>
        <v>0</v>
      </c>
      <c r="I49" t="str">
        <f>VLOOKUP(A49,productos!$A$2:$F$225, 6,FALSE )</f>
        <v>CRAYONES ALBA COLORSOL  12 UNIDADES</v>
      </c>
      <c r="L49" s="2" t="str">
        <f t="shared" si="0"/>
        <v>new Product { Id = 210, Region = 0, Market =0, Price = 11, Provider = "INDUART", Brand = "ALBA", Category = "CANASTA ESCOLAR", BarCode = 0, Name = "CRAYONES ALBA COLORSOL  12 UNIDADES"},</v>
      </c>
    </row>
    <row r="50" spans="1:12" x14ac:dyDescent="0.25">
      <c r="A50">
        <v>209</v>
      </c>
      <c r="B50">
        <v>0</v>
      </c>
      <c r="C50">
        <v>0</v>
      </c>
      <c r="D50">
        <v>5.5</v>
      </c>
      <c r="E50" t="str">
        <f>VLOOKUP(A50,productos!$A$2:$F$225, 2,FALSE )</f>
        <v>INDUART</v>
      </c>
      <c r="F50" t="str">
        <f>VLOOKUP(A50,productos!$A$2:$F$225, 3,FALSE )</f>
        <v>ALBA</v>
      </c>
      <c r="G50" t="str">
        <f>VLOOKUP(A50,productos!$A$2:$F$225, 4,FALSE )</f>
        <v>CANASTA ESCOLAR</v>
      </c>
      <c r="H50">
        <f>VLOOKUP(A50,productos!$A$2:$F$225, 5,FALSE )</f>
        <v>0</v>
      </c>
      <c r="I50" t="str">
        <f>VLOOKUP(A50,productos!$A$2:$F$225, 6,FALSE )</f>
        <v>CRAYONES ALBA COLORSOL  6 UNIDADES</v>
      </c>
      <c r="L50" s="2" t="str">
        <f t="shared" si="0"/>
        <v>new Product { Id = 209, Region = 0, Market =0, Price = 5.5, Provider = "INDUART", Brand = "ALBA", Category = "CANASTA ESCOLAR", BarCode = 0, Name = "CRAYONES ALBA COLORSOL  6 UNIDADES"},</v>
      </c>
    </row>
    <row r="51" spans="1:12" x14ac:dyDescent="0.25">
      <c r="A51">
        <v>15</v>
      </c>
      <c r="B51">
        <v>0</v>
      </c>
      <c r="C51">
        <v>0</v>
      </c>
      <c r="D51">
        <v>15.76</v>
      </c>
      <c r="E51" t="str">
        <f>VLOOKUP(A51,productos!$A$2:$F$225, 2,FALSE )</f>
        <v>ALICORP ARGENTINA S.C.A.</v>
      </c>
      <c r="F51" t="str">
        <f>VLOOKUP(A51,productos!$A$2:$F$225, 3,FALSE )</f>
        <v>PLUSBELLE</v>
      </c>
      <c r="G51" t="str">
        <f>VLOOKUP(A51,productos!$A$2:$F$225, 4,FALSE )</f>
        <v>PERFUMERÍA</v>
      </c>
      <c r="H51">
        <f>VLOOKUP(A51,productos!$A$2:$F$225, 5,FALSE )</f>
        <v>779074052884</v>
      </c>
      <c r="I51" t="str">
        <f>VLOOKUP(A51,productos!$A$2:$F$225, 6,FALSE )</f>
        <v>CREMA DE ENJUAGUE O ACONDICIONADOR FAMILIAR CERAMIDAS+ARGININA - 1 LT</v>
      </c>
      <c r="L51" s="2" t="str">
        <f t="shared" si="0"/>
        <v>new Product { Id = 15, Region = 0, Market =0, Price = 15.76, Provider = "ALICORP ARGENTINA S.C.A.", Brand = "PLUSBELLE", Category = "PERFUMERÍA", BarCode = 779074052884, Name = "CREMA DE ENJUAGUE O ACONDICIONADOR FAMILIAR CERAMIDAS+ARGININA - 1 LT"},</v>
      </c>
    </row>
    <row r="52" spans="1:12" x14ac:dyDescent="0.25">
      <c r="A52">
        <v>85</v>
      </c>
      <c r="B52">
        <v>0</v>
      </c>
      <c r="C52">
        <v>0</v>
      </c>
      <c r="D52">
        <v>7.99</v>
      </c>
      <c r="E52" t="str">
        <f>VLOOKUP(A52,productos!$A$2:$F$225, 2,FALSE )</f>
        <v>MILKAUT</v>
      </c>
      <c r="F52" t="str">
        <f>VLOOKUP(A52,productos!$A$2:$F$225, 3,FALSE )</f>
        <v>MILKAUT</v>
      </c>
      <c r="G52" t="str">
        <f>VLOOKUP(A52,productos!$A$2:$F$225, 4,FALSE )</f>
        <v>LÁCTEOS</v>
      </c>
      <c r="H52">
        <f>VLOOKUP(A52,productos!$A$2:$F$225, 5,FALSE )</f>
        <v>779482001515</v>
      </c>
      <c r="I52" t="str">
        <f>VLOOKUP(A52,productos!$A$2:$F$225, 6,FALSE )</f>
        <v>CREMA DE LECHE ENTERA POTE - 200 CM3</v>
      </c>
      <c r="L52" s="2" t="str">
        <f t="shared" si="0"/>
        <v>new Product { Id = 85, Region = 0, Market =0, Price = 7.99, Provider = "MILKAUT", Brand = "MILKAUT", Category = "LÁCTEOS", BarCode = 779482001515, Name = "CREMA DE LECHE ENTERA POTE - 200 CM3"},</v>
      </c>
    </row>
    <row r="53" spans="1:12" x14ac:dyDescent="0.25">
      <c r="A53">
        <v>122</v>
      </c>
      <c r="B53">
        <v>0</v>
      </c>
      <c r="C53">
        <v>0</v>
      </c>
      <c r="D53">
        <v>9</v>
      </c>
      <c r="E53" t="str">
        <f>VLOOKUP(A53,productos!$A$2:$F$225, 2,FALSE )</f>
        <v>SANCOR</v>
      </c>
      <c r="F53" t="str">
        <f>VLOOKUP(A53,productos!$A$2:$F$225, 3,FALSE )</f>
        <v>SANCOR</v>
      </c>
      <c r="G53" t="str">
        <f>VLOOKUP(A53,productos!$A$2:$F$225, 4,FALSE )</f>
        <v>LÁCTEOS</v>
      </c>
      <c r="H53">
        <f>VLOOKUP(A53,productos!$A$2:$F$225, 5,FALSE )</f>
        <v>779008003344</v>
      </c>
      <c r="I53" t="str">
        <f>VLOOKUP(A53,productos!$A$2:$F$225, 6,FALSE )</f>
        <v>CREMA UAT  - 250 CM3</v>
      </c>
      <c r="L53" s="2" t="str">
        <f t="shared" si="0"/>
        <v>new Product { Id = 122, Region = 0, Market =0, Price = 9, Provider = "SANCOR", Brand = "SANCOR", Category = "LÁCTEOS", BarCode = 779008003344, Name = "CREMA UAT  - 250 CM3"},</v>
      </c>
    </row>
    <row r="54" spans="1:12" x14ac:dyDescent="0.25">
      <c r="A54">
        <v>217</v>
      </c>
      <c r="B54">
        <v>0</v>
      </c>
      <c r="C54">
        <v>0</v>
      </c>
      <c r="D54">
        <v>11.99</v>
      </c>
      <c r="E54" t="str">
        <f>VLOOKUP(A54,productos!$A$2:$F$225, 2,FALSE )</f>
        <v>LEDESMA/ANGEL ESTRADA</v>
      </c>
      <c r="F54" t="str">
        <f>VLOOKUP(A54,productos!$A$2:$F$225, 3,FALSE )</f>
        <v>GLORIA O AMÉRICA</v>
      </c>
      <c r="G54" t="str">
        <f>VLOOKUP(A54,productos!$A$2:$F$225, 4,FALSE )</f>
        <v>CANASTA ESCOLAR</v>
      </c>
      <c r="H54">
        <f>VLOOKUP(A54,productos!$A$2:$F$225, 5,FALSE )</f>
        <v>0</v>
      </c>
      <c r="I54" t="str">
        <f>VLOOKUP(A54,productos!$A$2:$F$225, 6,FALSE )</f>
        <v>CUADERNO TAPA DURA ARAÑA  42 HOJAS CUADRICULADO AZUL</v>
      </c>
      <c r="L54" s="2" t="str">
        <f t="shared" si="0"/>
        <v>new Product { Id = 217, Region = 0, Market =0, Price = 11.99, Provider = "LEDESMA/ANGEL ESTRADA", Brand = "GLORIA O AMÉRICA", Category = "CANASTA ESCOLAR", BarCode = 0, Name = "CUADERNO TAPA DURA ARAÑA  42 HOJAS CUADRICULADO AZUL"},</v>
      </c>
    </row>
    <row r="55" spans="1:12" x14ac:dyDescent="0.25">
      <c r="A55">
        <v>214</v>
      </c>
      <c r="B55">
        <v>0</v>
      </c>
      <c r="C55">
        <v>0</v>
      </c>
      <c r="D55">
        <v>11.99</v>
      </c>
      <c r="E55" t="str">
        <f>VLOOKUP(A55,productos!$A$2:$F$225, 2,FALSE )</f>
        <v>LEDESMA/ANGEL ESTRADA</v>
      </c>
      <c r="F55" t="str">
        <f>VLOOKUP(A55,productos!$A$2:$F$225, 3,FALSE )</f>
        <v>GLORIA O AMÉRICA</v>
      </c>
      <c r="G55" t="str">
        <f>VLOOKUP(A55,productos!$A$2:$F$225, 4,FALSE )</f>
        <v>CANASTA ESCOLAR</v>
      </c>
      <c r="H55">
        <f>VLOOKUP(A55,productos!$A$2:$F$225, 5,FALSE )</f>
        <v>0</v>
      </c>
      <c r="I55" t="str">
        <f>VLOOKUP(A55,productos!$A$2:$F$225, 6,FALSE )</f>
        <v>CUADERNO TAPA DURA ARAÑA  42 HOJAS RAYADO AZUL</v>
      </c>
      <c r="L55" s="2" t="str">
        <f t="shared" si="0"/>
        <v>new Product { Id = 214, Region = 0, Market =0, Price = 11.99, Provider = "LEDESMA/ANGEL ESTRADA", Brand = "GLORIA O AMÉRICA", Category = "CANASTA ESCOLAR", BarCode = 0, Name = "CUADERNO TAPA DURA ARAÑA  42 HOJAS RAYADO AZUL"},</v>
      </c>
    </row>
    <row r="56" spans="1:12" x14ac:dyDescent="0.25">
      <c r="A56">
        <v>215</v>
      </c>
      <c r="B56">
        <v>0</v>
      </c>
      <c r="C56">
        <v>0</v>
      </c>
      <c r="D56">
        <v>11.99</v>
      </c>
      <c r="E56" t="str">
        <f>VLOOKUP(A56,productos!$A$2:$F$225, 2,FALSE )</f>
        <v>LEDESMA/ANGEL ESTRADA</v>
      </c>
      <c r="F56" t="str">
        <f>VLOOKUP(A56,productos!$A$2:$F$225, 3,FALSE )</f>
        <v>GLORIA O AMÉRICA</v>
      </c>
      <c r="G56" t="str">
        <f>VLOOKUP(A56,productos!$A$2:$F$225, 4,FALSE )</f>
        <v>CANASTA ESCOLAR</v>
      </c>
      <c r="H56">
        <f>VLOOKUP(A56,productos!$A$2:$F$225, 5,FALSE )</f>
        <v>0</v>
      </c>
      <c r="I56" t="str">
        <f>VLOOKUP(A56,productos!$A$2:$F$225, 6,FALSE )</f>
        <v>CUADERNO TAPA DURA ARAÑA  42 HOJAS RAYADO ROJO</v>
      </c>
      <c r="L56" s="2" t="str">
        <f t="shared" si="0"/>
        <v>new Product { Id = 215, Region = 0, Market =0, Price = 11.99, Provider = "LEDESMA/ANGEL ESTRADA", Brand = "GLORIA O AMÉRICA", Category = "CANASTA ESCOLAR", BarCode = 0, Name = "CUADERNO TAPA DURA ARAÑA  42 HOJAS RAYADO ROJO"},</v>
      </c>
    </row>
    <row r="57" spans="1:12" x14ac:dyDescent="0.25">
      <c r="A57">
        <v>216</v>
      </c>
      <c r="B57">
        <v>0</v>
      </c>
      <c r="C57">
        <v>0</v>
      </c>
      <c r="D57">
        <v>11.99</v>
      </c>
      <c r="E57" t="str">
        <f>VLOOKUP(A57,productos!$A$2:$F$225, 2,FALSE )</f>
        <v>LEDESMA/ANGEL ESTRADA</v>
      </c>
      <c r="F57" t="str">
        <f>VLOOKUP(A57,productos!$A$2:$F$225, 3,FALSE )</f>
        <v>GLORIA O AMÉRICA</v>
      </c>
      <c r="G57" t="str">
        <f>VLOOKUP(A57,productos!$A$2:$F$225, 4,FALSE )</f>
        <v>CANASTA ESCOLAR</v>
      </c>
      <c r="H57">
        <f>VLOOKUP(A57,productos!$A$2:$F$225, 5,FALSE )</f>
        <v>0</v>
      </c>
      <c r="I57" t="str">
        <f>VLOOKUP(A57,productos!$A$2:$F$225, 6,FALSE )</f>
        <v>CUADERNO TAPA DURA ARAÑA  42 HOJAS RAYADO VERDE</v>
      </c>
      <c r="L57" s="2" t="str">
        <f t="shared" si="0"/>
        <v>new Product { Id = 216, Region = 0, Market =0, Price = 11.99, Provider = "LEDESMA/ANGEL ESTRADA", Brand = "GLORIA O AMÉRICA", Category = "CANASTA ESCOLAR", BarCode = 0, Name = "CUADERNO TAPA DURA ARAÑA  42 HOJAS RAYADO VERDE"},</v>
      </c>
    </row>
    <row r="58" spans="1:12" x14ac:dyDescent="0.25">
      <c r="A58">
        <v>213</v>
      </c>
      <c r="B58">
        <v>0</v>
      </c>
      <c r="C58">
        <v>0</v>
      </c>
      <c r="D58">
        <v>4.55</v>
      </c>
      <c r="E58" t="str">
        <f>VLOOKUP(A58,productos!$A$2:$F$225, 2,FALSE )</f>
        <v>LEDESMA/ANGEL ESTRADA</v>
      </c>
      <c r="F58" t="str">
        <f>VLOOKUP(A58,productos!$A$2:$F$225, 3,FALSE )</f>
        <v>GLORIA O AMÉRICA</v>
      </c>
      <c r="G58" t="str">
        <f>VLOOKUP(A58,productos!$A$2:$F$225, 4,FALSE )</f>
        <v>CANASTA ESCOLAR</v>
      </c>
      <c r="H58">
        <f>VLOOKUP(A58,productos!$A$2:$F$225, 5,FALSE )</f>
        <v>0</v>
      </c>
      <c r="I58" t="str">
        <f>VLOOKUP(A58,productos!$A$2:$F$225, 6,FALSE )</f>
        <v>CUADERNO TAPA FLEXIBLE  48 HOJAS CUADRICULADO</v>
      </c>
      <c r="L58" s="2" t="str">
        <f t="shared" si="0"/>
        <v>new Product { Id = 213, Region = 0, Market =0, Price = 4.55, Provider = "LEDESMA/ANGEL ESTRADA", Brand = "GLORIA O AMÉRICA", Category = "CANASTA ESCOLAR", BarCode = 0, Name = "CUADERNO TAPA FLEXIBLE  48 HOJAS CUADRICULADO"},</v>
      </c>
    </row>
    <row r="59" spans="1:12" x14ac:dyDescent="0.25">
      <c r="A59">
        <v>212</v>
      </c>
      <c r="B59">
        <v>0</v>
      </c>
      <c r="C59">
        <v>0</v>
      </c>
      <c r="D59">
        <v>4.55</v>
      </c>
      <c r="E59" t="str">
        <f>VLOOKUP(A59,productos!$A$2:$F$225, 2,FALSE )</f>
        <v>LEDESMA/ANGEL ESTRADA</v>
      </c>
      <c r="F59" t="str">
        <f>VLOOKUP(A59,productos!$A$2:$F$225, 3,FALSE )</f>
        <v>GLORIA O AMÉRICA</v>
      </c>
      <c r="G59" t="str">
        <f>VLOOKUP(A59,productos!$A$2:$F$225, 4,FALSE )</f>
        <v>CANASTA ESCOLAR</v>
      </c>
      <c r="H59">
        <f>VLOOKUP(A59,productos!$A$2:$F$225, 5,FALSE )</f>
        <v>0</v>
      </c>
      <c r="I59" t="str">
        <f>VLOOKUP(A59,productos!$A$2:$F$225, 6,FALSE )</f>
        <v>CUADERNO TAPA FLEXIBLE  48 HOJAS RAYADO</v>
      </c>
      <c r="L59" s="2" t="str">
        <f t="shared" si="0"/>
        <v>new Product { Id = 212, Region = 0, Market =0, Price = 4.55, Provider = "LEDESMA/ANGEL ESTRADA", Brand = "GLORIA O AMÉRICA", Category = "CANASTA ESCOLAR", BarCode = 0, Name = "CUADERNO TAPA FLEXIBLE  48 HOJAS RAYADO"},</v>
      </c>
    </row>
    <row r="60" spans="1:12" x14ac:dyDescent="0.25">
      <c r="A60">
        <v>133</v>
      </c>
      <c r="B60">
        <v>0</v>
      </c>
      <c r="C60">
        <v>0</v>
      </c>
      <c r="D60">
        <v>49</v>
      </c>
      <c r="E60" t="str">
        <f>VLOOKUP(A60,productos!$A$2:$F$225, 2,FALSE )</f>
        <v>SIN MARCA (SUPERMERCADO)</v>
      </c>
      <c r="F60" t="str">
        <f>VLOOKUP(A60,productos!$A$2:$F$225, 3,FALSE )</f>
        <v>SIN MARCA (SUPERMERCADO)</v>
      </c>
      <c r="G60" t="str">
        <f>VLOOKUP(A60,productos!$A$2:$F$225, 4,FALSE )</f>
        <v>CARNES</v>
      </c>
      <c r="H60">
        <f>VLOOKUP(A60,productos!$A$2:$F$225, 5,FALSE )</f>
        <v>0</v>
      </c>
      <c r="I60" t="str">
        <f>VLOOKUP(A60,productos!$A$2:$F$225, 6,FALSE )</f>
        <v>CUADRADA  - 1 KG</v>
      </c>
      <c r="L60" s="2" t="str">
        <f t="shared" si="0"/>
        <v>new Product { Id = 133, Region = 0, Market =0, Price = 49, Provider = "SIN MARCA (SUPERMERCADO)", Brand = "SIN MARCA (SUPERMERCADO)", Category = "CARNES", BarCode = 0, Name = "CUADRADA  - 1 KG"},</v>
      </c>
    </row>
    <row r="61" spans="1:12" x14ac:dyDescent="0.25">
      <c r="A61">
        <v>16</v>
      </c>
      <c r="B61">
        <v>0</v>
      </c>
      <c r="C61">
        <v>0</v>
      </c>
      <c r="D61">
        <v>17.3</v>
      </c>
      <c r="E61" t="str">
        <f>VLOOKUP(A61,productos!$A$2:$F$225, 2,FALSE )</f>
        <v>ALICORP ARGENTINA S.C.A.</v>
      </c>
      <c r="F61" t="str">
        <f>VLOOKUP(A61,productos!$A$2:$F$225, 3,FALSE )</f>
        <v>PLUSBELLE</v>
      </c>
      <c r="G61" t="str">
        <f>VLOOKUP(A61,productos!$A$2:$F$225, 4,FALSE )</f>
        <v>PERFUMERÍA</v>
      </c>
      <c r="H61">
        <f>VLOOKUP(A61,productos!$A$2:$F$225, 5,FALSE )</f>
        <v>779074050304</v>
      </c>
      <c r="I61" t="str">
        <f>VLOOKUP(A61,productos!$A$2:$F$225, 6,FALSE )</f>
        <v>DESODORANTE EN AEROSOL FEMENINO SO HAPPY - 113 G</v>
      </c>
      <c r="L61" s="2" t="str">
        <f t="shared" si="0"/>
        <v>new Product { Id = 16, Region = 0, Market =0, Price = 17.3, Provider = "ALICORP ARGENTINA S.C.A.", Brand = "PLUSBELLE", Category = "PERFUMERÍA", BarCode = 779074050304, Name = "DESODORANTE EN AEROSOL FEMENINO SO HAPPY - 113 G"},</v>
      </c>
    </row>
    <row r="62" spans="1:12" x14ac:dyDescent="0.25">
      <c r="A62">
        <v>170</v>
      </c>
      <c r="B62">
        <v>0</v>
      </c>
      <c r="C62">
        <v>0</v>
      </c>
      <c r="D62">
        <v>14.5</v>
      </c>
      <c r="E62" t="str">
        <f>VLOOKUP(A62,productos!$A$2:$F$225, 2,FALSE )</f>
        <v>UNILEVER</v>
      </c>
      <c r="F62" t="str">
        <f>VLOOKUP(A62,productos!$A$2:$F$225, 3,FALSE )</f>
        <v>REXONA</v>
      </c>
      <c r="G62" t="str">
        <f>VLOOKUP(A62,productos!$A$2:$F$225, 4,FALSE )</f>
        <v>PERFUMERÍA</v>
      </c>
      <c r="H62">
        <f>VLOOKUP(A62,productos!$A$2:$F$225, 5,FALSE )</f>
        <v>77924841</v>
      </c>
      <c r="I62" t="str">
        <f>VLOOKUP(A62,productos!$A$2:$F$225, 6,FALSE )</f>
        <v>DESODORANTE FEMENINO ROLL ON CRYSTAL - 750 CM3</v>
      </c>
      <c r="L62" s="2" t="str">
        <f t="shared" si="0"/>
        <v>new Product { Id = 170, Region = 0, Market =0, Price = 14.5, Provider = "UNILEVER", Brand = "REXONA", Category = "PERFUMERÍA", BarCode = 77924841, Name = "DESODORANTE FEMENINO ROLL ON CRYSTAL - 750 CM3"},</v>
      </c>
    </row>
    <row r="63" spans="1:12" x14ac:dyDescent="0.25">
      <c r="A63">
        <v>169</v>
      </c>
      <c r="B63">
        <v>0</v>
      </c>
      <c r="C63">
        <v>0</v>
      </c>
      <c r="D63">
        <v>15</v>
      </c>
      <c r="E63" t="str">
        <f>VLOOKUP(A63,productos!$A$2:$F$225, 2,FALSE )</f>
        <v>UNILEVER</v>
      </c>
      <c r="F63" t="str">
        <f>VLOOKUP(A63,productos!$A$2:$F$225, 3,FALSE )</f>
        <v>REXONA</v>
      </c>
      <c r="G63" t="str">
        <f>VLOOKUP(A63,productos!$A$2:$F$225, 4,FALSE )</f>
        <v>PERFUMERÍA</v>
      </c>
      <c r="H63">
        <f>VLOOKUP(A63,productos!$A$2:$F$225, 5,FALSE )</f>
        <v>7794192</v>
      </c>
      <c r="I63" t="str">
        <f>VLOOKUP(A63,productos!$A$2:$F$225, 6,FALSE )</f>
        <v>DESODORANTE MASCULINO ROLL ON INVISIBLE - 3 CM3</v>
      </c>
      <c r="L63" s="2" t="str">
        <f t="shared" si="0"/>
        <v>new Product { Id = 169, Region = 0, Market =0, Price = 15, Provider = "UNILEVER", Brand = "REXONA", Category = "PERFUMERÍA", BarCode = 7794192, Name = "DESODORANTE MASCULINO ROLL ON INVISIBLE - 3 CM3"},</v>
      </c>
    </row>
    <row r="64" spans="1:12" x14ac:dyDescent="0.25">
      <c r="A64">
        <v>165</v>
      </c>
      <c r="B64">
        <v>0</v>
      </c>
      <c r="C64">
        <v>0</v>
      </c>
      <c r="D64">
        <v>8.85</v>
      </c>
      <c r="E64" t="str">
        <f>VLOOKUP(A64,productos!$A$2:$F$225, 2,FALSE )</f>
        <v>UNILEVER</v>
      </c>
      <c r="F64" t="str">
        <f>VLOOKUP(A64,productos!$A$2:$F$225, 3,FALSE )</f>
        <v>ALA</v>
      </c>
      <c r="G64" t="str">
        <f>VLOOKUP(A64,productos!$A$2:$F$225, 4,FALSE )</f>
        <v>LIMPIEZA</v>
      </c>
      <c r="H64">
        <f>VLOOKUP(A64,productos!$A$2:$F$225, 5,FALSE )</f>
        <v>779129000856</v>
      </c>
      <c r="I64" t="str">
        <f>VLOOKUP(A64,productos!$A$2:$F$225, 6,FALSE )</f>
        <v>DETERGENTE LIQUIDO PARA VAJILLA CREM COLAGENO - 375 ML</v>
      </c>
      <c r="L64" s="2" t="str">
        <f t="shared" si="0"/>
        <v>new Product { Id = 165, Region = 0, Market =0, Price = 8.85, Provider = "UNILEVER", Brand = "ALA", Category = "LIMPIEZA", BarCode = 779129000856, Name = "DETERGENTE LIQUIDO PARA VAJILLA CREM COLAGENO - 375 ML"},</v>
      </c>
    </row>
    <row r="65" spans="1:12" x14ac:dyDescent="0.25">
      <c r="A65">
        <v>6</v>
      </c>
      <c r="B65">
        <v>0</v>
      </c>
      <c r="C65">
        <v>0</v>
      </c>
      <c r="D65">
        <v>31</v>
      </c>
      <c r="E65" t="str">
        <f>VLOOKUP(A65,productos!$A$2:$F$225, 2,FALSE )</f>
        <v>GRUPO CANALE</v>
      </c>
      <c r="F65" t="str">
        <f>VLOOKUP(A65,productos!$A$2:$F$225, 3,FALSE )</f>
        <v>CANALE</v>
      </c>
      <c r="G65" t="str">
        <f>VLOOKUP(A65,productos!$A$2:$F$225, 4,FALSE )</f>
        <v>ALMACÉN</v>
      </c>
      <c r="H65">
        <f>VLOOKUP(A65,productos!$A$2:$F$225, 5,FALSE )</f>
        <v>779810066302</v>
      </c>
      <c r="I65" t="str">
        <f>VLOOKUP(A65,productos!$A$2:$F$225, 6,FALSE )</f>
        <v>DULCE DE BATATA  - 700 G</v>
      </c>
      <c r="L65" s="2" t="str">
        <f t="shared" si="0"/>
        <v>new Product { Id = 6, Region = 0, Market =0, Price = 31, Provider = "GRUPO CANALE", Brand = "CANALE", Category = "ALMACÉN", BarCode = 779810066302, Name = "DULCE DE BATATA  - 700 G"},</v>
      </c>
    </row>
    <row r="66" spans="1:12" x14ac:dyDescent="0.25">
      <c r="A66">
        <v>156</v>
      </c>
      <c r="B66">
        <v>0</v>
      </c>
      <c r="C66">
        <v>0</v>
      </c>
      <c r="D66">
        <v>9.99</v>
      </c>
      <c r="E66" t="str">
        <f>VLOOKUP(A66,productos!$A$2:$F$225, 2,FALSE )</f>
        <v>SUCESORES DE ALFREDO WILLINER</v>
      </c>
      <c r="F66" t="str">
        <f>VLOOKUP(A66,productos!$A$2:$F$225, 3,FALSE )</f>
        <v>ILOLAY</v>
      </c>
      <c r="G66" t="str">
        <f>VLOOKUP(A66,productos!$A$2:$F$225, 4,FALSE )</f>
        <v>ALMACÉN</v>
      </c>
      <c r="H66">
        <f>VLOOKUP(A66,productos!$A$2:$F$225, 5,FALSE )</f>
        <v>779078715366</v>
      </c>
      <c r="I66" t="str">
        <f>VLOOKUP(A66,productos!$A$2:$F$225, 6,FALSE )</f>
        <v>DULCE DE LECHE ENTERO CLÁSICO NO REPOSTERO - 400 G</v>
      </c>
      <c r="L66" s="2" t="str">
        <f t="shared" si="0"/>
        <v>new Product { Id = 156, Region = 0, Market =0, Price = 9.99, Provider = "SUCESORES DE ALFREDO WILLINER", Brand = "ILOLAY", Category = "ALMACÉN", BarCode = 779078715366, Name = "DULCE DE LECHE ENTERO CLÁSICO NO REPOSTERO - 400 G"},</v>
      </c>
    </row>
    <row r="67" spans="1:12" x14ac:dyDescent="0.25">
      <c r="A67">
        <v>77</v>
      </c>
      <c r="B67">
        <v>0</v>
      </c>
      <c r="C67">
        <v>0</v>
      </c>
      <c r="D67">
        <v>12.1</v>
      </c>
      <c r="E67" t="str">
        <f>VLOOKUP(A67,productos!$A$2:$F$225, 2,FALSE )</f>
        <v>MASTELLONE</v>
      </c>
      <c r="F67" t="str">
        <f>VLOOKUP(A67,productos!$A$2:$F$225, 3,FALSE )</f>
        <v>LA SERENÍSIMA</v>
      </c>
      <c r="G67" t="str">
        <f>VLOOKUP(A67,productos!$A$2:$F$225, 4,FALSE )</f>
        <v>ALMACÉN</v>
      </c>
      <c r="H67">
        <f>VLOOKUP(A67,productos!$A$2:$F$225, 5,FALSE )</f>
        <v>779074214460</v>
      </c>
      <c r="I67" t="str">
        <f>VLOOKUP(A67,productos!$A$2:$F$225, 6,FALSE )</f>
        <v>DULCE DE LECHE ENTERO CLÁSICO POTE - 400 G</v>
      </c>
      <c r="L67" s="2" t="str">
        <f t="shared" ref="L67:L130" si="1">IF(ISERROR(CONCATENATE("new Product { Id = ", A67, ", Region = ",B67,", Market =",C67,", Price = ",SUBSTITUTE(D67,",","."),", Provider = ", $E$1, E67, $E$1,", Brand = ", $E$1, F67, $E$1,", Category = ", $E$1, G67, $E$1,", BarCode = ", H67,", Name = ", $E$1, I67, $E$1,"},'")),"",CONCATENATE("new Product { Id = ", A67, ", Region = ",B67,", Market =",C67,", Price = ",SUBSTITUTE(D67,",","."),", Provider = ", $E$1, E67, $E$1,", Brand = ", $E$1, F67, $E$1,", Category = ", $E$1, G67, $E$1,", BarCode = ", H67,", Name = ", $E$1, I67, $E$1,"},"))</f>
        <v>new Product { Id = 77, Region = 0, Market =0, Price = 12.1, Provider = "MASTELLONE", Brand = "LA SERENÍSIMA", Category = "ALMACÉN", BarCode = 779074214460, Name = "DULCE DE LECHE ENTERO CLÁSICO POTE - 400 G"},</v>
      </c>
    </row>
    <row r="68" spans="1:12" x14ac:dyDescent="0.25">
      <c r="A68">
        <v>41</v>
      </c>
      <c r="B68">
        <v>0</v>
      </c>
      <c r="C68">
        <v>0</v>
      </c>
      <c r="D68">
        <v>3.99</v>
      </c>
      <c r="E68" t="str">
        <f>VLOOKUP(A68,productos!$A$2:$F$225, 2,FALSE )</f>
        <v>CLOROX ARGENTINA S.A.</v>
      </c>
      <c r="F68" t="str">
        <f>VLOOKUP(A68,productos!$A$2:$F$225, 3,FALSE )</f>
        <v>MORTIMER</v>
      </c>
      <c r="G68" t="str">
        <f>VLOOKUP(A68,productos!$A$2:$F$225, 4,FALSE )</f>
        <v>LIMPIEZA</v>
      </c>
      <c r="H68">
        <f>VLOOKUP(A68,productos!$A$2:$F$225, 5,FALSE )</f>
        <v>779325300033</v>
      </c>
      <c r="I68" t="str">
        <f>VLOOKUP(A68,productos!$A$2:$F$225, 6,FALSE )</f>
        <v>ESPONJA PARA LAVAR PLATOS LISA DELGADA - 1 UN</v>
      </c>
      <c r="L68" s="2" t="str">
        <f t="shared" si="1"/>
        <v>new Product { Id = 41, Region = 0, Market =0, Price = 3.99, Provider = "CLOROX ARGENTINA S.A.", Brand = "MORTIMER", Category = "LIMPIEZA", BarCode = 779325300033, Name = "ESPONJA PARA LAVAR PLATOS LISA DELGADA - 1 UN"},</v>
      </c>
    </row>
    <row r="69" spans="1:12" x14ac:dyDescent="0.25">
      <c r="A69">
        <v>140</v>
      </c>
      <c r="B69">
        <v>0</v>
      </c>
      <c r="C69">
        <v>0</v>
      </c>
      <c r="D69">
        <v>2.67</v>
      </c>
      <c r="E69" t="str">
        <f>VLOOKUP(A69,productos!$A$2:$F$225, 2,FALSE )</f>
        <v>SIN MARCA (SUPERMERCADO)</v>
      </c>
      <c r="F69" t="str">
        <f>VLOOKUP(A69,productos!$A$2:$F$225, 3,FALSE )</f>
        <v>SIN MARCA (SUPERMERCADO)</v>
      </c>
      <c r="G69" t="str">
        <f>VLOOKUP(A69,productos!$A$2:$F$225, 4,FALSE )</f>
        <v>PANIFICADOS</v>
      </c>
      <c r="H69">
        <f>VLOOKUP(A69,productos!$A$2:$F$225, 5,FALSE )</f>
        <v>0</v>
      </c>
      <c r="I69" t="str">
        <f>VLOOKUP(A69,productos!$A$2:$F$225, 6,FALSE )</f>
        <v>FACTURAS DE MANTECA - 1 UN</v>
      </c>
      <c r="L69" s="2" t="str">
        <f t="shared" si="1"/>
        <v>new Product { Id = 140, Region = 0, Market =0, Price = 2.67, Provider = "SIN MARCA (SUPERMERCADO)", Brand = "SIN MARCA (SUPERMERCADO)", Category = "PANIFICADOS", BarCode = 0, Name = "FACTURAS DE MANTECA - 1 UN"},</v>
      </c>
    </row>
    <row r="70" spans="1:12" x14ac:dyDescent="0.25">
      <c r="A70">
        <v>161</v>
      </c>
      <c r="B70">
        <v>0</v>
      </c>
      <c r="C70">
        <v>0</v>
      </c>
      <c r="D70">
        <v>5.5</v>
      </c>
      <c r="E70" t="str">
        <f>VLOOKUP(A70,productos!$A$2:$F$225, 2,FALSE )</f>
        <v>TERRABUSI-KRAFT MONDELEZ</v>
      </c>
      <c r="F70" t="str">
        <f>VLOOKUP(A70,productos!$A$2:$F$225, 3,FALSE )</f>
        <v>PASTAS CANALE</v>
      </c>
      <c r="G70" t="str">
        <f>VLOOKUP(A70,productos!$A$2:$F$225, 4,FALSE )</f>
        <v>ALMACÉN</v>
      </c>
      <c r="H70">
        <f>VLOOKUP(A70,productos!$A$2:$F$225, 5,FALSE )</f>
        <v>779491005661</v>
      </c>
      <c r="I70" t="str">
        <f>VLOOKUP(A70,productos!$A$2:$F$225, 6,FALSE )</f>
        <v>FIDEOS SECOS TIPO GUISEROS CODITOS - 500 G</v>
      </c>
      <c r="L70" s="2" t="str">
        <f t="shared" si="1"/>
        <v>new Product { Id = 161, Region = 0, Market =0, Price = 5.5, Provider = "TERRABUSI-KRAFT MONDELEZ", Brand = "PASTAS CANALE", Category = "ALMACÉN", BarCode = 779491005661, Name = "FIDEOS SECOS TIPO GUISEROS CODITOS - 500 G"},</v>
      </c>
    </row>
    <row r="71" spans="1:12" x14ac:dyDescent="0.25">
      <c r="A71">
        <v>95</v>
      </c>
      <c r="B71">
        <v>0</v>
      </c>
      <c r="C71">
        <v>0</v>
      </c>
      <c r="D71">
        <v>7.4</v>
      </c>
      <c r="E71" t="str">
        <f>VLOOKUP(A71,productos!$A$2:$F$225, 2,FALSE )</f>
        <v>MOLINOS RÍO DE LA PLATA</v>
      </c>
      <c r="F71" t="str">
        <f>VLOOKUP(A71,productos!$A$2:$F$225, 3,FALSE )</f>
        <v>MANERA</v>
      </c>
      <c r="G71" t="str">
        <f>VLOOKUP(A71,productos!$A$2:$F$225, 4,FALSE )</f>
        <v>ALMACÉN</v>
      </c>
      <c r="H71">
        <f>VLOOKUP(A71,productos!$A$2:$F$225, 5,FALSE )</f>
        <v>779111000187</v>
      </c>
      <c r="I71" t="str">
        <f>VLOOKUP(A71,productos!$A$2:$F$225, 6,FALSE )</f>
        <v>FIDEOS SECOS TIPO GUISEROS MOSTACHOLES - 500 G</v>
      </c>
      <c r="L71" s="2" t="str">
        <f t="shared" si="1"/>
        <v>new Product { Id = 95, Region = 0, Market =0, Price = 7.4, Provider = "MOLINOS RÍO DE LA PLATA", Brand = "MANERA", Category = "ALMACÉN", BarCode = 779111000187, Name = "FIDEOS SECOS TIPO GUISEROS MOSTACHOLES - 500 G"},</v>
      </c>
    </row>
    <row r="72" spans="1:12" x14ac:dyDescent="0.25">
      <c r="A72">
        <v>92</v>
      </c>
      <c r="B72">
        <v>0</v>
      </c>
      <c r="C72">
        <v>0</v>
      </c>
      <c r="D72">
        <v>7</v>
      </c>
      <c r="E72" t="str">
        <f>VLOOKUP(A72,productos!$A$2:$F$225, 2,FALSE )</f>
        <v>MOLINOS RÍO DE LA PLATA</v>
      </c>
      <c r="F72" t="str">
        <f>VLOOKUP(A72,productos!$A$2:$F$225, 3,FALSE )</f>
        <v>FAVORITA</v>
      </c>
      <c r="G72" t="str">
        <f>VLOOKUP(A72,productos!$A$2:$F$225, 4,FALSE )</f>
        <v>ALMACÉN</v>
      </c>
      <c r="H72">
        <f>VLOOKUP(A72,productos!$A$2:$F$225, 5,FALSE )</f>
        <v>779007031767</v>
      </c>
      <c r="I72" t="str">
        <f>VLOOKUP(A72,productos!$A$2:$F$225, 6,FALSE )</f>
        <v>FIDEOS SECOS TIPO TALLARÍN TALLARÍN - 500 G</v>
      </c>
      <c r="L72" s="2" t="str">
        <f t="shared" si="1"/>
        <v>new Product { Id = 92, Region = 0, Market =0, Price = 7, Provider = "MOLINOS RÍO DE LA PLATA", Brand = "FAVORITA", Category = "ALMACÉN", BarCode = 779007031767, Name = "FIDEOS SECOS TIPO TALLARÍN TALLARÍN - 500 G"},</v>
      </c>
    </row>
    <row r="73" spans="1:12" x14ac:dyDescent="0.25">
      <c r="A73">
        <v>162</v>
      </c>
      <c r="B73">
        <v>0</v>
      </c>
      <c r="C73">
        <v>0</v>
      </c>
      <c r="D73">
        <v>6.5</v>
      </c>
      <c r="E73" t="str">
        <f>VLOOKUP(A73,productos!$A$2:$F$225, 2,FALSE )</f>
        <v>TERRABUSI-KRAFT MONDELEZ</v>
      </c>
      <c r="F73" t="str">
        <f>VLOOKUP(A73,productos!$A$2:$F$225, 3,FALSE )</f>
        <v>PASTAS CANALE</v>
      </c>
      <c r="G73" t="str">
        <f>VLOOKUP(A73,productos!$A$2:$F$225, 4,FALSE )</f>
        <v>ALMACÉN</v>
      </c>
      <c r="H73">
        <f>VLOOKUP(A73,productos!$A$2:$F$225, 5,FALSE )</f>
        <v>779491005660</v>
      </c>
      <c r="I73" t="str">
        <f>VLOOKUP(A73,productos!$A$2:$F$225, 6,FALSE )</f>
        <v>FIDEOS SECOS TIPO TALLARÍN TALLARÍN - 120 G</v>
      </c>
      <c r="L73" s="2" t="str">
        <f t="shared" si="1"/>
        <v>new Product { Id = 162, Region = 0, Market =0, Price = 6.5, Provider = "TERRABUSI-KRAFT MONDELEZ", Brand = "PASTAS CANALE", Category = "ALMACÉN", BarCode = 779491005660, Name = "FIDEOS SECOS TIPO TALLARÍN TALLARÍN - 120 G"},</v>
      </c>
    </row>
    <row r="74" spans="1:12" x14ac:dyDescent="0.25">
      <c r="A74">
        <v>47</v>
      </c>
      <c r="B74">
        <v>0</v>
      </c>
      <c r="C74">
        <v>0</v>
      </c>
      <c r="D74">
        <v>3.5</v>
      </c>
      <c r="E74" t="str">
        <f>VLOOKUP(A74,productos!$A$2:$F$225, 2,FALSE )</f>
        <v>COMPAÑÍA GENERAL DE FOSFOROS SUDAMERICANA S.A.</v>
      </c>
      <c r="F74" t="str">
        <f>VLOOKUP(A74,productos!$A$2:$F$225, 3,FALSE )</f>
        <v>RANCHERA</v>
      </c>
      <c r="G74" t="str">
        <f>VLOOKUP(A74,productos!$A$2:$F$225, 4,FALSE )</f>
        <v>ALMACÉN</v>
      </c>
      <c r="H74">
        <f>VLOOKUP(A74,productos!$A$2:$F$225, 5,FALSE )</f>
        <v>779059000043</v>
      </c>
      <c r="I74" t="str">
        <f>VLOOKUP(A74,productos!$A$2:$F$225, 6,FALSE )</f>
        <v>FOSFOROS  - 220 UN</v>
      </c>
      <c r="L74" s="2" t="str">
        <f t="shared" si="1"/>
        <v>new Product { Id = 47, Region = 0, Market =0, Price = 3.5, Provider = "COMPAÑÍA GENERAL DE FOSFOROS SUDAMERICANA S.A.", Brand = "RANCHERA", Category = "ALMACÉN", BarCode = 779059000043, Name = "FOSFOROS  - 220 UN"},</v>
      </c>
    </row>
    <row r="75" spans="1:12" x14ac:dyDescent="0.25">
      <c r="A75">
        <v>24</v>
      </c>
      <c r="B75">
        <v>0</v>
      </c>
      <c r="C75">
        <v>0</v>
      </c>
      <c r="D75">
        <v>4.84</v>
      </c>
      <c r="E75" t="str">
        <f>VLOOKUP(A75,productos!$A$2:$F$225, 2,FALSE )</f>
        <v>ARCOR</v>
      </c>
      <c r="F75" t="str">
        <f>VLOOKUP(A75,productos!$A$2:$F$225, 3,FALSE )</f>
        <v>MEDIA TARDE</v>
      </c>
      <c r="G75" t="str">
        <f>VLOOKUP(A75,productos!$A$2:$F$225, 4,FALSE )</f>
        <v>ALMACÉN</v>
      </c>
      <c r="H75">
        <f>VLOOKUP(A75,productos!$A$2:$F$225, 5,FALSE )</f>
        <v>779004033390</v>
      </c>
      <c r="I75" t="str">
        <f>VLOOKUP(A75,productos!$A$2:$F$225, 6,FALSE )</f>
        <v>GALLETITAS DE AGUA COMUNES ENVASADAS  - 110 G</v>
      </c>
      <c r="L75" s="2" t="str">
        <f t="shared" si="1"/>
        <v>new Product { Id = 24, Region = 0, Market =0, Price = 4.84, Provider = "ARCOR", Brand = "MEDIA TARDE", Category = "ALMACÉN", BarCode = 779004033390, Name = "GALLETITAS DE AGUA COMUNES ENVASADAS  - 110 G"},</v>
      </c>
    </row>
    <row r="76" spans="1:12" x14ac:dyDescent="0.25">
      <c r="A76">
        <v>159</v>
      </c>
      <c r="B76">
        <v>0</v>
      </c>
      <c r="C76">
        <v>0</v>
      </c>
      <c r="D76">
        <v>4.4000000000000004</v>
      </c>
      <c r="E76" t="str">
        <f>VLOOKUP(A76,productos!$A$2:$F$225, 2,FALSE )</f>
        <v>TERRABUSI-KRAFT MONDELEZ</v>
      </c>
      <c r="F76" t="str">
        <f>VLOOKUP(A76,productos!$A$2:$F$225, 3,FALSE )</f>
        <v>EXPRESS CLASICAS PARAGUAS</v>
      </c>
      <c r="G76" t="str">
        <f>VLOOKUP(A76,productos!$A$2:$F$225, 4,FALSE )</f>
        <v>ALMACÉN</v>
      </c>
      <c r="H76">
        <f>VLOOKUP(A76,productos!$A$2:$F$225, 5,FALSE )</f>
        <v>762230079023</v>
      </c>
      <c r="I76" t="str">
        <f>VLOOKUP(A76,productos!$A$2:$F$225, 6,FALSE )</f>
        <v>GALLETITAS DE AGUA COMUNES ENVASADAS SINGLE - 160 G</v>
      </c>
      <c r="L76" s="2" t="str">
        <f t="shared" si="1"/>
        <v>new Product { Id = 159, Region = 0, Market =0, Price = 4.4, Provider = "TERRABUSI-KRAFT MONDELEZ", Brand = "EXPRESS CLASICAS PARAGUAS", Category = "ALMACÉN", BarCode = 762230079023, Name = "GALLETITAS DE AGUA COMUNES ENVASADAS SINGLE - 160 G"},</v>
      </c>
    </row>
    <row r="77" spans="1:12" x14ac:dyDescent="0.25">
      <c r="A77">
        <v>26</v>
      </c>
      <c r="B77">
        <v>0</v>
      </c>
      <c r="C77">
        <v>0</v>
      </c>
      <c r="D77">
        <v>13.4</v>
      </c>
      <c r="E77" t="str">
        <f>VLOOKUP(A77,productos!$A$2:$F$225, 2,FALSE )</f>
        <v>ARCOR</v>
      </c>
      <c r="F77" t="str">
        <f>VLOOKUP(A77,productos!$A$2:$F$225, 3,FALSE )</f>
        <v>VOCACIÓN</v>
      </c>
      <c r="G77" t="str">
        <f>VLOOKUP(A77,productos!$A$2:$F$225, 4,FALSE )</f>
        <v>ALMACÉN</v>
      </c>
      <c r="H77">
        <f>VLOOKUP(A77,productos!$A$2:$F$225, 5,FALSE )</f>
        <v>779004017750</v>
      </c>
      <c r="I77" t="str">
        <f>VLOOKUP(A77,productos!$A$2:$F$225, 6,FALSE )</f>
        <v>GALLETITAS DULCES ENVASADAS SECAS SIN RELLENO  - 465 G</v>
      </c>
      <c r="L77" s="2" t="str">
        <f t="shared" si="1"/>
        <v>new Product { Id = 26, Region = 0, Market =0, Price = 13.4, Provider = "ARCOR", Brand = "VOCACIÓN", Category = "ALMACÉN", BarCode = 779004017750, Name = "GALLETITAS DULCES ENVASADAS SECAS SIN RELLENO  - 465 G"},</v>
      </c>
    </row>
    <row r="78" spans="1:12" x14ac:dyDescent="0.25">
      <c r="A78">
        <v>160</v>
      </c>
      <c r="B78">
        <v>0</v>
      </c>
      <c r="C78">
        <v>0</v>
      </c>
      <c r="D78">
        <v>5.4</v>
      </c>
      <c r="E78" t="str">
        <f>VLOOKUP(A78,productos!$A$2:$F$225, 2,FALSE )</f>
        <v>TERRABUSI-KRAFT MONDELEZ</v>
      </c>
      <c r="F78" t="str">
        <f>VLOOKUP(A78,productos!$A$2:$F$225, 3,FALSE )</f>
        <v>LINCOLN CHOCO</v>
      </c>
      <c r="G78" t="str">
        <f>VLOOKUP(A78,productos!$A$2:$F$225, 4,FALSE )</f>
        <v>ALMACÉN</v>
      </c>
      <c r="H78">
        <f>VLOOKUP(A78,productos!$A$2:$F$225, 5,FALSE )</f>
        <v>762230074267</v>
      </c>
      <c r="I78" t="str">
        <f>VLOOKUP(A78,productos!$A$2:$F$225, 6,FALSE )</f>
        <v>GALLETITAS DULCES ENVASADAS SECAS SIN RELLENO CHOCOLATE  - 114 G</v>
      </c>
      <c r="L78" s="2" t="str">
        <f t="shared" si="1"/>
        <v>new Product { Id = 160, Region = 0, Market =0, Price = 5.4, Provider = "TERRABUSI-KRAFT MONDELEZ", Brand = "LINCOLN CHOCO", Category = "ALMACÉN", BarCode = 762230074267, Name = "GALLETITAS DULCES ENVASADAS SECAS SIN RELLENO CHOCOLATE  - 114 G"},</v>
      </c>
    </row>
    <row r="79" spans="1:12" x14ac:dyDescent="0.25">
      <c r="A79">
        <v>158</v>
      </c>
      <c r="B79">
        <v>0</v>
      </c>
      <c r="C79">
        <v>0</v>
      </c>
      <c r="D79">
        <v>6.2</v>
      </c>
      <c r="E79" t="str">
        <f>VLOOKUP(A79,productos!$A$2:$F$225, 2,FALSE )</f>
        <v>TERRABUSI-KRAFT MONDELEZ</v>
      </c>
      <c r="F79" t="str">
        <f>VLOOKUP(A79,productos!$A$2:$F$225, 3,FALSE )</f>
        <v>BOCA DE DAMA</v>
      </c>
      <c r="G79" t="str">
        <f>VLOOKUP(A79,productos!$A$2:$F$225, 4,FALSE )</f>
        <v>ALMACÉN</v>
      </c>
      <c r="H79">
        <f>VLOOKUP(A79,productos!$A$2:$F$225, 5,FALSE )</f>
        <v>762230082908</v>
      </c>
      <c r="I79" t="str">
        <f>VLOOKUP(A79,productos!$A$2:$F$225, 6,FALSE )</f>
        <v>GALLETITAS DULCES ENVASADAS SECAS SIN RELLENO INDIVIDUAL - 153 G</v>
      </c>
      <c r="L79" s="2" t="str">
        <f t="shared" si="1"/>
        <v>new Product { Id = 158, Region = 0, Market =0, Price = 6.2, Provider = "TERRABUSI-KRAFT MONDELEZ", Brand = "BOCA DE DAMA", Category = "ALMACÉN", BarCode = 762230082908, Name = "GALLETITAS DULCES ENVASADAS SECAS SIN RELLENO INDIVIDUAL - 153 G"},</v>
      </c>
    </row>
    <row r="80" spans="1:12" x14ac:dyDescent="0.25">
      <c r="A80">
        <v>44</v>
      </c>
      <c r="B80">
        <v>0</v>
      </c>
      <c r="C80">
        <v>0</v>
      </c>
      <c r="D80">
        <v>12.5</v>
      </c>
      <c r="E80" t="str">
        <f>VLOOKUP(A80,productos!$A$2:$F$225, 2,FALSE )</f>
        <v>COCA COLA FEMSA</v>
      </c>
      <c r="F80" t="str">
        <f>VLOOKUP(A80,productos!$A$2:$F$225, 3,FALSE )</f>
        <v>COCA COLA</v>
      </c>
      <c r="G80" t="str">
        <f>VLOOKUP(A80,productos!$A$2:$F$225, 4,FALSE )</f>
        <v>BEBIDAS</v>
      </c>
      <c r="H80">
        <f>VLOOKUP(A80,productos!$A$2:$F$225, 5,FALSE )</f>
        <v>779089500043</v>
      </c>
      <c r="I80" t="str">
        <f>VLOOKUP(A80,productos!$A$2:$F$225, 6,FALSE )</f>
        <v>GASEOSA COLA  - 1,5 LT</v>
      </c>
      <c r="L80" s="2" t="str">
        <f t="shared" si="1"/>
        <v>new Product { Id = 44, Region = 0, Market =0, Price = 12.5, Provider = "COCA COLA FEMSA", Brand = "COCA COLA", Category = "BEBIDAS", BarCode = 779089500043, Name = "GASEOSA COLA  - 1,5 LT"},</v>
      </c>
    </row>
    <row r="81" spans="1:12" x14ac:dyDescent="0.25">
      <c r="A81">
        <v>112</v>
      </c>
      <c r="B81">
        <v>0</v>
      </c>
      <c r="C81">
        <v>0</v>
      </c>
      <c r="D81">
        <v>9.1999999999999993</v>
      </c>
      <c r="E81" t="str">
        <f>VLOOKUP(A81,productos!$A$2:$F$225, 2,FALSE )</f>
        <v>PRODEA</v>
      </c>
      <c r="F81" t="str">
        <f>VLOOKUP(A81,productos!$A$2:$F$225, 3,FALSE )</f>
        <v>CUNNINGTON</v>
      </c>
      <c r="G81" t="str">
        <f>VLOOKUP(A81,productos!$A$2:$F$225, 4,FALSE )</f>
        <v>BEBIDAS</v>
      </c>
      <c r="H81">
        <f>VLOOKUP(A81,productos!$A$2:$F$225, 5,FALSE )</f>
        <v>779063900198</v>
      </c>
      <c r="I81" t="str">
        <f>VLOOKUP(A81,productos!$A$2:$F$225, 6,FALSE )</f>
        <v>GASEOSA COLA  - 1,5 LT</v>
      </c>
      <c r="L81" s="2" t="str">
        <f t="shared" si="1"/>
        <v>new Product { Id = 112, Region = 0, Market =0, Price = 9.2, Provider = "PRODEA", Brand = "CUNNINGTON", Category = "BEBIDAS", BarCode = 779063900198, Name = "GASEOSA COLA  - 1,5 LT"},</v>
      </c>
    </row>
    <row r="82" spans="1:12" x14ac:dyDescent="0.25">
      <c r="A82">
        <v>36</v>
      </c>
      <c r="B82">
        <v>0</v>
      </c>
      <c r="C82">
        <v>0</v>
      </c>
      <c r="D82">
        <v>12.5</v>
      </c>
      <c r="E82" t="str">
        <f>VLOOKUP(A82,productos!$A$2:$F$225, 2,FALSE )</f>
        <v>CERVEC Y MALTERIA QUILMES SAI</v>
      </c>
      <c r="F82" t="str">
        <f>VLOOKUP(A82,productos!$A$2:$F$225, 3,FALSE )</f>
        <v>SEVEN UP</v>
      </c>
      <c r="G82" t="str">
        <f>VLOOKUP(A82,productos!$A$2:$F$225, 4,FALSE )</f>
        <v>BEBIDAS</v>
      </c>
      <c r="H82">
        <f>VLOOKUP(A82,productos!$A$2:$F$225, 5,FALSE )</f>
        <v>779181342152</v>
      </c>
      <c r="I82" t="str">
        <f>VLOOKUP(A82,productos!$A$2:$F$225, 6,FALSE )</f>
        <v>GASEOSA LIMA LIMÓN  - 1,5 LT</v>
      </c>
      <c r="L82" s="2" t="str">
        <f t="shared" si="1"/>
        <v>new Product { Id = 36, Region = 0, Market =0, Price = 12.5, Provider = "CERVEC Y MALTERIA QUILMES SAI", Brand = "SEVEN UP", Category = "BEBIDAS", BarCode = 779181342152, Name = "GASEOSA LIMA LIMÓN  - 1,5 LT"},</v>
      </c>
    </row>
    <row r="83" spans="1:12" x14ac:dyDescent="0.25">
      <c r="A83">
        <v>113</v>
      </c>
      <c r="B83">
        <v>0</v>
      </c>
      <c r="C83">
        <v>0</v>
      </c>
      <c r="D83">
        <v>9.1999999999999993</v>
      </c>
      <c r="E83" t="str">
        <f>VLOOKUP(A83,productos!$A$2:$F$225, 2,FALSE )</f>
        <v>PRODEA</v>
      </c>
      <c r="F83" t="str">
        <f>VLOOKUP(A83,productos!$A$2:$F$225, 3,FALSE )</f>
        <v>CUNNINGTON</v>
      </c>
      <c r="G83" t="str">
        <f>VLOOKUP(A83,productos!$A$2:$F$225, 4,FALSE )</f>
        <v>BEBIDAS</v>
      </c>
      <c r="H83">
        <f>VLOOKUP(A83,productos!$A$2:$F$225, 5,FALSE )</f>
        <v>779063900166</v>
      </c>
      <c r="I83" t="str">
        <f>VLOOKUP(A83,productos!$A$2:$F$225, 6,FALSE )</f>
        <v>GASEOSA LIMA LIMÓN  - 1,5 LT</v>
      </c>
      <c r="L83" s="2" t="str">
        <f t="shared" si="1"/>
        <v>new Product { Id = 113, Region = 0, Market =0, Price = 9.2, Provider = "PRODEA", Brand = "CUNNINGTON", Category = "BEBIDAS", BarCode = 779063900166, Name = "GASEOSA LIMA LIMÓN  - 1,5 LT"},</v>
      </c>
    </row>
    <row r="84" spans="1:12" x14ac:dyDescent="0.25">
      <c r="A84">
        <v>224</v>
      </c>
      <c r="B84">
        <v>0</v>
      </c>
      <c r="C84">
        <v>0</v>
      </c>
      <c r="D84">
        <v>3</v>
      </c>
      <c r="E84" t="str">
        <f>VLOOKUP(A84,productos!$A$2:$F$225, 2,FALSE )</f>
        <v>MAPED</v>
      </c>
      <c r="F84" t="str">
        <f>VLOOKUP(A84,productos!$A$2:$F$225, 3,FALSE )</f>
        <v>MAPED ARGENTINA S.A.</v>
      </c>
      <c r="G84" t="str">
        <f>VLOOKUP(A84,productos!$A$2:$F$225, 4,FALSE )</f>
        <v>CANASTA ESCOLAR</v>
      </c>
      <c r="H84">
        <f>VLOOKUP(A84,productos!$A$2:$F$225, 5,FALSE )</f>
        <v>0</v>
      </c>
      <c r="I84" t="str">
        <f>VLOOKUP(A84,productos!$A$2:$F$225, 6,FALSE )</f>
        <v xml:space="preserve">GOMA TINTA-LAPIZ Duo Gom </v>
      </c>
      <c r="L84" s="2" t="str">
        <f t="shared" si="1"/>
        <v>new Product { Id = 224, Region = 0, Market =0, Price = 3, Provider = "MAPED", Brand = "MAPED ARGENTINA S.A.", Category = "CANASTA ESCOLAR", BarCode = 0, Name = "GOMA TINTA-LAPIZ Duo Gom "},</v>
      </c>
    </row>
    <row r="85" spans="1:12" x14ac:dyDescent="0.25">
      <c r="A85">
        <v>236</v>
      </c>
      <c r="B85">
        <v>0</v>
      </c>
      <c r="C85">
        <v>0</v>
      </c>
      <c r="D85">
        <v>64</v>
      </c>
      <c r="E85" t="str">
        <f>VLOOKUP(A85,productos!$A$2:$F$225, 2,FALSE )</f>
        <v>GENÉRICO</v>
      </c>
      <c r="F85" t="str">
        <f>VLOOKUP(A85,productos!$A$2:$F$225, 3,FALSE )</f>
        <v>GENÉRICO</v>
      </c>
      <c r="G85" t="str">
        <f>VLOOKUP(A85,productos!$A$2:$F$225, 4,FALSE )</f>
        <v>CANASTA ESCOLAR</v>
      </c>
      <c r="H85">
        <f>VLOOKUP(A85,productos!$A$2:$F$225, 5,FALSE )</f>
        <v>0</v>
      </c>
      <c r="I85" t="str">
        <f>VLOOKUP(A85,productos!$A$2:$F$225, 6,FALSE )</f>
        <v>GUARDAPOLVO RECTO UNISEX     520 TALLE 10</v>
      </c>
      <c r="L85" s="2" t="str">
        <f t="shared" si="1"/>
        <v>new Product { Id = 236, Region = 0, Market =0, Price = 64, Provider = "GENÉRICO", Brand = "GENÉRICO", Category = "CANASTA ESCOLAR", BarCode = 0, Name = "GUARDAPOLVO RECTO UNISEX     520 TALLE 10"},</v>
      </c>
    </row>
    <row r="86" spans="1:12" x14ac:dyDescent="0.25">
      <c r="A86">
        <v>237</v>
      </c>
      <c r="B86">
        <v>0</v>
      </c>
      <c r="C86">
        <v>0</v>
      </c>
      <c r="D86">
        <v>73</v>
      </c>
      <c r="E86" t="str">
        <f>VLOOKUP(A86,productos!$A$2:$F$225, 2,FALSE )</f>
        <v>GENÉRICO</v>
      </c>
      <c r="F86" t="str">
        <f>VLOOKUP(A86,productos!$A$2:$F$225, 3,FALSE )</f>
        <v>GENÉRICO</v>
      </c>
      <c r="G86" t="str">
        <f>VLOOKUP(A86,productos!$A$2:$F$225, 4,FALSE )</f>
        <v>CANASTA ESCOLAR</v>
      </c>
      <c r="H86">
        <f>VLOOKUP(A86,productos!$A$2:$F$225, 5,FALSE )</f>
        <v>0</v>
      </c>
      <c r="I86" t="str">
        <f>VLOOKUP(A86,productos!$A$2:$F$225, 6,FALSE )</f>
        <v>GUARDAPOLVO RECTO UNISEX     520 TALLE 12</v>
      </c>
      <c r="L86" s="2" t="str">
        <f t="shared" si="1"/>
        <v>new Product { Id = 237, Region = 0, Market =0, Price = 73, Provider = "GENÉRICO", Brand = "GENÉRICO", Category = "CANASTA ESCOLAR", BarCode = 0, Name = "GUARDAPOLVO RECTO UNISEX     520 TALLE 12"},</v>
      </c>
    </row>
    <row r="87" spans="1:12" x14ac:dyDescent="0.25">
      <c r="A87">
        <v>234</v>
      </c>
      <c r="B87">
        <v>0</v>
      </c>
      <c r="C87">
        <v>0</v>
      </c>
      <c r="D87">
        <v>39</v>
      </c>
      <c r="E87" t="str">
        <f>VLOOKUP(A87,productos!$A$2:$F$225, 2,FALSE )</f>
        <v>GENÉRICO</v>
      </c>
      <c r="F87" t="str">
        <f>VLOOKUP(A87,productos!$A$2:$F$225, 3,FALSE )</f>
        <v>GENÉRICO</v>
      </c>
      <c r="G87" t="str">
        <f>VLOOKUP(A87,productos!$A$2:$F$225, 4,FALSE )</f>
        <v>CANASTA ESCOLAR</v>
      </c>
      <c r="H87">
        <f>VLOOKUP(A87,productos!$A$2:$F$225, 5,FALSE )</f>
        <v>0</v>
      </c>
      <c r="I87" t="str">
        <f>VLOOKUP(A87,productos!$A$2:$F$225, 6,FALSE )</f>
        <v>GUARDAPOLVO RECTO UNISEX     520 TALLE 6</v>
      </c>
      <c r="L87" s="2" t="str">
        <f t="shared" si="1"/>
        <v>new Product { Id = 234, Region = 0, Market =0, Price = 39, Provider = "GENÉRICO", Brand = "GENÉRICO", Category = "CANASTA ESCOLAR", BarCode = 0, Name = "GUARDAPOLVO RECTO UNISEX     520 TALLE 6"},</v>
      </c>
    </row>
    <row r="88" spans="1:12" x14ac:dyDescent="0.25">
      <c r="A88">
        <v>235</v>
      </c>
      <c r="B88">
        <v>0</v>
      </c>
      <c r="C88">
        <v>0</v>
      </c>
      <c r="D88">
        <v>55</v>
      </c>
      <c r="E88" t="str">
        <f>VLOOKUP(A88,productos!$A$2:$F$225, 2,FALSE )</f>
        <v>GENÉRICO</v>
      </c>
      <c r="F88" t="str">
        <f>VLOOKUP(A88,productos!$A$2:$F$225, 3,FALSE )</f>
        <v>GENÉRICO</v>
      </c>
      <c r="G88" t="str">
        <f>VLOOKUP(A88,productos!$A$2:$F$225, 4,FALSE )</f>
        <v>CANASTA ESCOLAR</v>
      </c>
      <c r="H88">
        <f>VLOOKUP(A88,productos!$A$2:$F$225, 5,FALSE )</f>
        <v>0</v>
      </c>
      <c r="I88" t="str">
        <f>VLOOKUP(A88,productos!$A$2:$F$225, 6,FALSE )</f>
        <v>GUARDAPOLVO RECTO UNISEX     520 TALLE 8</v>
      </c>
      <c r="L88" s="2" t="str">
        <f t="shared" si="1"/>
        <v>new Product { Id = 235, Region = 0, Market =0, Price = 55, Provider = "GENÉRICO", Brand = "GENÉRICO", Category = "CANASTA ESCOLAR", BarCode = 0, Name = "GUARDAPOLVO RECTO UNISEX     520 TALLE 8"},</v>
      </c>
    </row>
    <row r="89" spans="1:12" x14ac:dyDescent="0.25">
      <c r="A89">
        <v>114</v>
      </c>
      <c r="B89">
        <v>0</v>
      </c>
      <c r="C89">
        <v>0</v>
      </c>
      <c r="D89">
        <v>22</v>
      </c>
      <c r="E89" t="str">
        <f>VLOOKUP(A89,productos!$A$2:$F$225, 2,FALSE )</f>
        <v>QUICKFOOD</v>
      </c>
      <c r="F89" t="str">
        <f>VLOOKUP(A89,productos!$A$2:$F$225, 3,FALSE )</f>
        <v>PATY</v>
      </c>
      <c r="G89" t="str">
        <f>VLOOKUP(A89,productos!$A$2:$F$225, 4,FALSE )</f>
        <v>CARNES</v>
      </c>
      <c r="H89">
        <f>VLOOKUP(A89,productos!$A$2:$F$225, 5,FALSE )</f>
        <v>779067004523</v>
      </c>
      <c r="I89" t="str">
        <f>VLOOKUP(A89,productos!$A$2:$F$225, 6,FALSE )</f>
        <v>HAMBURGUESAS DE CARNE TRADICIONALES DE 332-334GR - 4 UN</v>
      </c>
      <c r="L89" s="2" t="str">
        <f t="shared" si="1"/>
        <v>new Product { Id = 114, Region = 0, Market =0, Price = 22, Provider = "QUICKFOOD", Brand = "PATY", Category = "CARNES", BarCode = 779067004523, Name = "HAMBURGUESAS DE CARNE TRADICIONALES DE 332-334GR - 4 UN"},</v>
      </c>
    </row>
    <row r="90" spans="1:12" x14ac:dyDescent="0.25">
      <c r="A90">
        <v>106</v>
      </c>
      <c r="B90">
        <v>0</v>
      </c>
      <c r="C90">
        <v>0</v>
      </c>
      <c r="D90">
        <v>5.79</v>
      </c>
      <c r="E90" t="str">
        <f>VLOOKUP(A90,productos!$A$2:$F$225, 2,FALSE )</f>
        <v>PEPSICO</v>
      </c>
      <c r="F90" t="str">
        <f>VLOOKUP(A90,productos!$A$2:$F$225, 3,FALSE )</f>
        <v>MAGICA</v>
      </c>
      <c r="G90" t="str">
        <f>VLOOKUP(A90,productos!$A$2:$F$225, 4,FALSE )</f>
        <v>ALMACÉN</v>
      </c>
      <c r="H90">
        <f>VLOOKUP(A90,productos!$A$2:$F$225, 5,FALSE )</f>
        <v>779217000719</v>
      </c>
      <c r="I90" t="str">
        <f>VLOOKUP(A90,productos!$A$2:$F$225, 6,FALSE )</f>
        <v>HARINA DE MAIZ (POLENTA)  - 500 G</v>
      </c>
      <c r="L90" s="2" t="str">
        <f t="shared" si="1"/>
        <v>new Product { Id = 106, Region = 0, Market =0, Price = 5.79, Provider = "PEPSICO", Brand = "MAGICA", Category = "ALMACÉN", BarCode = 779217000719, Name = "HARINA DE MAIZ (POLENTA)  - 500 G"},</v>
      </c>
    </row>
    <row r="91" spans="1:12" x14ac:dyDescent="0.25">
      <c r="A91">
        <v>91</v>
      </c>
      <c r="B91">
        <v>0</v>
      </c>
      <c r="C91">
        <v>0</v>
      </c>
      <c r="D91">
        <v>7.99</v>
      </c>
      <c r="E91" t="str">
        <f>VLOOKUP(A91,productos!$A$2:$F$225, 2,FALSE )</f>
        <v>MOLINOS RÍO DE LA PLATA</v>
      </c>
      <c r="F91" t="str">
        <f>VLOOKUP(A91,productos!$A$2:$F$225, 3,FALSE )</f>
        <v>BLANCAFLOR</v>
      </c>
      <c r="G91" t="str">
        <f>VLOOKUP(A91,productos!$A$2:$F$225, 4,FALSE )</f>
        <v>ALMACÉN</v>
      </c>
      <c r="H91">
        <f>VLOOKUP(A91,productos!$A$2:$F$225, 5,FALSE )</f>
        <v>779007050692</v>
      </c>
      <c r="I91" t="str">
        <f>VLOOKUP(A91,productos!$A$2:$F$225, 6,FALSE )</f>
        <v>HARINA DE TRIGO 0000 DE 0000 - 1 KG</v>
      </c>
      <c r="L91" s="2" t="str">
        <f t="shared" si="1"/>
        <v>new Product { Id = 91, Region = 0, Market =0, Price = 7.99, Provider = "MOLINOS RÍO DE LA PLATA", Brand = "BLANCAFLOR", Category = "ALMACÉN", BarCode = 779007050692, Name = "HARINA DE TRIGO 0000 DE 0000 - 1 KG"},</v>
      </c>
    </row>
    <row r="92" spans="1:12" x14ac:dyDescent="0.25">
      <c r="A92">
        <v>88</v>
      </c>
      <c r="B92">
        <v>0</v>
      </c>
      <c r="C92">
        <v>0</v>
      </c>
      <c r="D92">
        <v>6.35</v>
      </c>
      <c r="E92" t="str">
        <f>VLOOKUP(A92,productos!$A$2:$F$225, 2,FALSE )</f>
        <v>MOLINOS CAÑUELAS</v>
      </c>
      <c r="F92" t="str">
        <f>VLOOKUP(A92,productos!$A$2:$F$225, 3,FALSE )</f>
        <v>CAÑUELAS</v>
      </c>
      <c r="G92" t="str">
        <f>VLOOKUP(A92,productos!$A$2:$F$225, 4,FALSE )</f>
        <v>ALMACÉN</v>
      </c>
      <c r="H92">
        <f>VLOOKUP(A92,productos!$A$2:$F$225, 5,FALSE )</f>
        <v>779218000152</v>
      </c>
      <c r="I92" t="str">
        <f>VLOOKUP(A92,productos!$A$2:$F$225, 6,FALSE )</f>
        <v>HARINA DE TRIGO COMUN 000 COMÚN 000 - 1 KG</v>
      </c>
      <c r="L92" s="2" t="str">
        <f t="shared" si="1"/>
        <v>new Product { Id = 88, Region = 0, Market =0, Price = 6.35, Provider = "MOLINOS CAÑUELAS", Brand = "CAÑUELAS", Category = "ALMACÉN", BarCode = 779218000152, Name = "HARINA DE TRIGO COMUN 000 COMÚN 000 - 1 KG"},</v>
      </c>
    </row>
    <row r="93" spans="1:12" x14ac:dyDescent="0.25">
      <c r="A93">
        <v>93</v>
      </c>
      <c r="B93">
        <v>0</v>
      </c>
      <c r="C93">
        <v>0</v>
      </c>
      <c r="D93">
        <v>7.27</v>
      </c>
      <c r="E93" t="str">
        <f>VLOOKUP(A93,productos!$A$2:$F$225, 2,FALSE )</f>
        <v>MOLINOS RÍO DE LA PLATA</v>
      </c>
      <c r="F93" t="str">
        <f>VLOOKUP(A93,productos!$A$2:$F$225, 3,FALSE )</f>
        <v>FAVORITA</v>
      </c>
      <c r="G93" t="str">
        <f>VLOOKUP(A93,productos!$A$2:$F$225, 4,FALSE )</f>
        <v>ALMACÉN</v>
      </c>
      <c r="H93">
        <f>VLOOKUP(A93,productos!$A$2:$F$225, 5,FALSE )</f>
        <v>779007050723</v>
      </c>
      <c r="I93" t="str">
        <f>VLOOKUP(A93,productos!$A$2:$F$225, 6,FALSE )</f>
        <v>HARINA DE TRIGO COMUN 000 COMÚN 000 - 1 KG</v>
      </c>
      <c r="L93" s="2" t="str">
        <f t="shared" si="1"/>
        <v>new Product { Id = 93, Region = 0, Market =0, Price = 7.27, Provider = "MOLINOS RÍO DE LA PLATA", Brand = "FAVORITA", Category = "ALMACÉN", BarCode = 779007050723, Name = "HARINA DE TRIGO COMUN 000 COMÚN 000 - 1 KG"},</v>
      </c>
    </row>
    <row r="94" spans="1:12" x14ac:dyDescent="0.25">
      <c r="A94">
        <v>99</v>
      </c>
      <c r="B94">
        <v>0</v>
      </c>
      <c r="C94">
        <v>0</v>
      </c>
      <c r="D94">
        <v>30.37</v>
      </c>
      <c r="E94" t="str">
        <f>VLOOKUP(A94,productos!$A$2:$F$225, 2,FALSE )</f>
        <v>NESTLÉ ARGENTINA</v>
      </c>
      <c r="F94" t="str">
        <f>VLOOKUP(A94,productos!$A$2:$F$225, 3,FALSE )</f>
        <v>TORPEDO</v>
      </c>
      <c r="G94" t="str">
        <f>VLOOKUP(A94,productos!$A$2:$F$225, 4,FALSE )</f>
        <v>ALMACÉN</v>
      </c>
      <c r="H94">
        <f>VLOOKUP(A94,productos!$A$2:$F$225, 5,FALSE )</f>
        <v>761303318440</v>
      </c>
      <c r="I94" t="str">
        <f>VLOOKUP(A94,productos!$A$2:$F$225, 6,FALSE )</f>
        <v>HELADO LIMON CAJA X 6 UNIDADES - 6 UN</v>
      </c>
      <c r="L94" s="2" t="str">
        <f t="shared" si="1"/>
        <v>new Product { Id = 99, Region = 0, Market =0, Price = 30.37, Provider = "NESTLÉ ARGENTINA", Brand = "TORPEDO", Category = "ALMACÉN", BarCode = 761303318440, Name = "HELADO LIMON CAJA X 6 UNIDADES - 6 UN"},</v>
      </c>
    </row>
    <row r="95" spans="1:12" x14ac:dyDescent="0.25">
      <c r="A95">
        <v>134</v>
      </c>
      <c r="B95">
        <v>0</v>
      </c>
      <c r="C95">
        <v>0</v>
      </c>
      <c r="D95">
        <v>12</v>
      </c>
      <c r="E95" t="str">
        <f>VLOOKUP(A95,productos!$A$2:$F$225, 2,FALSE )</f>
        <v>SIN MARCA (SUPERMERCADO)</v>
      </c>
      <c r="F95" t="str">
        <f>VLOOKUP(A95,productos!$A$2:$F$225, 3,FALSE )</f>
        <v>SIN MARCA (SUPERMERCADO)</v>
      </c>
      <c r="G95" t="str">
        <f>VLOOKUP(A95,productos!$A$2:$F$225, 4,FALSE )</f>
        <v>CARNES</v>
      </c>
      <c r="H95">
        <f>VLOOKUP(A95,productos!$A$2:$F$225, 5,FALSE )</f>
        <v>0</v>
      </c>
      <c r="I95" t="str">
        <f>VLOOKUP(A95,productos!$A$2:$F$225, 6,FALSE )</f>
        <v>HUESO CON CARNE DE NOVILLO - 1 KG</v>
      </c>
      <c r="L95" s="2" t="str">
        <f t="shared" si="1"/>
        <v>new Product { Id = 134, Region = 0, Market =0, Price = 12, Provider = "SIN MARCA (SUPERMERCADO)", Brand = "SIN MARCA (SUPERMERCADO)", Category = "CARNES", BarCode = 0, Name = "HUESO CON CARNE DE NOVILLO - 1 KG"},</v>
      </c>
    </row>
    <row r="96" spans="1:12" x14ac:dyDescent="0.25">
      <c r="A96">
        <v>100</v>
      </c>
      <c r="B96">
        <v>0</v>
      </c>
      <c r="C96">
        <v>0</v>
      </c>
      <c r="D96">
        <v>8.5500000000000007</v>
      </c>
      <c r="E96" t="str">
        <f>VLOOKUP(A96,productos!$A$2:$F$225, 2,FALSE )</f>
        <v>NUESTRA HUELLA</v>
      </c>
      <c r="F96" t="str">
        <f>VLOOKUP(A96,productos!$A$2:$F$225, 3,FALSE )</f>
        <v>AVICOPER</v>
      </c>
      <c r="G96" t="str">
        <f>VLOOKUP(A96,productos!$A$2:$F$225, 4,FALSE )</f>
        <v>ALMACÉN</v>
      </c>
      <c r="H96">
        <f>VLOOKUP(A96,productos!$A$2:$F$225, 5,FALSE )</f>
        <v>779233500032</v>
      </c>
      <c r="I96" t="str">
        <f>VLOOKUP(A96,productos!$A$2:$F$225, 6,FALSE )</f>
        <v>HUEVOS BLANCOS  - 6 UN</v>
      </c>
      <c r="L96" s="2" t="str">
        <f t="shared" si="1"/>
        <v>new Product { Id = 100, Region = 0, Market =0, Price = 8.55, Provider = "NUESTRA HUELLA", Brand = "AVICOPER", Category = "ALMACÉN", BarCode = 779233500032, Name = "HUEVOS BLANCOS  - 6 UN"},</v>
      </c>
    </row>
    <row r="97" spans="1:12" x14ac:dyDescent="0.25">
      <c r="A97">
        <v>126</v>
      </c>
      <c r="B97">
        <v>0</v>
      </c>
      <c r="C97">
        <v>0</v>
      </c>
      <c r="D97">
        <v>8.5500000000000007</v>
      </c>
      <c r="E97" t="str">
        <f>VLOOKUP(A97,productos!$A$2:$F$225, 2,FALSE )</f>
        <v>SIN MARCA (SUPERMERCADO)</v>
      </c>
      <c r="F97" t="str">
        <f>VLOOKUP(A97,productos!$A$2:$F$225, 3,FALSE )</f>
        <v>SIN MARCA (SUPERMERCADO)</v>
      </c>
      <c r="G97" t="str">
        <f>VLOOKUP(A97,productos!$A$2:$F$225, 4,FALSE )</f>
        <v>ALMACÉN</v>
      </c>
      <c r="H97">
        <f>VLOOKUP(A97,productos!$A$2:$F$225, 5,FALSE )</f>
        <v>0</v>
      </c>
      <c r="I97" t="str">
        <f>VLOOKUP(A97,productos!$A$2:$F$225, 6,FALSE )</f>
        <v>HUEVOS BLANCOS  - 6 UN</v>
      </c>
      <c r="L97" s="2" t="str">
        <f t="shared" si="1"/>
        <v>new Product { Id = 126, Region = 0, Market =0, Price = 8.55, Provider = "SIN MARCA (SUPERMERCADO)", Brand = "SIN MARCA (SUPERMERCADO)", Category = "ALMACÉN", BarCode = 0, Name = "HUEVOS BLANCOS  - 6 UN"},</v>
      </c>
    </row>
    <row r="98" spans="1:12" x14ac:dyDescent="0.25">
      <c r="A98">
        <v>11</v>
      </c>
      <c r="B98">
        <v>0</v>
      </c>
      <c r="C98">
        <v>0</v>
      </c>
      <c r="D98">
        <v>5.5</v>
      </c>
      <c r="E98" t="str">
        <f>VLOOKUP(A98,productos!$A$2:$F$225, 2,FALSE )</f>
        <v>ALICORP ARGENTINA S.C.A.</v>
      </c>
      <c r="F98" t="str">
        <f>VLOOKUP(A98,productos!$A$2:$F$225, 3,FALSE )</f>
        <v>ZORRO</v>
      </c>
      <c r="G98" t="str">
        <f>VLOOKUP(A98,productos!$A$2:$F$225, 4,FALSE )</f>
        <v>LIMPIEZA</v>
      </c>
      <c r="H98">
        <f>VLOOKUP(A98,productos!$A$2:$F$225, 5,FALSE )</f>
        <v>779099099234</v>
      </c>
      <c r="I98" t="str">
        <f>VLOOKUP(A98,productos!$A$2:$F$225, 6,FALSE )</f>
        <v>JABON BLANCO EN POLVO ALTA ESPUMA NATURAL FRESH - 400 G</v>
      </c>
      <c r="L98" s="2" t="str">
        <f t="shared" si="1"/>
        <v>new Product { Id = 11, Region = 0, Market =0, Price = 5.5, Provider = "ALICORP ARGENTINA S.C.A.", Brand = "ZORRO", Category = "LIMPIEZA", BarCode = 779099099234, Name = "JABON BLANCO EN POLVO ALTA ESPUMA NATURAL FRESH - 400 G"},</v>
      </c>
    </row>
    <row r="99" spans="1:12" x14ac:dyDescent="0.25">
      <c r="A99">
        <v>9</v>
      </c>
      <c r="B99">
        <v>0</v>
      </c>
      <c r="C99">
        <v>0</v>
      </c>
      <c r="D99">
        <v>10.6</v>
      </c>
      <c r="E99" t="str">
        <f>VLOOKUP(A99,productos!$A$2:$F$225, 2,FALSE )</f>
        <v>ALICORP ARGENTINA S.C.A.</v>
      </c>
      <c r="F99" t="str">
        <f>VLOOKUP(A99,productos!$A$2:$F$225, 3,FALSE )</f>
        <v>ZORRO</v>
      </c>
      <c r="G99" t="str">
        <f>VLOOKUP(A99,productos!$A$2:$F$225, 4,FALSE )</f>
        <v>LIMPIEZA</v>
      </c>
      <c r="H99">
        <f>VLOOKUP(A99,productos!$A$2:$F$225, 5,FALSE )</f>
        <v>779099099242</v>
      </c>
      <c r="I99" t="str">
        <f>VLOOKUP(A99,productos!$A$2:$F$225, 6,FALSE )</f>
        <v>JABON BLANCO EN POLVO BAJA ESPUMA NATURAL FRESH - 800 G</v>
      </c>
      <c r="L99" s="2" t="str">
        <f t="shared" si="1"/>
        <v>new Product { Id = 9, Region = 0, Market =0, Price = 10.6, Provider = "ALICORP ARGENTINA S.C.A.", Brand = "ZORRO", Category = "LIMPIEZA", BarCode = 779099099242, Name = "JABON BLANCO EN POLVO BAJA ESPUMA NATURAL FRESH - 800 G"},</v>
      </c>
    </row>
    <row r="100" spans="1:12" x14ac:dyDescent="0.25">
      <c r="A100">
        <v>10</v>
      </c>
      <c r="B100">
        <v>0</v>
      </c>
      <c r="C100">
        <v>0</v>
      </c>
      <c r="D100">
        <v>5.5</v>
      </c>
      <c r="E100" t="str">
        <f>VLOOKUP(A100,productos!$A$2:$F$225, 2,FALSE )</f>
        <v>ALICORP ARGENTINA S.C.A.</v>
      </c>
      <c r="F100" t="str">
        <f>VLOOKUP(A100,productos!$A$2:$F$225, 3,FALSE )</f>
        <v>ZORRO</v>
      </c>
      <c r="G100" t="str">
        <f>VLOOKUP(A100,productos!$A$2:$F$225, 4,FALSE )</f>
        <v>LIMPIEZA</v>
      </c>
      <c r="H100">
        <f>VLOOKUP(A100,productos!$A$2:$F$225, 5,FALSE )</f>
        <v>779099099233</v>
      </c>
      <c r="I100" t="str">
        <f>VLOOKUP(A100,productos!$A$2:$F$225, 6,FALSE )</f>
        <v>JABON BLANCO EN POLVO BAJA ESPUMA NATURAL FRESH - 400 G</v>
      </c>
      <c r="L100" s="2" t="str">
        <f t="shared" si="1"/>
        <v>new Product { Id = 10, Region = 0, Market =0, Price = 5.5, Provider = "ALICORP ARGENTINA S.C.A.", Brand = "ZORRO", Category = "LIMPIEZA", BarCode = 779099099233, Name = "JABON BLANCO EN POLVO BAJA ESPUMA NATURAL FRESH - 400 G"},</v>
      </c>
    </row>
    <row r="101" spans="1:12" x14ac:dyDescent="0.25">
      <c r="A101">
        <v>14</v>
      </c>
      <c r="B101">
        <v>0</v>
      </c>
      <c r="C101">
        <v>0</v>
      </c>
      <c r="D101">
        <v>7.89</v>
      </c>
      <c r="E101" t="str">
        <f>VLOOKUP(A101,productos!$A$2:$F$225, 2,FALSE )</f>
        <v>ALICORP ARGENTINA S.C.A.</v>
      </c>
      <c r="F101" t="str">
        <f>VLOOKUP(A101,productos!$A$2:$F$225, 3,FALSE )</f>
        <v>LIMOL</v>
      </c>
      <c r="G101" t="str">
        <f>VLOOKUP(A101,productos!$A$2:$F$225, 4,FALSE )</f>
        <v>PERFUMERÍA</v>
      </c>
      <c r="H101">
        <f>VLOOKUP(A101,productos!$A$2:$F$225, 5,FALSE )</f>
        <v>779099058640</v>
      </c>
      <c r="I101" t="str">
        <f>VLOOKUP(A101,productos!$A$2:$F$225, 6,FALSE )</f>
        <v>JABON DE TOCADOR CAMPOS DE ENSUEÑO 90GR - 3 UN</v>
      </c>
      <c r="L101" s="2" t="str">
        <f t="shared" si="1"/>
        <v>new Product { Id = 14, Region = 0, Market =0, Price = 7.89, Provider = "ALICORP ARGENTINA S.C.A.", Brand = "LIMOL", Category = "PERFUMERÍA", BarCode = 779099058640, Name = "JABON DE TOCADOR CAMPOS DE ENSUEÑO 90GR - 3 UN"},</v>
      </c>
    </row>
    <row r="102" spans="1:12" x14ac:dyDescent="0.25">
      <c r="A102">
        <v>171</v>
      </c>
      <c r="B102">
        <v>0</v>
      </c>
      <c r="C102">
        <v>0</v>
      </c>
      <c r="D102">
        <v>8</v>
      </c>
      <c r="E102" t="str">
        <f>VLOOKUP(A102,productos!$A$2:$F$225, 2,FALSE )</f>
        <v>UNILEVER</v>
      </c>
      <c r="F102" t="str">
        <f>VLOOKUP(A102,productos!$A$2:$F$225, 3,FALSE )</f>
        <v>SUAVE</v>
      </c>
      <c r="G102" t="str">
        <f>VLOOKUP(A102,productos!$A$2:$F$225, 4,FALSE )</f>
        <v>PERFUMERÍA</v>
      </c>
      <c r="H102">
        <f>VLOOKUP(A102,productos!$A$2:$F$225, 5,FALSE )</f>
        <v>779129302342</v>
      </c>
      <c r="I102" t="str">
        <f>VLOOKUP(A102,productos!$A$2:$F$225, 6,FALSE )</f>
        <v>JABON DE TOCADOR TE VERDE ALOE VERA 90GR - 800 UN</v>
      </c>
      <c r="L102" s="2" t="str">
        <f t="shared" si="1"/>
        <v>new Product { Id = 171, Region = 0, Market =0, Price = 8, Provider = "UNILEVER", Brand = "SUAVE", Category = "PERFUMERÍA", BarCode = 779129302342, Name = "JABON DE TOCADOR TE VERDE ALOE VERA 90GR - 800 UN"},</v>
      </c>
    </row>
    <row r="103" spans="1:12" x14ac:dyDescent="0.25">
      <c r="A103">
        <v>13</v>
      </c>
      <c r="B103">
        <v>0</v>
      </c>
      <c r="C103">
        <v>0</v>
      </c>
      <c r="D103">
        <v>4.2</v>
      </c>
      <c r="E103" t="str">
        <f>VLOOKUP(A103,productos!$A$2:$F$225, 2,FALSE )</f>
        <v>ALICORP ARGENTINA S.C.A.</v>
      </c>
      <c r="F103" t="str">
        <f>VLOOKUP(A103,productos!$A$2:$F$225, 3,FALSE )</f>
        <v>ZORRO</v>
      </c>
      <c r="G103" t="str">
        <f>VLOOKUP(A103,productos!$A$2:$F$225, 4,FALSE )</f>
        <v>LIMPIEZA</v>
      </c>
      <c r="H103">
        <f>VLOOKUP(A103,productos!$A$2:$F$225, 5,FALSE )</f>
        <v>779099057222</v>
      </c>
      <c r="I103" t="str">
        <f>VLOOKUP(A103,productos!$A$2:$F$225, 6,FALSE )</f>
        <v>JABON EN PAN ESFERAS ACTIVAS - 150 G</v>
      </c>
      <c r="L103" s="2" t="str">
        <f t="shared" si="1"/>
        <v>new Product { Id = 13, Region = 0, Market =0, Price = 4.2, Provider = "ALICORP ARGENTINA S.C.A.", Brand = "ZORRO", Category = "LIMPIEZA", BarCode = 779099057222, Name = "JABON EN PAN ESFERAS ACTIVAS - 150 G"},</v>
      </c>
    </row>
    <row r="104" spans="1:12" x14ac:dyDescent="0.25">
      <c r="A104">
        <v>59</v>
      </c>
      <c r="B104">
        <v>0</v>
      </c>
      <c r="C104">
        <v>0</v>
      </c>
      <c r="D104">
        <v>9.4</v>
      </c>
      <c r="E104" t="str">
        <f>VLOOKUP(A104,productos!$A$2:$F$225, 2,FALSE )</f>
        <v>GRUPO QUERUCLOR</v>
      </c>
      <c r="F104" t="str">
        <f>VLOOKUP(A104,productos!$A$2:$F$225, 3,FALSE )</f>
        <v>QUERUBÍN</v>
      </c>
      <c r="G104" t="str">
        <f>VLOOKUP(A104,productos!$A$2:$F$225, 4,FALSE )</f>
        <v>LIMPIEZA</v>
      </c>
      <c r="H104">
        <f>VLOOKUP(A104,productos!$A$2:$F$225, 5,FALSE )</f>
        <v>779190500165</v>
      </c>
      <c r="I104" t="str">
        <f>VLOOKUP(A104,productos!$A$2:$F$225, 6,FALSE )</f>
        <v>JABON EN POLVO PARA LAVARROPAS  REGULAR - 800 G</v>
      </c>
      <c r="L104" s="2" t="str">
        <f t="shared" si="1"/>
        <v>new Product { Id = 59, Region = 0, Market =0, Price = 9.4, Provider = "GRUPO QUERUCLOR", Brand = "QUERUBÍN", Category = "LIMPIEZA", BarCode = 779190500165, Name = "JABON EN POLVO PARA LAVARROPAS  REGULAR - 800 G"},</v>
      </c>
    </row>
    <row r="105" spans="1:12" x14ac:dyDescent="0.25">
      <c r="A105">
        <v>58</v>
      </c>
      <c r="B105">
        <v>0</v>
      </c>
      <c r="C105">
        <v>0</v>
      </c>
      <c r="D105">
        <v>9.4</v>
      </c>
      <c r="E105" t="str">
        <f>VLOOKUP(A105,productos!$A$2:$F$225, 2,FALSE )</f>
        <v>GRUPO QUERUCLOR</v>
      </c>
      <c r="F105" t="str">
        <f>VLOOKUP(A105,productos!$A$2:$F$225, 3,FALSE )</f>
        <v>QUERUBÍN</v>
      </c>
      <c r="G105" t="str">
        <f>VLOOKUP(A105,productos!$A$2:$F$225, 4,FALSE )</f>
        <v>LIMPIEZA</v>
      </c>
      <c r="H105">
        <f>VLOOKUP(A105,productos!$A$2:$F$225, 5,FALSE )</f>
        <v>779190500162</v>
      </c>
      <c r="I105" t="str">
        <f>VLOOKUP(A105,productos!$A$2:$F$225, 6,FALSE )</f>
        <v>JABON EN POLVO PARA LAVARROPAS BAJA ESPUMA - 800 G</v>
      </c>
      <c r="L105" s="2" t="str">
        <f t="shared" si="1"/>
        <v>new Product { Id = 58, Region = 0, Market =0, Price = 9.4, Provider = "GRUPO QUERUCLOR", Brand = "QUERUBÍN", Category = "LIMPIEZA", BarCode = 779190500162, Name = "JABON EN POLVO PARA LAVARROPAS BAJA ESPUMA - 800 G"},</v>
      </c>
    </row>
    <row r="106" spans="1:12" x14ac:dyDescent="0.25">
      <c r="A106">
        <v>108</v>
      </c>
      <c r="B106">
        <v>0</v>
      </c>
      <c r="C106">
        <v>0</v>
      </c>
      <c r="D106">
        <v>14.54</v>
      </c>
      <c r="E106" t="str">
        <f>VLOOKUP(A106,productos!$A$2:$F$225, 2,FALSE )</f>
        <v>PROCTER AND GAMBLE</v>
      </c>
      <c r="F106" t="str">
        <f>VLOOKUP(A106,productos!$A$2:$F$225, 3,FALSE )</f>
        <v>ACE</v>
      </c>
      <c r="G106" t="str">
        <f>VLOOKUP(A106,productos!$A$2:$F$225, 4,FALSE )</f>
        <v>LIMPIEZA</v>
      </c>
      <c r="H106">
        <f>VLOOKUP(A106,productos!$A$2:$F$225, 5,FALSE )</f>
        <v>759000201223</v>
      </c>
      <c r="I106" t="str">
        <f>VLOOKUP(A106,productos!$A$2:$F$225, 6,FALSE )</f>
        <v>JABON EN POLVO PARA LAVARROPAS BAJA ESPUMA - 800 G</v>
      </c>
      <c r="L106" s="2" t="str">
        <f t="shared" si="1"/>
        <v>new Product { Id = 108, Region = 0, Market =0, Price = 14.54, Provider = "PROCTER AND GAMBLE", Brand = "ACE", Category = "LIMPIEZA", BarCode = 759000201223, Name = "JABON EN POLVO PARA LAVARROPAS BAJA ESPUMA - 800 G"},</v>
      </c>
    </row>
    <row r="107" spans="1:12" x14ac:dyDescent="0.25">
      <c r="A107">
        <v>188</v>
      </c>
      <c r="B107">
        <v>0</v>
      </c>
      <c r="C107">
        <v>0</v>
      </c>
      <c r="D107">
        <v>90</v>
      </c>
      <c r="E107" t="str">
        <f>VLOOKUP(A107,productos!$A$2:$F$225, 2,FALSE )</f>
        <v>SIN MARCA (SUPERMERCADO)</v>
      </c>
      <c r="F107" t="str">
        <f>VLOOKUP(A107,productos!$A$2:$F$225, 3,FALSE )</f>
        <v>SIN MARCA (SUPERMERCADO)</v>
      </c>
      <c r="G107" t="str">
        <f>VLOOKUP(A107,productos!$A$2:$F$225, 4,FALSE )</f>
        <v>CARNES</v>
      </c>
      <c r="H107">
        <f>VLOOKUP(A107,productos!$A$2:$F$225, 5,FALSE )</f>
        <v>0</v>
      </c>
      <c r="I107" t="str">
        <f>VLOOKUP(A107,productos!$A$2:$F$225, 6,FALSE )</f>
        <v>JAMON COCIDO  - 1 KG</v>
      </c>
      <c r="L107" s="2" t="str">
        <f t="shared" si="1"/>
        <v>new Product { Id = 188, Region = 0, Market =0, Price = 90, Provider = "SIN MARCA (SUPERMERCADO)", Brand = "SIN MARCA (SUPERMERCADO)", Category = "CARNES", BarCode = 0, Name = "JAMON COCIDO  - 1 KG"},</v>
      </c>
    </row>
    <row r="108" spans="1:12" x14ac:dyDescent="0.25">
      <c r="A108">
        <v>42</v>
      </c>
      <c r="B108">
        <v>0</v>
      </c>
      <c r="C108">
        <v>0</v>
      </c>
      <c r="D108">
        <v>7.75</v>
      </c>
      <c r="E108" t="str">
        <f>VLOOKUP(A108,productos!$A$2:$F$225, 2,FALSE )</f>
        <v>COCA COLA FEMSA</v>
      </c>
      <c r="F108" t="str">
        <f>VLOOKUP(A108,productos!$A$2:$F$225, 3,FALSE )</f>
        <v>CARIOCA</v>
      </c>
      <c r="G108" t="str">
        <f>VLOOKUP(A108,productos!$A$2:$F$225, 4,FALSE )</f>
        <v>BEBIDAS</v>
      </c>
      <c r="H108">
        <f>VLOOKUP(A108,productos!$A$2:$F$225, 5,FALSE )</f>
        <v>779089506428</v>
      </c>
      <c r="I108" t="str">
        <f>VLOOKUP(A108,productos!$A$2:$F$225, 6,FALSE )</f>
        <v>JUGO CONCENTRADO DE NARANJA - 1,5 LT</v>
      </c>
      <c r="L108" s="2" t="str">
        <f t="shared" si="1"/>
        <v>new Product { Id = 42, Region = 0, Market =0, Price = 7.75, Provider = "COCA COLA FEMSA", Brand = "CARIOCA", Category = "BEBIDAS", BarCode = 779089506428, Name = "JUGO CONCENTRADO DE NARANJA - 1,5 LT"},</v>
      </c>
    </row>
    <row r="109" spans="1:12" x14ac:dyDescent="0.25">
      <c r="A109">
        <v>118</v>
      </c>
      <c r="B109">
        <v>0</v>
      </c>
      <c r="C109">
        <v>0</v>
      </c>
      <c r="D109">
        <v>7.5</v>
      </c>
      <c r="E109" t="str">
        <f>VLOOKUP(A109,productos!$A$2:$F$225, 2,FALSE )</f>
        <v>RPB</v>
      </c>
      <c r="F109" t="str">
        <f>VLOOKUP(A109,productos!$A$2:$F$225, 3,FALSE )</f>
        <v>MOCORETÁ</v>
      </c>
      <c r="G109" t="str">
        <f>VLOOKUP(A109,productos!$A$2:$F$225, 4,FALSE )</f>
        <v>BEBIDAS</v>
      </c>
      <c r="H109">
        <f>VLOOKUP(A109,productos!$A$2:$F$225, 5,FALSE )</f>
        <v>779003611512</v>
      </c>
      <c r="I109" t="str">
        <f>VLOOKUP(A109,productos!$A$2:$F$225, 6,FALSE )</f>
        <v>JUGO CONCENTRADO DE NARANJA - 1,5 LT</v>
      </c>
      <c r="L109" s="2" t="str">
        <f t="shared" si="1"/>
        <v>new Product { Id = 118, Region = 0, Market =0, Price = 7.5, Provider = "RPB", Brand = "MOCORETÁ", Category = "BEBIDAS", BarCode = 779003611512, Name = "JUGO CONCENTRADO DE NARANJA - 1,5 LT"},</v>
      </c>
    </row>
    <row r="110" spans="1:12" x14ac:dyDescent="0.25">
      <c r="A110">
        <v>43</v>
      </c>
      <c r="B110">
        <v>0</v>
      </c>
      <c r="C110">
        <v>0</v>
      </c>
      <c r="D110">
        <v>9.5</v>
      </c>
      <c r="E110" t="str">
        <f>VLOOKUP(A110,productos!$A$2:$F$225, 2,FALSE )</f>
        <v>COCA COLA FEMSA</v>
      </c>
      <c r="F110" t="str">
        <f>VLOOKUP(A110,productos!$A$2:$F$225, 3,FALSE )</f>
        <v>CEPITA</v>
      </c>
      <c r="G110" t="str">
        <f>VLOOKUP(A110,productos!$A$2:$F$225, 4,FALSE )</f>
        <v>BEBIDAS</v>
      </c>
      <c r="H110">
        <f>VLOOKUP(A110,productos!$A$2:$F$225, 5,FALSE )</f>
        <v>779089564024</v>
      </c>
      <c r="I110" t="str">
        <f>VLOOKUP(A110,productos!$A$2:$F$225, 6,FALSE )</f>
        <v>JUGO DE NARANJA SIN DILUIR NUTRI DEFENSAS - 1 LT</v>
      </c>
      <c r="L110" s="2" t="str">
        <f t="shared" si="1"/>
        <v>new Product { Id = 43, Region = 0, Market =0, Price = 9.5, Provider = "COCA COLA FEMSA", Brand = "CEPITA", Category = "BEBIDAS", BarCode = 779089564024, Name = "JUGO DE NARANJA SIN DILUIR NUTRI DEFENSAS - 1 LT"},</v>
      </c>
    </row>
    <row r="111" spans="1:12" x14ac:dyDescent="0.25">
      <c r="A111">
        <v>117</v>
      </c>
      <c r="B111">
        <v>0</v>
      </c>
      <c r="C111">
        <v>0</v>
      </c>
      <c r="D111">
        <v>2.9</v>
      </c>
      <c r="E111" t="str">
        <f>VLOOKUP(A111,productos!$A$2:$F$225, 2,FALSE )</f>
        <v>RPB</v>
      </c>
      <c r="F111" t="str">
        <f>VLOOKUP(A111,productos!$A$2:$F$225, 3,FALSE )</f>
        <v>BAGGIO</v>
      </c>
      <c r="G111" t="str">
        <f>VLOOKUP(A111,productos!$A$2:$F$225, 4,FALSE )</f>
        <v>BEBIDAS</v>
      </c>
      <c r="H111">
        <f>VLOOKUP(A111,productos!$A$2:$F$225, 5,FALSE )</f>
        <v>779003600056</v>
      </c>
      <c r="I111" t="str">
        <f>VLOOKUP(A111,productos!$A$2:$F$225, 6,FALSE )</f>
        <v>JUGO SIN DILUIR DE NARANJA - 200 ML</v>
      </c>
      <c r="L111" s="2" t="str">
        <f t="shared" si="1"/>
        <v>new Product { Id = 117, Region = 0, Market =0, Price = 2.9, Provider = "RPB", Brand = "BAGGIO", Category = "BEBIDAS", BarCode = 779003600056, Name = "JUGO SIN DILUIR DE NARANJA - 200 ML"},</v>
      </c>
    </row>
    <row r="112" spans="1:12" x14ac:dyDescent="0.25">
      <c r="A112">
        <v>201</v>
      </c>
      <c r="B112">
        <v>0</v>
      </c>
      <c r="C112">
        <v>0</v>
      </c>
      <c r="D112">
        <v>1.6</v>
      </c>
      <c r="E112" t="str">
        <f>VLOOKUP(A112,productos!$A$2:$F$225, 2,FALSE )</f>
        <v>AGUAS DANONE DE ARGENTINA S.A.</v>
      </c>
      <c r="F112" t="str">
        <f>VLOOKUP(A112,productos!$A$2:$F$225, 3,FALSE )</f>
        <v>SER</v>
      </c>
      <c r="G112" t="str">
        <f>VLOOKUP(A112,productos!$A$2:$F$225, 4,FALSE )</f>
        <v>BEBIDAS</v>
      </c>
      <c r="H112">
        <f>VLOOKUP(A112,productos!$A$2:$F$225, 5,FALSE )</f>
        <v>779806254058</v>
      </c>
      <c r="I112" t="str">
        <f>VLOOKUP(A112,productos!$A$2:$F$225, 6,FALSE )</f>
        <v>JUGOS EN POLVO ANANA - 7,5 G</v>
      </c>
      <c r="L112" s="2" t="str">
        <f t="shared" si="1"/>
        <v>new Product { Id = 201, Region = 0, Market =0, Price = 1.6, Provider = "AGUAS DANONE DE ARGENTINA S.A.", Brand = "SER", Category = "BEBIDAS", BarCode = 779806254058, Name = "JUGOS EN POLVO ANANA - 7,5 G"},</v>
      </c>
    </row>
    <row r="113" spans="1:12" x14ac:dyDescent="0.25">
      <c r="A113">
        <v>200</v>
      </c>
      <c r="B113">
        <v>0</v>
      </c>
      <c r="C113">
        <v>0</v>
      </c>
      <c r="D113">
        <v>1.6</v>
      </c>
      <c r="E113" t="str">
        <f>VLOOKUP(A113,productos!$A$2:$F$225, 2,FALSE )</f>
        <v>AGUAS DANONE DE ARGENTINA S.A.</v>
      </c>
      <c r="F113" t="str">
        <f>VLOOKUP(A113,productos!$A$2:$F$225, 3,FALSE )</f>
        <v>SER</v>
      </c>
      <c r="G113" t="str">
        <f>VLOOKUP(A113,productos!$A$2:$F$225, 4,FALSE )</f>
        <v>BEBIDAS</v>
      </c>
      <c r="H113">
        <f>VLOOKUP(A113,productos!$A$2:$F$225, 5,FALSE )</f>
        <v>779031505832</v>
      </c>
      <c r="I113" t="str">
        <f>VLOOKUP(A113,productos!$A$2:$F$225, 6,FALSE )</f>
        <v>JUGOS EN POLVO MANZANA - 9,6 G</v>
      </c>
      <c r="L113" s="2" t="str">
        <f t="shared" si="1"/>
        <v>new Product { Id = 200, Region = 0, Market =0, Price = 1.6, Provider = "AGUAS DANONE DE ARGENTINA S.A.", Brand = "SER", Category = "BEBIDAS", BarCode = 779031505832, Name = "JUGOS EN POLVO MANZANA - 9,6 G"},</v>
      </c>
    </row>
    <row r="114" spans="1:12" x14ac:dyDescent="0.25">
      <c r="A114">
        <v>27</v>
      </c>
      <c r="B114">
        <v>0</v>
      </c>
      <c r="C114">
        <v>0</v>
      </c>
      <c r="D114">
        <v>1.6</v>
      </c>
      <c r="E114" t="str">
        <f>VLOOKUP(A114,productos!$A$2:$F$225, 2,FALSE )</f>
        <v>ARCOR</v>
      </c>
      <c r="F114" t="str">
        <f>VLOOKUP(A114,productos!$A$2:$F$225, 3,FALSE )</f>
        <v>ARCOR</v>
      </c>
      <c r="G114" t="str">
        <f>VLOOKUP(A114,productos!$A$2:$F$225, 4,FALSE )</f>
        <v>BEBIDAS</v>
      </c>
      <c r="H114">
        <f>VLOOKUP(A114,productos!$A$2:$F$225, 5,FALSE )</f>
        <v>779058098600</v>
      </c>
      <c r="I114" t="str">
        <f>VLOOKUP(A114,productos!$A$2:$F$225, 6,FALSE )</f>
        <v>JUGOS EN POLVO MULTIFRUTA - 25 G</v>
      </c>
      <c r="L114" s="2" t="str">
        <f t="shared" si="1"/>
        <v>new Product { Id = 27, Region = 0, Market =0, Price = 1.6, Provider = "ARCOR", Brand = "ARCOR", Category = "BEBIDAS", BarCode = 779058098600, Name = "JUGOS EN POLVO MULTIFRUTA - 25 G"},</v>
      </c>
    </row>
    <row r="115" spans="1:12" x14ac:dyDescent="0.25">
      <c r="A115">
        <v>2</v>
      </c>
      <c r="B115">
        <v>0</v>
      </c>
      <c r="C115">
        <v>0</v>
      </c>
      <c r="D115">
        <v>1.6</v>
      </c>
      <c r="E115" t="str">
        <f>VLOOKUP(A115,productos!$A$2:$F$225, 2,FALSE )</f>
        <v>AGUAS DANONE DE ARGENTINA S.A.</v>
      </c>
      <c r="F115" t="str">
        <f>VLOOKUP(A115,productos!$A$2:$F$225, 3,FALSE )</f>
        <v>SER</v>
      </c>
      <c r="G115" t="str">
        <f>VLOOKUP(A115,productos!$A$2:$F$225, 4,FALSE )</f>
        <v>BEBIDAS</v>
      </c>
      <c r="H115">
        <f>VLOOKUP(A115,productos!$A$2:$F$225, 5,FALSE )</f>
        <v>779031500047</v>
      </c>
      <c r="I115" t="str">
        <f>VLOOKUP(A115,productos!$A$2:$F$225, 6,FALSE )</f>
        <v>JUGOS EN POLVO NARANJA - 12,8 G</v>
      </c>
      <c r="L115" s="2" t="str">
        <f t="shared" si="1"/>
        <v>new Product { Id = 2, Region = 0, Market =0, Price = 1.6, Provider = "AGUAS DANONE DE ARGENTINA S.A.", Brand = "SER", Category = "BEBIDAS", BarCode = 779031500047, Name = "JUGOS EN POLVO NARANJA - 12,8 G"},</v>
      </c>
    </row>
    <row r="116" spans="1:12" x14ac:dyDescent="0.25">
      <c r="A116">
        <v>199</v>
      </c>
      <c r="B116">
        <v>0</v>
      </c>
      <c r="C116">
        <v>0</v>
      </c>
      <c r="D116">
        <v>1.6</v>
      </c>
      <c r="E116" t="str">
        <f>VLOOKUP(A116,productos!$A$2:$F$225, 2,FALSE )</f>
        <v>AGUAS DANONE DE ARGENTINA S.A.</v>
      </c>
      <c r="F116" t="str">
        <f>VLOOKUP(A116,productos!$A$2:$F$225, 3,FALSE )</f>
        <v>SER</v>
      </c>
      <c r="G116" t="str">
        <f>VLOOKUP(A116,productos!$A$2:$F$225, 4,FALSE )</f>
        <v>BEBIDAS</v>
      </c>
      <c r="H116">
        <f>VLOOKUP(A116,productos!$A$2:$F$225, 5,FALSE )</f>
        <v>779806254065</v>
      </c>
      <c r="I116" t="str">
        <f>VLOOKUP(A116,productos!$A$2:$F$225, 6,FALSE )</f>
        <v>JUGOS EN POLVO NARANJA DULCE - 10,4 G</v>
      </c>
      <c r="L116" s="2" t="str">
        <f t="shared" si="1"/>
        <v>new Product { Id = 199, Region = 0, Market =0, Price = 1.6, Provider = "AGUAS DANONE DE ARGENTINA S.A.", Brand = "SER", Category = "BEBIDAS", BarCode = 779806254065, Name = "JUGOS EN POLVO NARANJA DULCE - 10,4 G"},</v>
      </c>
    </row>
    <row r="117" spans="1:12" x14ac:dyDescent="0.25">
      <c r="A117">
        <v>198</v>
      </c>
      <c r="B117">
        <v>0</v>
      </c>
      <c r="C117">
        <v>0</v>
      </c>
      <c r="D117">
        <v>1.6</v>
      </c>
      <c r="E117" t="str">
        <f>VLOOKUP(A117,productos!$A$2:$F$225, 2,FALSE )</f>
        <v>AGUAS DANONE DE ARGENTINA S.A.</v>
      </c>
      <c r="F117" t="str">
        <f>VLOOKUP(A117,productos!$A$2:$F$225, 3,FALSE )</f>
        <v>SER</v>
      </c>
      <c r="G117" t="str">
        <f>VLOOKUP(A117,productos!$A$2:$F$225, 4,FALSE )</f>
        <v>BEBIDAS</v>
      </c>
      <c r="H117">
        <f>VLOOKUP(A117,productos!$A$2:$F$225, 5,FALSE )</f>
        <v>779031500041</v>
      </c>
      <c r="I117" t="str">
        <f>VLOOKUP(A117,productos!$A$2:$F$225, 6,FALSE )</f>
        <v>JUGOS EN POLVO NARANJA DURAZNO - 7,7 G</v>
      </c>
      <c r="L117" s="2" t="str">
        <f t="shared" si="1"/>
        <v>new Product { Id = 198, Region = 0, Market =0, Price = 1.6, Provider = "AGUAS DANONE DE ARGENTINA S.A.", Brand = "SER", Category = "BEBIDAS", BarCode = 779031500041, Name = "JUGOS EN POLVO NARANJA DURAZNO - 7,7 G"},</v>
      </c>
    </row>
    <row r="118" spans="1:12" x14ac:dyDescent="0.25">
      <c r="A118">
        <v>228</v>
      </c>
      <c r="B118">
        <v>0</v>
      </c>
      <c r="C118">
        <v>0</v>
      </c>
      <c r="D118">
        <v>6.9</v>
      </c>
      <c r="E118" t="str">
        <f>VLOOKUP(A118,productos!$A$2:$F$225, 2,FALSE )</f>
        <v>GENÉRICO</v>
      </c>
      <c r="F118" t="str">
        <f>VLOOKUP(A118,productos!$A$2:$F$225, 3,FALSE )</f>
        <v>GENÉRICO</v>
      </c>
      <c r="G118" t="str">
        <f>VLOOKUP(A118,productos!$A$2:$F$225, 4,FALSE )</f>
        <v>CANASTA ESCOLAR</v>
      </c>
      <c r="H118">
        <f>VLOOKUP(A118,productos!$A$2:$F$225, 5,FALSE )</f>
        <v>0</v>
      </c>
      <c r="I118" t="str">
        <f>VLOOKUP(A118,productos!$A$2:$F$225, 6,FALSE )</f>
        <v>KIT ESCOLAR DE 3 PINCELES  3 UNIDADES</v>
      </c>
      <c r="L118" s="2" t="str">
        <f t="shared" si="1"/>
        <v>new Product { Id = 228, Region = 0, Market =0, Price = 6.9, Provider = "GENÉRICO", Brand = "GENÉRICO", Category = "CANASTA ESCOLAR", BarCode = 0, Name = "KIT ESCOLAR DE 3 PINCELES  3 UNIDADES"},</v>
      </c>
    </row>
    <row r="119" spans="1:12" x14ac:dyDescent="0.25">
      <c r="A119">
        <v>203</v>
      </c>
      <c r="B119">
        <v>0</v>
      </c>
      <c r="C119">
        <v>0</v>
      </c>
      <c r="D119">
        <v>9.9</v>
      </c>
      <c r="E119" t="str">
        <f>VLOOKUP(A119,productos!$A$2:$F$225, 2,FALSE )</f>
        <v>A.W. FABER CASTELL ARG.S.A.</v>
      </c>
      <c r="F119" t="str">
        <f>VLOOKUP(A119,productos!$A$2:$F$225, 3,FALSE )</f>
        <v>GREENCASTLE</v>
      </c>
      <c r="G119" t="str">
        <f>VLOOKUP(A119,productos!$A$2:$F$225, 4,FALSE )</f>
        <v>CANASTA ESCOLAR</v>
      </c>
      <c r="H119">
        <f>VLOOKUP(A119,productos!$A$2:$F$225, 5,FALSE )</f>
        <v>0</v>
      </c>
      <c r="I119" t="str">
        <f>VLOOKUP(A119,productos!$A$2:$F$225, 6,FALSE )</f>
        <v>LÁPICES DE COLOR LAP. COLOR GREENCASTLE  x 12 col largos</v>
      </c>
      <c r="L119" s="2" t="str">
        <f t="shared" si="1"/>
        <v>new Product { Id = 203, Region = 0, Market =0, Price = 9.9, Provider = "A.W. FABER CASTELL ARG.S.A.", Brand = "GREENCASTLE", Category = "CANASTA ESCOLAR", BarCode = 0, Name = "LÁPICES DE COLOR LAP. COLOR GREENCASTLE  x 12 col largos"},</v>
      </c>
    </row>
    <row r="120" spans="1:12" x14ac:dyDescent="0.25">
      <c r="A120">
        <v>204</v>
      </c>
      <c r="B120">
        <v>0</v>
      </c>
      <c r="C120">
        <v>0</v>
      </c>
      <c r="D120">
        <v>4.5</v>
      </c>
      <c r="E120" t="str">
        <f>VLOOKUP(A120,productos!$A$2:$F$225, 2,FALSE )</f>
        <v>A.W. FABER CASTELL ARG.S.A.</v>
      </c>
      <c r="F120" t="str">
        <f>VLOOKUP(A120,productos!$A$2:$F$225, 3,FALSE )</f>
        <v>FABER CASTELL</v>
      </c>
      <c r="G120" t="str">
        <f>VLOOKUP(A120,productos!$A$2:$F$225, 4,FALSE )</f>
        <v>CANASTA ESCOLAR</v>
      </c>
      <c r="H120">
        <f>VLOOKUP(A120,productos!$A$2:$F$225, 5,FALSE )</f>
        <v>0</v>
      </c>
      <c r="I120" t="str">
        <f>VLOOKUP(A120,productos!$A$2:$F$225, 6,FALSE )</f>
        <v>LÁPICES DE GRAFITO ECOLÁPICES DE GRAFITO 1205 MAX X 3</v>
      </c>
      <c r="L120" s="2" t="str">
        <f t="shared" si="1"/>
        <v>new Product { Id = 204, Region = 0, Market =0, Price = 4.5, Provider = "A.W. FABER CASTELL ARG.S.A.", Brand = "FABER CASTELL", Category = "CANASTA ESCOLAR", BarCode = 0, Name = "LÁPICES DE GRAFITO ECOLÁPICES DE GRAFITO 1205 MAX X 3"},</v>
      </c>
    </row>
    <row r="121" spans="1:12" x14ac:dyDescent="0.25">
      <c r="A121">
        <v>205</v>
      </c>
      <c r="B121">
        <v>0</v>
      </c>
      <c r="C121">
        <v>0</v>
      </c>
      <c r="D121">
        <v>6</v>
      </c>
      <c r="E121" t="str">
        <f>VLOOKUP(A121,productos!$A$2:$F$225, 2,FALSE )</f>
        <v>A.W. FABER CASTELL ARG.S.A.</v>
      </c>
      <c r="F121" t="str">
        <f>VLOOKUP(A121,productos!$A$2:$F$225, 3,FALSE )</f>
        <v>FABER CASTELL</v>
      </c>
      <c r="G121" t="str">
        <f>VLOOKUP(A121,productos!$A$2:$F$225, 4,FALSE )</f>
        <v>CANASTA ESCOLAR</v>
      </c>
      <c r="H121">
        <f>VLOOKUP(A121,productos!$A$2:$F$225, 5,FALSE )</f>
        <v>0</v>
      </c>
      <c r="I121" t="str">
        <f>VLOOKUP(A121,productos!$A$2:$F$225, 6,FALSE )</f>
        <v>LÁPICES DE GRAFITO ECOLÁPICES DE GRAFITO 1205 MAX X 4</v>
      </c>
      <c r="L121" s="2" t="str">
        <f t="shared" si="1"/>
        <v>new Product { Id = 205, Region = 0, Market =0, Price = 6, Provider = "A.W. FABER CASTELL ARG.S.A.", Brand = "FABER CASTELL", Category = "CANASTA ESCOLAR", BarCode = 0, Name = "LÁPICES DE GRAFITO ECOLÁPICES DE GRAFITO 1205 MAX X 4"},</v>
      </c>
    </row>
    <row r="122" spans="1:12" x14ac:dyDescent="0.25">
      <c r="A122">
        <v>232</v>
      </c>
      <c r="B122">
        <v>0</v>
      </c>
      <c r="C122">
        <v>0</v>
      </c>
      <c r="D122">
        <v>7.9</v>
      </c>
      <c r="E122" t="str">
        <f>VLOOKUP(A122,productos!$A$2:$F$225, 2,FALSE )</f>
        <v>GENÉRICO</v>
      </c>
      <c r="F122" t="str">
        <f>VLOOKUP(A122,productos!$A$2:$F$225, 3,FALSE )</f>
        <v>GENÉRICO</v>
      </c>
      <c r="G122" t="str">
        <f>VLOOKUP(A122,productos!$A$2:$F$225, 4,FALSE )</f>
        <v>CANASTA ESCOLAR</v>
      </c>
      <c r="H122">
        <f>VLOOKUP(A122,productos!$A$2:$F$225, 5,FALSE )</f>
        <v>0</v>
      </c>
      <c r="I122" t="str">
        <f>VLOOKUP(A122,productos!$A$2:$F$225, 6,FALSE )</f>
        <v xml:space="preserve">LAPIZ CORRECTOR BEROL PUNTA METALICA </v>
      </c>
      <c r="L122" s="2" t="str">
        <f t="shared" si="1"/>
        <v>new Product { Id = 232, Region = 0, Market =0, Price = 7.9, Provider = "GENÉRICO", Brand = "GENÉRICO", Category = "CANASTA ESCOLAR", BarCode = 0, Name = "LAPIZ CORRECTOR BEROL PUNTA METALICA "},</v>
      </c>
    </row>
    <row r="123" spans="1:12" x14ac:dyDescent="0.25">
      <c r="A123">
        <v>40</v>
      </c>
      <c r="B123">
        <v>0</v>
      </c>
      <c r="C123">
        <v>0</v>
      </c>
      <c r="D123">
        <v>5.17</v>
      </c>
      <c r="E123" t="str">
        <f>VLOOKUP(A123,productos!$A$2:$F$225, 2,FALSE )</f>
        <v>CLOROX ARGENTINA S.A.</v>
      </c>
      <c r="F123" t="str">
        <f>VLOOKUP(A123,productos!$A$2:$F$225, 3,FALSE )</f>
        <v>AYUDÍN</v>
      </c>
      <c r="G123" t="str">
        <f>VLOOKUP(A123,productos!$A$2:$F$225, 4,FALSE )</f>
        <v>LIMPIEZA</v>
      </c>
      <c r="H123">
        <f>VLOOKUP(A123,productos!$A$2:$F$225, 5,FALSE )</f>
        <v>779013209845</v>
      </c>
      <c r="I123" t="str">
        <f>VLOOKUP(A123,productos!$A$2:$F$225, 6,FALSE )</f>
        <v>LAVANDINA COMUN  - 1 LT</v>
      </c>
      <c r="L123" s="2" t="str">
        <f t="shared" si="1"/>
        <v>new Product { Id = 40, Region = 0, Market =0, Price = 5.17, Provider = "CLOROX ARGENTINA S.A.", Brand = "AYUDÍN", Category = "LIMPIEZA", BarCode = 779013209845, Name = "LAVANDINA COMUN  - 1 LT"},</v>
      </c>
    </row>
    <row r="124" spans="1:12" x14ac:dyDescent="0.25">
      <c r="A124">
        <v>60</v>
      </c>
      <c r="B124">
        <v>0</v>
      </c>
      <c r="C124">
        <v>0</v>
      </c>
      <c r="D124">
        <v>4.59</v>
      </c>
      <c r="E124" t="str">
        <f>VLOOKUP(A124,productos!$A$2:$F$225, 2,FALSE )</f>
        <v>GRUPO QUERUCLOR</v>
      </c>
      <c r="F124" t="str">
        <f>VLOOKUP(A124,productos!$A$2:$F$225, 3,FALSE )</f>
        <v>QUERUBÍN</v>
      </c>
      <c r="G124" t="str">
        <f>VLOOKUP(A124,productos!$A$2:$F$225, 4,FALSE )</f>
        <v>LIMPIEZA</v>
      </c>
      <c r="H124">
        <f>VLOOKUP(A124,productos!$A$2:$F$225, 5,FALSE )</f>
        <v>779190500251</v>
      </c>
      <c r="I124" t="str">
        <f>VLOOKUP(A124,productos!$A$2:$F$225, 6,FALSE )</f>
        <v>LAVANDINA CONCENTRADA  - 1 LT</v>
      </c>
      <c r="L124" s="2" t="str">
        <f t="shared" si="1"/>
        <v>new Product { Id = 60, Region = 0, Market =0, Price = 4.59, Provider = "GRUPO QUERUCLOR", Brand = "QUERUBÍN", Category = "LIMPIEZA", BarCode = 779190500251, Name = "LAVANDINA CONCENTRADA  - 1 LT"},</v>
      </c>
    </row>
    <row r="125" spans="1:12" x14ac:dyDescent="0.25">
      <c r="A125">
        <v>79</v>
      </c>
      <c r="B125">
        <v>0</v>
      </c>
      <c r="C125">
        <v>0</v>
      </c>
      <c r="D125">
        <v>7.2</v>
      </c>
      <c r="E125" t="str">
        <f>VLOOKUP(A125,productos!$A$2:$F$225, 2,FALSE )</f>
        <v>MASTELLONE</v>
      </c>
      <c r="F125" t="str">
        <f>VLOOKUP(A125,productos!$A$2:$F$225, 3,FALSE )</f>
        <v>LA SERENÍSIMA</v>
      </c>
      <c r="G125" t="str">
        <f>VLOOKUP(A125,productos!$A$2:$F$225, 4,FALSE )</f>
        <v>LÁCTEOS</v>
      </c>
      <c r="H125">
        <f>VLOOKUP(A125,productos!$A$2:$F$225, 5,FALSE )</f>
        <v>779394011900</v>
      </c>
      <c r="I125" t="str">
        <f>VLOOKUP(A125,productos!$A$2:$F$225, 6,FALSE )</f>
        <v>LECHE COMUN DESCREMADA LIQUIDA SACHET - 1 LT</v>
      </c>
      <c r="L125" s="2" t="str">
        <f t="shared" si="1"/>
        <v>new Product { Id = 79, Region = 0, Market =0, Price = 7.2, Provider = "MASTELLONE", Brand = "LA SERENÍSIMA", Category = "LÁCTEOS", BarCode = 779394011900, Name = "LECHE COMUN DESCREMADA LIQUIDA SACHET - 1 LT"},</v>
      </c>
    </row>
    <row r="126" spans="1:12" x14ac:dyDescent="0.25">
      <c r="A126">
        <v>123</v>
      </c>
      <c r="B126">
        <v>0</v>
      </c>
      <c r="C126">
        <v>0</v>
      </c>
      <c r="D126">
        <v>7.2</v>
      </c>
      <c r="E126" t="str">
        <f>VLOOKUP(A126,productos!$A$2:$F$225, 2,FALSE )</f>
        <v>SANCOR</v>
      </c>
      <c r="F126" t="str">
        <f>VLOOKUP(A126,productos!$A$2:$F$225, 3,FALSE )</f>
        <v>SANCOR</v>
      </c>
      <c r="G126" t="str">
        <f>VLOOKUP(A126,productos!$A$2:$F$225, 4,FALSE )</f>
        <v>LÁCTEOS</v>
      </c>
      <c r="H126">
        <f>VLOOKUP(A126,productos!$A$2:$F$225, 5,FALSE )</f>
        <v>779008003239</v>
      </c>
      <c r="I126" t="str">
        <f>VLOOKUP(A126,productos!$A$2:$F$225, 6,FALSE )</f>
        <v>LECHE COMUN DESCREMADA LIQUIDA SACHET - 1 LT</v>
      </c>
      <c r="L126" s="2" t="str">
        <f t="shared" si="1"/>
        <v>new Product { Id = 123, Region = 0, Market =0, Price = 7.2, Provider = "SANCOR", Brand = "SANCOR", Category = "LÁCTEOS", BarCode = 779008003239, Name = "LECHE COMUN DESCREMADA LIQUIDA SACHET - 1 LT"},</v>
      </c>
    </row>
    <row r="127" spans="1:12" x14ac:dyDescent="0.25">
      <c r="A127">
        <v>124</v>
      </c>
      <c r="B127">
        <v>0</v>
      </c>
      <c r="C127">
        <v>0</v>
      </c>
      <c r="D127">
        <v>6.9</v>
      </c>
      <c r="E127" t="str">
        <f>VLOOKUP(A127,productos!$A$2:$F$225, 2,FALSE )</f>
        <v>SANCOR</v>
      </c>
      <c r="F127" t="str">
        <f>VLOOKUP(A127,productos!$A$2:$F$225, 3,FALSE )</f>
        <v>SANCOR</v>
      </c>
      <c r="G127" t="str">
        <f>VLOOKUP(A127,productos!$A$2:$F$225, 4,FALSE )</f>
        <v>LÁCTEOS</v>
      </c>
      <c r="H127">
        <f>VLOOKUP(A127,productos!$A$2:$F$225, 5,FALSE )</f>
        <v>779008003238</v>
      </c>
      <c r="I127" t="str">
        <f>VLOOKUP(A127,productos!$A$2:$F$225, 6,FALSE )</f>
        <v>LECHE COMUN ENTERA SACHET - 1 LT</v>
      </c>
      <c r="L127" s="2" t="str">
        <f t="shared" si="1"/>
        <v>new Product { Id = 124, Region = 0, Market =0, Price = 6.9, Provider = "SANCOR", Brand = "SANCOR", Category = "LÁCTEOS", BarCode = 779008003238, Name = "LECHE COMUN ENTERA SACHET - 1 LT"},</v>
      </c>
    </row>
    <row r="128" spans="1:12" x14ac:dyDescent="0.25">
      <c r="A128">
        <v>80</v>
      </c>
      <c r="B128">
        <v>0</v>
      </c>
      <c r="C128">
        <v>0</v>
      </c>
      <c r="D128">
        <v>6.9</v>
      </c>
      <c r="E128" t="str">
        <f>VLOOKUP(A128,productos!$A$2:$F$225, 2,FALSE )</f>
        <v>MASTELLONE</v>
      </c>
      <c r="F128" t="str">
        <f>VLOOKUP(A128,productos!$A$2:$F$225, 3,FALSE )</f>
        <v>LA SERENÍSIMA</v>
      </c>
      <c r="G128" t="str">
        <f>VLOOKUP(A128,productos!$A$2:$F$225, 4,FALSE )</f>
        <v>LÁCTEOS</v>
      </c>
      <c r="H128">
        <f>VLOOKUP(A128,productos!$A$2:$F$225, 5,FALSE )</f>
        <v>779394049000</v>
      </c>
      <c r="I128" t="str">
        <f>VLOOKUP(A128,productos!$A$2:$F$225, 6,FALSE )</f>
        <v>LECHE COMUN ENTERA ULTRAPASTEURIZADA (C/CALCIO VIT A/D B9 ) SACHET - 1 LT</v>
      </c>
      <c r="L128" s="2" t="str">
        <f t="shared" si="1"/>
        <v>new Product { Id = 80, Region = 0, Market =0, Price = 6.9, Provider = "MASTELLONE", Brand = "LA SERENÍSIMA", Category = "LÁCTEOS", BarCode = 779394049000, Name = "LECHE COMUN ENTERA ULTRAPASTEURIZADA (C/CALCIO VIT A/D B9 ) SACHET - 1 LT"},</v>
      </c>
    </row>
    <row r="129" spans="1:12" x14ac:dyDescent="0.25">
      <c r="A129">
        <v>78</v>
      </c>
      <c r="B129">
        <v>0</v>
      </c>
      <c r="C129">
        <v>0</v>
      </c>
      <c r="D129">
        <v>11.66</v>
      </c>
      <c r="E129" t="str">
        <f>VLOOKUP(A129,productos!$A$2:$F$225, 2,FALSE )</f>
        <v>MASTELLONE</v>
      </c>
      <c r="F129" t="str">
        <f>VLOOKUP(A129,productos!$A$2:$F$225, 3,FALSE )</f>
        <v>LA SERENÍSIMA</v>
      </c>
      <c r="G129" t="str">
        <f>VLOOKUP(A129,productos!$A$2:$F$225, 4,FALSE )</f>
        <v>LÁCTEOS</v>
      </c>
      <c r="H129">
        <f>VLOOKUP(A129,productos!$A$2:$F$225, 5,FALSE )</f>
        <v>779394096300</v>
      </c>
      <c r="I129" t="str">
        <f>VLOOKUP(A129,productos!$A$2:$F$225, 6,FALSE )</f>
        <v>LECHE EN POLVO ENTERA PAQUETE - 200 G</v>
      </c>
      <c r="L129" s="2" t="str">
        <f t="shared" si="1"/>
        <v>new Product { Id = 78, Region = 0, Market =0, Price = 11.66, Provider = "MASTELLONE", Brand = "LA SERENÍSIMA", Category = "LÁCTEOS", BarCode = 779394096300, Name = "LECHE EN POLVO ENTERA PAQUETE - 200 G"},</v>
      </c>
    </row>
    <row r="130" spans="1:12" x14ac:dyDescent="0.25">
      <c r="A130">
        <v>98</v>
      </c>
      <c r="B130">
        <v>0</v>
      </c>
      <c r="C130">
        <v>0</v>
      </c>
      <c r="D130">
        <v>29.9</v>
      </c>
      <c r="E130" t="str">
        <f>VLOOKUP(A130,productos!$A$2:$F$225, 2,FALSE )</f>
        <v>NESTLÉ ARGENTINA</v>
      </c>
      <c r="F130" t="str">
        <f>VLOOKUP(A130,productos!$A$2:$F$225, 3,FALSE )</f>
        <v>NIDO</v>
      </c>
      <c r="G130" t="str">
        <f>VLOOKUP(A130,productos!$A$2:$F$225, 4,FALSE )</f>
        <v>LÁCTEOS</v>
      </c>
      <c r="H130">
        <f>VLOOKUP(A130,productos!$A$2:$F$225, 5,FALSE )</f>
        <v>0</v>
      </c>
      <c r="I130" t="str">
        <f>VLOOKUP(A130,productos!$A$2:$F$225, 6,FALSE )</f>
        <v>LECHE EN POLVO ENTERA PAQUETE - 400 G</v>
      </c>
      <c r="L130" s="2" t="str">
        <f t="shared" si="1"/>
        <v>new Product { Id = 98, Region = 0, Market =0, Price = 29.9, Provider = "NESTLÉ ARGENTINA", Brand = "NIDO", Category = "LÁCTEOS", BarCode = 0, Name = "LECHE EN POLVO ENTERA PAQUETE - 400 G"},</v>
      </c>
    </row>
    <row r="131" spans="1:12" x14ac:dyDescent="0.25">
      <c r="A131">
        <v>86</v>
      </c>
      <c r="B131">
        <v>0</v>
      </c>
      <c r="C131">
        <v>0</v>
      </c>
      <c r="D131">
        <v>8.36</v>
      </c>
      <c r="E131" t="str">
        <f>VLOOKUP(A131,productos!$A$2:$F$225, 2,FALSE )</f>
        <v>MILKAUT</v>
      </c>
      <c r="F131" t="str">
        <f>VLOOKUP(A131,productos!$A$2:$F$225, 3,FALSE )</f>
        <v>MILKAUT</v>
      </c>
      <c r="G131" t="str">
        <f>VLOOKUP(A131,productos!$A$2:$F$225, 4,FALSE )</f>
        <v>LÁCTEOS</v>
      </c>
      <c r="H131">
        <f>VLOOKUP(A131,productos!$A$2:$F$225, 5,FALSE )</f>
        <v>779482001525</v>
      </c>
      <c r="I131" t="str">
        <f>VLOOKUP(A131,productos!$A$2:$F$225, 6,FALSE )</f>
        <v>LECHE ENTERA LARGA VIDA UAT - 1 LT</v>
      </c>
      <c r="L131" s="2" t="str">
        <f t="shared" ref="L131:L194" si="2">IF(ISERROR(CONCATENATE("new Product { Id = ", A131, ", Region = ",B131,", Market =",C131,", Price = ",SUBSTITUTE(D131,",","."),", Provider = ", $E$1, E131, $E$1,", Brand = ", $E$1, F131, $E$1,", Category = ", $E$1, G131, $E$1,", BarCode = ", H131,", Name = ", $E$1, I131, $E$1,"},'")),"",CONCATENATE("new Product { Id = ", A131, ", Region = ",B131,", Market =",C131,", Price = ",SUBSTITUTE(D131,",","."),", Provider = ", $E$1, E131, $E$1,", Brand = ", $E$1, F131, $E$1,", Category = ", $E$1, G131, $E$1,", BarCode = ", H131,", Name = ", $E$1, I131, $E$1,"},"))</f>
        <v>new Product { Id = 86, Region = 0, Market =0, Price = 8.36, Provider = "MILKAUT", Brand = "MILKAUT", Category = "LÁCTEOS", BarCode = 779482001525, Name = "LECHE ENTERA LARGA VIDA UAT - 1 LT"},</v>
      </c>
    </row>
    <row r="132" spans="1:12" x14ac:dyDescent="0.25">
      <c r="A132">
        <v>172</v>
      </c>
      <c r="B132">
        <v>0</v>
      </c>
      <c r="C132">
        <v>0</v>
      </c>
      <c r="D132">
        <v>8.99</v>
      </c>
      <c r="E132" t="str">
        <f>VLOOKUP(A132,productos!$A$2:$F$225, 2,FALSE )</f>
        <v>VERÓNICA S.A.</v>
      </c>
      <c r="F132" t="str">
        <f>VLOOKUP(A132,productos!$A$2:$F$225, 3,FALSE )</f>
        <v>VERÓNICA</v>
      </c>
      <c r="G132" t="str">
        <f>VLOOKUP(A132,productos!$A$2:$F$225, 4,FALSE )</f>
        <v>LÁCTEOS</v>
      </c>
      <c r="H132">
        <f>VLOOKUP(A132,productos!$A$2:$F$225, 5,FALSE )</f>
        <v>779471001001</v>
      </c>
      <c r="I132" t="str">
        <f>VLOOKUP(A132,productos!$A$2:$F$225, 6,FALSE )</f>
        <v>LECHE ENTERA LARGA VIDA U A T  - 900 LT</v>
      </c>
      <c r="L132" s="2" t="str">
        <f t="shared" si="2"/>
        <v>new Product { Id = 172, Region = 0, Market =0, Price = 8.99, Provider = "VERÓNICA S.A.", Brand = "VERÓNICA", Category = "LÁCTEOS", BarCode = 779471001001, Name = "LECHE ENTERA LARGA VIDA U A T  - 900 LT"},</v>
      </c>
    </row>
    <row r="133" spans="1:12" x14ac:dyDescent="0.25">
      <c r="A133">
        <v>148</v>
      </c>
      <c r="B133">
        <v>0</v>
      </c>
      <c r="C133">
        <v>0</v>
      </c>
      <c r="D133">
        <v>11</v>
      </c>
      <c r="E133" t="str">
        <f>VLOOKUP(A133,productos!$A$2:$F$225, 2,FALSE )</f>
        <v>SIN MARCA (SUPERMERCADO)</v>
      </c>
      <c r="F133" t="str">
        <f>VLOOKUP(A133,productos!$A$2:$F$225, 3,FALSE )</f>
        <v>SIN MARCA (SUPERMERCADO)</v>
      </c>
      <c r="G133" t="str">
        <f>VLOOKUP(A133,productos!$A$2:$F$225, 4,FALSE )</f>
        <v>VERDULERÍA</v>
      </c>
      <c r="H133">
        <f>VLOOKUP(A133,productos!$A$2:$F$225, 5,FALSE )</f>
        <v>0</v>
      </c>
      <c r="I133" t="str">
        <f>VLOOKUP(A133,productos!$A$2:$F$225, 6,FALSE )</f>
        <v>LECHUGA CRIOLLA - 1 KG</v>
      </c>
      <c r="L133" s="2" t="str">
        <f t="shared" si="2"/>
        <v>new Product { Id = 148, Region = 0, Market =0, Price = 11, Provider = "SIN MARCA (SUPERMERCADO)", Brand = "SIN MARCA (SUPERMERCADO)", Category = "VERDULERÍA", BarCode = 0, Name = "LECHUGA CRIOLLA - 1 KG"},</v>
      </c>
    </row>
    <row r="134" spans="1:12" x14ac:dyDescent="0.25">
      <c r="A134">
        <v>23</v>
      </c>
      <c r="B134">
        <v>0</v>
      </c>
      <c r="C134">
        <v>0</v>
      </c>
      <c r="D134">
        <v>11.29</v>
      </c>
      <c r="E134" t="str">
        <f>VLOOKUP(A134,productos!$A$2:$F$225, 2,FALSE )</f>
        <v>ARCOR</v>
      </c>
      <c r="F134" t="str">
        <f>VLOOKUP(A134,productos!$A$2:$F$225, 3,FALSE )</f>
        <v>LA CAMPAGNOLA</v>
      </c>
      <c r="G134" t="str">
        <f>VLOOKUP(A134,productos!$A$2:$F$225, 4,FALSE )</f>
        <v>ALMACÉN</v>
      </c>
      <c r="H134">
        <f>VLOOKUP(A134,productos!$A$2:$F$225, 5,FALSE )</f>
        <v>779336098720</v>
      </c>
      <c r="I134" t="str">
        <f>VLOOKUP(A134,productos!$A$2:$F$225, 6,FALSE )</f>
        <v>LENTEJAS SECAS REMOJADAS EN LATA - 300 G</v>
      </c>
      <c r="L134" s="2" t="str">
        <f t="shared" si="2"/>
        <v>new Product { Id = 23, Region = 0, Market =0, Price = 11.29, Provider = "ARCOR", Brand = "LA CAMPAGNOLA", Category = "ALMACÉN", BarCode = 779336098720, Name = "LENTEJAS SECAS REMOJADAS EN LATA - 300 G"},</v>
      </c>
    </row>
    <row r="135" spans="1:12" x14ac:dyDescent="0.25">
      <c r="A135">
        <v>61</v>
      </c>
      <c r="B135">
        <v>0</v>
      </c>
      <c r="C135">
        <v>0</v>
      </c>
      <c r="D135">
        <v>8.75</v>
      </c>
      <c r="E135" t="str">
        <f>VLOOKUP(A135,productos!$A$2:$F$225, 2,FALSE )</f>
        <v>INALPA</v>
      </c>
      <c r="F135" t="str">
        <f>VLOOKUP(A135,productos!$A$2:$F$225, 3,FALSE )</f>
        <v>INALPA</v>
      </c>
      <c r="G135" t="str">
        <f>VLOOKUP(A135,productos!$A$2:$F$225, 4,FALSE )</f>
        <v>ALMACÉN</v>
      </c>
      <c r="H135">
        <f>VLOOKUP(A135,productos!$A$2:$F$225, 5,FALSE )</f>
        <v>779235000457</v>
      </c>
      <c r="I135" t="str">
        <f>VLOOKUP(A135,productos!$A$2:$F$225, 6,FALSE )</f>
        <v>LENTEJAS SECAS REMOJADAS EN LATA - 350 G</v>
      </c>
      <c r="L135" s="2" t="str">
        <f t="shared" si="2"/>
        <v>new Product { Id = 61, Region = 0, Market =0, Price = 8.75, Provider = "INALPA", Brand = "INALPA", Category = "ALMACÉN", BarCode = 779235000457, Name = "LENTEJAS SECAS REMOJADAS EN LATA - 350 G"},</v>
      </c>
    </row>
    <row r="136" spans="1:12" x14ac:dyDescent="0.25">
      <c r="A136">
        <v>191</v>
      </c>
      <c r="B136">
        <v>0</v>
      </c>
      <c r="C136">
        <v>0</v>
      </c>
      <c r="D136">
        <v>6.99</v>
      </c>
      <c r="E136" t="str">
        <f>VLOOKUP(A136,productos!$A$2:$F$225, 2,FALSE )</f>
        <v>UNILEVER</v>
      </c>
      <c r="F136" t="str">
        <f>VLOOKUP(A136,productos!$A$2:$F$225, 3,FALSE )</f>
        <v>CIF</v>
      </c>
      <c r="G136" t="str">
        <f>VLOOKUP(A136,productos!$A$2:$F$225, 4,FALSE )</f>
        <v>LIMPIEZA</v>
      </c>
      <c r="H136">
        <f>VLOOKUP(A136,productos!$A$2:$F$225, 5,FALSE )</f>
        <v>779129000848</v>
      </c>
      <c r="I136" t="str">
        <f>VLOOKUP(A136,productos!$A$2:$F$225, 6,FALSE )</f>
        <v>LIMPIADOR FLORES DE NARANJA C/ MICROPARTICULAS - 50 G</v>
      </c>
      <c r="L136" s="2" t="str">
        <f t="shared" si="2"/>
        <v>new Product { Id = 191, Region = 0, Market =0, Price = 6.99, Provider = "UNILEVER", Brand = "CIF", Category = "LIMPIEZA", BarCode = 779129000848, Name = "LIMPIADOR FLORES DE NARANJA C/ MICROPARTICULAS - 50 G"},</v>
      </c>
    </row>
    <row r="137" spans="1:12" x14ac:dyDescent="0.25">
      <c r="A137">
        <v>120</v>
      </c>
      <c r="B137">
        <v>0</v>
      </c>
      <c r="C137">
        <v>0</v>
      </c>
      <c r="D137">
        <v>4.3899999999999997</v>
      </c>
      <c r="E137" t="str">
        <f>VLOOKUP(A137,productos!$A$2:$F$225, 2,FALSE )</f>
        <v>S.C. JOHNSON Y SON DE ARG. S.A.</v>
      </c>
      <c r="F137" t="str">
        <f>VLOOKUP(A137,productos!$A$2:$F$225, 3,FALSE )</f>
        <v>MR. MÚSCULO</v>
      </c>
      <c r="G137" t="str">
        <f>VLOOKUP(A137,productos!$A$2:$F$225, 4,FALSE )</f>
        <v>LIMPIEZA</v>
      </c>
      <c r="H137">
        <f>VLOOKUP(A137,productos!$A$2:$F$225, 5,FALSE )</f>
        <v>779052015524</v>
      </c>
      <c r="I137" t="str">
        <f>VLOOKUP(A137,productos!$A$2:$F$225, 6,FALSE )</f>
        <v>LIMPIADOR DESENGRASANTE REPUESTO DOY PACK - 500 ML</v>
      </c>
      <c r="L137" s="2" t="str">
        <f t="shared" si="2"/>
        <v>new Product { Id = 120, Region = 0, Market =0, Price = 4.39, Provider = "S.C. JOHNSON Y SON DE ARG. S.A.", Brand = "MR. MÚSCULO", Category = "LIMPIEZA", BarCode = 779052015524, Name = "LIMPIADOR DESENGRASANTE REPUESTO DOY PACK - 500 ML"},</v>
      </c>
    </row>
    <row r="138" spans="1:12" x14ac:dyDescent="0.25">
      <c r="A138">
        <v>116</v>
      </c>
      <c r="B138">
        <v>0</v>
      </c>
      <c r="C138">
        <v>0</v>
      </c>
      <c r="D138">
        <v>5.14</v>
      </c>
      <c r="E138" t="str">
        <f>VLOOKUP(A138,productos!$A$2:$F$225, 2,FALSE )</f>
        <v>RECKITT BENCKISER</v>
      </c>
      <c r="F138" t="str">
        <f>VLOOKUP(A138,productos!$A$2:$F$225, 3,FALSE )</f>
        <v>PROCENEX</v>
      </c>
      <c r="G138" t="str">
        <f>VLOOKUP(A138,productos!$A$2:$F$225, 4,FALSE )</f>
        <v>LIMPIEZA</v>
      </c>
      <c r="H138">
        <f>VLOOKUP(A138,productos!$A$2:$F$225, 5,FALSE )</f>
        <v>779113000450</v>
      </c>
      <c r="I138" t="str">
        <f>VLOOKUP(A138,productos!$A$2:$F$225, 6,FALSE )</f>
        <v>LIMPIADOR MULTIUSOS DOY PACK - 500 ML</v>
      </c>
      <c r="L138" s="2" t="str">
        <f t="shared" si="2"/>
        <v>new Product { Id = 116, Region = 0, Market =0, Price = 5.14, Provider = "RECKITT BENCKISER", Brand = "PROCENEX", Category = "LIMPIEZA", BarCode = 779113000450, Name = "LIMPIADOR MULTIUSOS DOY PACK - 500 ML"},</v>
      </c>
    </row>
    <row r="139" spans="1:12" x14ac:dyDescent="0.25">
      <c r="A139">
        <v>87</v>
      </c>
      <c r="B139">
        <v>0</v>
      </c>
      <c r="C139">
        <v>0</v>
      </c>
      <c r="D139">
        <v>10.9</v>
      </c>
      <c r="E139" t="str">
        <f>VLOOKUP(A139,productos!$A$2:$F$225, 2,FALSE )</f>
        <v>MILKAUT</v>
      </c>
      <c r="F139" t="str">
        <f>VLOOKUP(A139,productos!$A$2:$F$225, 3,FALSE )</f>
        <v>MILKAUT</v>
      </c>
      <c r="G139" t="str">
        <f>VLOOKUP(A139,productos!$A$2:$F$225, 4,FALSE )</f>
        <v>LÁCTEOS</v>
      </c>
      <c r="H139">
        <f>VLOOKUP(A139,productos!$A$2:$F$225, 5,FALSE )</f>
        <v>779482000060</v>
      </c>
      <c r="I139" t="str">
        <f>VLOOKUP(A139,productos!$A$2:$F$225, 6,FALSE )</f>
        <v>MANTECA  - 200 G</v>
      </c>
      <c r="L139" s="2" t="str">
        <f t="shared" si="2"/>
        <v>new Product { Id = 87, Region = 0, Market =0, Price = 10.9, Provider = "MILKAUT", Brand = "MILKAUT", Category = "LÁCTEOS", BarCode = 779482000060, Name = "MANTECA  - 200 G"},</v>
      </c>
    </row>
    <row r="140" spans="1:12" x14ac:dyDescent="0.25">
      <c r="A140">
        <v>81</v>
      </c>
      <c r="B140">
        <v>0</v>
      </c>
      <c r="C140">
        <v>0</v>
      </c>
      <c r="D140">
        <v>11.5</v>
      </c>
      <c r="E140" t="str">
        <f>VLOOKUP(A140,productos!$A$2:$F$225, 2,FALSE )</f>
        <v>MASTELLONE</v>
      </c>
      <c r="F140" t="str">
        <f>VLOOKUP(A140,productos!$A$2:$F$225, 3,FALSE )</f>
        <v>LA SERENÍSIMA</v>
      </c>
      <c r="G140" t="str">
        <f>VLOOKUP(A140,productos!$A$2:$F$225, 4,FALSE )</f>
        <v>LÁCTEOS</v>
      </c>
      <c r="H140">
        <f>VLOOKUP(A140,productos!$A$2:$F$225, 5,FALSE )</f>
        <v>779074211240</v>
      </c>
      <c r="I140" t="str">
        <f>VLOOKUP(A140,productos!$A$2:$F$225, 6,FALSE )</f>
        <v>MANTECA CALIDAD EXTRA VITAMINAS A Y E - 200 G</v>
      </c>
      <c r="L140" s="2" t="str">
        <f t="shared" si="2"/>
        <v>new Product { Id = 81, Region = 0, Market =0, Price = 11.5, Provider = "MASTELLONE", Brand = "LA SERENÍSIMA", Category = "LÁCTEOS", BarCode = 779074211240, Name = "MANTECA CALIDAD EXTRA VITAMINAS A Y E - 200 G"},</v>
      </c>
    </row>
    <row r="141" spans="1:12" x14ac:dyDescent="0.25">
      <c r="A141">
        <v>149</v>
      </c>
      <c r="B141">
        <v>0</v>
      </c>
      <c r="C141">
        <v>0</v>
      </c>
      <c r="D141">
        <v>11.15</v>
      </c>
      <c r="E141" t="str">
        <f>VLOOKUP(A141,productos!$A$2:$F$225, 2,FALSE )</f>
        <v>SIN MARCA (SUPERMERCADO)</v>
      </c>
      <c r="F141" t="str">
        <f>VLOOKUP(A141,productos!$A$2:$F$225, 3,FALSE )</f>
        <v>SIN MARCA (SUPERMERCADO)</v>
      </c>
      <c r="G141" t="str">
        <f>VLOOKUP(A141,productos!$A$2:$F$225, 4,FALSE )</f>
        <v>VERDULERÍA</v>
      </c>
      <c r="H141">
        <f>VLOOKUP(A141,productos!$A$2:$F$225, 5,FALSE )</f>
        <v>0</v>
      </c>
      <c r="I141" t="str">
        <f>VLOOKUP(A141,productos!$A$2:$F$225, 6,FALSE )</f>
        <v>MANZANA ROJA - 1 KG</v>
      </c>
      <c r="L141" s="2" t="str">
        <f t="shared" si="2"/>
        <v>new Product { Id = 149, Region = 0, Market =0, Price = 11.15, Provider = "SIN MARCA (SUPERMERCADO)", Brand = "SIN MARCA (SUPERMERCADO)", Category = "VERDULERÍA", BarCode = 0, Name = "MANZANA ROJA - 1 KG"},</v>
      </c>
    </row>
    <row r="142" spans="1:12" x14ac:dyDescent="0.25">
      <c r="A142">
        <v>207</v>
      </c>
      <c r="B142">
        <v>0</v>
      </c>
      <c r="C142">
        <v>0</v>
      </c>
      <c r="D142">
        <v>3.99</v>
      </c>
      <c r="E142" t="str">
        <f>VLOOKUP(A142,productos!$A$2:$F$225, 2,FALSE )</f>
        <v>ANGEL ESTRADA Y CIA S.A.</v>
      </c>
      <c r="F142" t="str">
        <f>VLOOKUP(A142,productos!$A$2:$F$225, 3,FALSE )</f>
        <v>ESTRADA</v>
      </c>
      <c r="G142" t="str">
        <f>VLOOKUP(A142,productos!$A$2:$F$225, 4,FALSE )</f>
        <v>CANASTA ESCOLAR</v>
      </c>
      <c r="H142">
        <f>VLOOKUP(A142,productos!$A$2:$F$225, 5,FALSE )</f>
        <v>0</v>
      </c>
      <c r="I142" t="str">
        <f>VLOOKUP(A142,productos!$A$2:$F$225, 6,FALSE )</f>
        <v>MAPAS RIVADAVIA NRO 3 (ARGENTINA Y OTROS) x 5 mapas</v>
      </c>
      <c r="L142" s="2" t="str">
        <f t="shared" si="2"/>
        <v>new Product { Id = 207, Region = 0, Market =0, Price = 3.99, Provider = "ANGEL ESTRADA Y CIA S.A.", Brand = "ESTRADA", Category = "CANASTA ESCOLAR", BarCode = 0, Name = "MAPAS RIVADAVIA NRO 3 (ARGENTINA Y OTROS) x 5 mapas"},</v>
      </c>
    </row>
    <row r="143" spans="1:12" x14ac:dyDescent="0.25">
      <c r="A143">
        <v>230</v>
      </c>
      <c r="B143">
        <v>0</v>
      </c>
      <c r="C143">
        <v>0</v>
      </c>
      <c r="D143">
        <v>3.5</v>
      </c>
      <c r="E143" t="str">
        <f>VLOOKUP(A143,productos!$A$2:$F$225, 2,FALSE )</f>
        <v>GENÉRICO</v>
      </c>
      <c r="F143" t="str">
        <f>VLOOKUP(A143,productos!$A$2:$F$225, 3,FALSE )</f>
        <v>GENÉRICO</v>
      </c>
      <c r="G143" t="str">
        <f>VLOOKUP(A143,productos!$A$2:$F$225, 4,FALSE )</f>
        <v>CANASTA ESCOLAR</v>
      </c>
      <c r="H143">
        <f>VLOOKUP(A143,productos!$A$2:$F$225, 5,FALSE )</f>
        <v>0</v>
      </c>
      <c r="I143" t="str">
        <f>VLOOKUP(A143,productos!$A$2:$F$225, 6,FALSE )</f>
        <v>MARCADOR ESCOLAR 6 UNIDADES</v>
      </c>
      <c r="L143" s="2" t="str">
        <f t="shared" si="2"/>
        <v>new Product { Id = 230, Region = 0, Market =0, Price = 3.5, Provider = "GENÉRICO", Brand = "GENÉRICO", Category = "CANASTA ESCOLAR", BarCode = 0, Name = "MARCADOR ESCOLAR 6 UNIDADES"},</v>
      </c>
    </row>
    <row r="144" spans="1:12" x14ac:dyDescent="0.25">
      <c r="A144">
        <v>135</v>
      </c>
      <c r="B144">
        <v>0</v>
      </c>
      <c r="C144">
        <v>0</v>
      </c>
      <c r="D144">
        <v>36</v>
      </c>
      <c r="E144" t="str">
        <f>VLOOKUP(A144,productos!$A$2:$F$225, 2,FALSE )</f>
        <v>SIN MARCA (SUPERMERCADO)</v>
      </c>
      <c r="F144" t="str">
        <f>VLOOKUP(A144,productos!$A$2:$F$225, 3,FALSE )</f>
        <v>SIN MARCA (SUPERMERCADO)</v>
      </c>
      <c r="G144" t="str">
        <f>VLOOKUP(A144,productos!$A$2:$F$225, 4,FALSE )</f>
        <v>CARNES</v>
      </c>
      <c r="H144">
        <f>VLOOKUP(A144,productos!$A$2:$F$225, 5,FALSE )</f>
        <v>0</v>
      </c>
      <c r="I144" t="str">
        <f>VLOOKUP(A144,productos!$A$2:$F$225, 6,FALSE )</f>
        <v>MARUCHA  - 1 KG</v>
      </c>
      <c r="L144" s="2" t="str">
        <f t="shared" si="2"/>
        <v>new Product { Id = 135, Region = 0, Market =0, Price = 36, Provider = "SIN MARCA (SUPERMERCADO)", Brand = "SIN MARCA (SUPERMERCADO)", Category = "CARNES", BarCode = 0, Name = "MARUCHA  - 1 KG"},</v>
      </c>
    </row>
    <row r="145" spans="1:12" x14ac:dyDescent="0.25">
      <c r="A145">
        <v>83</v>
      </c>
      <c r="B145">
        <v>0</v>
      </c>
      <c r="C145">
        <v>0</v>
      </c>
      <c r="D145">
        <v>7.3</v>
      </c>
      <c r="E145" t="str">
        <f>VLOOKUP(A145,productos!$A$2:$F$225, 2,FALSE )</f>
        <v>MENOYO S.A.</v>
      </c>
      <c r="F145" t="str">
        <f>VLOOKUP(A145,productos!$A$2:$F$225, 3,FALSE )</f>
        <v>MENOYO</v>
      </c>
      <c r="G145" t="str">
        <f>VLOOKUP(A145,productos!$A$2:$F$225, 4,FALSE )</f>
        <v>ALMACÉN</v>
      </c>
      <c r="H145">
        <f>VLOOKUP(A145,productos!$A$2:$F$225, 5,FALSE )</f>
        <v>779013000061</v>
      </c>
      <c r="I145" t="str">
        <f>VLOOKUP(A145,productos!$A$2:$F$225, 6,FALSE )</f>
        <v>MAYONESA COMÚN  - 500 CM3</v>
      </c>
      <c r="L145" s="2" t="str">
        <f t="shared" si="2"/>
        <v>new Product { Id = 83, Region = 0, Market =0, Price = 7.3, Provider = "MENOYO S.A.", Brand = "MENOYO", Category = "ALMACÉN", BarCode = 779013000061, Name = "MAYONESA COMÚN  - 500 CM3"},</v>
      </c>
    </row>
    <row r="146" spans="1:12" x14ac:dyDescent="0.25">
      <c r="A146">
        <v>163</v>
      </c>
      <c r="B146">
        <v>0</v>
      </c>
      <c r="C146">
        <v>0</v>
      </c>
      <c r="D146">
        <v>7.9</v>
      </c>
      <c r="E146" t="str">
        <f>VLOOKUP(A146,productos!$A$2:$F$225, 2,FALSE )</f>
        <v>UNILEVER</v>
      </c>
      <c r="F146" t="str">
        <f>VLOOKUP(A146,productos!$A$2:$F$225, 3,FALSE )</f>
        <v>RI-K MAY DOYP</v>
      </c>
      <c r="G146" t="str">
        <f>VLOOKUP(A146,productos!$A$2:$F$225, 4,FALSE )</f>
        <v>ALMACÉN</v>
      </c>
      <c r="H146">
        <f>VLOOKUP(A146,productos!$A$2:$F$225, 5,FALSE )</f>
        <v>779400095868</v>
      </c>
      <c r="I146" t="str">
        <f>VLOOKUP(A146,productos!$A$2:$F$225, 6,FALSE )</f>
        <v>MAYONESA COMÚN SACHET - 50 G</v>
      </c>
      <c r="L146" s="2" t="str">
        <f t="shared" si="2"/>
        <v>new Product { Id = 163, Region = 0, Market =0, Price = 7.9, Provider = "UNILEVER", Brand = "RI-K MAY DOYP", Category = "ALMACÉN", BarCode = 779400095868, Name = "MAYONESA COMÚN SACHET - 50 G"},</v>
      </c>
    </row>
    <row r="147" spans="1:12" x14ac:dyDescent="0.25">
      <c r="A147">
        <v>183</v>
      </c>
      <c r="B147">
        <v>0</v>
      </c>
      <c r="C147">
        <v>0</v>
      </c>
      <c r="D147">
        <v>18.899999999999999</v>
      </c>
      <c r="E147" t="str">
        <f>VLOOKUP(A147,productos!$A$2:$F$225, 2,FALSE )</f>
        <v>JBS</v>
      </c>
      <c r="F147" t="str">
        <f>VLOOKUP(A147,productos!$A$2:$F$225, 3,FALSE )</f>
        <v>SWIFT</v>
      </c>
      <c r="G147" t="str">
        <f>VLOOKUP(A147,productos!$A$2:$F$225, 4,FALSE )</f>
        <v>CARNES</v>
      </c>
      <c r="H147">
        <f>VLOOKUP(A147,productos!$A$2:$F$225, 5,FALSE )</f>
        <v>779036096684</v>
      </c>
      <c r="I147" t="str">
        <f>VLOOKUP(A147,productos!$A$2:$F$225, 6,FALSE )</f>
        <v>MEDALLON CARNE VACUNA CONGELADA  276 GR - 4 UN</v>
      </c>
      <c r="L147" s="2" t="str">
        <f t="shared" si="2"/>
        <v>new Product { Id = 183, Region = 0, Market =0, Price = 18.9, Provider = "JBS", Brand = "SWIFT", Category = "CARNES", BarCode = 779036096684, Name = "MEDALLON CARNE VACUNA CONGELADA  276 GR - 4 UN"},</v>
      </c>
    </row>
    <row r="148" spans="1:12" x14ac:dyDescent="0.25">
      <c r="A148">
        <v>18</v>
      </c>
      <c r="B148">
        <v>0</v>
      </c>
      <c r="C148">
        <v>0</v>
      </c>
      <c r="D148">
        <v>14.55</v>
      </c>
      <c r="E148" t="str">
        <f>VLOOKUP(A148,productos!$A$2:$F$225, 2,FALSE )</f>
        <v>ARCOR</v>
      </c>
      <c r="F148" t="str">
        <f>VLOOKUP(A148,productos!$A$2:$F$225, 3,FALSE )</f>
        <v>ARCOR</v>
      </c>
      <c r="G148" t="str">
        <f>VLOOKUP(A148,productos!$A$2:$F$225, 4,FALSE )</f>
        <v>ALMACÉN</v>
      </c>
      <c r="H148">
        <f>VLOOKUP(A148,productos!$A$2:$F$225, 5,FALSE )</f>
        <v>779058050930</v>
      </c>
      <c r="I148" t="str">
        <f>VLOOKUP(A148,productos!$A$2:$F$225, 6,FALSE )</f>
        <v>MERMELADA DE CIRUELA FRASCO DE VIDRIO - 454 G</v>
      </c>
      <c r="L148" s="2" t="str">
        <f t="shared" si="2"/>
        <v>new Product { Id = 18, Region = 0, Market =0, Price = 14.55, Provider = "ARCOR", Brand = "ARCOR", Category = "ALMACÉN", BarCode = 779058050930, Name = "MERMELADA DE CIRUELA FRASCO DE VIDRIO - 454 G"},</v>
      </c>
    </row>
    <row r="149" spans="1:12" x14ac:dyDescent="0.25">
      <c r="A149">
        <v>7</v>
      </c>
      <c r="B149">
        <v>0</v>
      </c>
      <c r="C149">
        <v>0</v>
      </c>
      <c r="D149">
        <v>13</v>
      </c>
      <c r="E149" t="str">
        <f>VLOOKUP(A149,productos!$A$2:$F$225, 2,FALSE )</f>
        <v>GRUPO CANALE</v>
      </c>
      <c r="F149" t="str">
        <f>VLOOKUP(A149,productos!$A$2:$F$225, 3,FALSE )</f>
        <v>CANALE</v>
      </c>
      <c r="G149" t="str">
        <f>VLOOKUP(A149,productos!$A$2:$F$225, 4,FALSE )</f>
        <v>ALMACÉN</v>
      </c>
      <c r="H149">
        <f>VLOOKUP(A149,productos!$A$2:$F$225, 5,FALSE )</f>
        <v>779810066500</v>
      </c>
      <c r="I149" t="str">
        <f>VLOOKUP(A149,productos!$A$2:$F$225, 6,FALSE )</f>
        <v>MERMELADA DE DURAZNO FRASCO DE VIDRIO - 454 G</v>
      </c>
      <c r="L149" s="2" t="str">
        <f t="shared" si="2"/>
        <v>new Product { Id = 7, Region = 0, Market =0, Price = 13, Provider = "GRUPO CANALE", Brand = "CANALE", Category = "ALMACÉN", BarCode = 779810066500, Name = "MERMELADA DE DURAZNO FRASCO DE VIDRIO - 454 G"},</v>
      </c>
    </row>
    <row r="150" spans="1:12" x14ac:dyDescent="0.25">
      <c r="A150">
        <v>226</v>
      </c>
      <c r="B150">
        <v>0</v>
      </c>
      <c r="C150">
        <v>0</v>
      </c>
      <c r="D150">
        <v>10.19</v>
      </c>
      <c r="E150" t="str">
        <f>VLOOKUP(A150,productos!$A$2:$F$225, 2,FALSE )</f>
        <v>NEWELL RUBBERMAID</v>
      </c>
      <c r="F150" t="str">
        <f>VLOOKUP(A150,productos!$A$2:$F$225, 3,FALSE )</f>
        <v>SYLVAPEN</v>
      </c>
      <c r="G150" t="str">
        <f>VLOOKUP(A150,productos!$A$2:$F$225, 4,FALSE )</f>
        <v>CANASTA ESCOLAR</v>
      </c>
      <c r="H150">
        <f>VLOOKUP(A150,productos!$A$2:$F$225, 5,FALSE )</f>
        <v>0</v>
      </c>
      <c r="I150" t="str">
        <f>VLOOKUP(A150,productos!$A$2:$F$225, 6,FALSE )</f>
        <v>MINI MARCADORES BOX 10 UNIDADES</v>
      </c>
      <c r="L150" s="2" t="str">
        <f t="shared" si="2"/>
        <v>new Product { Id = 226, Region = 0, Market =0, Price = 10.19, Provider = "NEWELL RUBBERMAID", Brand = "SYLVAPEN", Category = "CANASTA ESCOLAR", BarCode = 0, Name = "MINI MARCADORES BOX 10 UNIDADES"},</v>
      </c>
    </row>
    <row r="151" spans="1:12" x14ac:dyDescent="0.25">
      <c r="A151">
        <v>233</v>
      </c>
      <c r="B151">
        <v>0</v>
      </c>
      <c r="C151">
        <v>0</v>
      </c>
      <c r="D151">
        <v>90</v>
      </c>
      <c r="E151" t="str">
        <f>VLOOKUP(A151,productos!$A$2:$F$225, 2,FALSE )</f>
        <v>GENÉRICO</v>
      </c>
      <c r="F151" t="str">
        <f>VLOOKUP(A151,productos!$A$2:$F$225, 3,FALSE )</f>
        <v>GENÉRICO</v>
      </c>
      <c r="G151" t="str">
        <f>VLOOKUP(A151,productos!$A$2:$F$225, 4,FALSE )</f>
        <v>CANASTA ESCOLAR</v>
      </c>
      <c r="H151">
        <f>VLOOKUP(A151,productos!$A$2:$F$225, 5,FALSE )</f>
        <v>0</v>
      </c>
      <c r="I151" t="str">
        <f>VLOOKUP(A151,productos!$A$2:$F$225, 6,FALSE )</f>
        <v>MOCHILA LISA ESCOLAR GRANDE CON BOLSILLO</v>
      </c>
      <c r="L151" s="2" t="str">
        <f t="shared" si="2"/>
        <v>new Product { Id = 233, Region = 0, Market =0, Price = 90, Provider = "GENÉRICO", Brand = "GENÉRICO", Category = "CANASTA ESCOLAR", BarCode = 0, Name = "MOCHILA LISA ESCOLAR GRANDE CON BOLSILLO"},</v>
      </c>
    </row>
    <row r="152" spans="1:12" x14ac:dyDescent="0.25">
      <c r="A152">
        <v>28</v>
      </c>
      <c r="B152">
        <v>0</v>
      </c>
      <c r="C152">
        <v>0</v>
      </c>
      <c r="D152">
        <v>14.5</v>
      </c>
      <c r="E152" t="str">
        <f>VLOOKUP(A152,productos!$A$2:$F$225, 2,FALSE )</f>
        <v>BIMBO DE ARGENTINA S.A.</v>
      </c>
      <c r="F152" t="str">
        <f>VLOOKUP(A152,productos!$A$2:$F$225, 3,FALSE )</f>
        <v>LACTAL</v>
      </c>
      <c r="G152" t="str">
        <f>VLOOKUP(A152,productos!$A$2:$F$225, 4,FALSE )</f>
        <v>PANIFICADOS</v>
      </c>
      <c r="H152">
        <f>VLOOKUP(A152,productos!$A$2:$F$225, 5,FALSE )</f>
        <v>779389000024</v>
      </c>
      <c r="I152" t="str">
        <f>VLOOKUP(A152,productos!$A$2:$F$225, 6,FALSE )</f>
        <v>PAN LACTAL BLANCO RODAJAS FINAS - 380 G</v>
      </c>
      <c r="L152" s="2" t="str">
        <f t="shared" si="2"/>
        <v>new Product { Id = 28, Region = 0, Market =0, Price = 14.5, Provider = "BIMBO DE ARGENTINA S.A.", Brand = "LACTAL", Category = "PANIFICADOS", BarCode = 779389000024, Name = "PAN LACTAL BLANCO RODAJAS FINAS - 380 G"},</v>
      </c>
    </row>
    <row r="153" spans="1:12" x14ac:dyDescent="0.25">
      <c r="A153">
        <v>141</v>
      </c>
      <c r="B153">
        <v>0</v>
      </c>
      <c r="C153">
        <v>0</v>
      </c>
      <c r="D153">
        <v>18.7</v>
      </c>
      <c r="E153" t="str">
        <f>VLOOKUP(A153,productos!$A$2:$F$225, 2,FALSE )</f>
        <v>SIN MARCA (SUPERMERCADO)</v>
      </c>
      <c r="F153" t="str">
        <f>VLOOKUP(A153,productos!$A$2:$F$225, 3,FALSE )</f>
        <v>SIN MARCA (SUPERMERCADO)</v>
      </c>
      <c r="G153" t="str">
        <f>VLOOKUP(A153,productos!$A$2:$F$225, 4,FALSE )</f>
        <v>PANIFICADOS</v>
      </c>
      <c r="H153">
        <f>VLOOKUP(A153,productos!$A$2:$F$225, 5,FALSE )</f>
        <v>0</v>
      </c>
      <c r="I153" t="str">
        <f>VLOOKUP(A153,productos!$A$2:$F$225, 6,FALSE )</f>
        <v>PAN MIGNON PANADERÍA DEL SUPERMERCADO - 1 KG</v>
      </c>
      <c r="L153" s="2" t="str">
        <f t="shared" si="2"/>
        <v>new Product { Id = 141, Region = 0, Market =0, Price = 18.7, Provider = "SIN MARCA (SUPERMERCADO)", Brand = "SIN MARCA (SUPERMERCADO)", Category = "PANIFICADOS", BarCode = 0, Name = "PAN MIGNON PANADERÍA DEL SUPERMERCADO - 1 KG"},</v>
      </c>
    </row>
    <row r="154" spans="1:12" x14ac:dyDescent="0.25">
      <c r="A154">
        <v>89</v>
      </c>
      <c r="B154">
        <v>0</v>
      </c>
      <c r="C154">
        <v>0</v>
      </c>
      <c r="D154">
        <v>10.4</v>
      </c>
      <c r="E154" t="str">
        <f>VLOOKUP(A154,productos!$A$2:$F$225, 2,FALSE )</f>
        <v>MOLINOS CAÑUELAS</v>
      </c>
      <c r="F154" t="str">
        <f>VLOOKUP(A154,productos!$A$2:$F$225, 3,FALSE )</f>
        <v>MAMÁ COCINA</v>
      </c>
      <c r="G154" t="str">
        <f>VLOOKUP(A154,productos!$A$2:$F$225, 4,FALSE )</f>
        <v>PANIFICADOS</v>
      </c>
      <c r="H154">
        <f>VLOOKUP(A154,productos!$A$2:$F$225, 5,FALSE )</f>
        <v>779218000474</v>
      </c>
      <c r="I154" t="str">
        <f>VLOOKUP(A154,productos!$A$2:$F$225, 6,FALSE )</f>
        <v>PAN RALLADO COMUN PAQUETE - 500 G</v>
      </c>
      <c r="L154" s="2" t="str">
        <f t="shared" si="2"/>
        <v>new Product { Id = 89, Region = 0, Market =0, Price = 10.4, Provider = "MOLINOS CAÑUELAS", Brand = "MAMÁ COCINA", Category = "PANIFICADOS", BarCode = 779218000474, Name = "PAN RALLADO COMUN PAQUETE - 500 G"},</v>
      </c>
    </row>
    <row r="155" spans="1:12" x14ac:dyDescent="0.25">
      <c r="A155">
        <v>96</v>
      </c>
      <c r="B155">
        <v>0</v>
      </c>
      <c r="C155">
        <v>0</v>
      </c>
      <c r="D155">
        <v>10.9</v>
      </c>
      <c r="E155" t="str">
        <f>VLOOKUP(A155,productos!$A$2:$F$225, 2,FALSE )</f>
        <v>MOLINOS RÍO DE LA PLATA</v>
      </c>
      <c r="F155" t="str">
        <f>VLOOKUP(A155,productos!$A$2:$F$225, 3,FALSE )</f>
        <v>PREFERIDO</v>
      </c>
      <c r="G155" t="str">
        <f>VLOOKUP(A155,productos!$A$2:$F$225, 4,FALSE )</f>
        <v>PANIFICADOS</v>
      </c>
      <c r="H155">
        <f>VLOOKUP(A155,productos!$A$2:$F$225, 5,FALSE )</f>
        <v>779007041148</v>
      </c>
      <c r="I155" t="str">
        <f>VLOOKUP(A155,productos!$A$2:$F$225, 6,FALSE )</f>
        <v>PAN RALLADO COMUN PAQUETE - 500 G</v>
      </c>
      <c r="L155" s="2" t="str">
        <f t="shared" si="2"/>
        <v>new Product { Id = 96, Region = 0, Market =0, Price = 10.9, Provider = "MOLINOS RÍO DE LA PLATA", Brand = "PREFERIDO", Category = "PANIFICADOS", BarCode = 779007041148, Name = "PAN RALLADO COMUN PAQUETE - 500 G"},</v>
      </c>
    </row>
    <row r="156" spans="1:12" x14ac:dyDescent="0.25">
      <c r="A156">
        <v>103</v>
      </c>
      <c r="B156">
        <v>0</v>
      </c>
      <c r="C156">
        <v>0</v>
      </c>
      <c r="D156">
        <v>44.69</v>
      </c>
      <c r="E156" t="str">
        <f>VLOOKUP(A156,productos!$A$2:$F$225, 2,FALSE )</f>
        <v>PAPELERA DEL PLATA</v>
      </c>
      <c r="F156" t="str">
        <f>VLOOKUP(A156,productos!$A$2:$F$225, 3,FALSE )</f>
        <v>BABY SEC</v>
      </c>
      <c r="G156" t="str">
        <f>VLOOKUP(A156,productos!$A$2:$F$225, 4,FALSE )</f>
        <v>PERFUMERÍA</v>
      </c>
      <c r="H156">
        <f>VLOOKUP(A156,productos!$A$2:$F$225, 5,FALSE )</f>
        <v>779025004165</v>
      </c>
      <c r="I156" t="str">
        <f>VLOOKUP(A156,productos!$A$2:$F$225, 6,FALSE )</f>
        <v>PAÑALES DESCARTABLES PARA BEBES  ULTRA TRI PACK CHICO - 36 UN</v>
      </c>
      <c r="L156" s="2" t="str">
        <f t="shared" si="2"/>
        <v>new Product { Id = 103, Region = 0, Market =0, Price = 44.69, Provider = "PAPELERA DEL PLATA", Brand = "BABY SEC", Category = "PERFUMERÍA", BarCode = 779025004165, Name = "PAÑALES DESCARTABLES PARA BEBES  ULTRA TRI PACK CHICO - 36 UN"},</v>
      </c>
    </row>
    <row r="157" spans="1:12" x14ac:dyDescent="0.25">
      <c r="A157">
        <v>109</v>
      </c>
      <c r="B157">
        <v>0</v>
      </c>
      <c r="C157">
        <v>0</v>
      </c>
      <c r="D157">
        <v>44.69</v>
      </c>
      <c r="E157" t="str">
        <f>VLOOKUP(A157,productos!$A$2:$F$225, 2,FALSE )</f>
        <v>PAPELERA DEL PLATA</v>
      </c>
      <c r="F157" t="str">
        <f>VLOOKUP(A157,productos!$A$2:$F$225, 3,FALSE )</f>
        <v>BABY SEC</v>
      </c>
      <c r="G157" t="str">
        <f>VLOOKUP(A157,productos!$A$2:$F$225, 4,FALSE )</f>
        <v>PERFUMERÍA</v>
      </c>
      <c r="H157">
        <f>VLOOKUP(A157,productos!$A$2:$F$225, 5,FALSE )</f>
        <v>779025004168</v>
      </c>
      <c r="I157" t="str">
        <f>VLOOKUP(A157,productos!$A$2:$F$225, 6,FALSE )</f>
        <v>PAÑALES DESCARTABLES PARA BEBES  ULTRA TRI PACK EXTRA GRANDE - 24 UN</v>
      </c>
      <c r="L157" s="2" t="str">
        <f t="shared" si="2"/>
        <v>new Product { Id = 109, Region = 0, Market =0, Price = 44.69, Provider = "PAPELERA DEL PLATA", Brand = "BABY SEC", Category = "PERFUMERÍA", BarCode = 779025004168, Name = "PAÑALES DESCARTABLES PARA BEBES  ULTRA TRI PACK EXTRA GRANDE - 24 UN"},</v>
      </c>
    </row>
    <row r="158" spans="1:12" x14ac:dyDescent="0.25">
      <c r="A158">
        <v>110</v>
      </c>
      <c r="B158">
        <v>0</v>
      </c>
      <c r="C158">
        <v>0</v>
      </c>
      <c r="D158">
        <v>44.69</v>
      </c>
      <c r="E158" t="str">
        <f>VLOOKUP(A158,productos!$A$2:$F$225, 2,FALSE )</f>
        <v>PAPELERA DEL PLATA</v>
      </c>
      <c r="F158" t="str">
        <f>VLOOKUP(A158,productos!$A$2:$F$225, 3,FALSE )</f>
        <v>BABY SEC</v>
      </c>
      <c r="G158" t="str">
        <f>VLOOKUP(A158,productos!$A$2:$F$225, 4,FALSE )</f>
        <v>PERFUMERÍA</v>
      </c>
      <c r="H158">
        <f>VLOOKUP(A158,productos!$A$2:$F$225, 5,FALSE )</f>
        <v>779025004169</v>
      </c>
      <c r="I158" t="str">
        <f>VLOOKUP(A158,productos!$A$2:$F$225, 6,FALSE )</f>
        <v>PAÑALES DESCARTABLES PARA BEBES  ULTRA TRI PACK EXTRA-EXTRA GRANDE - 24 UN</v>
      </c>
      <c r="L158" s="2" t="str">
        <f t="shared" si="2"/>
        <v>new Product { Id = 110, Region = 0, Market =0, Price = 44.69, Provider = "PAPELERA DEL PLATA", Brand = "BABY SEC", Category = "PERFUMERÍA", BarCode = 779025004169, Name = "PAÑALES DESCARTABLES PARA BEBES  ULTRA TRI PACK EXTRA-EXTRA GRANDE - 24 UN"},</v>
      </c>
    </row>
    <row r="159" spans="1:12" x14ac:dyDescent="0.25">
      <c r="A159">
        <v>127</v>
      </c>
      <c r="B159">
        <v>0</v>
      </c>
      <c r="C159">
        <v>0</v>
      </c>
      <c r="D159">
        <v>44.69</v>
      </c>
      <c r="E159" t="str">
        <f>VLOOKUP(A159,productos!$A$2:$F$225, 2,FALSE )</f>
        <v>PAPELERA DEL PLATA</v>
      </c>
      <c r="F159" t="str">
        <f>VLOOKUP(A159,productos!$A$2:$F$225, 3,FALSE )</f>
        <v>BABY SEC</v>
      </c>
      <c r="G159" t="str">
        <f>VLOOKUP(A159,productos!$A$2:$F$225, 4,FALSE )</f>
        <v>PERFUMERÍA</v>
      </c>
      <c r="H159">
        <f>VLOOKUP(A159,productos!$A$2:$F$225, 5,FALSE )</f>
        <v>779025004167</v>
      </c>
      <c r="I159" t="str">
        <f>VLOOKUP(A159,productos!$A$2:$F$225, 6,FALSE )</f>
        <v>PAÑALES DESCARTABLES PARA BEBES  ULTRA TRI PACK GRANDE - 30 UN</v>
      </c>
      <c r="L159" s="2" t="str">
        <f t="shared" si="2"/>
        <v>new Product { Id = 127, Region = 0, Market =0, Price = 44.69, Provider = "PAPELERA DEL PLATA", Brand = "BABY SEC", Category = "PERFUMERÍA", BarCode = 779025004167, Name = "PAÑALES DESCARTABLES PARA BEBES  ULTRA TRI PACK GRANDE - 30 UN"},</v>
      </c>
    </row>
    <row r="160" spans="1:12" x14ac:dyDescent="0.25">
      <c r="A160">
        <v>129</v>
      </c>
      <c r="B160">
        <v>0</v>
      </c>
      <c r="C160">
        <v>0</v>
      </c>
      <c r="D160">
        <v>44.69</v>
      </c>
      <c r="E160" t="str">
        <f>VLOOKUP(A160,productos!$A$2:$F$225, 2,FALSE )</f>
        <v>PAPELERA DEL PLATA</v>
      </c>
      <c r="F160" t="str">
        <f>VLOOKUP(A160,productos!$A$2:$F$225, 3,FALSE )</f>
        <v>BABY SEC</v>
      </c>
      <c r="G160" t="str">
        <f>VLOOKUP(A160,productos!$A$2:$F$225, 4,FALSE )</f>
        <v>PERFUMERÍA</v>
      </c>
      <c r="H160">
        <f>VLOOKUP(A160,productos!$A$2:$F$225, 5,FALSE )</f>
        <v>779025004166</v>
      </c>
      <c r="I160" t="str">
        <f>VLOOKUP(A160,productos!$A$2:$F$225, 6,FALSE )</f>
        <v>PAÑALES DESCARTABLES PARA BEBES  ULTRA TRI PACK MEDIANO - 36 UN</v>
      </c>
      <c r="L160" s="2" t="str">
        <f t="shared" si="2"/>
        <v>new Product { Id = 129, Region = 0, Market =0, Price = 44.69, Provider = "PAPELERA DEL PLATA", Brand = "BABY SEC", Category = "PERFUMERÍA", BarCode = 779025004166, Name = "PAÑALES DESCARTABLES PARA BEBES  ULTRA TRI PACK MEDIANO - 36 UN"},</v>
      </c>
    </row>
    <row r="161" spans="1:12" x14ac:dyDescent="0.25">
      <c r="A161">
        <v>111</v>
      </c>
      <c r="B161">
        <v>0</v>
      </c>
      <c r="C161">
        <v>0</v>
      </c>
      <c r="D161">
        <v>102</v>
      </c>
      <c r="E161" t="str">
        <f>VLOOKUP(A161,productos!$A$2:$F$225, 2,FALSE )</f>
        <v>PROCTER AND GAMBLE</v>
      </c>
      <c r="F161" t="str">
        <f>VLOOKUP(A161,productos!$A$2:$F$225, 3,FALSE )</f>
        <v>PAMPERS BABYSAN</v>
      </c>
      <c r="G161" t="str">
        <f>VLOOKUP(A161,productos!$A$2:$F$225, 4,FALSE )</f>
        <v>PERFUMERÍA</v>
      </c>
      <c r="H161">
        <f>VLOOKUP(A161,productos!$A$2:$F$225, 5,FALSE )</f>
        <v>750630984710</v>
      </c>
      <c r="I161" t="str">
        <f>VLOOKUP(A161,productos!$A$2:$F$225, 6,FALSE )</f>
        <v>PAÑALES DESCARTABLES PARA BEBES CANT. EXTRA GRANDE - 44 UN</v>
      </c>
      <c r="L161" s="2" t="str">
        <f t="shared" si="2"/>
        <v>new Product { Id = 111, Region = 0, Market =0, Price = 102, Provider = "PROCTER AND GAMBLE", Brand = "PAMPERS BABYSAN", Category = "PERFUMERÍA", BarCode = 750630984710, Name = "PAÑALES DESCARTABLES PARA BEBES CANT. EXTRA GRANDE - 44 UN"},</v>
      </c>
    </row>
    <row r="162" spans="1:12" x14ac:dyDescent="0.25">
      <c r="A162">
        <v>151</v>
      </c>
      <c r="B162">
        <v>0</v>
      </c>
      <c r="C162">
        <v>0</v>
      </c>
      <c r="D162">
        <v>5.0999999999999996</v>
      </c>
      <c r="E162" t="str">
        <f>VLOOKUP(A162,productos!$A$2:$F$225, 2,FALSE )</f>
        <v>SIN MARCA (SUPERMERCADO)</v>
      </c>
      <c r="F162" t="str">
        <f>VLOOKUP(A162,productos!$A$2:$F$225, 3,FALSE )</f>
        <v>SIN MARCA (SUPERMERCADO)</v>
      </c>
      <c r="G162" t="str">
        <f>VLOOKUP(A162,productos!$A$2:$F$225, 4,FALSE )</f>
        <v>VERDULERÍA</v>
      </c>
      <c r="H162">
        <f>VLOOKUP(A162,productos!$A$2:$F$225, 5,FALSE )</f>
        <v>0</v>
      </c>
      <c r="I162" t="str">
        <f>VLOOKUP(A162,productos!$A$2:$F$225, 6,FALSE )</f>
        <v>PAPA NEGRA - 1 KG</v>
      </c>
      <c r="L162" s="2" t="str">
        <f t="shared" si="2"/>
        <v>new Product { Id = 151, Region = 0, Market =0, Price = 5.1, Provider = "SIN MARCA (SUPERMERCADO)", Brand = "SIN MARCA (SUPERMERCADO)", Category = "VERDULERÍA", BarCode = 0, Name = "PAPA NEGRA - 1 KG"},</v>
      </c>
    </row>
    <row r="163" spans="1:12" x14ac:dyDescent="0.25">
      <c r="A163">
        <v>222</v>
      </c>
      <c r="B163">
        <v>0</v>
      </c>
      <c r="C163">
        <v>0</v>
      </c>
      <c r="D163">
        <v>0.9</v>
      </c>
      <c r="E163" t="str">
        <f>VLOOKUP(A163,productos!$A$2:$F$225, 2,FALSE )</f>
        <v>LUMA</v>
      </c>
      <c r="F163" t="str">
        <f>VLOOKUP(A163,productos!$A$2:$F$225, 3,FALSE )</f>
        <v>LUMA</v>
      </c>
      <c r="G163" t="str">
        <f>VLOOKUP(A163,productos!$A$2:$F$225, 4,FALSE )</f>
        <v>CANASTA ESCOLAR</v>
      </c>
      <c r="H163">
        <f>VLOOKUP(A163,productos!$A$2:$F$225, 5,FALSE )</f>
        <v>0</v>
      </c>
      <c r="I163" t="str">
        <f>VLOOKUP(A163,productos!$A$2:$F$225, 6,FALSE )</f>
        <v>Papel Glace Lustre x 10 hjas Papel Glace Lustre x 10 hjas</v>
      </c>
      <c r="L163" s="2" t="str">
        <f t="shared" si="2"/>
        <v>new Product { Id = 222, Region = 0, Market =0, Price = 0.9, Provider = "LUMA", Brand = "LUMA", Category = "CANASTA ESCOLAR", BarCode = 0, Name = "Papel Glace Lustre x 10 hjas Papel Glace Lustre x 10 hjas"},</v>
      </c>
    </row>
    <row r="164" spans="1:12" x14ac:dyDescent="0.25">
      <c r="A164">
        <v>223</v>
      </c>
      <c r="B164">
        <v>0</v>
      </c>
      <c r="C164">
        <v>0</v>
      </c>
      <c r="D164">
        <v>1.1000000000000001</v>
      </c>
      <c r="E164" t="str">
        <f>VLOOKUP(A164,productos!$A$2:$F$225, 2,FALSE )</f>
        <v>LUMA</v>
      </c>
      <c r="F164" t="str">
        <f>VLOOKUP(A164,productos!$A$2:$F$225, 3,FALSE )</f>
        <v>LUMA</v>
      </c>
      <c r="G164" t="str">
        <f>VLOOKUP(A164,productos!$A$2:$F$225, 4,FALSE )</f>
        <v>CANASTA ESCOLAR</v>
      </c>
      <c r="H164">
        <f>VLOOKUP(A164,productos!$A$2:$F$225, 5,FALSE )</f>
        <v>0</v>
      </c>
      <c r="I164" t="str">
        <f>VLOOKUP(A164,productos!$A$2:$F$225, 6,FALSE )</f>
        <v>Papel Glace Metalizado x 10 Hjas Papel Glace Metalizado x 10 Hjas</v>
      </c>
      <c r="L164" s="2" t="str">
        <f t="shared" si="2"/>
        <v>new Product { Id = 223, Region = 0, Market =0, Price = 1.1, Provider = "LUMA", Brand = "LUMA", Category = "CANASTA ESCOLAR", BarCode = 0, Name = "Papel Glace Metalizado x 10 Hjas Papel Glace Metalizado x 10 Hjas"},</v>
      </c>
    </row>
    <row r="165" spans="1:12" x14ac:dyDescent="0.25">
      <c r="A165">
        <v>102</v>
      </c>
      <c r="B165">
        <v>0</v>
      </c>
      <c r="C165">
        <v>0</v>
      </c>
      <c r="D165">
        <v>12.74</v>
      </c>
      <c r="E165" t="str">
        <f>VLOOKUP(A165,productos!$A$2:$F$225, 2,FALSE )</f>
        <v>PAPELERA DEL PLATA</v>
      </c>
      <c r="F165" t="str">
        <f>VLOOKUP(A165,productos!$A$2:$F$225, 3,FALSE )</f>
        <v>HIGIENOL</v>
      </c>
      <c r="G165" t="str">
        <f>VLOOKUP(A165,productos!$A$2:$F$225, 4,FALSE )</f>
        <v>LIMPIEZA</v>
      </c>
      <c r="H165">
        <f>VLOOKUP(A165,productos!$A$2:$F$225, 5,FALSE )</f>
        <v>779025001904</v>
      </c>
      <c r="I165" t="str">
        <f>VLOOKUP(A165,productos!$A$2:$F$225, 6,FALSE )</f>
        <v>PAPEL HIGIENICO HOJA SIMPLE 4 ROLLOS DE 50 METROS CADA UNO - 50 MTRS</v>
      </c>
      <c r="L165" s="2" t="str">
        <f t="shared" si="2"/>
        <v>new Product { Id = 102, Region = 0, Market =0, Price = 12.74, Provider = "PAPELERA DEL PLATA", Brand = "HIGIENOL", Category = "LIMPIEZA", BarCode = 779025001904, Name = "PAPEL HIGIENICO HOJA SIMPLE 4 ROLLOS DE 50 METROS CADA UNO - 50 MTRS"},</v>
      </c>
    </row>
    <row r="166" spans="1:12" x14ac:dyDescent="0.25">
      <c r="A166">
        <v>32</v>
      </c>
      <c r="B166">
        <v>0</v>
      </c>
      <c r="C166">
        <v>0</v>
      </c>
      <c r="D166">
        <v>19.989999999999998</v>
      </c>
      <c r="E166" t="str">
        <f>VLOOKUP(A166,productos!$A$2:$F$225, 2,FALSE )</f>
        <v>CELULOSA CAMPANA</v>
      </c>
      <c r="F166" t="str">
        <f>VLOOKUP(A166,productos!$A$2:$F$225, 3,FALSE )</f>
        <v>CAMPANITA</v>
      </c>
      <c r="G166" t="str">
        <f>VLOOKUP(A166,productos!$A$2:$F$225, 4,FALSE )</f>
        <v>LIMPIEZA</v>
      </c>
      <c r="H166">
        <f>VLOOKUP(A166,productos!$A$2:$F$225, 5,FALSE )</f>
        <v>779107000510</v>
      </c>
      <c r="I166" t="str">
        <f>VLOOKUP(A166,productos!$A$2:$F$225, 6,FALSE )</f>
        <v>PAPEL HIGIENICO HOJA SIMPLE 4 ROLLOS DE 80  - 320 MTRS</v>
      </c>
      <c r="L166" s="2" t="str">
        <f t="shared" si="2"/>
        <v>new Product { Id = 32, Region = 0, Market =0, Price = 19.99, Provider = "CELULOSA CAMPANA", Brand = "CAMPANITA", Category = "LIMPIEZA", BarCode = 779107000510, Name = "PAPEL HIGIENICO HOJA SIMPLE 4 ROLLOS DE 80  - 320 MTRS"},</v>
      </c>
    </row>
    <row r="167" spans="1:12" x14ac:dyDescent="0.25">
      <c r="A167">
        <v>45</v>
      </c>
      <c r="B167">
        <v>0</v>
      </c>
      <c r="C167">
        <v>0</v>
      </c>
      <c r="D167">
        <v>6.55</v>
      </c>
      <c r="E167" t="str">
        <f>VLOOKUP(A167,productos!$A$2:$F$225, 2,FALSE )</f>
        <v>COLGATE PALMOLIVE S.A.</v>
      </c>
      <c r="F167" t="str">
        <f>VLOOKUP(A167,productos!$A$2:$F$225, 3,FALSE )</f>
        <v>KOLYNOS</v>
      </c>
      <c r="G167" t="str">
        <f>VLOOKUP(A167,productos!$A$2:$F$225, 4,FALSE )</f>
        <v>PERFUMERÍA</v>
      </c>
      <c r="H167">
        <f>VLOOKUP(A167,productos!$A$2:$F$225, 5,FALSE )</f>
        <v>779310012006</v>
      </c>
      <c r="I167" t="str">
        <f>VLOOKUP(A167,productos!$A$2:$F$225, 6,FALSE )</f>
        <v>PASTA DENTAL EN CREMA O GEL  - 90 G</v>
      </c>
      <c r="L167" s="2" t="str">
        <f t="shared" si="2"/>
        <v>new Product { Id = 45, Region = 0, Market =0, Price = 6.55, Provider = "COLGATE PALMOLIVE S.A.", Brand = "KOLYNOS", Category = "PERFUMERÍA", BarCode = 779310012006, Name = "PASTA DENTAL EN CREMA O GEL  - 90 G"},</v>
      </c>
    </row>
    <row r="168" spans="1:12" x14ac:dyDescent="0.25">
      <c r="A168">
        <v>46</v>
      </c>
      <c r="B168">
        <v>0</v>
      </c>
      <c r="C168">
        <v>0</v>
      </c>
      <c r="D168">
        <v>4.8499999999999996</v>
      </c>
      <c r="E168" t="str">
        <f>VLOOKUP(A168,productos!$A$2:$F$225, 2,FALSE )</f>
        <v>COLGATE PALMOLIVE S.A.</v>
      </c>
      <c r="F168" t="str">
        <f>VLOOKUP(A168,productos!$A$2:$F$225, 3,FALSE )</f>
        <v>ODOL</v>
      </c>
      <c r="G168" t="str">
        <f>VLOOKUP(A168,productos!$A$2:$F$225, 4,FALSE )</f>
        <v>PERFUMERÍA</v>
      </c>
      <c r="H168">
        <f>VLOOKUP(A168,productos!$A$2:$F$225, 5,FALSE )</f>
        <v>779310013005</v>
      </c>
      <c r="I168" t="str">
        <f>VLOOKUP(A168,productos!$A$2:$F$225, 6,FALSE )</f>
        <v>PASTA DENTAL EN CREMA O GEL  - 90 G</v>
      </c>
      <c r="L168" s="2" t="str">
        <f t="shared" si="2"/>
        <v>new Product { Id = 46, Region = 0, Market =0, Price = 4.85, Provider = "COLGATE PALMOLIVE S.A.", Brand = "ODOL", Category = "PERFUMERÍA", BarCode = 779310013005, Name = "PASTA DENTAL EN CREMA O GEL  - 90 G"},</v>
      </c>
    </row>
    <row r="169" spans="1:12" x14ac:dyDescent="0.25">
      <c r="A169">
        <v>152</v>
      </c>
      <c r="B169">
        <v>0</v>
      </c>
      <c r="C169">
        <v>0</v>
      </c>
      <c r="D169">
        <v>9.6</v>
      </c>
      <c r="E169" t="str">
        <f>VLOOKUP(A169,productos!$A$2:$F$225, 2,FALSE )</f>
        <v>SIN MARCA (SUPERMERCADO)</v>
      </c>
      <c r="F169" t="str">
        <f>VLOOKUP(A169,productos!$A$2:$F$225, 3,FALSE )</f>
        <v>SIN MARCA (SUPERMERCADO)</v>
      </c>
      <c r="G169" t="str">
        <f>VLOOKUP(A169,productos!$A$2:$F$225, 4,FALSE )</f>
        <v>VERDULERÍA</v>
      </c>
      <c r="H169">
        <f>VLOOKUP(A169,productos!$A$2:$F$225, 5,FALSE )</f>
        <v>0</v>
      </c>
      <c r="I169" t="str">
        <f>VLOOKUP(A169,productos!$A$2:$F$225, 6,FALSE )</f>
        <v>PERA  - 1 KG</v>
      </c>
      <c r="L169" s="2" t="str">
        <f t="shared" si="2"/>
        <v>new Product { Id = 152, Region = 0, Market =0, Price = 9.6, Provider = "SIN MARCA (SUPERMERCADO)", Brand = "SIN MARCA (SUPERMERCADO)", Category = "VERDULERÍA", BarCode = 0, Name = "PERA  - 1 KG"},</v>
      </c>
    </row>
    <row r="170" spans="1:12" x14ac:dyDescent="0.25">
      <c r="A170">
        <v>176</v>
      </c>
      <c r="B170">
        <v>0</v>
      </c>
      <c r="C170">
        <v>0</v>
      </c>
      <c r="D170">
        <v>18.5</v>
      </c>
      <c r="E170" t="str">
        <f>VLOOKUP(A170,productos!$A$2:$F$225, 2,FALSE )</f>
        <v>SIN MARCA (SUPERMERCADO)</v>
      </c>
      <c r="F170" t="str">
        <f>VLOOKUP(A170,productos!$A$2:$F$225, 3,FALSE )</f>
        <v>SIN MARCA (SUPERMERCADO)</v>
      </c>
      <c r="G170" t="str">
        <f>VLOOKUP(A170,productos!$A$2:$F$225, 4,FALSE )</f>
        <v>CARNES</v>
      </c>
      <c r="H170">
        <f>VLOOKUP(A170,productos!$A$2:$F$225, 5,FALSE )</f>
        <v>0</v>
      </c>
      <c r="I170" t="str">
        <f>VLOOKUP(A170,productos!$A$2:$F$225, 6,FALSE )</f>
        <v>POLLO CONGELADO SIN MENUDOS - 1 KG</v>
      </c>
      <c r="L170" s="2" t="str">
        <f t="shared" si="2"/>
        <v>new Product { Id = 176, Region = 0, Market =0, Price = 18.5, Provider = "SIN MARCA (SUPERMERCADO)", Brand = "SIN MARCA (SUPERMERCADO)", Category = "CARNES", BarCode = 0, Name = "POLLO CONGELADO SIN MENUDOS - 1 KG"},</v>
      </c>
    </row>
    <row r="171" spans="1:12" x14ac:dyDescent="0.25">
      <c r="A171">
        <v>33</v>
      </c>
      <c r="B171">
        <v>0</v>
      </c>
      <c r="C171">
        <v>0</v>
      </c>
      <c r="D171">
        <v>18.5</v>
      </c>
      <c r="E171" t="str">
        <f>VLOOKUP(A171,productos!$A$2:$F$225, 2,FALSE )</f>
        <v>CENTRO DE EMPRESAS DE PROCESADORAS AVÍCOLAS</v>
      </c>
      <c r="F171" t="str">
        <f>VLOOKUP(A171,productos!$A$2:$F$225, 3,FALSE )</f>
        <v>TODAS LAS MARCAS</v>
      </c>
      <c r="G171" t="str">
        <f>VLOOKUP(A171,productos!$A$2:$F$225, 4,FALSE )</f>
        <v>CARNES</v>
      </c>
      <c r="H171">
        <f>VLOOKUP(A171,productos!$A$2:$F$225, 5,FALSE )</f>
        <v>0</v>
      </c>
      <c r="I171" t="str">
        <f>VLOOKUP(A171,productos!$A$2:$F$225, 6,FALSE )</f>
        <v>POLLO ENTERO FRESCO CON MENUDOS - 1 KG</v>
      </c>
      <c r="L171" s="2" t="str">
        <f t="shared" si="2"/>
        <v>new Product { Id = 33, Region = 0, Market =0, Price = 18.5, Provider = "CENTRO DE EMPRESAS DE PROCESADORAS AVÍCOLAS", Brand = "TODAS LAS MARCAS", Category = "CARNES", BarCode = 0, Name = "POLLO ENTERO FRESCO CON MENUDOS - 1 KG"},</v>
      </c>
    </row>
    <row r="172" spans="1:12" x14ac:dyDescent="0.25">
      <c r="A172">
        <v>168</v>
      </c>
      <c r="B172">
        <v>0</v>
      </c>
      <c r="C172">
        <v>0</v>
      </c>
      <c r="D172">
        <v>13</v>
      </c>
      <c r="E172" t="str">
        <f>VLOOKUP(A172,productos!$A$2:$F$225, 2,FALSE )</f>
        <v>UNILEVER</v>
      </c>
      <c r="F172" t="str">
        <f>VLOOKUP(A172,productos!$A$2:$F$225, 3,FALSE )</f>
        <v>GRANBY</v>
      </c>
      <c r="G172" t="str">
        <f>VLOOKUP(A172,productos!$A$2:$F$225, 4,FALSE )</f>
        <v>LIMPIEZA</v>
      </c>
      <c r="H172">
        <f>VLOOKUP(A172,productos!$A$2:$F$225, 5,FALSE )</f>
        <v>779129000460</v>
      </c>
      <c r="I172" t="str">
        <f>VLOOKUP(A172,productos!$A$2:$F$225, 6,FALSE )</f>
        <v>POLVO DE LAVADO  GRANBY LAVADO TOTAL - 1 G</v>
      </c>
      <c r="L172" s="2" t="str">
        <f t="shared" si="2"/>
        <v>new Product { Id = 168, Region = 0, Market =0, Price = 13, Provider = "UNILEVER", Brand = "GRANBY", Category = "LIMPIEZA", BarCode = 779129000460, Name = "POLVO DE LAVADO  GRANBY LAVADO TOTAL - 1 G"},</v>
      </c>
    </row>
    <row r="173" spans="1:12" x14ac:dyDescent="0.25">
      <c r="A173">
        <v>19</v>
      </c>
      <c r="B173">
        <v>0</v>
      </c>
      <c r="C173">
        <v>0</v>
      </c>
      <c r="D173">
        <v>6.8</v>
      </c>
      <c r="E173" t="str">
        <f>VLOOKUP(A173,productos!$A$2:$F$225, 2,FALSE )</f>
        <v>ARCOR</v>
      </c>
      <c r="F173" t="str">
        <f>VLOOKUP(A173,productos!$A$2:$F$225, 3,FALSE )</f>
        <v>ARCOR</v>
      </c>
      <c r="G173" t="str">
        <f>VLOOKUP(A173,productos!$A$2:$F$225, 4,FALSE )</f>
        <v>ALMACÉN</v>
      </c>
      <c r="H173">
        <f>VLOOKUP(A173,productos!$A$2:$F$225, 5,FALSE )</f>
        <v>779058098090</v>
      </c>
      <c r="I173" t="str">
        <f>VLOOKUP(A173,productos!$A$2:$F$225, 6,FALSE )</f>
        <v>POROTOS EN LATA - 350 G</v>
      </c>
      <c r="L173" s="2" t="str">
        <f t="shared" si="2"/>
        <v>new Product { Id = 19, Region = 0, Market =0, Price = 6.8, Provider = "ARCOR", Brand = "ARCOR", Category = "ALMACÉN", BarCode = 779058098090, Name = "POROTOS EN LATA - 350 G"},</v>
      </c>
    </row>
    <row r="174" spans="1:12" x14ac:dyDescent="0.25">
      <c r="A174">
        <v>195</v>
      </c>
      <c r="B174">
        <v>0</v>
      </c>
      <c r="C174">
        <v>0</v>
      </c>
      <c r="D174">
        <v>5.3</v>
      </c>
      <c r="E174" t="str">
        <f>VLOOKUP(A174,productos!$A$2:$F$225, 2,FALSE )</f>
        <v>SANCOR</v>
      </c>
      <c r="F174" t="str">
        <f>VLOOKUP(A174,productos!$A$2:$F$225, 3,FALSE )</f>
        <v>SHIMY</v>
      </c>
      <c r="G174" t="str">
        <f>VLOOKUP(A174,productos!$A$2:$F$225, 4,FALSE )</f>
        <v>LÁCTEOS</v>
      </c>
      <c r="H174">
        <f>VLOOKUP(A174,productos!$A$2:$F$225, 5,FALSE )</f>
        <v>779008004090</v>
      </c>
      <c r="I174" t="str">
        <f>VLOOKUP(A174,productos!$A$2:$F$225, 6,FALSE )</f>
        <v>POSTRE NIÑO CHOCOLATE - 120 G</v>
      </c>
      <c r="L174" s="2" t="str">
        <f t="shared" si="2"/>
        <v>new Product { Id = 195, Region = 0, Market =0, Price = 5.3, Provider = "SANCOR", Brand = "SHIMY", Category = "LÁCTEOS", BarCode = 779008004090, Name = "POSTRE NIÑO CHOCOLATE - 120 G"},</v>
      </c>
    </row>
    <row r="175" spans="1:12" x14ac:dyDescent="0.25">
      <c r="A175">
        <v>196</v>
      </c>
      <c r="B175">
        <v>0</v>
      </c>
      <c r="C175">
        <v>0</v>
      </c>
      <c r="D175">
        <v>5.3</v>
      </c>
      <c r="E175" t="str">
        <f>VLOOKUP(A175,productos!$A$2:$F$225, 2,FALSE )</f>
        <v>SANCOR</v>
      </c>
      <c r="F175" t="str">
        <f>VLOOKUP(A175,productos!$A$2:$F$225, 3,FALSE )</f>
        <v>SHIMY</v>
      </c>
      <c r="G175" t="str">
        <f>VLOOKUP(A175,productos!$A$2:$F$225, 4,FALSE )</f>
        <v>LÁCTEOS</v>
      </c>
      <c r="H175">
        <f>VLOOKUP(A175,productos!$A$2:$F$225, 5,FALSE )</f>
        <v>779008004091</v>
      </c>
      <c r="I175" t="str">
        <f>VLOOKUP(A175,productos!$A$2:$F$225, 6,FALSE )</f>
        <v>POSTRE NIÑO CHOCOLATE Y DULCE DE LECHE - 120 G</v>
      </c>
      <c r="L175" s="2" t="str">
        <f t="shared" si="2"/>
        <v>new Product { Id = 196, Region = 0, Market =0, Price = 5.3, Provider = "SANCOR", Brand = "SHIMY", Category = "LÁCTEOS", BarCode = 779008004091, Name = "POSTRE NIÑO CHOCOLATE Y DULCE DE LECHE - 120 G"},</v>
      </c>
    </row>
    <row r="176" spans="1:12" x14ac:dyDescent="0.25">
      <c r="A176">
        <v>197</v>
      </c>
      <c r="B176">
        <v>0</v>
      </c>
      <c r="C176">
        <v>0</v>
      </c>
      <c r="D176">
        <v>5.3</v>
      </c>
      <c r="E176" t="str">
        <f>VLOOKUP(A176,productos!$A$2:$F$225, 2,FALSE )</f>
        <v>SANCOR</v>
      </c>
      <c r="F176" t="str">
        <f>VLOOKUP(A176,productos!$A$2:$F$225, 3,FALSE )</f>
        <v>SHIMY</v>
      </c>
      <c r="G176" t="str">
        <f>VLOOKUP(A176,productos!$A$2:$F$225, 4,FALSE )</f>
        <v>LÁCTEOS</v>
      </c>
      <c r="H176">
        <f>VLOOKUP(A176,productos!$A$2:$F$225, 5,FALSE )</f>
        <v>779008004092</v>
      </c>
      <c r="I176" t="str">
        <f>VLOOKUP(A176,productos!$A$2:$F$225, 6,FALSE )</f>
        <v>POSTRE NIÑO DULCE DE LECHE - 120 G</v>
      </c>
      <c r="L176" s="2" t="str">
        <f t="shared" si="2"/>
        <v>new Product { Id = 197, Region = 0, Market =0, Price = 5.3, Provider = "SANCOR", Brand = "SHIMY", Category = "LÁCTEOS", BarCode = 779008004092, Name = "POSTRE NIÑO DULCE DE LECHE - 120 G"},</v>
      </c>
    </row>
    <row r="177" spans="1:12" x14ac:dyDescent="0.25">
      <c r="A177">
        <v>48</v>
      </c>
      <c r="B177">
        <v>0</v>
      </c>
      <c r="C177">
        <v>0</v>
      </c>
      <c r="D177">
        <v>7.95</v>
      </c>
      <c r="E177" t="str">
        <f>VLOOKUP(A177,productos!$A$2:$F$225, 2,FALSE )</f>
        <v>DANONE</v>
      </c>
      <c r="F177" t="str">
        <f>VLOOKUP(A177,productos!$A$2:$F$225, 3,FALSE )</f>
        <v>DANONINO</v>
      </c>
      <c r="G177" t="str">
        <f>VLOOKUP(A177,productos!$A$2:$F$225, 4,FALSE )</f>
        <v>LÁCTEOS</v>
      </c>
      <c r="H177">
        <f>VLOOKUP(A177,productos!$A$2:$F$225, 5,FALSE )</f>
        <v>779133709401</v>
      </c>
      <c r="I177" t="str">
        <f>VLOOKUP(A177,productos!$A$2:$F$225, 6,FALSE )</f>
        <v>POSTRE NIÑO VAINILLA - 161 G</v>
      </c>
      <c r="L177" s="2" t="str">
        <f t="shared" si="2"/>
        <v>new Product { Id = 48, Region = 0, Market =0, Price = 7.95, Provider = "DANONE", Brand = "DANONINO", Category = "LÁCTEOS", BarCode = 779133709401, Name = "POSTRE NIÑO VAINILLA - 161 G"},</v>
      </c>
    </row>
    <row r="178" spans="1:12" x14ac:dyDescent="0.25">
      <c r="A178">
        <v>125</v>
      </c>
      <c r="B178">
        <v>0</v>
      </c>
      <c r="C178">
        <v>0</v>
      </c>
      <c r="D178">
        <v>5.3</v>
      </c>
      <c r="E178" t="str">
        <f>VLOOKUP(A178,productos!$A$2:$F$225, 2,FALSE )</f>
        <v>SANCOR</v>
      </c>
      <c r="F178" t="str">
        <f>VLOOKUP(A178,productos!$A$2:$F$225, 3,FALSE )</f>
        <v>SHIMY</v>
      </c>
      <c r="G178" t="str">
        <f>VLOOKUP(A178,productos!$A$2:$F$225, 4,FALSE )</f>
        <v>LÁCTEOS</v>
      </c>
      <c r="H178">
        <f>VLOOKUP(A178,productos!$A$2:$F$225, 5,FALSE )</f>
        <v>779008004087</v>
      </c>
      <c r="I178" t="str">
        <f>VLOOKUP(A178,productos!$A$2:$F$225, 6,FALSE )</f>
        <v>POSTRE NIÑO VAINILLA - 120 G</v>
      </c>
      <c r="L178" s="2" t="str">
        <f t="shared" si="2"/>
        <v>new Product { Id = 125, Region = 0, Market =0, Price = 5.3, Provider = "SANCOR", Brand = "SHIMY", Category = "LÁCTEOS", BarCode = 779008004087, Name = "POSTRE NIÑO VAINILLA - 120 G"},</v>
      </c>
    </row>
    <row r="179" spans="1:12" x14ac:dyDescent="0.25">
      <c r="A179">
        <v>194</v>
      </c>
      <c r="B179">
        <v>0</v>
      </c>
      <c r="C179">
        <v>0</v>
      </c>
      <c r="D179">
        <v>5.3</v>
      </c>
      <c r="E179" t="str">
        <f>VLOOKUP(A179,productos!$A$2:$F$225, 2,FALSE )</f>
        <v>SANCOR</v>
      </c>
      <c r="F179" t="str">
        <f>VLOOKUP(A179,productos!$A$2:$F$225, 3,FALSE )</f>
        <v>SHIMY</v>
      </c>
      <c r="G179" t="str">
        <f>VLOOKUP(A179,productos!$A$2:$F$225, 4,FALSE )</f>
        <v>LÁCTEOS</v>
      </c>
      <c r="H179">
        <f>VLOOKUP(A179,productos!$A$2:$F$225, 5,FALSE )</f>
        <v>779008004089</v>
      </c>
      <c r="I179" t="str">
        <f>VLOOKUP(A179,productos!$A$2:$F$225, 6,FALSE )</f>
        <v>POSTRE NIÑO VAINILLA Y DULCE DE LECHE - 120 G</v>
      </c>
      <c r="L179" s="2" t="str">
        <f t="shared" si="2"/>
        <v>new Product { Id = 194, Region = 0, Market =0, Price = 5.3, Provider = "SANCOR", Brand = "SHIMY", Category = "LÁCTEOS", BarCode = 779008004089, Name = "POSTRE NIÑO VAINILLA Y DULCE DE LECHE - 120 G"},</v>
      </c>
    </row>
    <row r="180" spans="1:12" x14ac:dyDescent="0.25">
      <c r="A180">
        <v>30</v>
      </c>
      <c r="B180">
        <v>0</v>
      </c>
      <c r="C180">
        <v>0</v>
      </c>
      <c r="D180">
        <v>27.45</v>
      </c>
      <c r="E180" t="str">
        <f>VLOOKUP(A180,productos!$A$2:$F$225, 2,FALSE )</f>
        <v>BUHLSA</v>
      </c>
      <c r="F180" t="str">
        <f>VLOOKUP(A180,productos!$A$2:$F$225, 3,FALSE )</f>
        <v>PRIME</v>
      </c>
      <c r="G180" t="str">
        <f>VLOOKUP(A180,productos!$A$2:$F$225, 4,FALSE )</f>
        <v>PERFUMERÍA</v>
      </c>
      <c r="H180">
        <f>VLOOKUP(A180,productos!$A$2:$F$225, 5,FALSE )</f>
        <v>779151970020</v>
      </c>
      <c r="I180" t="str">
        <f>VLOOKUP(A180,productos!$A$2:$F$225, 6,FALSE )</f>
        <v>PRESERVATIVOS SUPER FINOS 6 UNIDADES - 1 CAJA</v>
      </c>
      <c r="L180" s="2" t="str">
        <f t="shared" si="2"/>
        <v>new Product { Id = 30, Region = 0, Market =0, Price = 27.45, Provider = "BUHLSA", Brand = "PRIME", Category = "PERFUMERÍA", BarCode = 779151970020, Name = "PRESERVATIVOS SUPER FINOS 6 UNIDADES - 1 CAJA"},</v>
      </c>
    </row>
    <row r="181" spans="1:12" x14ac:dyDescent="0.25">
      <c r="A181">
        <v>67</v>
      </c>
      <c r="B181">
        <v>0</v>
      </c>
      <c r="C181">
        <v>0</v>
      </c>
      <c r="D181">
        <v>23.8</v>
      </c>
      <c r="E181" t="str">
        <f>VLOOKUP(A181,productos!$A$2:$F$225, 2,FALSE )</f>
        <v>KOPELCO</v>
      </c>
      <c r="F181" t="str">
        <f>VLOOKUP(A181,productos!$A$2:$F$225, 3,FALSE )</f>
        <v>TULIPAN</v>
      </c>
      <c r="G181" t="str">
        <f>VLOOKUP(A181,productos!$A$2:$F$225, 4,FALSE )</f>
        <v>PERFUMERÍA</v>
      </c>
      <c r="H181">
        <f>VLOOKUP(A181,productos!$A$2:$F$225, 5,FALSE )</f>
        <v>779101400153</v>
      </c>
      <c r="I181" t="str">
        <f>VLOOKUP(A181,productos!$A$2:$F$225, 6,FALSE )</f>
        <v>PRESERVATIVOS SUPER FINOS 6 UNIDADES - 1 CAJA</v>
      </c>
      <c r="L181" s="2" t="str">
        <f t="shared" si="2"/>
        <v>new Product { Id = 67, Region = 0, Market =0, Price = 23.8, Provider = "KOPELCO", Brand = "TULIPAN", Category = "PERFUMERÍA", BarCode = 779101400153, Name = "PRESERVATIVOS SUPER FINOS 6 UNIDADES - 1 CAJA"},</v>
      </c>
    </row>
    <row r="182" spans="1:12" x14ac:dyDescent="0.25">
      <c r="A182">
        <v>4</v>
      </c>
      <c r="B182">
        <v>0</v>
      </c>
      <c r="C182">
        <v>0</v>
      </c>
      <c r="D182">
        <v>5.3</v>
      </c>
      <c r="E182" t="str">
        <f>VLOOKUP(A182,productos!$A$2:$F$225, 2,FALSE )</f>
        <v>GRUPO CANALE</v>
      </c>
      <c r="F182" t="str">
        <f>VLOOKUP(A182,productos!$A$2:$F$225, 3,FALSE )</f>
        <v>ALCO</v>
      </c>
      <c r="G182" t="str">
        <f>VLOOKUP(A182,productos!$A$2:$F$225, 4,FALSE )</f>
        <v>ALMACÉN</v>
      </c>
      <c r="H182">
        <f>VLOOKUP(A182,productos!$A$2:$F$225, 5,FALSE )</f>
        <v>779008800149</v>
      </c>
      <c r="I182" t="str">
        <f>VLOOKUP(A182,productos!$A$2:$F$225, 6,FALSE )</f>
        <v>PURE DE TOMATE TETRA PACK - 520 G</v>
      </c>
      <c r="L182" s="2" t="str">
        <f t="shared" si="2"/>
        <v>new Product { Id = 4, Region = 0, Market =0, Price = 5.3, Provider = "GRUPO CANALE", Brand = "ALCO", Category = "ALMACÉN", BarCode = 779008800149, Name = "PURE DE TOMATE TETRA PACK - 520 G"},</v>
      </c>
    </row>
    <row r="183" spans="1:12" x14ac:dyDescent="0.25">
      <c r="A183">
        <v>20</v>
      </c>
      <c r="B183">
        <v>0</v>
      </c>
      <c r="C183">
        <v>0</v>
      </c>
      <c r="D183">
        <v>5</v>
      </c>
      <c r="E183" t="str">
        <f>VLOOKUP(A183,productos!$A$2:$F$225, 2,FALSE )</f>
        <v>ARCOR</v>
      </c>
      <c r="F183" t="str">
        <f>VLOOKUP(A183,productos!$A$2:$F$225, 3,FALSE )</f>
        <v>ARCOR</v>
      </c>
      <c r="G183" t="str">
        <f>VLOOKUP(A183,productos!$A$2:$F$225, 4,FALSE )</f>
        <v>ALMACÉN</v>
      </c>
      <c r="H183">
        <f>VLOOKUP(A183,productos!$A$2:$F$225, 5,FALSE )</f>
        <v>0</v>
      </c>
      <c r="I183" t="str">
        <f>VLOOKUP(A183,productos!$A$2:$F$225, 6,FALSE )</f>
        <v>PURE DE TOMATE TETRA PACK - 520 G</v>
      </c>
      <c r="L183" s="2" t="str">
        <f t="shared" si="2"/>
        <v>new Product { Id = 20, Region = 0, Market =0, Price = 5, Provider = "ARCOR", Brand = "ARCOR", Category = "ALMACÉN", BarCode = 0, Name = "PURE DE TOMATE TETRA PACK - 520 G"},</v>
      </c>
    </row>
    <row r="184" spans="1:12" x14ac:dyDescent="0.25">
      <c r="A184">
        <v>121</v>
      </c>
      <c r="B184">
        <v>0</v>
      </c>
      <c r="C184">
        <v>0</v>
      </c>
      <c r="D184">
        <v>17</v>
      </c>
      <c r="E184" t="str">
        <f>VLOOKUP(A184,productos!$A$2:$F$225, 2,FALSE )</f>
        <v>SANCOR</v>
      </c>
      <c r="F184" t="str">
        <f>VLOOKUP(A184,productos!$A$2:$F$225, 3,FALSE )</f>
        <v>MENDICRIM</v>
      </c>
      <c r="G184" t="str">
        <f>VLOOKUP(A184,productos!$A$2:$F$225, 4,FALSE )</f>
        <v>LÁCTEOS</v>
      </c>
      <c r="H184">
        <f>VLOOKUP(A184,productos!$A$2:$F$225, 5,FALSE )</f>
        <v>779008004007</v>
      </c>
      <c r="I184" t="str">
        <f>VLOOKUP(A184,productos!$A$2:$F$225, 6,FALSE )</f>
        <v>QUESO CREMA ENTERO  - 300 G</v>
      </c>
      <c r="L184" s="2" t="str">
        <f t="shared" si="2"/>
        <v>new Product { Id = 121, Region = 0, Market =0, Price = 17, Provider = "SANCOR", Brand = "MENDICRIM", Category = "LÁCTEOS", BarCode = 779008004007, Name = "QUESO CREMA ENTERO  - 300 G"},</v>
      </c>
    </row>
    <row r="185" spans="1:12" x14ac:dyDescent="0.25">
      <c r="A185">
        <v>139</v>
      </c>
      <c r="B185">
        <v>0</v>
      </c>
      <c r="C185">
        <v>0</v>
      </c>
      <c r="D185">
        <v>47</v>
      </c>
      <c r="E185" t="str">
        <f>VLOOKUP(A185,productos!$A$2:$F$225, 2,FALSE )</f>
        <v>SIN MARCA (SUPERMERCADO)</v>
      </c>
      <c r="F185" t="str">
        <f>VLOOKUP(A185,productos!$A$2:$F$225, 3,FALSE )</f>
        <v>SIN MARCA (SUPERMERCADO)</v>
      </c>
      <c r="G185" t="str">
        <f>VLOOKUP(A185,productos!$A$2:$F$225, 4,FALSE )</f>
        <v>LÁCTEOS</v>
      </c>
      <c r="H185">
        <f>VLOOKUP(A185,productos!$A$2:$F$225, 5,FALSE )</f>
        <v>0</v>
      </c>
      <c r="I185" t="str">
        <f>VLOOKUP(A185,productos!$A$2:$F$225, 6,FALSE )</f>
        <v>QUESO CREMOSO  - 1 KG</v>
      </c>
      <c r="L185" s="2" t="str">
        <f t="shared" si="2"/>
        <v>new Product { Id = 139, Region = 0, Market =0, Price = 47, Provider = "SIN MARCA (SUPERMERCADO)", Brand = "SIN MARCA (SUPERMERCADO)", Category = "LÁCTEOS", BarCode = 0, Name = "QUESO CREMOSO  - 1 KG"},</v>
      </c>
    </row>
    <row r="186" spans="1:12" x14ac:dyDescent="0.25">
      <c r="A186">
        <v>53</v>
      </c>
      <c r="B186">
        <v>0</v>
      </c>
      <c r="C186">
        <v>0</v>
      </c>
      <c r="D186">
        <v>15.99</v>
      </c>
      <c r="E186" t="str">
        <f>VLOOKUP(A186,productos!$A$2:$F$225, 2,FALSE )</f>
        <v>GARCÍA HNOS. AGROINDUSTRIAL</v>
      </c>
      <c r="F186" t="str">
        <f>VLOOKUP(A186,productos!$A$2:$F$225, 3,FALSE )</f>
        <v>TREGAR</v>
      </c>
      <c r="G186" t="str">
        <f>VLOOKUP(A186,productos!$A$2:$F$225, 4,FALSE )</f>
        <v>LÁCTEOS</v>
      </c>
      <c r="H186">
        <f>VLOOKUP(A186,productos!$A$2:$F$225, 5,FALSE )</f>
        <v>779391300014</v>
      </c>
      <c r="I186" t="str">
        <f>VLOOKUP(A186,productos!$A$2:$F$225, 6,FALSE )</f>
        <v>QUESO RALLADO PAQUETE - 120 G</v>
      </c>
      <c r="L186" s="2" t="str">
        <f t="shared" si="2"/>
        <v>new Product { Id = 53, Region = 0, Market =0, Price = 15.99, Provider = "GARCÍA HNOS. AGROINDUSTRIAL", Brand = "TREGAR", Category = "LÁCTEOS", BarCode = 779391300014, Name = "QUESO RALLADO PAQUETE - 120 G"},</v>
      </c>
    </row>
    <row r="187" spans="1:12" x14ac:dyDescent="0.25">
      <c r="A187">
        <v>82</v>
      </c>
      <c r="B187">
        <v>0</v>
      </c>
      <c r="C187">
        <v>0</v>
      </c>
      <c r="D187">
        <v>18.5</v>
      </c>
      <c r="E187" t="str">
        <f>VLOOKUP(A187,productos!$A$2:$F$225, 2,FALSE )</f>
        <v>MASTELLONE</v>
      </c>
      <c r="F187" t="str">
        <f>VLOOKUP(A187,productos!$A$2:$F$225, 3,FALSE )</f>
        <v>LA SERENÍSIMA</v>
      </c>
      <c r="G187" t="str">
        <f>VLOOKUP(A187,productos!$A$2:$F$225, 4,FALSE )</f>
        <v>LÁCTEOS</v>
      </c>
      <c r="H187">
        <f>VLOOKUP(A187,productos!$A$2:$F$225, 5,FALSE )</f>
        <v>779394070500</v>
      </c>
      <c r="I187" t="str">
        <f>VLOOKUP(A187,productos!$A$2:$F$225, 6,FALSE )</f>
        <v>QUESO RALLADO PAQUETE - 120 G</v>
      </c>
      <c r="L187" s="2" t="str">
        <f t="shared" si="2"/>
        <v>new Product { Id = 82, Region = 0, Market =0, Price = 18.5, Provider = "MASTELLONE", Brand = "LA SERENÍSIMA", Category = "LÁCTEOS", BarCode = 779394070500, Name = "QUESO RALLADO PAQUETE - 120 G"},</v>
      </c>
    </row>
    <row r="188" spans="1:12" x14ac:dyDescent="0.25">
      <c r="A188">
        <v>219</v>
      </c>
      <c r="B188">
        <v>0</v>
      </c>
      <c r="C188">
        <v>0</v>
      </c>
      <c r="D188">
        <v>35</v>
      </c>
      <c r="E188" t="str">
        <f>VLOOKUP(A188,productos!$A$2:$F$225, 2,FALSE )</f>
        <v>LEDESMA/ANGEL ESTRADA</v>
      </c>
      <c r="F188" t="str">
        <f>VLOOKUP(A188,productos!$A$2:$F$225, 3,FALSE )</f>
        <v>GLORIA O AMÉRICA</v>
      </c>
      <c r="G188" t="str">
        <f>VLOOKUP(A188,productos!$A$2:$F$225, 4,FALSE )</f>
        <v>CANASTA ESCOLAR</v>
      </c>
      <c r="H188">
        <f>VLOOKUP(A188,productos!$A$2:$F$225, 5,FALSE )</f>
        <v>779176218147</v>
      </c>
      <c r="I188" t="str">
        <f>VLOOKUP(A188,productos!$A$2:$F$225, 6,FALSE )</f>
        <v>REPUESTO GLORIA CUADRICULADO 400 HOJAS</v>
      </c>
      <c r="L188" s="2" t="str">
        <f t="shared" si="2"/>
        <v>new Product { Id = 219, Region = 0, Market =0, Price = 35, Provider = "LEDESMA/ANGEL ESTRADA", Brand = "GLORIA O AMÉRICA", Category = "CANASTA ESCOLAR", BarCode = 779176218147, Name = "REPUESTO GLORIA CUADRICULADO 400 HOJAS"},</v>
      </c>
    </row>
    <row r="189" spans="1:12" x14ac:dyDescent="0.25">
      <c r="A189">
        <v>218</v>
      </c>
      <c r="B189">
        <v>0</v>
      </c>
      <c r="C189">
        <v>0</v>
      </c>
      <c r="D189">
        <v>35</v>
      </c>
      <c r="E189" t="str">
        <f>VLOOKUP(A189,productos!$A$2:$F$225, 2,FALSE )</f>
        <v>LEDESMA/ANGEL ESTRADA</v>
      </c>
      <c r="F189" t="str">
        <f>VLOOKUP(A189,productos!$A$2:$F$225, 3,FALSE )</f>
        <v>GLORIA O AMÉRICA</v>
      </c>
      <c r="G189" t="str">
        <f>VLOOKUP(A189,productos!$A$2:$F$225, 4,FALSE )</f>
        <v>CANASTA ESCOLAR</v>
      </c>
      <c r="H189">
        <f>VLOOKUP(A189,productos!$A$2:$F$225, 5,FALSE )</f>
        <v>779176218117</v>
      </c>
      <c r="I189" t="str">
        <f>VLOOKUP(A189,productos!$A$2:$F$225, 6,FALSE )</f>
        <v xml:space="preserve">REPUESTO GLORIA RAYADO 400 HOJAS </v>
      </c>
      <c r="L189" s="2" t="str">
        <f t="shared" si="2"/>
        <v>new Product { Id = 218, Region = 0, Market =0, Price = 35, Provider = "LEDESMA/ANGEL ESTRADA", Brand = "GLORIA O AMÉRICA", Category = "CANASTA ESCOLAR", BarCode = 779176218117, Name = "REPUESTO GLORIA RAYADO 400 HOJAS "},</v>
      </c>
    </row>
    <row r="190" spans="1:12" x14ac:dyDescent="0.25">
      <c r="A190">
        <v>220</v>
      </c>
      <c r="B190">
        <v>0</v>
      </c>
      <c r="C190">
        <v>0</v>
      </c>
      <c r="D190">
        <v>11.15</v>
      </c>
      <c r="E190" t="str">
        <f>VLOOKUP(A190,productos!$A$2:$F$225, 2,FALSE )</f>
        <v>LEDESMA/ANGEL ESTRADA</v>
      </c>
      <c r="F190" t="str">
        <f>VLOOKUP(A190,productos!$A$2:$F$225, 3,FALSE )</f>
        <v>GLORIA O AMÉRICA</v>
      </c>
      <c r="G190" t="str">
        <f>VLOOKUP(A190,productos!$A$2:$F$225, 4,FALSE )</f>
        <v>CANASTA ESCOLAR</v>
      </c>
      <c r="H190">
        <f>VLOOKUP(A190,productos!$A$2:$F$225, 5,FALSE )</f>
        <v>779176218132</v>
      </c>
      <c r="I190" t="str">
        <f>VLOOKUP(A190,productos!$A$2:$F$225, 6,FALSE )</f>
        <v>REPUESTO HOJAS Nº 3 CUADRICULADO 96 HOJAS</v>
      </c>
      <c r="L190" s="2" t="str">
        <f t="shared" si="2"/>
        <v>new Product { Id = 220, Region = 0, Market =0, Price = 11.15, Provider = "LEDESMA/ANGEL ESTRADA", Brand = "GLORIA O AMÉRICA", Category = "CANASTA ESCOLAR", BarCode = 779176218132, Name = "REPUESTO HOJAS Nº 3 CUADRICULADO 96 HOJAS"},</v>
      </c>
    </row>
    <row r="191" spans="1:12" x14ac:dyDescent="0.25">
      <c r="A191">
        <v>221</v>
      </c>
      <c r="B191">
        <v>0</v>
      </c>
      <c r="C191">
        <v>0</v>
      </c>
      <c r="D191">
        <v>11.15</v>
      </c>
      <c r="E191" t="str">
        <f>VLOOKUP(A191,productos!$A$2:$F$225, 2,FALSE )</f>
        <v>LEDESMA/ANGEL ESTRADA</v>
      </c>
      <c r="F191" t="str">
        <f>VLOOKUP(A191,productos!$A$2:$F$225, 3,FALSE )</f>
        <v>GLORIA O AMÉRICA</v>
      </c>
      <c r="G191" t="str">
        <f>VLOOKUP(A191,productos!$A$2:$F$225, 4,FALSE )</f>
        <v>CANASTA ESCOLAR</v>
      </c>
      <c r="H191">
        <f>VLOOKUP(A191,productos!$A$2:$F$225, 5,FALSE )</f>
        <v>779176218112</v>
      </c>
      <c r="I191" t="str">
        <f>VLOOKUP(A191,productos!$A$2:$F$225, 6,FALSE )</f>
        <v>REPUESTO HOJAS Nº 3 RAYADO 96 HOJAS</v>
      </c>
      <c r="L191" s="2" t="str">
        <f t="shared" si="2"/>
        <v>new Product { Id = 221, Region = 0, Market =0, Price = 11.15, Provider = "LEDESMA/ANGEL ESTRADA", Brand = "GLORIA O AMÉRICA", Category = "CANASTA ESCOLAR", BarCode = 779176218112, Name = "REPUESTO HOJAS Nº 3 RAYADO 96 HOJAS"},</v>
      </c>
    </row>
    <row r="192" spans="1:12" x14ac:dyDescent="0.25">
      <c r="A192">
        <v>136</v>
      </c>
      <c r="B192">
        <v>0</v>
      </c>
      <c r="C192">
        <v>0</v>
      </c>
      <c r="D192">
        <v>40</v>
      </c>
      <c r="E192" t="str">
        <f>VLOOKUP(A192,productos!$A$2:$F$225, 2,FALSE )</f>
        <v>SIN MARCA (SUPERMERCADO)</v>
      </c>
      <c r="F192" t="str">
        <f>VLOOKUP(A192,productos!$A$2:$F$225, 3,FALSE )</f>
        <v>SIN MARCA (SUPERMERCADO)</v>
      </c>
      <c r="G192" t="str">
        <f>VLOOKUP(A192,productos!$A$2:$F$225, 4,FALSE )</f>
        <v>CARNES</v>
      </c>
      <c r="H192">
        <f>VLOOKUP(A192,productos!$A$2:$F$225, 5,FALSE )</f>
        <v>0</v>
      </c>
      <c r="I192" t="str">
        <f>VLOOKUP(A192,productos!$A$2:$F$225, 6,FALSE )</f>
        <v>ROAST BEEF DE NOVILLO - 1 KG</v>
      </c>
      <c r="L192" s="2" t="str">
        <f t="shared" si="2"/>
        <v>new Product { Id = 136, Region = 0, Market =0, Price = 40, Provider = "SIN MARCA (SUPERMERCADO)", Brand = "SIN MARCA (SUPERMERCADO)", Category = "CARNES", BarCode = 0, Name = "ROAST BEEF DE NOVILLO - 1 KG"},</v>
      </c>
    </row>
    <row r="193" spans="1:12" x14ac:dyDescent="0.25">
      <c r="A193">
        <v>225</v>
      </c>
      <c r="B193">
        <v>0</v>
      </c>
      <c r="C193">
        <v>0</v>
      </c>
      <c r="D193">
        <v>3.39</v>
      </c>
      <c r="E193" t="str">
        <f>VLOOKUP(A193,productos!$A$2:$F$225, 2,FALSE )</f>
        <v>MAPED</v>
      </c>
      <c r="F193" t="str">
        <f>VLOOKUP(A193,productos!$A$2:$F$225, 3,FALSE )</f>
        <v>MAPED ARGENTINA S.A.</v>
      </c>
      <c r="G193" t="str">
        <f>VLOOKUP(A193,productos!$A$2:$F$225, 4,FALSE )</f>
        <v>CANASTA ESCOLAR</v>
      </c>
      <c r="H193">
        <f>VLOOKUP(A193,productos!$A$2:$F$225, 5,FALSE )</f>
        <v>315414063210</v>
      </c>
      <c r="I193" t="str">
        <f>VLOOKUP(A193,productos!$A$2:$F$225, 6,FALSE )</f>
        <v xml:space="preserve">SACAPUNTAS BOOGY </v>
      </c>
      <c r="L193" s="2" t="str">
        <f t="shared" si="2"/>
        <v>new Product { Id = 225, Region = 0, Market =0, Price = 3.39, Provider = "MAPED", Brand = "MAPED ARGENTINA S.A.", Category = "CANASTA ESCOLAR", BarCode = 315414063210, Name = "SACAPUNTAS BOOGY "},</v>
      </c>
    </row>
    <row r="194" spans="1:12" x14ac:dyDescent="0.25">
      <c r="A194">
        <v>62</v>
      </c>
      <c r="B194">
        <v>0</v>
      </c>
      <c r="C194">
        <v>0</v>
      </c>
      <c r="D194">
        <v>5</v>
      </c>
      <c r="E194" t="str">
        <f>VLOOKUP(A194,productos!$A$2:$F$225, 2,FALSE )</f>
        <v>INDUSTRIAS QUIMICAS Y MINERAS TIMBO S.A.</v>
      </c>
      <c r="F194" t="str">
        <f>VLOOKUP(A194,productos!$A$2:$F$225, 3,FALSE )</f>
        <v>CELUSAL</v>
      </c>
      <c r="G194" t="str">
        <f>VLOOKUP(A194,productos!$A$2:$F$225, 4,FALSE )</f>
        <v>ALMACÉN</v>
      </c>
      <c r="H194">
        <f>VLOOKUP(A194,productos!$A$2:$F$225, 5,FALSE )</f>
        <v>779007200208</v>
      </c>
      <c r="I194" t="str">
        <f>VLOOKUP(A194,productos!$A$2:$F$225, 6,FALSE )</f>
        <v>SAL FINA ESTUCHE - 500 G</v>
      </c>
      <c r="L194" s="2" t="str">
        <f t="shared" si="2"/>
        <v>new Product { Id = 62, Region = 0, Market =0, Price = 5, Provider = "INDUSTRIAS QUIMICAS Y MINERAS TIMBO S.A.", Brand = "CELUSAL", Category = "ALMACÉN", BarCode = 779007200208, Name = "SAL FINA ESTUCHE - 500 G"},</v>
      </c>
    </row>
    <row r="195" spans="1:12" x14ac:dyDescent="0.25">
      <c r="A195">
        <v>37</v>
      </c>
      <c r="B195">
        <v>0</v>
      </c>
      <c r="C195">
        <v>0</v>
      </c>
      <c r="D195">
        <v>4.25</v>
      </c>
      <c r="E195" t="str">
        <f>VLOOKUP(A195,productos!$A$2:$F$225, 2,FALSE )</f>
        <v>CIA.INTRODUCTORA BS.AS.</v>
      </c>
      <c r="F195" t="str">
        <f>VLOOKUP(A195,productos!$A$2:$F$225, 3,FALSE )</f>
        <v>DOS ANCLAS</v>
      </c>
      <c r="G195" t="str">
        <f>VLOOKUP(A195,productos!$A$2:$F$225, 4,FALSE )</f>
        <v>ALMACÉN</v>
      </c>
      <c r="H195">
        <f>VLOOKUP(A195,productos!$A$2:$F$225, 5,FALSE )</f>
        <v>779290000020</v>
      </c>
      <c r="I195" t="str">
        <f>VLOOKUP(A195,productos!$A$2:$F$225, 6,FALSE )</f>
        <v>SAL FINA PAQUETE DE PAPEL - 500 G</v>
      </c>
      <c r="L195" s="2" t="str">
        <f t="shared" ref="L195:L258" si="3">IF(ISERROR(CONCATENATE("new Product { Id = ", A195, ", Region = ",B195,", Market =",C195,", Price = ",SUBSTITUTE(D195,",","."),", Provider = ", $E$1, E195, $E$1,", Brand = ", $E$1, F195, $E$1,", Category = ", $E$1, G195, $E$1,", BarCode = ", H195,", Name = ", $E$1, I195, $E$1,"},'")),"",CONCATENATE("new Product { Id = ", A195, ", Region = ",B195,", Market =",C195,", Price = ",SUBSTITUTE(D195,",","."),", Provider = ", $E$1, E195, $E$1,", Brand = ", $E$1, F195, $E$1,", Category = ", $E$1, G195, $E$1,", BarCode = ", H195,", Name = ", $E$1, I195, $E$1,"},"))</f>
        <v>new Product { Id = 37, Region = 0, Market =0, Price = 4.25, Provider = "CIA.INTRODUCTORA BS.AS.", Brand = "DOS ANCLAS", Category = "ALMACÉN", BarCode = 779290000020, Name = "SAL FINA PAQUETE DE PAPEL - 500 G"},</v>
      </c>
    </row>
    <row r="196" spans="1:12" x14ac:dyDescent="0.25">
      <c r="A196">
        <v>38</v>
      </c>
      <c r="B196">
        <v>0</v>
      </c>
      <c r="C196">
        <v>0</v>
      </c>
      <c r="D196">
        <v>5.7</v>
      </c>
      <c r="E196" t="str">
        <f>VLOOKUP(A196,productos!$A$2:$F$225, 2,FALSE )</f>
        <v>CIA.INTRODUCTORA BS.AS.</v>
      </c>
      <c r="F196" t="str">
        <f>VLOOKUP(A196,productos!$A$2:$F$225, 3,FALSE )</f>
        <v>DOS ANCLAS</v>
      </c>
      <c r="G196" t="str">
        <f>VLOOKUP(A196,productos!$A$2:$F$225, 4,FALSE )</f>
        <v>ALMACÉN</v>
      </c>
      <c r="H196">
        <f>VLOOKUP(A196,productos!$A$2:$F$225, 5,FALSE )</f>
        <v>779290000694</v>
      </c>
      <c r="I196" t="str">
        <f>VLOOKUP(A196,productos!$A$2:$F$225, 6,FALSE )</f>
        <v>SAL GRUESA PAQUETE DE PAPEL - 1 KG</v>
      </c>
      <c r="L196" s="2" t="str">
        <f t="shared" si="3"/>
        <v>new Product { Id = 38, Region = 0, Market =0, Price = 5.7, Provider = "CIA.INTRODUCTORA BS.AS.", Brand = "DOS ANCLAS", Category = "ALMACÉN", BarCode = 779290000694, Name = "SAL GRUESA PAQUETE DE PAPEL - 1 KG"},</v>
      </c>
    </row>
    <row r="197" spans="1:12" x14ac:dyDescent="0.25">
      <c r="A197">
        <v>63</v>
      </c>
      <c r="B197">
        <v>0</v>
      </c>
      <c r="C197">
        <v>0</v>
      </c>
      <c r="D197">
        <v>5.45</v>
      </c>
      <c r="E197" t="str">
        <f>VLOOKUP(A197,productos!$A$2:$F$225, 2,FALSE )</f>
        <v>INDUSTRIAS QUIMICAS Y MINERAS TIMBO S.A.</v>
      </c>
      <c r="F197" t="str">
        <f>VLOOKUP(A197,productos!$A$2:$F$225, 3,FALSE )</f>
        <v>CELUSAL</v>
      </c>
      <c r="G197" t="str">
        <f>VLOOKUP(A197,productos!$A$2:$F$225, 4,FALSE )</f>
        <v>ALMACÉN</v>
      </c>
      <c r="H197">
        <f>VLOOKUP(A197,productos!$A$2:$F$225, 5,FALSE )</f>
        <v>779100400009</v>
      </c>
      <c r="I197" t="str">
        <f>VLOOKUP(A197,productos!$A$2:$F$225, 6,FALSE )</f>
        <v>SAL GRUESA PAQUETE DE PAPEL - 1 KG</v>
      </c>
      <c r="L197" s="2" t="str">
        <f t="shared" si="3"/>
        <v>new Product { Id = 63, Region = 0, Market =0, Price = 5.45, Provider = "INDUSTRIAS QUIMICAS Y MINERAS TIMBO S.A.", Brand = "CELUSAL", Category = "ALMACÉN", BarCode = 779100400009, Name = "SAL GRUESA PAQUETE DE PAPEL - 1 KG"},</v>
      </c>
    </row>
    <row r="198" spans="1:12" x14ac:dyDescent="0.25">
      <c r="A198">
        <v>66</v>
      </c>
      <c r="B198">
        <v>0</v>
      </c>
      <c r="C198">
        <v>0</v>
      </c>
      <c r="D198">
        <v>9.6999999999999993</v>
      </c>
      <c r="E198" t="str">
        <f>VLOOKUP(A198,productos!$A$2:$F$225, 2,FALSE )</f>
        <v>JBS</v>
      </c>
      <c r="F198" t="str">
        <f>VLOOKUP(A198,productos!$A$2:$F$225, 3,FALSE )</f>
        <v>SWIFT</v>
      </c>
      <c r="G198" t="str">
        <f>VLOOKUP(A198,productos!$A$2:$F$225, 4,FALSE )</f>
        <v>CARNES</v>
      </c>
      <c r="H198">
        <f>VLOOKUP(A198,productos!$A$2:$F$225, 5,FALSE )</f>
        <v>779036000013</v>
      </c>
      <c r="I198" t="str">
        <f>VLOOKUP(A198,productos!$A$2:$F$225, 6,FALSE )</f>
        <v>SALCHICHAS TIPO VIENA CON PIEL  - 6 UN</v>
      </c>
      <c r="L198" s="2" t="str">
        <f t="shared" si="3"/>
        <v>new Product { Id = 66, Region = 0, Market =0, Price = 9.7, Provider = "JBS", Brand = "SWIFT", Category = "CARNES", BarCode = 779036000013, Name = "SALCHICHAS TIPO VIENA CON PIEL  - 6 UN"},</v>
      </c>
    </row>
    <row r="199" spans="1:12" x14ac:dyDescent="0.25">
      <c r="A199">
        <v>115</v>
      </c>
      <c r="B199">
        <v>0</v>
      </c>
      <c r="C199">
        <v>0</v>
      </c>
      <c r="D199">
        <v>10.4</v>
      </c>
      <c r="E199" t="str">
        <f>VLOOKUP(A199,productos!$A$2:$F$225, 2,FALSE )</f>
        <v>QUICKFOOD</v>
      </c>
      <c r="F199" t="str">
        <f>VLOOKUP(A199,productos!$A$2:$F$225, 3,FALSE )</f>
        <v>PATY VIENA</v>
      </c>
      <c r="G199" t="str">
        <f>VLOOKUP(A199,productos!$A$2:$F$225, 4,FALSE )</f>
        <v>CARNES</v>
      </c>
      <c r="H199">
        <f>VLOOKUP(A199,productos!$A$2:$F$225, 5,FALSE )</f>
        <v>779067004519</v>
      </c>
      <c r="I199" t="str">
        <f>VLOOKUP(A199,productos!$A$2:$F$225, 6,FALSE )</f>
        <v>SALCHICHAS TIPO VIENA CON PIEL  - 6 UN</v>
      </c>
      <c r="L199" s="2" t="str">
        <f t="shared" si="3"/>
        <v>new Product { Id = 115, Region = 0, Market =0, Price = 10.4, Provider = "QUICKFOOD", Brand = "PATY VIENA", Category = "CARNES", BarCode = 779067004519, Name = "SALCHICHAS TIPO VIENA CON PIEL  - 6 UN"},</v>
      </c>
    </row>
    <row r="200" spans="1:12" x14ac:dyDescent="0.25">
      <c r="A200">
        <v>17</v>
      </c>
      <c r="B200">
        <v>0</v>
      </c>
      <c r="C200">
        <v>0</v>
      </c>
      <c r="D200">
        <v>15.76</v>
      </c>
      <c r="E200" t="str">
        <f>VLOOKUP(A200,productos!$A$2:$F$225, 2,FALSE )</f>
        <v>ALICORP ARGENTINA S.C.A.</v>
      </c>
      <c r="F200" t="str">
        <f>VLOOKUP(A200,productos!$A$2:$F$225, 3,FALSE )</f>
        <v>PLUSBELLE</v>
      </c>
      <c r="G200" t="str">
        <f>VLOOKUP(A200,productos!$A$2:$F$225, 4,FALSE )</f>
        <v>PERFUMERÍA</v>
      </c>
      <c r="H200">
        <f>VLOOKUP(A200,productos!$A$2:$F$225, 5,FALSE )</f>
        <v>779074052883</v>
      </c>
      <c r="I200" t="str">
        <f>VLOOKUP(A200,productos!$A$2:$F$225, 6,FALSE )</f>
        <v>SHAMPOO FAMILIAR CERAMIDAS+ARGININA - 1 LT</v>
      </c>
      <c r="L200" s="2" t="str">
        <f t="shared" si="3"/>
        <v>new Product { Id = 17, Region = 0, Market =0, Price = 15.76, Provider = "ALICORP ARGENTINA S.C.A.", Brand = "PLUSBELLE", Category = "PERFUMERÍA", BarCode = 779074052883, Name = "SHAMPOO FAMILIAR CERAMIDAS+ARGININA - 1 LT"},</v>
      </c>
    </row>
    <row r="201" spans="1:12" x14ac:dyDescent="0.25">
      <c r="A201">
        <v>101</v>
      </c>
      <c r="B201">
        <v>0</v>
      </c>
      <c r="C201">
        <v>0</v>
      </c>
      <c r="D201">
        <v>7.05</v>
      </c>
      <c r="E201" t="str">
        <f>VLOOKUP(A201,productos!$A$2:$F$225, 2,FALSE )</f>
        <v>NUTRECO ALIMENTOS S.A./ BEBIDAS NIGUIL</v>
      </c>
      <c r="F201" t="str">
        <f>VLOOKUP(A201,productos!$A$2:$F$225, 3,FALSE )</f>
        <v>SIERRA DE LOS PADRES</v>
      </c>
      <c r="G201" t="str">
        <f>VLOOKUP(A201,productos!$A$2:$F$225, 4,FALSE )</f>
        <v>BEBIDAS</v>
      </c>
      <c r="H201">
        <f>VLOOKUP(A201,productos!$A$2:$F$225, 5,FALSE )</f>
        <v>779806573123</v>
      </c>
      <c r="I201" t="str">
        <f>VLOOKUP(A201,productos!$A$2:$F$225, 6,FALSE )</f>
        <v>SODA BOTELLA DE PLASTICO - 2,25 LT</v>
      </c>
      <c r="L201" s="2" t="str">
        <f t="shared" si="3"/>
        <v>new Product { Id = 101, Region = 0, Market =0, Price = 7.05, Provider = "NUTRECO ALIMENTOS S.A./ BEBIDAS NIGUIL", Brand = "SIERRA DE LOS PADRES", Category = "BEBIDAS", BarCode = 779806573123, Name = "SODA BOTELLA DE PLASTICO - 2,25 LT"},</v>
      </c>
    </row>
    <row r="202" spans="1:12" x14ac:dyDescent="0.25">
      <c r="A202">
        <v>137</v>
      </c>
      <c r="B202">
        <v>0</v>
      </c>
      <c r="C202">
        <v>0</v>
      </c>
      <c r="D202">
        <v>42</v>
      </c>
      <c r="E202" t="str">
        <f>VLOOKUP(A202,productos!$A$2:$F$225, 2,FALSE )</f>
        <v>SIN MARCA (SUPERMERCADO)</v>
      </c>
      <c r="F202" t="str">
        <f>VLOOKUP(A202,productos!$A$2:$F$225, 3,FALSE )</f>
        <v>SIN MARCA (SUPERMERCADO)</v>
      </c>
      <c r="G202" t="str">
        <f>VLOOKUP(A202,productos!$A$2:$F$225, 4,FALSE )</f>
        <v>CARNES</v>
      </c>
      <c r="H202">
        <f>VLOOKUP(A202,productos!$A$2:$F$225, 5,FALSE )</f>
        <v>0</v>
      </c>
      <c r="I202" t="str">
        <f>VLOOKUP(A202,productos!$A$2:$F$225, 6,FALSE )</f>
        <v>TAPA DE ASADO DE NOVILLO - 1 KG</v>
      </c>
      <c r="L202" s="2" t="str">
        <f t="shared" si="3"/>
        <v>new Product { Id = 137, Region = 0, Market =0, Price = 42, Provider = "SIN MARCA (SUPERMERCADO)", Brand = "SIN MARCA (SUPERMERCADO)", Category = "CARNES", BarCode = 0, Name = "TAPA DE ASADO DE NOVILLO - 1 KG"},</v>
      </c>
    </row>
    <row r="203" spans="1:12" x14ac:dyDescent="0.25">
      <c r="A203">
        <v>138</v>
      </c>
      <c r="B203">
        <v>0</v>
      </c>
      <c r="C203">
        <v>0</v>
      </c>
      <c r="D203">
        <v>44</v>
      </c>
      <c r="E203" t="str">
        <f>VLOOKUP(A203,productos!$A$2:$F$225, 2,FALSE )</f>
        <v>SIN MARCA (SUPERMERCADO)</v>
      </c>
      <c r="F203" t="str">
        <f>VLOOKUP(A203,productos!$A$2:$F$225, 3,FALSE )</f>
        <v>SIN MARCA (SUPERMERCADO)</v>
      </c>
      <c r="G203" t="str">
        <f>VLOOKUP(A203,productos!$A$2:$F$225, 4,FALSE )</f>
        <v>CARNES</v>
      </c>
      <c r="H203">
        <f>VLOOKUP(A203,productos!$A$2:$F$225, 5,FALSE )</f>
        <v>0</v>
      </c>
      <c r="I203" t="str">
        <f>VLOOKUP(A203,productos!$A$2:$F$225, 6,FALSE )</f>
        <v>TAPA DE NALGA DE NOVILLO - 1 KG</v>
      </c>
      <c r="L203" s="2" t="str">
        <f t="shared" si="3"/>
        <v>new Product { Id = 138, Region = 0, Market =0, Price = 44, Provider = "SIN MARCA (SUPERMERCADO)", Brand = "SIN MARCA (SUPERMERCADO)", Category = "CARNES", BarCode = 0, Name = "TAPA DE NALGA DE NOVILLO - 1 KG"},</v>
      </c>
    </row>
    <row r="204" spans="1:12" x14ac:dyDescent="0.25">
      <c r="A204">
        <v>55</v>
      </c>
      <c r="B204">
        <v>0</v>
      </c>
      <c r="C204">
        <v>0</v>
      </c>
      <c r="D204">
        <v>5.4</v>
      </c>
      <c r="E204" t="str">
        <f>VLOOKUP(A204,productos!$A$2:$F$225, 2,FALSE )</f>
        <v>GENERAL MILLS</v>
      </c>
      <c r="F204" t="str">
        <f>VLOOKUP(A204,productos!$A$2:$F$225, 3,FALSE )</f>
        <v>LA SALTEÑA</v>
      </c>
      <c r="G204" t="str">
        <f>VLOOKUP(A204,productos!$A$2:$F$225, 4,FALSE )</f>
        <v>ALMACÉN</v>
      </c>
      <c r="H204">
        <f>VLOOKUP(A204,productos!$A$2:$F$225, 5,FALSE )</f>
        <v>779023600067</v>
      </c>
      <c r="I204" t="str">
        <f>VLOOKUP(A204,productos!$A$2:$F$225, 6,FALSE )</f>
        <v>TAPA DE TARTA  - 230 G</v>
      </c>
      <c r="L204" s="2" t="str">
        <f t="shared" si="3"/>
        <v>new Product { Id = 55, Region = 0, Market =0, Price = 5.4, Provider = "GENERAL MILLS", Brand = "LA SALTEÑA", Category = "ALMACÉN", BarCode = 779023600067, Name = "TAPA DE TARTA  - 230 G"},</v>
      </c>
    </row>
    <row r="205" spans="1:12" x14ac:dyDescent="0.25">
      <c r="A205">
        <v>31</v>
      </c>
      <c r="B205">
        <v>0</v>
      </c>
      <c r="C205">
        <v>0</v>
      </c>
      <c r="D205">
        <v>9.5</v>
      </c>
      <c r="E205" t="str">
        <f>VLOOKUP(A205,productos!$A$2:$F$225, 2,FALSE )</f>
        <v>CASAMEN</v>
      </c>
      <c r="F205" t="str">
        <f>VLOOKUP(A205,productos!$A$2:$F$225, 3,FALSE )</f>
        <v>MENDÍA</v>
      </c>
      <c r="G205" t="str">
        <f>VLOOKUP(A205,productos!$A$2:$F$225, 4,FALSE )</f>
        <v>ALMACÉN</v>
      </c>
      <c r="H205">
        <f>VLOOKUP(A205,productos!$A$2:$F$225, 5,FALSE )</f>
        <v>779052201218</v>
      </c>
      <c r="I205" t="str">
        <f>VLOOKUP(A205,productos!$A$2:$F$225, 6,FALSE )</f>
        <v>TAPA DE TARTA PASCUALINA BAJO SODIO - 400 G</v>
      </c>
      <c r="L205" s="2" t="str">
        <f t="shared" si="3"/>
        <v>new Product { Id = 31, Region = 0, Market =0, Price = 9.5, Provider = "CASAMEN", Brand = "MENDÍA", Category = "ALMACÉN", BarCode = 779052201218, Name = "TAPA DE TARTA PASCUALINA BAJO SODIO - 400 G"},</v>
      </c>
    </row>
    <row r="206" spans="1:12" x14ac:dyDescent="0.25">
      <c r="A206">
        <v>56</v>
      </c>
      <c r="B206">
        <v>0</v>
      </c>
      <c r="C206">
        <v>0</v>
      </c>
      <c r="D206">
        <v>15.1</v>
      </c>
      <c r="E206" t="str">
        <f>VLOOKUP(A206,productos!$A$2:$F$225, 2,FALSE )</f>
        <v>GENERAL MILLS</v>
      </c>
      <c r="F206" t="str">
        <f>VLOOKUP(A206,productos!$A$2:$F$225, 3,FALSE )</f>
        <v>LA SALTEÑA</v>
      </c>
      <c r="G206" t="str">
        <f>VLOOKUP(A206,productos!$A$2:$F$225, 4,FALSE )</f>
        <v>ALMACÉN</v>
      </c>
      <c r="H206">
        <f>VLOOKUP(A206,productos!$A$2:$F$225, 5,FALSE )</f>
        <v>779023600091</v>
      </c>
      <c r="I206" t="str">
        <f>VLOOKUP(A206,productos!$A$2:$F$225, 6,FALSE )</f>
        <v>TAPAS PARA EMPANADAS CRIOLLA - 20 UN</v>
      </c>
      <c r="L206" s="2" t="str">
        <f t="shared" si="3"/>
        <v>new Product { Id = 56, Region = 0, Market =0, Price = 15.1, Provider = "GENERAL MILLS", Brand = "LA SALTEÑA", Category = "ALMACÉN", BarCode = 779023600091, Name = "TAPAS PARA EMPANADAS CRIOLLA - 20 UN"},</v>
      </c>
    </row>
    <row r="207" spans="1:12" x14ac:dyDescent="0.25">
      <c r="A207">
        <v>50</v>
      </c>
      <c r="B207">
        <v>0</v>
      </c>
      <c r="C207">
        <v>0</v>
      </c>
      <c r="D207">
        <v>4.5999999999999996</v>
      </c>
      <c r="E207" t="str">
        <f>VLOOKUP(A207,productos!$A$2:$F$225, 2,FALSE )</f>
        <v>ESTABLECIMIENTO LAS MARIAS S.A.</v>
      </c>
      <c r="F207" t="str">
        <f>VLOOKUP(A207,productos!$A$2:$F$225, 3,FALSE )</f>
        <v>TARAGÜÍ</v>
      </c>
      <c r="G207" t="str">
        <f>VLOOKUP(A207,productos!$A$2:$F$225, 4,FALSE )</f>
        <v>ALMACÉN</v>
      </c>
      <c r="H207">
        <f>VLOOKUP(A207,productos!$A$2:$F$225, 5,FALSE )</f>
        <v>779038701030</v>
      </c>
      <c r="I207" t="str">
        <f>VLOOKUP(A207,productos!$A$2:$F$225, 6,FALSE )</f>
        <v>TE COMÚN EN SAQUITOS - 25 UN</v>
      </c>
      <c r="L207" s="2" t="str">
        <f t="shared" si="3"/>
        <v>new Product { Id = 50, Region = 0, Market =0, Price = 4.6, Provider = "ESTABLECIMIENTO LAS MARIAS S.A.", Brand = "TARAGÜÍ", Category = "ALMACÉN", BarCode = 779038701030, Name = "TE COMÚN EN SAQUITOS - 25 UN"},</v>
      </c>
    </row>
    <row r="208" spans="1:12" x14ac:dyDescent="0.25">
      <c r="A208">
        <v>70</v>
      </c>
      <c r="B208">
        <v>0</v>
      </c>
      <c r="C208">
        <v>0</v>
      </c>
      <c r="D208">
        <v>4.4000000000000004</v>
      </c>
      <c r="E208" t="str">
        <f>VLOOKUP(A208,productos!$A$2:$F$225, 2,FALSE )</f>
        <v>LA VIRGINIA</v>
      </c>
      <c r="F208" t="str">
        <f>VLOOKUP(A208,productos!$A$2:$F$225, 3,FALSE )</f>
        <v>LA MORENITA</v>
      </c>
      <c r="G208" t="str">
        <f>VLOOKUP(A208,productos!$A$2:$F$225, 4,FALSE )</f>
        <v>ALMACÉN</v>
      </c>
      <c r="H208">
        <f>VLOOKUP(A208,productos!$A$2:$F$225, 5,FALSE )</f>
        <v>779017091475</v>
      </c>
      <c r="I208" t="str">
        <f>VLOOKUP(A208,productos!$A$2:$F$225, 6,FALSE )</f>
        <v>TE COMÚN EN SAQUITOS - 25 UN</v>
      </c>
      <c r="L208" s="2" t="str">
        <f t="shared" si="3"/>
        <v>new Product { Id = 70, Region = 0, Market =0, Price = 4.4, Provider = "LA VIRGINIA", Brand = "LA MORENITA", Category = "ALMACÉN", BarCode = 779017091475, Name = "TE COMÚN EN SAQUITOS - 25 UN"},</v>
      </c>
    </row>
    <row r="209" spans="1:12" x14ac:dyDescent="0.25">
      <c r="A209">
        <v>211</v>
      </c>
      <c r="B209">
        <v>0</v>
      </c>
      <c r="C209">
        <v>0</v>
      </c>
      <c r="D209">
        <v>5.5</v>
      </c>
      <c r="E209" t="str">
        <f>VLOOKUP(A209,productos!$A$2:$F$225, 2,FALSE )</f>
        <v>INDUART</v>
      </c>
      <c r="F209" t="str">
        <f>VLOOKUP(A209,productos!$A$2:$F$225, 3,FALSE )</f>
        <v>ALBA</v>
      </c>
      <c r="G209" t="str">
        <f>VLOOKUP(A209,productos!$A$2:$F$225, 4,FALSE )</f>
        <v>CANASTA ESCOLAR</v>
      </c>
      <c r="H209">
        <f>VLOOKUP(A209,productos!$A$2:$F$225, 5,FALSE )</f>
        <v>779809391696</v>
      </c>
      <c r="I209" t="str">
        <f>VLOOKUP(A209,productos!$A$2:$F$225, 6,FALSE )</f>
        <v>TEMPERA ALBAMATIC  5 X 8 GRS.</v>
      </c>
      <c r="L209" s="2" t="str">
        <f t="shared" si="3"/>
        <v>new Product { Id = 211, Region = 0, Market =0, Price = 5.5, Provider = "INDUART", Brand = "ALBA", Category = "CANASTA ESCOLAR", BarCode = 779809391696, Name = "TEMPERA ALBAMATIC  5 X 8 GRS."},</v>
      </c>
    </row>
    <row r="210" spans="1:12" x14ac:dyDescent="0.25">
      <c r="A210">
        <v>229</v>
      </c>
      <c r="B210">
        <v>0</v>
      </c>
      <c r="C210">
        <v>0</v>
      </c>
      <c r="D210">
        <v>5.9</v>
      </c>
      <c r="E210" t="str">
        <f>VLOOKUP(A210,productos!$A$2:$F$225, 2,FALSE )</f>
        <v>GENÉRICO</v>
      </c>
      <c r="F210" t="str">
        <f>VLOOKUP(A210,productos!$A$2:$F$225, 3,FALSE )</f>
        <v>GENÉRICO</v>
      </c>
      <c r="G210" t="str">
        <f>VLOOKUP(A210,productos!$A$2:$F$225, 4,FALSE )</f>
        <v>CANASTA ESCOLAR</v>
      </c>
      <c r="H210">
        <f>VLOOKUP(A210,productos!$A$2:$F$225, 5,FALSE )</f>
        <v>0</v>
      </c>
      <c r="I210" t="str">
        <f>VLOOKUP(A210,productos!$A$2:$F$225, 6,FALSE )</f>
        <v>Tijera Start 12 cm</v>
      </c>
      <c r="L210" s="2" t="str">
        <f t="shared" si="3"/>
        <v>new Product { Id = 229, Region = 0, Market =0, Price = 5.9, Provider = "GENÉRICO", Brand = "GENÉRICO", Category = "CANASTA ESCOLAR", BarCode = 0, Name = "Tijera Start 12 cm"},</v>
      </c>
    </row>
    <row r="211" spans="1:12" x14ac:dyDescent="0.25">
      <c r="A211">
        <v>8</v>
      </c>
      <c r="B211">
        <v>0</v>
      </c>
      <c r="C211">
        <v>0</v>
      </c>
      <c r="D211">
        <v>4.8</v>
      </c>
      <c r="E211" t="str">
        <f>VLOOKUP(A211,productos!$A$2:$F$225, 2,FALSE )</f>
        <v>ALGODONERA ACONCAGUA SA</v>
      </c>
      <c r="F211" t="str">
        <f>VLOOKUP(A211,productos!$A$2:$F$225, 3,FALSE )</f>
        <v>CALIPSO</v>
      </c>
      <c r="G211" t="str">
        <f>VLOOKUP(A211,productos!$A$2:$F$225, 4,FALSE )</f>
        <v>PERFUMERÍA</v>
      </c>
      <c r="H211">
        <f>VLOOKUP(A211,productos!$A$2:$F$225, 5,FALSE )</f>
        <v>779077000051</v>
      </c>
      <c r="I211" t="str">
        <f>VLOOKUP(A211,productos!$A$2:$F$225, 6,FALSE )</f>
        <v>TOALLAS FEMENINAS NORMAL CON ALAS  - 8 UN</v>
      </c>
      <c r="L211" s="2" t="str">
        <f t="shared" si="3"/>
        <v>new Product { Id = 8, Region = 0, Market =0, Price = 4.8, Provider = "ALGODONERA ACONCAGUA SA", Brand = "CALIPSO", Category = "PERFUMERÍA", BarCode = 779077000051, Name = "TOALLAS FEMENINAS NORMAL CON ALAS  - 8 UN"},</v>
      </c>
    </row>
    <row r="212" spans="1:12" x14ac:dyDescent="0.25">
      <c r="A212">
        <v>104</v>
      </c>
      <c r="B212">
        <v>0</v>
      </c>
      <c r="C212">
        <v>0</v>
      </c>
      <c r="D212">
        <v>5.39</v>
      </c>
      <c r="E212" t="str">
        <f>VLOOKUP(A212,productos!$A$2:$F$225, 2,FALSE )</f>
        <v>PAPELERA DEL PLATA</v>
      </c>
      <c r="F212" t="str">
        <f>VLOOKUP(A212,productos!$A$2:$F$225, 3,FALSE )</f>
        <v>LADY SOFT</v>
      </c>
      <c r="G212" t="str">
        <f>VLOOKUP(A212,productos!$A$2:$F$225, 4,FALSE )</f>
        <v>PERFUMERÍA</v>
      </c>
      <c r="H212">
        <f>VLOOKUP(A212,productos!$A$2:$F$225, 5,FALSE )</f>
        <v>779025009678</v>
      </c>
      <c r="I212" t="str">
        <f>VLOOKUP(A212,productos!$A$2:$F$225, 6,FALSE )</f>
        <v>TOALLAS FEMENINAS NORMAL CON ALAS COMFORT - 8 UN</v>
      </c>
      <c r="L212" s="2" t="str">
        <f t="shared" si="3"/>
        <v>new Product { Id = 104, Region = 0, Market =0, Price = 5.39, Provider = "PAPELERA DEL PLATA", Brand = "LADY SOFT", Category = "PERFUMERÍA", BarCode = 779025009678, Name = "TOALLAS FEMENINAS NORMAL CON ALAS COMFORT - 8 UN"},</v>
      </c>
    </row>
    <row r="213" spans="1:12" x14ac:dyDescent="0.25">
      <c r="A213">
        <v>5</v>
      </c>
      <c r="B213">
        <v>0</v>
      </c>
      <c r="C213">
        <v>0</v>
      </c>
      <c r="D213">
        <v>7</v>
      </c>
      <c r="E213" t="str">
        <f>VLOOKUP(A213,productos!$A$2:$F$225, 2,FALSE )</f>
        <v>GRUPO CANALE</v>
      </c>
      <c r="F213" t="str">
        <f>VLOOKUP(A213,productos!$A$2:$F$225, 3,FALSE )</f>
        <v>ALCO</v>
      </c>
      <c r="G213" t="str">
        <f>VLOOKUP(A213,productos!$A$2:$F$225, 4,FALSE )</f>
        <v>ALMACÉN</v>
      </c>
      <c r="H213">
        <f>VLOOKUP(A213,productos!$A$2:$F$225, 5,FALSE )</f>
        <v>779008800117</v>
      </c>
      <c r="I213" t="str">
        <f>VLOOKUP(A213,productos!$A$2:$F$225, 6,FALSE )</f>
        <v>TOMATE PERITA EN LATA - 400 G</v>
      </c>
      <c r="L213" s="2" t="str">
        <f t="shared" si="3"/>
        <v>new Product { Id = 5, Region = 0, Market =0, Price = 7, Provider = "GRUPO CANALE", Brand = "ALCO", Category = "ALMACÉN", BarCode = 779008800117, Name = "TOMATE PERITA EN LATA - 400 G"},</v>
      </c>
    </row>
    <row r="214" spans="1:12" x14ac:dyDescent="0.25">
      <c r="A214">
        <v>21</v>
      </c>
      <c r="B214">
        <v>0</v>
      </c>
      <c r="C214">
        <v>0</v>
      </c>
      <c r="D214">
        <v>5.7</v>
      </c>
      <c r="E214" t="str">
        <f>VLOOKUP(A214,productos!$A$2:$F$225, 2,FALSE )</f>
        <v>ARCOR</v>
      </c>
      <c r="F214" t="str">
        <f>VLOOKUP(A214,productos!$A$2:$F$225, 3,FALSE )</f>
        <v>NOEL</v>
      </c>
      <c r="G214" t="str">
        <f>VLOOKUP(A214,productos!$A$2:$F$225, 4,FALSE )</f>
        <v>ALMACÉN</v>
      </c>
      <c r="H214">
        <f>VLOOKUP(A214,productos!$A$2:$F$225, 5,FALSE )</f>
        <v>779058056790</v>
      </c>
      <c r="I214" t="str">
        <f>VLOOKUP(A214,productos!$A$2:$F$225, 6,FALSE )</f>
        <v>TOMATE PERITA EN LATA - 400 G</v>
      </c>
      <c r="L214" s="2" t="str">
        <f t="shared" si="3"/>
        <v>new Product { Id = 21, Region = 0, Market =0, Price = 5.7, Provider = "ARCOR", Brand = "NOEL", Category = "ALMACÉN", BarCode = 779058056790, Name = "TOMATE PERITA EN LATA - 400 G"},</v>
      </c>
    </row>
    <row r="215" spans="1:12" x14ac:dyDescent="0.25">
      <c r="A215">
        <v>153</v>
      </c>
      <c r="B215">
        <v>0</v>
      </c>
      <c r="C215">
        <v>0</v>
      </c>
      <c r="D215">
        <v>11.5</v>
      </c>
      <c r="E215" t="str">
        <f>VLOOKUP(A215,productos!$A$2:$F$225, 2,FALSE )</f>
        <v>SIN MARCA (SUPERMERCADO)</v>
      </c>
      <c r="F215" t="str">
        <f>VLOOKUP(A215,productos!$A$2:$F$225, 3,FALSE )</f>
        <v>SIN MARCA (SUPERMERCADO)</v>
      </c>
      <c r="G215" t="str">
        <f>VLOOKUP(A215,productos!$A$2:$F$225, 4,FALSE )</f>
        <v>VERDULERÍA</v>
      </c>
      <c r="H215">
        <f>VLOOKUP(A215,productos!$A$2:$F$225, 5,FALSE )</f>
        <v>0</v>
      </c>
      <c r="I215" t="str">
        <f>VLOOKUP(A215,productos!$A$2:$F$225, 6,FALSE )</f>
        <v>TOMATE REDONDO  - 1 KG</v>
      </c>
      <c r="L215" s="2" t="str">
        <f t="shared" si="3"/>
        <v>new Product { Id = 153, Region = 0, Market =0, Price = 11.5, Provider = "SIN MARCA (SUPERMERCADO)", Brand = "SIN MARCA (SUPERMERCADO)", Category = "VERDULERÍA", BarCode = 0, Name = "TOMATE REDONDO  - 1 KG"},</v>
      </c>
    </row>
    <row r="216" spans="1:12" x14ac:dyDescent="0.25">
      <c r="A216">
        <v>29</v>
      </c>
      <c r="B216">
        <v>0</v>
      </c>
      <c r="C216">
        <v>0</v>
      </c>
      <c r="D216">
        <v>10.55</v>
      </c>
      <c r="E216" t="str">
        <f>VLOOKUP(A216,productos!$A$2:$F$225, 2,FALSE )</f>
        <v>BIMBO DE ARGENTINA S.A.</v>
      </c>
      <c r="F216" t="str">
        <f>VLOOKUP(A216,productos!$A$2:$F$225, 3,FALSE )</f>
        <v>BIMBO</v>
      </c>
      <c r="G216" t="str">
        <f>VLOOKUP(A216,productos!$A$2:$F$225, 4,FALSE )</f>
        <v>PANIFICADOS</v>
      </c>
      <c r="H216">
        <f>VLOOKUP(A216,productos!$A$2:$F$225, 5,FALSE )</f>
        <v>779698900675</v>
      </c>
      <c r="I216" t="str">
        <f>VLOOKUP(A216,productos!$A$2:$F$225, 6,FALSE )</f>
        <v>TOSTADAS  CLASICAS LIVIANAS - 150 G</v>
      </c>
      <c r="L216" s="2" t="str">
        <f t="shared" si="3"/>
        <v>new Product { Id = 29, Region = 0, Market =0, Price = 10.55, Provider = "BIMBO DE ARGENTINA S.A.", Brand = "BIMBO", Category = "PANIFICADOS", BarCode = 779698900675, Name = "TOSTADAS  CLASICAS LIVIANAS - 150 G"},</v>
      </c>
    </row>
    <row r="217" spans="1:12" x14ac:dyDescent="0.25">
      <c r="A217">
        <v>39</v>
      </c>
      <c r="B217">
        <v>0</v>
      </c>
      <c r="C217">
        <v>0</v>
      </c>
      <c r="D217">
        <v>4.8</v>
      </c>
      <c r="E217" t="str">
        <f>VLOOKUP(A217,productos!$A$2:$F$225, 2,FALSE )</f>
        <v>CIA.INTRODUCTORA BS.AS.</v>
      </c>
      <c r="F217" t="str">
        <f>VLOOKUP(A217,productos!$A$2:$F$225, 3,FALSE )</f>
        <v>DOS ANCLAS</v>
      </c>
      <c r="G217" t="str">
        <f>VLOOKUP(A217,productos!$A$2:$F$225, 4,FALSE )</f>
        <v>ALMACÉN</v>
      </c>
      <c r="H217">
        <f>VLOOKUP(A217,productos!$A$2:$F$225, 5,FALSE )</f>
        <v>779290009302</v>
      </c>
      <c r="I217" t="str">
        <f>VLOOKUP(A217,productos!$A$2:$F$225, 6,FALSE )</f>
        <v>VINAGRE DE ALCOHOL - 500 ML</v>
      </c>
      <c r="L217" s="2" t="str">
        <f t="shared" si="3"/>
        <v>new Product { Id = 39, Region = 0, Market =0, Price = 4.8, Provider = "CIA.INTRODUCTORA BS.AS.", Brand = "DOS ANCLAS", Category = "ALMACÉN", BarCode = 779290009302, Name = "VINAGRE DE ALCOHOL - 500 ML"},</v>
      </c>
    </row>
    <row r="218" spans="1:12" x14ac:dyDescent="0.25">
      <c r="A218">
        <v>84</v>
      </c>
      <c r="B218">
        <v>0</v>
      </c>
      <c r="C218">
        <v>0</v>
      </c>
      <c r="D218">
        <v>6.7</v>
      </c>
      <c r="E218" t="str">
        <f>VLOOKUP(A218,productos!$A$2:$F$225, 2,FALSE )</f>
        <v>MENOYO S.A.</v>
      </c>
      <c r="F218" t="str">
        <f>VLOOKUP(A218,productos!$A$2:$F$225, 3,FALSE )</f>
        <v>MENOYO</v>
      </c>
      <c r="G218" t="str">
        <f>VLOOKUP(A218,productos!$A$2:$F$225, 4,FALSE )</f>
        <v>ALMACÉN</v>
      </c>
      <c r="H218">
        <f>VLOOKUP(A218,productos!$A$2:$F$225, 5,FALSE )</f>
        <v>779013000003</v>
      </c>
      <c r="I218" t="str">
        <f>VLOOKUP(A218,productos!$A$2:$F$225, 6,FALSE )</f>
        <v>VINAGRE DE ALCOHOL - 500 ML</v>
      </c>
      <c r="L218" s="2" t="str">
        <f t="shared" si="3"/>
        <v>new Product { Id = 84, Region = 0, Market =0, Price = 6.7, Provider = "MENOYO S.A.", Brand = "MENOYO", Category = "ALMACÉN", BarCode = 779013000003, Name = "VINAGRE DE ALCOHOL - 500 ML"},</v>
      </c>
    </row>
    <row r="219" spans="1:12" x14ac:dyDescent="0.25">
      <c r="A219">
        <v>105</v>
      </c>
      <c r="B219">
        <v>0</v>
      </c>
      <c r="C219">
        <v>0</v>
      </c>
      <c r="D219">
        <v>10.4</v>
      </c>
      <c r="E219" t="str">
        <f>VLOOKUP(A219,productos!$A$2:$F$225, 2,FALSE )</f>
        <v>PEÑAFLOR</v>
      </c>
      <c r="F219" t="str">
        <f>VLOOKUP(A219,productos!$A$2:$F$225, 3,FALSE )</f>
        <v>FACUNDO</v>
      </c>
      <c r="G219" t="str">
        <f>VLOOKUP(A219,productos!$A$2:$F$225, 4,FALSE )</f>
        <v>BEBIDAS</v>
      </c>
      <c r="H219">
        <f>VLOOKUP(A219,productos!$A$2:$F$225, 5,FALSE )</f>
        <v>779154012226</v>
      </c>
      <c r="I219" t="str">
        <f>VLOOKUP(A219,productos!$A$2:$F$225, 6,FALSE )</f>
        <v>VINO COMUN TINTO TETRABRICK - 1 LT</v>
      </c>
      <c r="L219" s="2" t="str">
        <f t="shared" si="3"/>
        <v>new Product { Id = 105, Region = 0, Market =0, Price = 10.4, Provider = "PEÑAFLOR", Brand = "FACUNDO", Category = "BEBIDAS", BarCode = 779154012226, Name = "VINO COMUN TINTO TETRABRICK - 1 LT"},</v>
      </c>
    </row>
    <row r="220" spans="1:12" x14ac:dyDescent="0.25">
      <c r="A220">
        <v>119</v>
      </c>
      <c r="B220">
        <v>0</v>
      </c>
      <c r="C220">
        <v>0</v>
      </c>
      <c r="D220">
        <v>9.0500000000000007</v>
      </c>
      <c r="E220" t="str">
        <f>VLOOKUP(A220,productos!$A$2:$F$225, 2,FALSE )</f>
        <v>RPB</v>
      </c>
      <c r="F220" t="str">
        <f>VLOOKUP(A220,productos!$A$2:$F$225, 3,FALSE )</f>
        <v>UVITA</v>
      </c>
      <c r="G220" t="str">
        <f>VLOOKUP(A220,productos!$A$2:$F$225, 4,FALSE )</f>
        <v>BEBIDAS</v>
      </c>
      <c r="H220">
        <f>VLOOKUP(A220,productos!$A$2:$F$225, 5,FALSE )</f>
        <v>779003604632</v>
      </c>
      <c r="I220" t="str">
        <f>VLOOKUP(A220,productos!$A$2:$F$225, 6,FALSE )</f>
        <v>VINO COMUN TINTO TETRABRICK - 1 LT</v>
      </c>
      <c r="L220" s="2" t="str">
        <f t="shared" si="3"/>
        <v>new Product { Id = 119, Region = 0, Market =0, Price = 9.05, Provider = "RPB", Brand = "UVITA", Category = "BEBIDAS", BarCode = 779003604632, Name = "VINO COMUN TINTO TETRABRICK - 1 LT"},</v>
      </c>
    </row>
    <row r="221" spans="1:12" x14ac:dyDescent="0.25">
      <c r="A221">
        <v>206</v>
      </c>
      <c r="B221">
        <v>0</v>
      </c>
      <c r="C221">
        <v>0</v>
      </c>
      <c r="D221">
        <v>2.5499999999999998</v>
      </c>
      <c r="E221" t="str">
        <f>VLOOKUP(A221,productos!$A$2:$F$225, 2,FALSE )</f>
        <v>AKAPOL</v>
      </c>
      <c r="F221" t="str">
        <f>VLOOKUP(A221,productos!$A$2:$F$225, 3,FALSE )</f>
        <v>VOLIGOMA</v>
      </c>
      <c r="G221" t="str">
        <f>VLOOKUP(A221,productos!$A$2:$F$225, 4,FALSE )</f>
        <v>CANASTA ESCOLAR</v>
      </c>
      <c r="H221">
        <f>VLOOKUP(A221,productos!$A$2:$F$225, 5,FALSE )</f>
        <v>779040000597</v>
      </c>
      <c r="I221" t="str">
        <f>VLOOKUP(A221,productos!$A$2:$F$225, 6,FALSE )</f>
        <v>VOLIGOMA 30ML BLISTER ADHESIVO SINTÉTICO</v>
      </c>
      <c r="L221" s="2" t="str">
        <f t="shared" si="3"/>
        <v>new Product { Id = 206, Region = 0, Market =0, Price = 2.55, Provider = "AKAPOL", Brand = "VOLIGOMA", Category = "CANASTA ESCOLAR", BarCode = 779040000597, Name = "VOLIGOMA 30ML BLISTER ADHESIVO SINTÉTICO"},</v>
      </c>
    </row>
    <row r="222" spans="1:12" x14ac:dyDescent="0.25">
      <c r="A222">
        <v>68</v>
      </c>
      <c r="B222">
        <v>0</v>
      </c>
      <c r="C222">
        <v>0</v>
      </c>
      <c r="D222">
        <v>27</v>
      </c>
      <c r="E222" t="str">
        <f>VLOOKUP(A222,productos!$A$2:$F$225, 2,FALSE )</f>
        <v>LA CACHUERA SA</v>
      </c>
      <c r="F222" t="str">
        <f>VLOOKUP(A222,productos!$A$2:$F$225, 3,FALSE )</f>
        <v>AMANDA</v>
      </c>
      <c r="G222" t="str">
        <f>VLOOKUP(A222,productos!$A$2:$F$225, 4,FALSE )</f>
        <v>ALMACÉN</v>
      </c>
      <c r="H222">
        <f>VLOOKUP(A222,productos!$A$2:$F$225, 5,FALSE )</f>
        <v>779271000001</v>
      </c>
      <c r="I222" t="str">
        <f>VLOOKUP(A222,productos!$A$2:$F$225, 6,FALSE )</f>
        <v>YERBA MATE CON PALO  - 1 KG</v>
      </c>
      <c r="L222" s="2" t="str">
        <f t="shared" si="3"/>
        <v>new Product { Id = 68, Region = 0, Market =0, Price = 27, Provider = "LA CACHUERA SA", Brand = "AMANDA", Category = "ALMACÉN", BarCode = 779271000001, Name = "YERBA MATE CON PALO  - 1 KG"},</v>
      </c>
    </row>
    <row r="223" spans="1:12" x14ac:dyDescent="0.25">
      <c r="A223">
        <v>51</v>
      </c>
      <c r="B223">
        <v>0</v>
      </c>
      <c r="C223">
        <v>0</v>
      </c>
      <c r="D223">
        <v>17.75</v>
      </c>
      <c r="E223" t="str">
        <f>VLOOKUP(A223,productos!$A$2:$F$225, 2,FALSE )</f>
        <v>ESTABLECIMIENTO LAS MARIAS S.A.</v>
      </c>
      <c r="F223" t="str">
        <f>VLOOKUP(A223,productos!$A$2:$F$225, 3,FALSE )</f>
        <v>UNIÓN</v>
      </c>
      <c r="G223" t="str">
        <f>VLOOKUP(A223,productos!$A$2:$F$225, 4,FALSE )</f>
        <v>ALMACÉN</v>
      </c>
      <c r="H223">
        <f>VLOOKUP(A223,productos!$A$2:$F$225, 5,FALSE )</f>
        <v>779038701416</v>
      </c>
      <c r="I223" t="str">
        <f>VLOOKUP(A223,productos!$A$2:$F$225, 6,FALSE )</f>
        <v>YERBA MATE CON PALO BAJO CONTENIDO EN POLVO - 500 G</v>
      </c>
      <c r="L223" s="2" t="str">
        <f t="shared" si="3"/>
        <v>new Product { Id = 51, Region = 0, Market =0, Price = 17.75, Provider = "ESTABLECIMIENTO LAS MARIAS S.A.", Brand = "UNIÓN", Category = "ALMACÉN", BarCode = 779038701416, Name = "YERBA MATE CON PALO BAJO CONTENIDO EN POLVO - 500 G"},</v>
      </c>
    </row>
    <row r="224" spans="1:12" x14ac:dyDescent="0.25">
      <c r="A224">
        <v>49</v>
      </c>
      <c r="B224">
        <v>0</v>
      </c>
      <c r="C224">
        <v>0</v>
      </c>
      <c r="D224">
        <v>8</v>
      </c>
      <c r="E224" t="str">
        <f>VLOOKUP(A224,productos!$A$2:$F$225, 2,FALSE )</f>
        <v>DANONE</v>
      </c>
      <c r="F224" t="str">
        <f>VLOOKUP(A224,productos!$A$2:$F$225, 3,FALSE )</f>
        <v>SER</v>
      </c>
      <c r="G224" t="str">
        <f>VLOOKUP(A224,productos!$A$2:$F$225, 4,FALSE )</f>
        <v>LÁCTEOS</v>
      </c>
      <c r="H224">
        <f>VLOOKUP(A224,productos!$A$2:$F$225, 5,FALSE )</f>
        <v>779394013329</v>
      </c>
      <c r="I224" t="str">
        <f>VLOOKUP(A224,productos!$A$2:$F$225, 6,FALSE )</f>
        <v>YOGUR DESCREMADO CON MUESLI - 174 G</v>
      </c>
      <c r="L224" s="2" t="str">
        <f t="shared" si="3"/>
        <v>new Product { Id = 49, Region = 0, Market =0, Price = 8, Provider = "DANONE", Brand = "SER", Category = "LÁCTEOS", BarCode = 779394013329, Name = "YOGUR DESCREMADO CON MUESLI - 174 G"},</v>
      </c>
    </row>
    <row r="225" spans="1:12" x14ac:dyDescent="0.25">
      <c r="A225">
        <v>154</v>
      </c>
      <c r="B225">
        <v>0</v>
      </c>
      <c r="C225">
        <v>0</v>
      </c>
      <c r="D225">
        <v>6.45</v>
      </c>
      <c r="E225" t="str">
        <f>VLOOKUP(A225,productos!$A$2:$F$225, 2,FALSE )</f>
        <v>SIN MARCA (SUPERMERCADO)</v>
      </c>
      <c r="F225" t="str">
        <f>VLOOKUP(A225,productos!$A$2:$F$225, 3,FALSE )</f>
        <v>SIN MARCA (SUPERMERCADO)</v>
      </c>
      <c r="G225" t="str">
        <f>VLOOKUP(A225,productos!$A$2:$F$225, 4,FALSE )</f>
        <v>VERDULERÍA</v>
      </c>
      <c r="H225">
        <f>VLOOKUP(A225,productos!$A$2:$F$225, 5,FALSE )</f>
        <v>0</v>
      </c>
      <c r="I225" t="str">
        <f>VLOOKUP(A225,productos!$A$2:$F$225, 6,FALSE )</f>
        <v>ZANAHORIA  - 1 KG</v>
      </c>
      <c r="L225" s="2" t="str">
        <f t="shared" si="3"/>
        <v>new Product { Id = 154, Region = 0, Market =0, Price = 6.45, Provider = "SIN MARCA (SUPERMERCADO)", Brand = "SIN MARCA (SUPERMERCADO)", Category = "VERDULERÍA", BarCode = 0, Name = "ZANAHORIA  - 1 KG"},</v>
      </c>
    </row>
    <row r="226" spans="1:12" x14ac:dyDescent="0.25">
      <c r="A226">
        <v>155</v>
      </c>
      <c r="B226">
        <v>0</v>
      </c>
      <c r="C226">
        <v>0</v>
      </c>
      <c r="D226">
        <v>9</v>
      </c>
      <c r="E226" t="e">
        <f>VLOOKUP(A226,productos!$A$2:$F$225, 2,FALSE )</f>
        <v>#N/A</v>
      </c>
      <c r="F226" t="e">
        <f>VLOOKUP(A226,productos!$A$2:$F$225, 3,FALSE )</f>
        <v>#N/A</v>
      </c>
      <c r="G226" t="e">
        <f>VLOOKUP(A226,productos!$A$2:$F$225, 4,FALSE )</f>
        <v>#N/A</v>
      </c>
      <c r="H226" t="e">
        <f>VLOOKUP(A226,productos!$A$2:$F$225, 5,FALSE )</f>
        <v>#N/A</v>
      </c>
      <c r="I226" t="e">
        <f>VLOOKUP(A226,productos!$A$2:$F$225, 6,FALSE )</f>
        <v>#N/A</v>
      </c>
      <c r="L226" s="2" t="str">
        <f t="shared" si="3"/>
        <v/>
      </c>
    </row>
    <row r="227" spans="1:12" x14ac:dyDescent="0.25">
      <c r="A227">
        <v>12</v>
      </c>
      <c r="B227">
        <v>0</v>
      </c>
      <c r="C227">
        <v>1</v>
      </c>
      <c r="D227">
        <v>7.32</v>
      </c>
      <c r="E227" t="str">
        <f>VLOOKUP(A227,productos!$A$2:$F$225, 2,FALSE )</f>
        <v>MOLINOS CAÑUELAS</v>
      </c>
      <c r="F227" t="str">
        <f>VLOOKUP(A227,productos!$A$2:$F$225, 3,FALSE )</f>
        <v>CAÑUELAS</v>
      </c>
      <c r="G227" t="str">
        <f>VLOOKUP(A227,productos!$A$2:$F$225, 4,FALSE )</f>
        <v>ALMACÉN</v>
      </c>
      <c r="H227">
        <f>VLOOKUP(A227,productos!$A$2:$F$225, 5,FALSE )</f>
        <v>779218000164</v>
      </c>
      <c r="I227" t="str">
        <f>VLOOKUP(A227,productos!$A$2:$F$225, 6,FALSE )</f>
        <v>ACEITE DE GIRASOL BOTELLA DE PLASTICO - 900 CM3</v>
      </c>
      <c r="L227" s="2" t="str">
        <f t="shared" si="3"/>
        <v>new Product { Id = 12, Region = 0, Market =1, Price = 7.32, Provider = "MOLINOS CAÑUELAS", Brand = "CAÑUELAS", Category = "ALMACÉN", BarCode = 779218000164, Name = "ACEITE DE GIRASOL BOTELLA DE PLASTICO - 900 CM3"},</v>
      </c>
    </row>
    <row r="228" spans="1:12" x14ac:dyDescent="0.25">
      <c r="A228">
        <v>184</v>
      </c>
      <c r="B228">
        <v>0</v>
      </c>
      <c r="C228">
        <v>1</v>
      </c>
      <c r="D228">
        <v>11.8</v>
      </c>
      <c r="E228" t="str">
        <f>VLOOKUP(A228,productos!$A$2:$F$225, 2,FALSE )</f>
        <v>MOLINOS CAÑUELAS</v>
      </c>
      <c r="F228" t="str">
        <f>VLOOKUP(A228,productos!$A$2:$F$225, 3,FALSE )</f>
        <v>CAÑUELAS</v>
      </c>
      <c r="G228" t="str">
        <f>VLOOKUP(A228,productos!$A$2:$F$225, 4,FALSE )</f>
        <v>ALMACÉN</v>
      </c>
      <c r="H228">
        <f>VLOOKUP(A228,productos!$A$2:$F$225, 5,FALSE )</f>
        <v>779218000166</v>
      </c>
      <c r="I228" t="str">
        <f>VLOOKUP(A228,productos!$A$2:$F$225, 6,FALSE )</f>
        <v>ACEITE DE GIRASOL BOTELLA DE PLASTICO - 1500 CM3</v>
      </c>
      <c r="L228" s="2" t="str">
        <f t="shared" si="3"/>
        <v>new Product { Id = 184, Region = 0, Market =1, Price = 11.8, Provider = "MOLINOS CAÑUELAS", Brand = "CAÑUELAS", Category = "ALMACÉN", BarCode = 779218000166, Name = "ACEITE DE GIRASOL BOTELLA DE PLASTICO - 1500 CM3"},</v>
      </c>
    </row>
    <row r="229" spans="1:12" x14ac:dyDescent="0.25">
      <c r="A229">
        <v>73</v>
      </c>
      <c r="B229">
        <v>0</v>
      </c>
      <c r="C229">
        <v>1</v>
      </c>
      <c r="D229">
        <v>7.6</v>
      </c>
      <c r="E229" t="str">
        <f>VLOOKUP(A229,productos!$A$2:$F$225, 2,FALSE )</f>
        <v>AGD</v>
      </c>
      <c r="F229" t="str">
        <f>VLOOKUP(A229,productos!$A$2:$F$225, 3,FALSE )</f>
        <v>CADA DÍA</v>
      </c>
      <c r="G229" t="str">
        <f>VLOOKUP(A229,productos!$A$2:$F$225, 4,FALSE )</f>
        <v>ALMACÉN</v>
      </c>
      <c r="H229">
        <f>VLOOKUP(A229,productos!$A$2:$F$225, 5,FALSE )</f>
        <v>779027200459</v>
      </c>
      <c r="I229" t="str">
        <f>VLOOKUP(A229,productos!$A$2:$F$225, 6,FALSE )</f>
        <v>ACEITE MEZCLA BOTELLA DE PLASTICO - 900 CM3</v>
      </c>
      <c r="L229" s="2" t="str">
        <f t="shared" si="3"/>
        <v>new Product { Id = 73, Region = 0, Market =1, Price = 7.6, Provider = "AGD", Brand = "CADA DÍA", Category = "ALMACÉN", BarCode = 779027200459, Name = "ACEITE MEZCLA BOTELLA DE PLASTICO - 900 CM3"},</v>
      </c>
    </row>
    <row r="230" spans="1:12" x14ac:dyDescent="0.25">
      <c r="A230">
        <v>181</v>
      </c>
      <c r="B230">
        <v>0</v>
      </c>
      <c r="C230">
        <v>1</v>
      </c>
      <c r="D230">
        <v>9</v>
      </c>
      <c r="E230" t="str">
        <f>VLOOKUP(A230,productos!$A$2:$F$225, 2,FALSE )</f>
        <v>COCA COLA FEMSA</v>
      </c>
      <c r="F230" t="str">
        <f>VLOOKUP(A230,productos!$A$2:$F$225, 3,FALSE )</f>
        <v>KIN</v>
      </c>
      <c r="G230" t="str">
        <f>VLOOKUP(A230,productos!$A$2:$F$225, 4,FALSE )</f>
        <v>BEBIDAS</v>
      </c>
      <c r="H230">
        <f>VLOOKUP(A230,productos!$A$2:$F$225, 5,FALSE )</f>
        <v>779089500734</v>
      </c>
      <c r="I230" t="str">
        <f>VLOOKUP(A230,productos!$A$2:$F$225, 6,FALSE )</f>
        <v>AGUA MINERALIZADA SODA (NO DISPONIBLE EN AMBA) -  LT</v>
      </c>
      <c r="L230" s="2" t="str">
        <f t="shared" si="3"/>
        <v>new Product { Id = 181, Region = 0, Market =1, Price = 9, Provider = "COCA COLA FEMSA", Brand = "KIN", Category = "BEBIDAS", BarCode = 779089500734, Name = "AGUA MINERALIZADA SODA (NO DISPONIBLE EN AMBA) -  LT"},</v>
      </c>
    </row>
    <row r="231" spans="1:12" x14ac:dyDescent="0.25">
      <c r="A231">
        <v>52</v>
      </c>
      <c r="B231">
        <v>0</v>
      </c>
      <c r="C231">
        <v>1</v>
      </c>
      <c r="D231">
        <v>12.5</v>
      </c>
      <c r="E231" t="str">
        <f>VLOOKUP(A231,productos!$A$2:$F$225, 2,FALSE )</f>
        <v>FRADEALCO</v>
      </c>
      <c r="F231" t="str">
        <f>VLOOKUP(A231,productos!$A$2:$F$225, 3,FALSE )</f>
        <v>MF</v>
      </c>
      <c r="G231" t="str">
        <f>VLOOKUP(A231,productos!$A$2:$F$225, 4,FALSE )</f>
        <v>PERFUMERÍA</v>
      </c>
      <c r="H231">
        <f>VLOOKUP(A231,productos!$A$2:$F$225, 5,FALSE )</f>
        <v>779237800171</v>
      </c>
      <c r="I231" t="str">
        <f>VLOOKUP(A231,productos!$A$2:$F$225, 6,FALSE )</f>
        <v>ALCOHOL ETILICO 96 ° - 500 CM3</v>
      </c>
      <c r="L231" s="2" t="str">
        <f t="shared" si="3"/>
        <v>new Product { Id = 52, Region = 0, Market =1, Price = 12.5, Provider = "FRADEALCO", Brand = "MF", Category = "PERFUMERÍA", BarCode = 779237800171, Name = "ALCOHOL ETILICO 96 ° - 500 CM3"},</v>
      </c>
    </row>
    <row r="232" spans="1:12" x14ac:dyDescent="0.25">
      <c r="A232">
        <v>90</v>
      </c>
      <c r="B232">
        <v>0</v>
      </c>
      <c r="C232">
        <v>1</v>
      </c>
      <c r="D232">
        <v>4.8</v>
      </c>
      <c r="E232" t="str">
        <f>VLOOKUP(A232,productos!$A$2:$F$225, 2,FALSE )</f>
        <v>ADECO AGRO</v>
      </c>
      <c r="F232" t="str">
        <f>VLOOKUP(A232,productos!$A$2:$F$225, 3,FALSE )</f>
        <v>MOLINOS ALA</v>
      </c>
      <c r="G232" t="str">
        <f>VLOOKUP(A232,productos!$A$2:$F$225, 4,FALSE )</f>
        <v>ALMACÉN</v>
      </c>
      <c r="H232">
        <f>VLOOKUP(A232,productos!$A$2:$F$225, 5,FALSE )</f>
        <v>779112003156</v>
      </c>
      <c r="I232" t="str">
        <f>VLOOKUP(A232,productos!$A$2:$F$225, 6,FALSE )</f>
        <v>ARROZ LARGO FINO 00000 LARGO FINO 00000 - 500 G</v>
      </c>
      <c r="L232" s="2" t="str">
        <f t="shared" si="3"/>
        <v>new Product { Id = 90, Region = 0, Market =1, Price = 4.8, Provider = "ADECO AGRO", Brand = "MOLINOS ALA", Category = "ALMACÉN", BarCode = 779112003156, Name = "ARROZ LARGO FINO 00000 LARGO FINO 00000 - 500 G"},</v>
      </c>
    </row>
    <row r="233" spans="1:12" x14ac:dyDescent="0.25">
      <c r="A233">
        <v>25</v>
      </c>
      <c r="B233">
        <v>0</v>
      </c>
      <c r="C233">
        <v>1</v>
      </c>
      <c r="D233">
        <v>3.7</v>
      </c>
      <c r="E233" t="str">
        <f>VLOOKUP(A233,productos!$A$2:$F$225, 2,FALSE )</f>
        <v>ARCOR</v>
      </c>
      <c r="F233" t="str">
        <f>VLOOKUP(A233,productos!$A$2:$F$225, 3,FALSE )</f>
        <v>NOEL</v>
      </c>
      <c r="G233" t="str">
        <f>VLOOKUP(A233,productos!$A$2:$F$225, 4,FALSE )</f>
        <v>ALMACÉN</v>
      </c>
      <c r="H233">
        <f>VLOOKUP(A233,productos!$A$2:$F$225, 5,FALSE )</f>
        <v>779518498320</v>
      </c>
      <c r="I233" t="str">
        <f>VLOOKUP(A233,productos!$A$2:$F$225, 6,FALSE )</f>
        <v>ARVEJAS EN LATA - 300 G</v>
      </c>
      <c r="L233" s="2" t="str">
        <f t="shared" si="3"/>
        <v>new Product { Id = 25, Region = 0, Market =1, Price = 3.7, Provider = "ARCOR", Brand = "NOEL", Category = "ALMACÉN", BarCode = 779518498320, Name = "ARVEJAS EN LATA - 300 G"},</v>
      </c>
    </row>
    <row r="234" spans="1:12" x14ac:dyDescent="0.25">
      <c r="A234">
        <v>202</v>
      </c>
      <c r="B234">
        <v>0</v>
      </c>
      <c r="C234">
        <v>1</v>
      </c>
      <c r="D234">
        <v>20.5</v>
      </c>
      <c r="E234" t="e">
        <f>VLOOKUP(A234,productos!$A$2:$F$225, 2,FALSE )</f>
        <v>#N/A</v>
      </c>
      <c r="F234" t="e">
        <f>VLOOKUP(A234,productos!$A$2:$F$225, 3,FALSE )</f>
        <v>#N/A</v>
      </c>
      <c r="G234" t="e">
        <f>VLOOKUP(A234,productos!$A$2:$F$225, 4,FALSE )</f>
        <v>#N/A</v>
      </c>
      <c r="H234" t="e">
        <f>VLOOKUP(A234,productos!$A$2:$F$225, 5,FALSE )</f>
        <v>#N/A</v>
      </c>
      <c r="I234" t="e">
        <f>VLOOKUP(A234,productos!$A$2:$F$225, 6,FALSE )</f>
        <v>#N/A</v>
      </c>
      <c r="L234" s="2" t="str">
        <f t="shared" si="3"/>
        <v/>
      </c>
    </row>
    <row r="235" spans="1:12" x14ac:dyDescent="0.25">
      <c r="A235">
        <v>192</v>
      </c>
      <c r="B235">
        <v>0</v>
      </c>
      <c r="C235">
        <v>1</v>
      </c>
      <c r="D235">
        <v>19.899999999999999</v>
      </c>
      <c r="E235" t="str">
        <f>VLOOKUP(A235,productos!$A$2:$F$225, 2,FALSE )</f>
        <v>CERA SUIZA</v>
      </c>
      <c r="F235" t="str">
        <f>VLOOKUP(A235,productos!$A$2:$F$225, 3,FALSE )</f>
        <v>SUIZA</v>
      </c>
      <c r="G235" t="str">
        <f>VLOOKUP(A235,productos!$A$2:$F$225, 4,FALSE )</f>
        <v>LIMPIEZA</v>
      </c>
      <c r="H235">
        <f>VLOOKUP(A235,productos!$A$2:$F$225, 5,FALSE )</f>
        <v>779061300023</v>
      </c>
      <c r="I235" t="str">
        <f>VLOOKUP(A235,productos!$A$2:$F$225, 6,FALSE )</f>
        <v>AUTOBRILLO INCOLORO - 900 CM3</v>
      </c>
      <c r="L235" s="2" t="str">
        <f t="shared" si="3"/>
        <v>new Product { Id = 192, Region = 0, Market =1, Price = 19.9, Provider = "CERA SUIZA", Brand = "SUIZA", Category = "LIMPIEZA", BarCode = 779061300023, Name = "AUTOBRILLO INCOLORO - 900 CM3"},</v>
      </c>
    </row>
    <row r="236" spans="1:12" x14ac:dyDescent="0.25">
      <c r="A236">
        <v>193</v>
      </c>
      <c r="B236">
        <v>0</v>
      </c>
      <c r="C236">
        <v>1</v>
      </c>
      <c r="D236">
        <v>19.899999999999999</v>
      </c>
      <c r="E236" t="str">
        <f>VLOOKUP(A236,productos!$A$2:$F$225, 2,FALSE )</f>
        <v>CERA SUIZA</v>
      </c>
      <c r="F236" t="str">
        <f>VLOOKUP(A236,productos!$A$2:$F$225, 3,FALSE )</f>
        <v>SUIZA</v>
      </c>
      <c r="G236" t="str">
        <f>VLOOKUP(A236,productos!$A$2:$F$225, 4,FALSE )</f>
        <v>LIMPIEZA</v>
      </c>
      <c r="H236">
        <f>VLOOKUP(A236,productos!$A$2:$F$225, 5,FALSE )</f>
        <v>779061300025</v>
      </c>
      <c r="I236" t="str">
        <f>VLOOKUP(A236,productos!$A$2:$F$225, 6,FALSE )</f>
        <v>AUTOBRILLO NEGRO - 900 CM3</v>
      </c>
      <c r="L236" s="2" t="str">
        <f t="shared" si="3"/>
        <v>new Product { Id = 193, Region = 0, Market =1, Price = 19.9, Provider = "CERA SUIZA", Brand = "SUIZA", Category = "LIMPIEZA", BarCode = 779061300025, Name = "AUTOBRILLO NEGRO - 900 CM3"},</v>
      </c>
    </row>
    <row r="237" spans="1:12" x14ac:dyDescent="0.25">
      <c r="A237">
        <v>34</v>
      </c>
      <c r="B237">
        <v>0</v>
      </c>
      <c r="C237">
        <v>1</v>
      </c>
      <c r="D237">
        <v>19.899999999999999</v>
      </c>
      <c r="E237" t="str">
        <f>VLOOKUP(A237,productos!$A$2:$F$225, 2,FALSE )</f>
        <v>CERA SUIZA</v>
      </c>
      <c r="F237" t="str">
        <f>VLOOKUP(A237,productos!$A$2:$F$225, 3,FALSE )</f>
        <v>SUIZA</v>
      </c>
      <c r="G237" t="str">
        <f>VLOOKUP(A237,productos!$A$2:$F$225, 4,FALSE )</f>
        <v>LIMPIEZA</v>
      </c>
      <c r="H237">
        <f>VLOOKUP(A237,productos!$A$2:$F$225, 5,FALSE )</f>
        <v>779061300024</v>
      </c>
      <c r="I237" t="str">
        <f>VLOOKUP(A237,productos!$A$2:$F$225, 6,FALSE )</f>
        <v>AUTOBRILLO ROJO - 900 CM3</v>
      </c>
      <c r="L237" s="2" t="str">
        <f t="shared" si="3"/>
        <v>new Product { Id = 34, Region = 0, Market =1, Price = 19.9, Provider = "CERA SUIZA", Brand = "SUIZA", Category = "LIMPIEZA", BarCode = 779061300024, Name = "AUTOBRILLO ROJO - 900 CM3"},</v>
      </c>
    </row>
    <row r="238" spans="1:12" x14ac:dyDescent="0.25">
      <c r="A238">
        <v>157</v>
      </c>
      <c r="B238">
        <v>0</v>
      </c>
      <c r="C238">
        <v>1</v>
      </c>
      <c r="D238">
        <v>7.3</v>
      </c>
      <c r="E238" t="str">
        <f>VLOOKUP(A238,productos!$A$2:$F$225, 2,FALSE )</f>
        <v>TABACAL AGROINDUSTRIA</v>
      </c>
      <c r="F238" t="str">
        <f>VLOOKUP(A238,productos!$A$2:$F$225, 3,FALSE )</f>
        <v>CHANGO</v>
      </c>
      <c r="G238" t="str">
        <f>VLOOKUP(A238,productos!$A$2:$F$225, 4,FALSE )</f>
        <v>ALMACÉN</v>
      </c>
      <c r="H238">
        <f>VLOOKUP(A238,productos!$A$2:$F$225, 5,FALSE )</f>
        <v>0</v>
      </c>
      <c r="I238" t="str">
        <f>VLOOKUP(A238,productos!$A$2:$F$225, 6,FALSE )</f>
        <v>AZUCAR BLANCA  - 900 KG</v>
      </c>
      <c r="L238" s="2" t="str">
        <f t="shared" si="3"/>
        <v>new Product { Id = 157, Region = 0, Market =1, Price = 7.3, Provider = "TABACAL AGROINDUSTRIA", Brand = "CHANGO", Category = "ALMACÉN", BarCode = 0, Name = "AZUCAR BLANCA  - 900 KG"},</v>
      </c>
    </row>
    <row r="239" spans="1:12" x14ac:dyDescent="0.25">
      <c r="A239">
        <v>107</v>
      </c>
      <c r="B239">
        <v>0</v>
      </c>
      <c r="C239">
        <v>1</v>
      </c>
      <c r="D239">
        <v>7.7</v>
      </c>
      <c r="E239" t="str">
        <f>VLOOKUP(A239,productos!$A$2:$F$225, 2,FALSE )</f>
        <v>PEPSICO</v>
      </c>
      <c r="F239" t="str">
        <f>VLOOKUP(A239,productos!$A$2:$F$225, 3,FALSE )</f>
        <v>TODDY</v>
      </c>
      <c r="G239" t="str">
        <f>VLOOKUP(A239,productos!$A$2:$F$225, 4,FALSE )</f>
        <v>ALMACÉN</v>
      </c>
      <c r="H239">
        <f>VLOOKUP(A239,productos!$A$2:$F$225, 5,FALSE )</f>
        <v>779815381001</v>
      </c>
      <c r="I239" t="str">
        <f>VLOOKUP(A239,productos!$A$2:$F$225, 6,FALSE )</f>
        <v>CACAO EN POLVO  - 180 G</v>
      </c>
      <c r="L239" s="2" t="str">
        <f t="shared" si="3"/>
        <v>new Product { Id = 107, Region = 0, Market =1, Price = 7.7, Provider = "PEPSICO", Brand = "TODDY", Category = "ALMACÉN", BarCode = 779815381001, Name = "CACAO EN POLVO  - 180 G"},</v>
      </c>
    </row>
    <row r="240" spans="1:12" x14ac:dyDescent="0.25">
      <c r="A240">
        <v>97</v>
      </c>
      <c r="B240">
        <v>0</v>
      </c>
      <c r="C240">
        <v>1</v>
      </c>
      <c r="D240">
        <v>7.99</v>
      </c>
      <c r="E240" t="str">
        <f>VLOOKUP(A240,productos!$A$2:$F$225, 2,FALSE )</f>
        <v>NESTLÉ ARGENTINA</v>
      </c>
      <c r="F240" t="str">
        <f>VLOOKUP(A240,productos!$A$2:$F$225, 3,FALSE )</f>
        <v>MAGGI</v>
      </c>
      <c r="G240" t="str">
        <f>VLOOKUP(A240,productos!$A$2:$F$225, 4,FALSE )</f>
        <v>ALMACÉN</v>
      </c>
      <c r="H240">
        <f>VLOOKUP(A240,productos!$A$2:$F$225, 5,FALSE )</f>
        <v>789100008787</v>
      </c>
      <c r="I240" t="str">
        <f>VLOOKUP(A240,productos!$A$2:$F$225, 6,FALSE )</f>
        <v>CALDO DE GALLINA - 114 G</v>
      </c>
      <c r="L240" s="2" t="str">
        <f t="shared" si="3"/>
        <v>new Product { Id = 97, Region = 0, Market =1, Price = 7.99, Provider = "NESTLÉ ARGENTINA", Brand = "MAGGI", Category = "ALMACÉN", BarCode = 789100008787, Name = "CALDO DE GALLINA - 114 G"},</v>
      </c>
    </row>
    <row r="241" spans="1:12" x14ac:dyDescent="0.25">
      <c r="A241">
        <v>164</v>
      </c>
      <c r="B241">
        <v>0</v>
      </c>
      <c r="C241">
        <v>1</v>
      </c>
      <c r="D241">
        <v>7.9</v>
      </c>
      <c r="E241" t="str">
        <f>VLOOKUP(A241,productos!$A$2:$F$225, 2,FALSE )</f>
        <v>UNILEVER</v>
      </c>
      <c r="F241" t="str">
        <f>VLOOKUP(A241,productos!$A$2:$F$225, 3,FALSE )</f>
        <v>WILDE</v>
      </c>
      <c r="G241" t="str">
        <f>VLOOKUP(A241,productos!$A$2:$F$225, 4,FALSE )</f>
        <v>ALMACÉN</v>
      </c>
      <c r="H241">
        <f>VLOOKUP(A241,productos!$A$2:$F$225, 5,FALSE )</f>
        <v>779400059773</v>
      </c>
      <c r="I241" t="str">
        <f>VLOOKUP(A241,productos!$A$2:$F$225, 6,FALSE )</f>
        <v>CALDO DE GALLINA - 485 G</v>
      </c>
      <c r="L241" s="2" t="str">
        <f t="shared" si="3"/>
        <v>new Product { Id = 164, Region = 0, Market =1, Price = 7.9, Provider = "UNILEVER", Brand = "WILDE", Category = "ALMACÉN", BarCode = 779400059773, Name = "CALDO DE GALLINA - 485 G"},</v>
      </c>
    </row>
    <row r="242" spans="1:12" x14ac:dyDescent="0.25">
      <c r="A242">
        <v>35</v>
      </c>
      <c r="B242">
        <v>0</v>
      </c>
      <c r="C242">
        <v>1</v>
      </c>
      <c r="D242">
        <v>9.9</v>
      </c>
      <c r="E242" t="str">
        <f>VLOOKUP(A242,productos!$A$2:$F$225, 2,FALSE )</f>
        <v>CERVEC Y MALTERIA QUILMES SAI</v>
      </c>
      <c r="F242" t="str">
        <f>VLOOKUP(A242,productos!$A$2:$F$225, 3,FALSE )</f>
        <v>QUILMES</v>
      </c>
      <c r="G242" t="str">
        <f>VLOOKUP(A242,productos!$A$2:$F$225, 4,FALSE )</f>
        <v>BEBIDAS</v>
      </c>
      <c r="H242">
        <f>VLOOKUP(A242,productos!$A$2:$F$225, 5,FALSE )</f>
        <v>779279800742</v>
      </c>
      <c r="I242" t="str">
        <f>VLOOKUP(A242,productos!$A$2:$F$225, 6,FALSE )</f>
        <v>CERVEZA  BAJO CERO - 970 ML</v>
      </c>
      <c r="L242" s="2" t="str">
        <f t="shared" si="3"/>
        <v>new Product { Id = 35, Region = 0, Market =1, Price = 9.9, Provider = "CERVEC Y MALTERIA QUILMES SAI", Brand = "QUILMES", Category = "BEBIDAS", BarCode = 779279800742, Name = "CERVEZA  BAJO CERO - 970 ML"},</v>
      </c>
    </row>
    <row r="243" spans="1:12" x14ac:dyDescent="0.25">
      <c r="A243">
        <v>57</v>
      </c>
      <c r="B243">
        <v>0</v>
      </c>
      <c r="C243">
        <v>1</v>
      </c>
      <c r="D243">
        <v>9.3000000000000007</v>
      </c>
      <c r="E243" t="str">
        <f>VLOOKUP(A243,productos!$A$2:$F$225, 2,FALSE )</f>
        <v>GRUPO CCU</v>
      </c>
      <c r="F243" t="str">
        <f>VLOOKUP(A243,productos!$A$2:$F$225, 3,FALSE )</f>
        <v>BIECKERT</v>
      </c>
      <c r="G243" t="str">
        <f>VLOOKUP(A243,productos!$A$2:$F$225, 4,FALSE )</f>
        <v>BEBIDAS</v>
      </c>
      <c r="H243">
        <f>VLOOKUP(A243,productos!$A$2:$F$225, 5,FALSE )</f>
        <v>779042500169</v>
      </c>
      <c r="I243" t="str">
        <f>VLOOKUP(A243,productos!$A$2:$F$225, 6,FALSE )</f>
        <v>CERVEZA RUBIA  - 970 ML</v>
      </c>
      <c r="L243" s="2" t="str">
        <f t="shared" si="3"/>
        <v>new Product { Id = 57, Region = 0, Market =1, Price = 9.3, Provider = "GRUPO CCU", Brand = "BIECKERT", Category = "BEBIDAS", BarCode = 779042500169, Name = "CERVEZA RUBIA  - 970 ML"},</v>
      </c>
    </row>
    <row r="244" spans="1:12" x14ac:dyDescent="0.25">
      <c r="A244">
        <v>15</v>
      </c>
      <c r="B244">
        <v>0</v>
      </c>
      <c r="C244">
        <v>1</v>
      </c>
      <c r="D244">
        <v>15.76</v>
      </c>
      <c r="E244" t="str">
        <f>VLOOKUP(A244,productos!$A$2:$F$225, 2,FALSE )</f>
        <v>ALICORP ARGENTINA S.C.A.</v>
      </c>
      <c r="F244" t="str">
        <f>VLOOKUP(A244,productos!$A$2:$F$225, 3,FALSE )</f>
        <v>PLUSBELLE</v>
      </c>
      <c r="G244" t="str">
        <f>VLOOKUP(A244,productos!$A$2:$F$225, 4,FALSE )</f>
        <v>PERFUMERÍA</v>
      </c>
      <c r="H244">
        <f>VLOOKUP(A244,productos!$A$2:$F$225, 5,FALSE )</f>
        <v>779074052884</v>
      </c>
      <c r="I244" t="str">
        <f>VLOOKUP(A244,productos!$A$2:$F$225, 6,FALSE )</f>
        <v>CREMA DE ENJUAGUE O ACONDICIONADOR FAMILIAR CERAMIDAS+ARGININA - 1 LT</v>
      </c>
      <c r="L244" s="2" t="str">
        <f t="shared" si="3"/>
        <v>new Product { Id = 15, Region = 0, Market =1, Price = 15.76, Provider = "ALICORP ARGENTINA S.C.A.", Brand = "PLUSBELLE", Category = "PERFUMERÍA", BarCode = 779074052884, Name = "CREMA DE ENJUAGUE O ACONDICIONADOR FAMILIAR CERAMIDAS+ARGININA - 1 LT"},</v>
      </c>
    </row>
    <row r="245" spans="1:12" x14ac:dyDescent="0.25">
      <c r="A245">
        <v>16</v>
      </c>
      <c r="B245">
        <v>0</v>
      </c>
      <c r="C245">
        <v>1</v>
      </c>
      <c r="D245">
        <v>17.3</v>
      </c>
      <c r="E245" t="str">
        <f>VLOOKUP(A245,productos!$A$2:$F$225, 2,FALSE )</f>
        <v>ALICORP ARGENTINA S.C.A.</v>
      </c>
      <c r="F245" t="str">
        <f>VLOOKUP(A245,productos!$A$2:$F$225, 3,FALSE )</f>
        <v>PLUSBELLE</v>
      </c>
      <c r="G245" t="str">
        <f>VLOOKUP(A245,productos!$A$2:$F$225, 4,FALSE )</f>
        <v>PERFUMERÍA</v>
      </c>
      <c r="H245">
        <f>VLOOKUP(A245,productos!$A$2:$F$225, 5,FALSE )</f>
        <v>779074050304</v>
      </c>
      <c r="I245" t="str">
        <f>VLOOKUP(A245,productos!$A$2:$F$225, 6,FALSE )</f>
        <v>DESODORANTE EN AEROSOL FEMENINO SO HAPPY - 113 G</v>
      </c>
      <c r="L245" s="2" t="str">
        <f t="shared" si="3"/>
        <v>new Product { Id = 16, Region = 0, Market =1, Price = 17.3, Provider = "ALICORP ARGENTINA S.C.A.", Brand = "PLUSBELLE", Category = "PERFUMERÍA", BarCode = 779074050304, Name = "DESODORANTE EN AEROSOL FEMENINO SO HAPPY - 113 G"},</v>
      </c>
    </row>
    <row r="246" spans="1:12" x14ac:dyDescent="0.25">
      <c r="A246">
        <v>170</v>
      </c>
      <c r="B246">
        <v>0</v>
      </c>
      <c r="C246">
        <v>1</v>
      </c>
      <c r="D246">
        <v>14.5</v>
      </c>
      <c r="E246" t="str">
        <f>VLOOKUP(A246,productos!$A$2:$F$225, 2,FALSE )</f>
        <v>UNILEVER</v>
      </c>
      <c r="F246" t="str">
        <f>VLOOKUP(A246,productos!$A$2:$F$225, 3,FALSE )</f>
        <v>REXONA</v>
      </c>
      <c r="G246" t="str">
        <f>VLOOKUP(A246,productos!$A$2:$F$225, 4,FALSE )</f>
        <v>PERFUMERÍA</v>
      </c>
      <c r="H246">
        <f>VLOOKUP(A246,productos!$A$2:$F$225, 5,FALSE )</f>
        <v>77924841</v>
      </c>
      <c r="I246" t="str">
        <f>VLOOKUP(A246,productos!$A$2:$F$225, 6,FALSE )</f>
        <v>DESODORANTE FEMENINO ROLL ON CRYSTAL - 750 CM3</v>
      </c>
      <c r="L246" s="2" t="str">
        <f t="shared" si="3"/>
        <v>new Product { Id = 170, Region = 0, Market =1, Price = 14.5, Provider = "UNILEVER", Brand = "REXONA", Category = "PERFUMERÍA", BarCode = 77924841, Name = "DESODORANTE FEMENINO ROLL ON CRYSTAL - 750 CM3"},</v>
      </c>
    </row>
    <row r="247" spans="1:12" x14ac:dyDescent="0.25">
      <c r="A247">
        <v>169</v>
      </c>
      <c r="B247">
        <v>0</v>
      </c>
      <c r="C247">
        <v>1</v>
      </c>
      <c r="D247">
        <v>15</v>
      </c>
      <c r="E247" t="str">
        <f>VLOOKUP(A247,productos!$A$2:$F$225, 2,FALSE )</f>
        <v>UNILEVER</v>
      </c>
      <c r="F247" t="str">
        <f>VLOOKUP(A247,productos!$A$2:$F$225, 3,FALSE )</f>
        <v>REXONA</v>
      </c>
      <c r="G247" t="str">
        <f>VLOOKUP(A247,productos!$A$2:$F$225, 4,FALSE )</f>
        <v>PERFUMERÍA</v>
      </c>
      <c r="H247">
        <f>VLOOKUP(A247,productos!$A$2:$F$225, 5,FALSE )</f>
        <v>7794192</v>
      </c>
      <c r="I247" t="str">
        <f>VLOOKUP(A247,productos!$A$2:$F$225, 6,FALSE )</f>
        <v>DESODORANTE MASCULINO ROLL ON INVISIBLE - 3 CM3</v>
      </c>
      <c r="L247" s="2" t="str">
        <f t="shared" si="3"/>
        <v>new Product { Id = 169, Region = 0, Market =1, Price = 15, Provider = "UNILEVER", Brand = "REXONA", Category = "PERFUMERÍA", BarCode = 7794192, Name = "DESODORANTE MASCULINO ROLL ON INVISIBLE - 3 CM3"},</v>
      </c>
    </row>
    <row r="248" spans="1:12" x14ac:dyDescent="0.25">
      <c r="A248">
        <v>165</v>
      </c>
      <c r="B248">
        <v>0</v>
      </c>
      <c r="C248">
        <v>1</v>
      </c>
      <c r="D248">
        <v>8.85</v>
      </c>
      <c r="E248" t="str">
        <f>VLOOKUP(A248,productos!$A$2:$F$225, 2,FALSE )</f>
        <v>UNILEVER</v>
      </c>
      <c r="F248" t="str">
        <f>VLOOKUP(A248,productos!$A$2:$F$225, 3,FALSE )</f>
        <v>ALA</v>
      </c>
      <c r="G248" t="str">
        <f>VLOOKUP(A248,productos!$A$2:$F$225, 4,FALSE )</f>
        <v>LIMPIEZA</v>
      </c>
      <c r="H248">
        <f>VLOOKUP(A248,productos!$A$2:$F$225, 5,FALSE )</f>
        <v>779129000856</v>
      </c>
      <c r="I248" t="str">
        <f>VLOOKUP(A248,productos!$A$2:$F$225, 6,FALSE )</f>
        <v>DETERGENTE LIQUIDO PARA VAJILLA CREM COLAGENO - 375 ML</v>
      </c>
      <c r="L248" s="2" t="str">
        <f t="shared" si="3"/>
        <v>new Product { Id = 165, Region = 0, Market =1, Price = 8.85, Provider = "UNILEVER", Brand = "ALA", Category = "LIMPIEZA", BarCode = 779129000856, Name = "DETERGENTE LIQUIDO PARA VAJILLA CREM COLAGENO - 375 ML"},</v>
      </c>
    </row>
    <row r="249" spans="1:12" x14ac:dyDescent="0.25">
      <c r="A249">
        <v>156</v>
      </c>
      <c r="B249">
        <v>0</v>
      </c>
      <c r="C249">
        <v>1</v>
      </c>
      <c r="D249">
        <v>9.99</v>
      </c>
      <c r="E249" t="str">
        <f>VLOOKUP(A249,productos!$A$2:$F$225, 2,FALSE )</f>
        <v>SUCESORES DE ALFREDO WILLINER</v>
      </c>
      <c r="F249" t="str">
        <f>VLOOKUP(A249,productos!$A$2:$F$225, 3,FALSE )</f>
        <v>ILOLAY</v>
      </c>
      <c r="G249" t="str">
        <f>VLOOKUP(A249,productos!$A$2:$F$225, 4,FALSE )</f>
        <v>ALMACÉN</v>
      </c>
      <c r="H249">
        <f>VLOOKUP(A249,productos!$A$2:$F$225, 5,FALSE )</f>
        <v>779078715366</v>
      </c>
      <c r="I249" t="str">
        <f>VLOOKUP(A249,productos!$A$2:$F$225, 6,FALSE )</f>
        <v>DULCE DE LECHE ENTERO CLÁSICO NO REPOSTERO - 400 G</v>
      </c>
      <c r="L249" s="2" t="str">
        <f t="shared" si="3"/>
        <v>new Product { Id = 156, Region = 0, Market =1, Price = 9.99, Provider = "SUCESORES DE ALFREDO WILLINER", Brand = "ILOLAY", Category = "ALMACÉN", BarCode = 779078715366, Name = "DULCE DE LECHE ENTERO CLÁSICO NO REPOSTERO - 400 G"},</v>
      </c>
    </row>
    <row r="250" spans="1:12" x14ac:dyDescent="0.25">
      <c r="A250">
        <v>77</v>
      </c>
      <c r="B250">
        <v>0</v>
      </c>
      <c r="C250">
        <v>1</v>
      </c>
      <c r="D250">
        <v>12.1</v>
      </c>
      <c r="E250" t="str">
        <f>VLOOKUP(A250,productos!$A$2:$F$225, 2,FALSE )</f>
        <v>MASTELLONE</v>
      </c>
      <c r="F250" t="str">
        <f>VLOOKUP(A250,productos!$A$2:$F$225, 3,FALSE )</f>
        <v>LA SERENÍSIMA</v>
      </c>
      <c r="G250" t="str">
        <f>VLOOKUP(A250,productos!$A$2:$F$225, 4,FALSE )</f>
        <v>ALMACÉN</v>
      </c>
      <c r="H250">
        <f>VLOOKUP(A250,productos!$A$2:$F$225, 5,FALSE )</f>
        <v>779074214460</v>
      </c>
      <c r="I250" t="str">
        <f>VLOOKUP(A250,productos!$A$2:$F$225, 6,FALSE )</f>
        <v>DULCE DE LECHE ENTERO CLÁSICO POTE - 400 G</v>
      </c>
      <c r="L250" s="2" t="str">
        <f t="shared" si="3"/>
        <v>new Product { Id = 77, Region = 0, Market =1, Price = 12.1, Provider = "MASTELLONE", Brand = "LA SERENÍSIMA", Category = "ALMACÉN", BarCode = 779074214460, Name = "DULCE DE LECHE ENTERO CLÁSICO POTE - 400 G"},</v>
      </c>
    </row>
    <row r="251" spans="1:12" x14ac:dyDescent="0.25">
      <c r="A251">
        <v>24</v>
      </c>
      <c r="B251">
        <v>0</v>
      </c>
      <c r="C251">
        <v>1</v>
      </c>
      <c r="D251">
        <v>4.84</v>
      </c>
      <c r="E251" t="str">
        <f>VLOOKUP(A251,productos!$A$2:$F$225, 2,FALSE )</f>
        <v>ARCOR</v>
      </c>
      <c r="F251" t="str">
        <f>VLOOKUP(A251,productos!$A$2:$F$225, 3,FALSE )</f>
        <v>MEDIA TARDE</v>
      </c>
      <c r="G251" t="str">
        <f>VLOOKUP(A251,productos!$A$2:$F$225, 4,FALSE )</f>
        <v>ALMACÉN</v>
      </c>
      <c r="H251">
        <f>VLOOKUP(A251,productos!$A$2:$F$225, 5,FALSE )</f>
        <v>779004033390</v>
      </c>
      <c r="I251" t="str">
        <f>VLOOKUP(A251,productos!$A$2:$F$225, 6,FALSE )</f>
        <v>GALLETITAS DE AGUA COMUNES ENVASADAS  - 110 G</v>
      </c>
      <c r="L251" s="2" t="str">
        <f t="shared" si="3"/>
        <v>new Product { Id = 24, Region = 0, Market =1, Price = 4.84, Provider = "ARCOR", Brand = "MEDIA TARDE", Category = "ALMACÉN", BarCode = 779004033390, Name = "GALLETITAS DE AGUA COMUNES ENVASADAS  - 110 G"},</v>
      </c>
    </row>
    <row r="252" spans="1:12" x14ac:dyDescent="0.25">
      <c r="A252">
        <v>159</v>
      </c>
      <c r="B252">
        <v>0</v>
      </c>
      <c r="C252">
        <v>1</v>
      </c>
      <c r="D252">
        <v>4.4000000000000004</v>
      </c>
      <c r="E252" t="str">
        <f>VLOOKUP(A252,productos!$A$2:$F$225, 2,FALSE )</f>
        <v>TERRABUSI-KRAFT MONDELEZ</v>
      </c>
      <c r="F252" t="str">
        <f>VLOOKUP(A252,productos!$A$2:$F$225, 3,FALSE )</f>
        <v>EXPRESS CLASICAS PARAGUAS</v>
      </c>
      <c r="G252" t="str">
        <f>VLOOKUP(A252,productos!$A$2:$F$225, 4,FALSE )</f>
        <v>ALMACÉN</v>
      </c>
      <c r="H252">
        <f>VLOOKUP(A252,productos!$A$2:$F$225, 5,FALSE )</f>
        <v>762230079023</v>
      </c>
      <c r="I252" t="str">
        <f>VLOOKUP(A252,productos!$A$2:$F$225, 6,FALSE )</f>
        <v>GALLETITAS DE AGUA COMUNES ENVASADAS SINGLE - 160 G</v>
      </c>
      <c r="L252" s="2" t="str">
        <f t="shared" si="3"/>
        <v>new Product { Id = 159, Region = 0, Market =1, Price = 4.4, Provider = "TERRABUSI-KRAFT MONDELEZ", Brand = "EXPRESS CLASICAS PARAGUAS", Category = "ALMACÉN", BarCode = 762230079023, Name = "GALLETITAS DE AGUA COMUNES ENVASADAS SINGLE - 160 G"},</v>
      </c>
    </row>
    <row r="253" spans="1:12" x14ac:dyDescent="0.25">
      <c r="A253">
        <v>26</v>
      </c>
      <c r="B253">
        <v>0</v>
      </c>
      <c r="C253">
        <v>1</v>
      </c>
      <c r="D253">
        <v>13.4</v>
      </c>
      <c r="E253" t="str">
        <f>VLOOKUP(A253,productos!$A$2:$F$225, 2,FALSE )</f>
        <v>ARCOR</v>
      </c>
      <c r="F253" t="str">
        <f>VLOOKUP(A253,productos!$A$2:$F$225, 3,FALSE )</f>
        <v>VOCACIÓN</v>
      </c>
      <c r="G253" t="str">
        <f>VLOOKUP(A253,productos!$A$2:$F$225, 4,FALSE )</f>
        <v>ALMACÉN</v>
      </c>
      <c r="H253">
        <f>VLOOKUP(A253,productos!$A$2:$F$225, 5,FALSE )</f>
        <v>779004017750</v>
      </c>
      <c r="I253" t="str">
        <f>VLOOKUP(A253,productos!$A$2:$F$225, 6,FALSE )</f>
        <v>GALLETITAS DULCES ENVASADAS SECAS SIN RELLENO  - 465 G</v>
      </c>
      <c r="L253" s="2" t="str">
        <f t="shared" si="3"/>
        <v>new Product { Id = 26, Region = 0, Market =1, Price = 13.4, Provider = "ARCOR", Brand = "VOCACIÓN", Category = "ALMACÉN", BarCode = 779004017750, Name = "GALLETITAS DULCES ENVASADAS SECAS SIN RELLENO  - 465 G"},</v>
      </c>
    </row>
    <row r="254" spans="1:12" x14ac:dyDescent="0.25">
      <c r="A254">
        <v>160</v>
      </c>
      <c r="B254">
        <v>0</v>
      </c>
      <c r="C254">
        <v>1</v>
      </c>
      <c r="D254">
        <v>5.4</v>
      </c>
      <c r="E254" t="str">
        <f>VLOOKUP(A254,productos!$A$2:$F$225, 2,FALSE )</f>
        <v>TERRABUSI-KRAFT MONDELEZ</v>
      </c>
      <c r="F254" t="str">
        <f>VLOOKUP(A254,productos!$A$2:$F$225, 3,FALSE )</f>
        <v>LINCOLN CHOCO</v>
      </c>
      <c r="G254" t="str">
        <f>VLOOKUP(A254,productos!$A$2:$F$225, 4,FALSE )</f>
        <v>ALMACÉN</v>
      </c>
      <c r="H254">
        <f>VLOOKUP(A254,productos!$A$2:$F$225, 5,FALSE )</f>
        <v>762230074267</v>
      </c>
      <c r="I254" t="str">
        <f>VLOOKUP(A254,productos!$A$2:$F$225, 6,FALSE )</f>
        <v>GALLETITAS DULCES ENVASADAS SECAS SIN RELLENO CHOCOLATE  - 114 G</v>
      </c>
      <c r="L254" s="2" t="str">
        <f t="shared" si="3"/>
        <v>new Product { Id = 160, Region = 0, Market =1, Price = 5.4, Provider = "TERRABUSI-KRAFT MONDELEZ", Brand = "LINCOLN CHOCO", Category = "ALMACÉN", BarCode = 762230074267, Name = "GALLETITAS DULCES ENVASADAS SECAS SIN RELLENO CHOCOLATE  - 114 G"},</v>
      </c>
    </row>
    <row r="255" spans="1:12" x14ac:dyDescent="0.25">
      <c r="A255">
        <v>158</v>
      </c>
      <c r="B255">
        <v>0</v>
      </c>
      <c r="C255">
        <v>1</v>
      </c>
      <c r="D255">
        <v>6.2</v>
      </c>
      <c r="E255" t="str">
        <f>VLOOKUP(A255,productos!$A$2:$F$225, 2,FALSE )</f>
        <v>TERRABUSI-KRAFT MONDELEZ</v>
      </c>
      <c r="F255" t="str">
        <f>VLOOKUP(A255,productos!$A$2:$F$225, 3,FALSE )</f>
        <v>BOCA DE DAMA</v>
      </c>
      <c r="G255" t="str">
        <f>VLOOKUP(A255,productos!$A$2:$F$225, 4,FALSE )</f>
        <v>ALMACÉN</v>
      </c>
      <c r="H255">
        <f>VLOOKUP(A255,productos!$A$2:$F$225, 5,FALSE )</f>
        <v>762230082908</v>
      </c>
      <c r="I255" t="str">
        <f>VLOOKUP(A255,productos!$A$2:$F$225, 6,FALSE )</f>
        <v>GALLETITAS DULCES ENVASADAS SECAS SIN RELLENO INDIVIDUAL - 153 G</v>
      </c>
      <c r="L255" s="2" t="str">
        <f t="shared" si="3"/>
        <v>new Product { Id = 158, Region = 0, Market =1, Price = 6.2, Provider = "TERRABUSI-KRAFT MONDELEZ", Brand = "BOCA DE DAMA", Category = "ALMACÉN", BarCode = 762230082908, Name = "GALLETITAS DULCES ENVASADAS SECAS SIN RELLENO INDIVIDUAL - 153 G"},</v>
      </c>
    </row>
    <row r="256" spans="1:12" x14ac:dyDescent="0.25">
      <c r="A256">
        <v>44</v>
      </c>
      <c r="B256">
        <v>0</v>
      </c>
      <c r="C256">
        <v>1</v>
      </c>
      <c r="D256">
        <v>12.5</v>
      </c>
      <c r="E256" t="str">
        <f>VLOOKUP(A256,productos!$A$2:$F$225, 2,FALSE )</f>
        <v>COCA COLA FEMSA</v>
      </c>
      <c r="F256" t="str">
        <f>VLOOKUP(A256,productos!$A$2:$F$225, 3,FALSE )</f>
        <v>COCA COLA</v>
      </c>
      <c r="G256" t="str">
        <f>VLOOKUP(A256,productos!$A$2:$F$225, 4,FALSE )</f>
        <v>BEBIDAS</v>
      </c>
      <c r="H256">
        <f>VLOOKUP(A256,productos!$A$2:$F$225, 5,FALSE )</f>
        <v>779089500043</v>
      </c>
      <c r="I256" t="str">
        <f>VLOOKUP(A256,productos!$A$2:$F$225, 6,FALSE )</f>
        <v>GASEOSA COLA  - 1,5 LT</v>
      </c>
      <c r="L256" s="2" t="str">
        <f t="shared" si="3"/>
        <v>new Product { Id = 44, Region = 0, Market =1, Price = 12.5, Provider = "COCA COLA FEMSA", Brand = "COCA COLA", Category = "BEBIDAS", BarCode = 779089500043, Name = "GASEOSA COLA  - 1,5 LT"},</v>
      </c>
    </row>
    <row r="257" spans="1:12" x14ac:dyDescent="0.25">
      <c r="A257">
        <v>36</v>
      </c>
      <c r="B257">
        <v>0</v>
      </c>
      <c r="C257">
        <v>1</v>
      </c>
      <c r="D257">
        <v>12.5</v>
      </c>
      <c r="E257" t="str">
        <f>VLOOKUP(A257,productos!$A$2:$F$225, 2,FALSE )</f>
        <v>CERVEC Y MALTERIA QUILMES SAI</v>
      </c>
      <c r="F257" t="str">
        <f>VLOOKUP(A257,productos!$A$2:$F$225, 3,FALSE )</f>
        <v>SEVEN UP</v>
      </c>
      <c r="G257" t="str">
        <f>VLOOKUP(A257,productos!$A$2:$F$225, 4,FALSE )</f>
        <v>BEBIDAS</v>
      </c>
      <c r="H257">
        <f>VLOOKUP(A257,productos!$A$2:$F$225, 5,FALSE )</f>
        <v>779181342152</v>
      </c>
      <c r="I257" t="str">
        <f>VLOOKUP(A257,productos!$A$2:$F$225, 6,FALSE )</f>
        <v>GASEOSA LIMA LIMÓN  - 1,5 LT</v>
      </c>
      <c r="L257" s="2" t="str">
        <f t="shared" si="3"/>
        <v>new Product { Id = 36, Region = 0, Market =1, Price = 12.5, Provider = "CERVEC Y MALTERIA QUILMES SAI", Brand = "SEVEN UP", Category = "BEBIDAS", BarCode = 779181342152, Name = "GASEOSA LIMA LIMÓN  - 1,5 LT"},</v>
      </c>
    </row>
    <row r="258" spans="1:12" x14ac:dyDescent="0.25">
      <c r="A258">
        <v>106</v>
      </c>
      <c r="B258">
        <v>0</v>
      </c>
      <c r="C258">
        <v>1</v>
      </c>
      <c r="D258">
        <v>5.79</v>
      </c>
      <c r="E258" t="str">
        <f>VLOOKUP(A258,productos!$A$2:$F$225, 2,FALSE )</f>
        <v>PEPSICO</v>
      </c>
      <c r="F258" t="str">
        <f>VLOOKUP(A258,productos!$A$2:$F$225, 3,FALSE )</f>
        <v>MAGICA</v>
      </c>
      <c r="G258" t="str">
        <f>VLOOKUP(A258,productos!$A$2:$F$225, 4,FALSE )</f>
        <v>ALMACÉN</v>
      </c>
      <c r="H258">
        <f>VLOOKUP(A258,productos!$A$2:$F$225, 5,FALSE )</f>
        <v>779217000719</v>
      </c>
      <c r="I258" t="str">
        <f>VLOOKUP(A258,productos!$A$2:$F$225, 6,FALSE )</f>
        <v>HARINA DE MAIZ (POLENTA)  - 500 G</v>
      </c>
      <c r="L258" s="2" t="str">
        <f t="shared" si="3"/>
        <v>new Product { Id = 106, Region = 0, Market =1, Price = 5.79, Provider = "PEPSICO", Brand = "MAGICA", Category = "ALMACÉN", BarCode = 779217000719, Name = "HARINA DE MAIZ (POLENTA)  - 500 G"},</v>
      </c>
    </row>
    <row r="259" spans="1:12" x14ac:dyDescent="0.25">
      <c r="A259">
        <v>126</v>
      </c>
      <c r="B259">
        <v>0</v>
      </c>
      <c r="C259">
        <v>1</v>
      </c>
      <c r="D259">
        <v>8.5500000000000007</v>
      </c>
      <c r="E259" t="str">
        <f>VLOOKUP(A259,productos!$A$2:$F$225, 2,FALSE )</f>
        <v>SIN MARCA (SUPERMERCADO)</v>
      </c>
      <c r="F259" t="str">
        <f>VLOOKUP(A259,productos!$A$2:$F$225, 3,FALSE )</f>
        <v>SIN MARCA (SUPERMERCADO)</v>
      </c>
      <c r="G259" t="str">
        <f>VLOOKUP(A259,productos!$A$2:$F$225, 4,FALSE )</f>
        <v>ALMACÉN</v>
      </c>
      <c r="H259">
        <f>VLOOKUP(A259,productos!$A$2:$F$225, 5,FALSE )</f>
        <v>0</v>
      </c>
      <c r="I259" t="str">
        <f>VLOOKUP(A259,productos!$A$2:$F$225, 6,FALSE )</f>
        <v>HUEVOS BLANCOS  - 6 UN</v>
      </c>
      <c r="L259" s="2" t="str">
        <f t="shared" ref="L259:L322" si="4">IF(ISERROR(CONCATENATE("new Product { Id = ", A259, ", Region = ",B259,", Market =",C259,", Price = ",SUBSTITUTE(D259,",","."),", Provider = ", $E$1, E259, $E$1,", Brand = ", $E$1, F259, $E$1,", Category = ", $E$1, G259, $E$1,", BarCode = ", H259,", Name = ", $E$1, I259, $E$1,"},'")),"",CONCATENATE("new Product { Id = ", A259, ", Region = ",B259,", Market =",C259,", Price = ",SUBSTITUTE(D259,",","."),", Provider = ", $E$1, E259, $E$1,", Brand = ", $E$1, F259, $E$1,", Category = ", $E$1, G259, $E$1,", BarCode = ", H259,", Name = ", $E$1, I259, $E$1,"},"))</f>
        <v>new Product { Id = 126, Region = 0, Market =1, Price = 8.55, Provider = "SIN MARCA (SUPERMERCADO)", Brand = "SIN MARCA (SUPERMERCADO)", Category = "ALMACÉN", BarCode = 0, Name = "HUEVOS BLANCOS  - 6 UN"},</v>
      </c>
    </row>
    <row r="260" spans="1:12" x14ac:dyDescent="0.25">
      <c r="A260">
        <v>11</v>
      </c>
      <c r="B260">
        <v>0</v>
      </c>
      <c r="C260">
        <v>1</v>
      </c>
      <c r="D260">
        <v>5.5</v>
      </c>
      <c r="E260" t="str">
        <f>VLOOKUP(A260,productos!$A$2:$F$225, 2,FALSE )</f>
        <v>ALICORP ARGENTINA S.C.A.</v>
      </c>
      <c r="F260" t="str">
        <f>VLOOKUP(A260,productos!$A$2:$F$225, 3,FALSE )</f>
        <v>ZORRO</v>
      </c>
      <c r="G260" t="str">
        <f>VLOOKUP(A260,productos!$A$2:$F$225, 4,FALSE )</f>
        <v>LIMPIEZA</v>
      </c>
      <c r="H260">
        <f>VLOOKUP(A260,productos!$A$2:$F$225, 5,FALSE )</f>
        <v>779099099234</v>
      </c>
      <c r="I260" t="str">
        <f>VLOOKUP(A260,productos!$A$2:$F$225, 6,FALSE )</f>
        <v>JABON BLANCO EN POLVO ALTA ESPUMA NATURAL FRESH - 400 G</v>
      </c>
      <c r="L260" s="2" t="str">
        <f t="shared" si="4"/>
        <v>new Product { Id = 11, Region = 0, Market =1, Price = 5.5, Provider = "ALICORP ARGENTINA S.C.A.", Brand = "ZORRO", Category = "LIMPIEZA", BarCode = 779099099234, Name = "JABON BLANCO EN POLVO ALTA ESPUMA NATURAL FRESH - 400 G"},</v>
      </c>
    </row>
    <row r="261" spans="1:12" x14ac:dyDescent="0.25">
      <c r="A261">
        <v>9</v>
      </c>
      <c r="B261">
        <v>0</v>
      </c>
      <c r="C261">
        <v>1</v>
      </c>
      <c r="D261">
        <v>10.6</v>
      </c>
      <c r="E261" t="str">
        <f>VLOOKUP(A261,productos!$A$2:$F$225, 2,FALSE )</f>
        <v>ALICORP ARGENTINA S.C.A.</v>
      </c>
      <c r="F261" t="str">
        <f>VLOOKUP(A261,productos!$A$2:$F$225, 3,FALSE )</f>
        <v>ZORRO</v>
      </c>
      <c r="G261" t="str">
        <f>VLOOKUP(A261,productos!$A$2:$F$225, 4,FALSE )</f>
        <v>LIMPIEZA</v>
      </c>
      <c r="H261">
        <f>VLOOKUP(A261,productos!$A$2:$F$225, 5,FALSE )</f>
        <v>779099099242</v>
      </c>
      <c r="I261" t="str">
        <f>VLOOKUP(A261,productos!$A$2:$F$225, 6,FALSE )</f>
        <v>JABON BLANCO EN POLVO BAJA ESPUMA NATURAL FRESH - 800 G</v>
      </c>
      <c r="L261" s="2" t="str">
        <f t="shared" si="4"/>
        <v>new Product { Id = 9, Region = 0, Market =1, Price = 10.6, Provider = "ALICORP ARGENTINA S.C.A.", Brand = "ZORRO", Category = "LIMPIEZA", BarCode = 779099099242, Name = "JABON BLANCO EN POLVO BAJA ESPUMA NATURAL FRESH - 800 G"},</v>
      </c>
    </row>
    <row r="262" spans="1:12" x14ac:dyDescent="0.25">
      <c r="A262">
        <v>10</v>
      </c>
      <c r="B262">
        <v>0</v>
      </c>
      <c r="C262">
        <v>1</v>
      </c>
      <c r="D262">
        <v>5.5</v>
      </c>
      <c r="E262" t="str">
        <f>VLOOKUP(A262,productos!$A$2:$F$225, 2,FALSE )</f>
        <v>ALICORP ARGENTINA S.C.A.</v>
      </c>
      <c r="F262" t="str">
        <f>VLOOKUP(A262,productos!$A$2:$F$225, 3,FALSE )</f>
        <v>ZORRO</v>
      </c>
      <c r="G262" t="str">
        <f>VLOOKUP(A262,productos!$A$2:$F$225, 4,FALSE )</f>
        <v>LIMPIEZA</v>
      </c>
      <c r="H262">
        <f>VLOOKUP(A262,productos!$A$2:$F$225, 5,FALSE )</f>
        <v>779099099233</v>
      </c>
      <c r="I262" t="str">
        <f>VLOOKUP(A262,productos!$A$2:$F$225, 6,FALSE )</f>
        <v>JABON BLANCO EN POLVO BAJA ESPUMA NATURAL FRESH - 400 G</v>
      </c>
      <c r="L262" s="2" t="str">
        <f t="shared" si="4"/>
        <v>new Product { Id = 10, Region = 0, Market =1, Price = 5.5, Provider = "ALICORP ARGENTINA S.C.A.", Brand = "ZORRO", Category = "LIMPIEZA", BarCode = 779099099233, Name = "JABON BLANCO EN POLVO BAJA ESPUMA NATURAL FRESH - 400 G"},</v>
      </c>
    </row>
    <row r="263" spans="1:12" x14ac:dyDescent="0.25">
      <c r="A263">
        <v>171</v>
      </c>
      <c r="B263">
        <v>0</v>
      </c>
      <c r="C263">
        <v>1</v>
      </c>
      <c r="D263">
        <v>8</v>
      </c>
      <c r="E263" t="str">
        <f>VLOOKUP(A263,productos!$A$2:$F$225, 2,FALSE )</f>
        <v>UNILEVER</v>
      </c>
      <c r="F263" t="str">
        <f>VLOOKUP(A263,productos!$A$2:$F$225, 3,FALSE )</f>
        <v>SUAVE</v>
      </c>
      <c r="G263" t="str">
        <f>VLOOKUP(A263,productos!$A$2:$F$225, 4,FALSE )</f>
        <v>PERFUMERÍA</v>
      </c>
      <c r="H263">
        <f>VLOOKUP(A263,productos!$A$2:$F$225, 5,FALSE )</f>
        <v>779129302342</v>
      </c>
      <c r="I263" t="str">
        <f>VLOOKUP(A263,productos!$A$2:$F$225, 6,FALSE )</f>
        <v>JABON DE TOCADOR TE VERDE ALOE VERA 90GR - 800 UN</v>
      </c>
      <c r="L263" s="2" t="str">
        <f t="shared" si="4"/>
        <v>new Product { Id = 171, Region = 0, Market =1, Price = 8, Provider = "UNILEVER", Brand = "SUAVE", Category = "PERFUMERÍA", BarCode = 779129302342, Name = "JABON DE TOCADOR TE VERDE ALOE VERA 90GR - 800 UN"},</v>
      </c>
    </row>
    <row r="264" spans="1:12" x14ac:dyDescent="0.25">
      <c r="A264">
        <v>108</v>
      </c>
      <c r="B264">
        <v>0</v>
      </c>
      <c r="C264">
        <v>1</v>
      </c>
      <c r="D264">
        <v>14.54</v>
      </c>
      <c r="E264" t="str">
        <f>VLOOKUP(A264,productos!$A$2:$F$225, 2,FALSE )</f>
        <v>PROCTER AND GAMBLE</v>
      </c>
      <c r="F264" t="str">
        <f>VLOOKUP(A264,productos!$A$2:$F$225, 3,FALSE )</f>
        <v>ACE</v>
      </c>
      <c r="G264" t="str">
        <f>VLOOKUP(A264,productos!$A$2:$F$225, 4,FALSE )</f>
        <v>LIMPIEZA</v>
      </c>
      <c r="H264">
        <f>VLOOKUP(A264,productos!$A$2:$F$225, 5,FALSE )</f>
        <v>759000201223</v>
      </c>
      <c r="I264" t="str">
        <f>VLOOKUP(A264,productos!$A$2:$F$225, 6,FALSE )</f>
        <v>JABON EN POLVO PARA LAVARROPAS BAJA ESPUMA - 800 G</v>
      </c>
      <c r="L264" s="2" t="str">
        <f t="shared" si="4"/>
        <v>new Product { Id = 108, Region = 0, Market =1, Price = 14.54, Provider = "PROCTER AND GAMBLE", Brand = "ACE", Category = "LIMPIEZA", BarCode = 759000201223, Name = "JABON EN POLVO PARA LAVARROPAS BAJA ESPUMA - 800 G"},</v>
      </c>
    </row>
    <row r="265" spans="1:12" x14ac:dyDescent="0.25">
      <c r="A265">
        <v>43</v>
      </c>
      <c r="B265">
        <v>0</v>
      </c>
      <c r="C265">
        <v>1</v>
      </c>
      <c r="D265">
        <v>9.5</v>
      </c>
      <c r="E265" t="str">
        <f>VLOOKUP(A265,productos!$A$2:$F$225, 2,FALSE )</f>
        <v>COCA COLA FEMSA</v>
      </c>
      <c r="F265" t="str">
        <f>VLOOKUP(A265,productos!$A$2:$F$225, 3,FALSE )</f>
        <v>CEPITA</v>
      </c>
      <c r="G265" t="str">
        <f>VLOOKUP(A265,productos!$A$2:$F$225, 4,FALSE )</f>
        <v>BEBIDAS</v>
      </c>
      <c r="H265">
        <f>VLOOKUP(A265,productos!$A$2:$F$225, 5,FALSE )</f>
        <v>779089564024</v>
      </c>
      <c r="I265" t="str">
        <f>VLOOKUP(A265,productos!$A$2:$F$225, 6,FALSE )</f>
        <v>JUGO DE NARANJA SIN DILUIR NUTRI DEFENSAS - 1 LT</v>
      </c>
      <c r="L265" s="2" t="str">
        <f t="shared" si="4"/>
        <v>new Product { Id = 43, Region = 0, Market =1, Price = 9.5, Provider = "COCA COLA FEMSA", Brand = "CEPITA", Category = "BEBIDAS", BarCode = 779089564024, Name = "JUGO DE NARANJA SIN DILUIR NUTRI DEFENSAS - 1 LT"},</v>
      </c>
    </row>
    <row r="266" spans="1:12" x14ac:dyDescent="0.25">
      <c r="A266">
        <v>201</v>
      </c>
      <c r="B266">
        <v>0</v>
      </c>
      <c r="C266">
        <v>1</v>
      </c>
      <c r="D266">
        <v>1.6</v>
      </c>
      <c r="E266" t="str">
        <f>VLOOKUP(A266,productos!$A$2:$F$225, 2,FALSE )</f>
        <v>AGUAS DANONE DE ARGENTINA S.A.</v>
      </c>
      <c r="F266" t="str">
        <f>VLOOKUP(A266,productos!$A$2:$F$225, 3,FALSE )</f>
        <v>SER</v>
      </c>
      <c r="G266" t="str">
        <f>VLOOKUP(A266,productos!$A$2:$F$225, 4,FALSE )</f>
        <v>BEBIDAS</v>
      </c>
      <c r="H266">
        <f>VLOOKUP(A266,productos!$A$2:$F$225, 5,FALSE )</f>
        <v>779806254058</v>
      </c>
      <c r="I266" t="str">
        <f>VLOOKUP(A266,productos!$A$2:$F$225, 6,FALSE )</f>
        <v>JUGOS EN POLVO ANANA - 7,5 G</v>
      </c>
      <c r="L266" s="2" t="str">
        <f t="shared" si="4"/>
        <v>new Product { Id = 201, Region = 0, Market =1, Price = 1.6, Provider = "AGUAS DANONE DE ARGENTINA S.A.", Brand = "SER", Category = "BEBIDAS", BarCode = 779806254058, Name = "JUGOS EN POLVO ANANA - 7,5 G"},</v>
      </c>
    </row>
    <row r="267" spans="1:12" x14ac:dyDescent="0.25">
      <c r="A267">
        <v>200</v>
      </c>
      <c r="B267">
        <v>0</v>
      </c>
      <c r="C267">
        <v>1</v>
      </c>
      <c r="D267">
        <v>1.6</v>
      </c>
      <c r="E267" t="str">
        <f>VLOOKUP(A267,productos!$A$2:$F$225, 2,FALSE )</f>
        <v>AGUAS DANONE DE ARGENTINA S.A.</v>
      </c>
      <c r="F267" t="str">
        <f>VLOOKUP(A267,productos!$A$2:$F$225, 3,FALSE )</f>
        <v>SER</v>
      </c>
      <c r="G267" t="str">
        <f>VLOOKUP(A267,productos!$A$2:$F$225, 4,FALSE )</f>
        <v>BEBIDAS</v>
      </c>
      <c r="H267">
        <f>VLOOKUP(A267,productos!$A$2:$F$225, 5,FALSE )</f>
        <v>779031505832</v>
      </c>
      <c r="I267" t="str">
        <f>VLOOKUP(A267,productos!$A$2:$F$225, 6,FALSE )</f>
        <v>JUGOS EN POLVO MANZANA - 9,6 G</v>
      </c>
      <c r="L267" s="2" t="str">
        <f t="shared" si="4"/>
        <v>new Product { Id = 200, Region = 0, Market =1, Price = 1.6, Provider = "AGUAS DANONE DE ARGENTINA S.A.", Brand = "SER", Category = "BEBIDAS", BarCode = 779031505832, Name = "JUGOS EN POLVO MANZANA - 9,6 G"},</v>
      </c>
    </row>
    <row r="268" spans="1:12" x14ac:dyDescent="0.25">
      <c r="A268">
        <v>27</v>
      </c>
      <c r="B268">
        <v>0</v>
      </c>
      <c r="C268">
        <v>1</v>
      </c>
      <c r="D268">
        <v>1.6</v>
      </c>
      <c r="E268" t="str">
        <f>VLOOKUP(A268,productos!$A$2:$F$225, 2,FALSE )</f>
        <v>ARCOR</v>
      </c>
      <c r="F268" t="str">
        <f>VLOOKUP(A268,productos!$A$2:$F$225, 3,FALSE )</f>
        <v>ARCOR</v>
      </c>
      <c r="G268" t="str">
        <f>VLOOKUP(A268,productos!$A$2:$F$225, 4,FALSE )</f>
        <v>BEBIDAS</v>
      </c>
      <c r="H268">
        <f>VLOOKUP(A268,productos!$A$2:$F$225, 5,FALSE )</f>
        <v>779058098600</v>
      </c>
      <c r="I268" t="str">
        <f>VLOOKUP(A268,productos!$A$2:$F$225, 6,FALSE )</f>
        <v>JUGOS EN POLVO MULTIFRUTA - 25 G</v>
      </c>
      <c r="L268" s="2" t="str">
        <f t="shared" si="4"/>
        <v>new Product { Id = 27, Region = 0, Market =1, Price = 1.6, Provider = "ARCOR", Brand = "ARCOR", Category = "BEBIDAS", BarCode = 779058098600, Name = "JUGOS EN POLVO MULTIFRUTA - 25 G"},</v>
      </c>
    </row>
    <row r="269" spans="1:12" x14ac:dyDescent="0.25">
      <c r="A269">
        <v>2</v>
      </c>
      <c r="B269">
        <v>0</v>
      </c>
      <c r="C269">
        <v>1</v>
      </c>
      <c r="D269">
        <v>1.6</v>
      </c>
      <c r="E269" t="str">
        <f>VLOOKUP(A269,productos!$A$2:$F$225, 2,FALSE )</f>
        <v>AGUAS DANONE DE ARGENTINA S.A.</v>
      </c>
      <c r="F269" t="str">
        <f>VLOOKUP(A269,productos!$A$2:$F$225, 3,FALSE )</f>
        <v>SER</v>
      </c>
      <c r="G269" t="str">
        <f>VLOOKUP(A269,productos!$A$2:$F$225, 4,FALSE )</f>
        <v>BEBIDAS</v>
      </c>
      <c r="H269">
        <f>VLOOKUP(A269,productos!$A$2:$F$225, 5,FALSE )</f>
        <v>779031500047</v>
      </c>
      <c r="I269" t="str">
        <f>VLOOKUP(A269,productos!$A$2:$F$225, 6,FALSE )</f>
        <v>JUGOS EN POLVO NARANJA - 12,8 G</v>
      </c>
      <c r="L269" s="2" t="str">
        <f t="shared" si="4"/>
        <v>new Product { Id = 2, Region = 0, Market =1, Price = 1.6, Provider = "AGUAS DANONE DE ARGENTINA S.A.", Brand = "SER", Category = "BEBIDAS", BarCode = 779031500047, Name = "JUGOS EN POLVO NARANJA - 12,8 G"},</v>
      </c>
    </row>
    <row r="270" spans="1:12" x14ac:dyDescent="0.25">
      <c r="A270">
        <v>199</v>
      </c>
      <c r="B270">
        <v>0</v>
      </c>
      <c r="C270">
        <v>1</v>
      </c>
      <c r="D270">
        <v>1.6</v>
      </c>
      <c r="E270" t="str">
        <f>VLOOKUP(A270,productos!$A$2:$F$225, 2,FALSE )</f>
        <v>AGUAS DANONE DE ARGENTINA S.A.</v>
      </c>
      <c r="F270" t="str">
        <f>VLOOKUP(A270,productos!$A$2:$F$225, 3,FALSE )</f>
        <v>SER</v>
      </c>
      <c r="G270" t="str">
        <f>VLOOKUP(A270,productos!$A$2:$F$225, 4,FALSE )</f>
        <v>BEBIDAS</v>
      </c>
      <c r="H270">
        <f>VLOOKUP(A270,productos!$A$2:$F$225, 5,FALSE )</f>
        <v>779806254065</v>
      </c>
      <c r="I270" t="str">
        <f>VLOOKUP(A270,productos!$A$2:$F$225, 6,FALSE )</f>
        <v>JUGOS EN POLVO NARANJA DULCE - 10,4 G</v>
      </c>
      <c r="L270" s="2" t="str">
        <f t="shared" si="4"/>
        <v>new Product { Id = 199, Region = 0, Market =1, Price = 1.6, Provider = "AGUAS DANONE DE ARGENTINA S.A.", Brand = "SER", Category = "BEBIDAS", BarCode = 779806254065, Name = "JUGOS EN POLVO NARANJA DULCE - 10,4 G"},</v>
      </c>
    </row>
    <row r="271" spans="1:12" x14ac:dyDescent="0.25">
      <c r="A271">
        <v>198</v>
      </c>
      <c r="B271">
        <v>0</v>
      </c>
      <c r="C271">
        <v>1</v>
      </c>
      <c r="D271">
        <v>1.6</v>
      </c>
      <c r="E271" t="str">
        <f>VLOOKUP(A271,productos!$A$2:$F$225, 2,FALSE )</f>
        <v>AGUAS DANONE DE ARGENTINA S.A.</v>
      </c>
      <c r="F271" t="str">
        <f>VLOOKUP(A271,productos!$A$2:$F$225, 3,FALSE )</f>
        <v>SER</v>
      </c>
      <c r="G271" t="str">
        <f>VLOOKUP(A271,productos!$A$2:$F$225, 4,FALSE )</f>
        <v>BEBIDAS</v>
      </c>
      <c r="H271">
        <f>VLOOKUP(A271,productos!$A$2:$F$225, 5,FALSE )</f>
        <v>779031500041</v>
      </c>
      <c r="I271" t="str">
        <f>VLOOKUP(A271,productos!$A$2:$F$225, 6,FALSE )</f>
        <v>JUGOS EN POLVO NARANJA DURAZNO - 7,7 G</v>
      </c>
      <c r="L271" s="2" t="str">
        <f t="shared" si="4"/>
        <v>new Product { Id = 198, Region = 0, Market =1, Price = 1.6, Provider = "AGUAS DANONE DE ARGENTINA S.A.", Brand = "SER", Category = "BEBIDAS", BarCode = 779031500041, Name = "JUGOS EN POLVO NARANJA DURAZNO - 7,7 G"},</v>
      </c>
    </row>
    <row r="272" spans="1:12" x14ac:dyDescent="0.25">
      <c r="A272">
        <v>98</v>
      </c>
      <c r="B272">
        <v>0</v>
      </c>
      <c r="C272">
        <v>1</v>
      </c>
      <c r="D272">
        <v>29.9</v>
      </c>
      <c r="E272" t="str">
        <f>VLOOKUP(A272,productos!$A$2:$F$225, 2,FALSE )</f>
        <v>NESTLÉ ARGENTINA</v>
      </c>
      <c r="F272" t="str">
        <f>VLOOKUP(A272,productos!$A$2:$F$225, 3,FALSE )</f>
        <v>NIDO</v>
      </c>
      <c r="G272" t="str">
        <f>VLOOKUP(A272,productos!$A$2:$F$225, 4,FALSE )</f>
        <v>LÁCTEOS</v>
      </c>
      <c r="H272">
        <f>VLOOKUP(A272,productos!$A$2:$F$225, 5,FALSE )</f>
        <v>0</v>
      </c>
      <c r="I272" t="str">
        <f>VLOOKUP(A272,productos!$A$2:$F$225, 6,FALSE )</f>
        <v>LECHE EN POLVO ENTERA PAQUETE - 400 G</v>
      </c>
      <c r="L272" s="2" t="str">
        <f t="shared" si="4"/>
        <v>new Product { Id = 98, Region = 0, Market =1, Price = 29.9, Provider = "NESTLÉ ARGENTINA", Brand = "NIDO", Category = "LÁCTEOS", BarCode = 0, Name = "LECHE EN POLVO ENTERA PAQUETE - 400 G"},</v>
      </c>
    </row>
    <row r="273" spans="1:12" x14ac:dyDescent="0.25">
      <c r="A273">
        <v>23</v>
      </c>
      <c r="B273">
        <v>0</v>
      </c>
      <c r="C273">
        <v>1</v>
      </c>
      <c r="D273">
        <v>11.29</v>
      </c>
      <c r="E273" t="str">
        <f>VLOOKUP(A273,productos!$A$2:$F$225, 2,FALSE )</f>
        <v>ARCOR</v>
      </c>
      <c r="F273" t="str">
        <f>VLOOKUP(A273,productos!$A$2:$F$225, 3,FALSE )</f>
        <v>LA CAMPAGNOLA</v>
      </c>
      <c r="G273" t="str">
        <f>VLOOKUP(A273,productos!$A$2:$F$225, 4,FALSE )</f>
        <v>ALMACÉN</v>
      </c>
      <c r="H273">
        <f>VLOOKUP(A273,productos!$A$2:$F$225, 5,FALSE )</f>
        <v>779336098720</v>
      </c>
      <c r="I273" t="str">
        <f>VLOOKUP(A273,productos!$A$2:$F$225, 6,FALSE )</f>
        <v>LENTEJAS SECAS REMOJADAS EN LATA - 300 G</v>
      </c>
      <c r="L273" s="2" t="str">
        <f t="shared" si="4"/>
        <v>new Product { Id = 23, Region = 0, Market =1, Price = 11.29, Provider = "ARCOR", Brand = "LA CAMPAGNOLA", Category = "ALMACÉN", BarCode = 779336098720, Name = "LENTEJAS SECAS REMOJADAS EN LATA - 300 G"},</v>
      </c>
    </row>
    <row r="274" spans="1:12" x14ac:dyDescent="0.25">
      <c r="A274">
        <v>61</v>
      </c>
      <c r="B274">
        <v>0</v>
      </c>
      <c r="C274">
        <v>1</v>
      </c>
      <c r="D274">
        <v>8.75</v>
      </c>
      <c r="E274" t="str">
        <f>VLOOKUP(A274,productos!$A$2:$F$225, 2,FALSE )</f>
        <v>INALPA</v>
      </c>
      <c r="F274" t="str">
        <f>VLOOKUP(A274,productos!$A$2:$F$225, 3,FALSE )</f>
        <v>INALPA</v>
      </c>
      <c r="G274" t="str">
        <f>VLOOKUP(A274,productos!$A$2:$F$225, 4,FALSE )</f>
        <v>ALMACÉN</v>
      </c>
      <c r="H274">
        <f>VLOOKUP(A274,productos!$A$2:$F$225, 5,FALSE )</f>
        <v>779235000457</v>
      </c>
      <c r="I274" t="str">
        <f>VLOOKUP(A274,productos!$A$2:$F$225, 6,FALSE )</f>
        <v>LENTEJAS SECAS REMOJADAS EN LATA - 350 G</v>
      </c>
      <c r="L274" s="2" t="str">
        <f t="shared" si="4"/>
        <v>new Product { Id = 61, Region = 0, Market =1, Price = 8.75, Provider = "INALPA", Brand = "INALPA", Category = "ALMACÉN", BarCode = 779235000457, Name = "LENTEJAS SECAS REMOJADAS EN LATA - 350 G"},</v>
      </c>
    </row>
    <row r="275" spans="1:12" x14ac:dyDescent="0.25">
      <c r="A275">
        <v>191</v>
      </c>
      <c r="B275">
        <v>0</v>
      </c>
      <c r="C275">
        <v>1</v>
      </c>
      <c r="D275">
        <v>6.99</v>
      </c>
      <c r="E275" t="str">
        <f>VLOOKUP(A275,productos!$A$2:$F$225, 2,FALSE )</f>
        <v>UNILEVER</v>
      </c>
      <c r="F275" t="str">
        <f>VLOOKUP(A275,productos!$A$2:$F$225, 3,FALSE )</f>
        <v>CIF</v>
      </c>
      <c r="G275" t="str">
        <f>VLOOKUP(A275,productos!$A$2:$F$225, 4,FALSE )</f>
        <v>LIMPIEZA</v>
      </c>
      <c r="H275">
        <f>VLOOKUP(A275,productos!$A$2:$F$225, 5,FALSE )</f>
        <v>779129000848</v>
      </c>
      <c r="I275" t="str">
        <f>VLOOKUP(A275,productos!$A$2:$F$225, 6,FALSE )</f>
        <v>LIMPIADOR FLORES DE NARANJA C/ MICROPARTICULAS - 50 G</v>
      </c>
      <c r="L275" s="2" t="str">
        <f t="shared" si="4"/>
        <v>new Product { Id = 191, Region = 0, Market =1, Price = 6.99, Provider = "UNILEVER", Brand = "CIF", Category = "LIMPIEZA", BarCode = 779129000848, Name = "LIMPIADOR FLORES DE NARANJA C/ MICROPARTICULAS - 50 G"},</v>
      </c>
    </row>
    <row r="276" spans="1:12" x14ac:dyDescent="0.25">
      <c r="A276">
        <v>116</v>
      </c>
      <c r="B276">
        <v>0</v>
      </c>
      <c r="C276">
        <v>1</v>
      </c>
      <c r="D276">
        <v>5.14</v>
      </c>
      <c r="E276" t="str">
        <f>VLOOKUP(A276,productos!$A$2:$F$225, 2,FALSE )</f>
        <v>RECKITT BENCKISER</v>
      </c>
      <c r="F276" t="str">
        <f>VLOOKUP(A276,productos!$A$2:$F$225, 3,FALSE )</f>
        <v>PROCENEX</v>
      </c>
      <c r="G276" t="str">
        <f>VLOOKUP(A276,productos!$A$2:$F$225, 4,FALSE )</f>
        <v>LIMPIEZA</v>
      </c>
      <c r="H276">
        <f>VLOOKUP(A276,productos!$A$2:$F$225, 5,FALSE )</f>
        <v>779113000450</v>
      </c>
      <c r="I276" t="str">
        <f>VLOOKUP(A276,productos!$A$2:$F$225, 6,FALSE )</f>
        <v>LIMPIADOR MULTIUSOS DOY PACK - 500 ML</v>
      </c>
      <c r="L276" s="2" t="str">
        <f t="shared" si="4"/>
        <v>new Product { Id = 116, Region = 0, Market =1, Price = 5.14, Provider = "RECKITT BENCKISER", Brand = "PROCENEX", Category = "LIMPIEZA", BarCode = 779113000450, Name = "LIMPIADOR MULTIUSOS DOY PACK - 500 ML"},</v>
      </c>
    </row>
    <row r="277" spans="1:12" x14ac:dyDescent="0.25">
      <c r="A277">
        <v>163</v>
      </c>
      <c r="B277">
        <v>0</v>
      </c>
      <c r="C277">
        <v>1</v>
      </c>
      <c r="D277">
        <v>7.9</v>
      </c>
      <c r="E277" t="str">
        <f>VLOOKUP(A277,productos!$A$2:$F$225, 2,FALSE )</f>
        <v>UNILEVER</v>
      </c>
      <c r="F277" t="str">
        <f>VLOOKUP(A277,productos!$A$2:$F$225, 3,FALSE )</f>
        <v>RI-K MAY DOYP</v>
      </c>
      <c r="G277" t="str">
        <f>VLOOKUP(A277,productos!$A$2:$F$225, 4,FALSE )</f>
        <v>ALMACÉN</v>
      </c>
      <c r="H277">
        <f>VLOOKUP(A277,productos!$A$2:$F$225, 5,FALSE )</f>
        <v>779400095868</v>
      </c>
      <c r="I277" t="str">
        <f>VLOOKUP(A277,productos!$A$2:$F$225, 6,FALSE )</f>
        <v>MAYONESA COMÚN SACHET - 50 G</v>
      </c>
      <c r="L277" s="2" t="str">
        <f t="shared" si="4"/>
        <v>new Product { Id = 163, Region = 0, Market =1, Price = 7.9, Provider = "UNILEVER", Brand = "RI-K MAY DOYP", Category = "ALMACÉN", BarCode = 779400095868, Name = "MAYONESA COMÚN SACHET - 50 G"},</v>
      </c>
    </row>
    <row r="278" spans="1:12" x14ac:dyDescent="0.25">
      <c r="A278">
        <v>183</v>
      </c>
      <c r="B278">
        <v>0</v>
      </c>
      <c r="C278">
        <v>1</v>
      </c>
      <c r="D278">
        <v>18.899999999999999</v>
      </c>
      <c r="E278" t="str">
        <f>VLOOKUP(A278,productos!$A$2:$F$225, 2,FALSE )</f>
        <v>JBS</v>
      </c>
      <c r="F278" t="str">
        <f>VLOOKUP(A278,productos!$A$2:$F$225, 3,FALSE )</f>
        <v>SWIFT</v>
      </c>
      <c r="G278" t="str">
        <f>VLOOKUP(A278,productos!$A$2:$F$225, 4,FALSE )</f>
        <v>CARNES</v>
      </c>
      <c r="H278">
        <f>VLOOKUP(A278,productos!$A$2:$F$225, 5,FALSE )</f>
        <v>779036096684</v>
      </c>
      <c r="I278" t="str">
        <f>VLOOKUP(A278,productos!$A$2:$F$225, 6,FALSE )</f>
        <v>MEDALLON CARNE VACUNA CONGELADA  276 GR - 4 UN</v>
      </c>
      <c r="L278" s="2" t="str">
        <f t="shared" si="4"/>
        <v>new Product { Id = 183, Region = 0, Market =1, Price = 18.9, Provider = "JBS", Brand = "SWIFT", Category = "CARNES", BarCode = 779036096684, Name = "MEDALLON CARNE VACUNA CONGELADA  276 GR - 4 UN"},</v>
      </c>
    </row>
    <row r="279" spans="1:12" x14ac:dyDescent="0.25">
      <c r="A279">
        <v>18</v>
      </c>
      <c r="B279">
        <v>0</v>
      </c>
      <c r="C279">
        <v>1</v>
      </c>
      <c r="D279">
        <v>14.55</v>
      </c>
      <c r="E279" t="str">
        <f>VLOOKUP(A279,productos!$A$2:$F$225, 2,FALSE )</f>
        <v>ARCOR</v>
      </c>
      <c r="F279" t="str">
        <f>VLOOKUP(A279,productos!$A$2:$F$225, 3,FALSE )</f>
        <v>ARCOR</v>
      </c>
      <c r="G279" t="str">
        <f>VLOOKUP(A279,productos!$A$2:$F$225, 4,FALSE )</f>
        <v>ALMACÉN</v>
      </c>
      <c r="H279">
        <f>VLOOKUP(A279,productos!$A$2:$F$225, 5,FALSE )</f>
        <v>779058050930</v>
      </c>
      <c r="I279" t="str">
        <f>VLOOKUP(A279,productos!$A$2:$F$225, 6,FALSE )</f>
        <v>MERMELADA DE CIRUELA FRASCO DE VIDRIO - 454 G</v>
      </c>
      <c r="L279" s="2" t="str">
        <f t="shared" si="4"/>
        <v>new Product { Id = 18, Region = 0, Market =1, Price = 14.55, Provider = "ARCOR", Brand = "ARCOR", Category = "ALMACÉN", BarCode = 779058050930, Name = "MERMELADA DE CIRUELA FRASCO DE VIDRIO - 454 G"},</v>
      </c>
    </row>
    <row r="280" spans="1:12" x14ac:dyDescent="0.25">
      <c r="A280">
        <v>89</v>
      </c>
      <c r="B280">
        <v>0</v>
      </c>
      <c r="C280">
        <v>1</v>
      </c>
      <c r="D280">
        <v>10.4</v>
      </c>
      <c r="E280" t="str">
        <f>VLOOKUP(A280,productos!$A$2:$F$225, 2,FALSE )</f>
        <v>MOLINOS CAÑUELAS</v>
      </c>
      <c r="F280" t="str">
        <f>VLOOKUP(A280,productos!$A$2:$F$225, 3,FALSE )</f>
        <v>MAMÁ COCINA</v>
      </c>
      <c r="G280" t="str">
        <f>VLOOKUP(A280,productos!$A$2:$F$225, 4,FALSE )</f>
        <v>PANIFICADOS</v>
      </c>
      <c r="H280">
        <f>VLOOKUP(A280,productos!$A$2:$F$225, 5,FALSE )</f>
        <v>779218000474</v>
      </c>
      <c r="I280" t="str">
        <f>VLOOKUP(A280,productos!$A$2:$F$225, 6,FALSE )</f>
        <v>PAN RALLADO COMUN PAQUETE - 500 G</v>
      </c>
      <c r="L280" s="2" t="str">
        <f t="shared" si="4"/>
        <v>new Product { Id = 89, Region = 0, Market =1, Price = 10.4, Provider = "MOLINOS CAÑUELAS", Brand = "MAMÁ COCINA", Category = "PANIFICADOS", BarCode = 779218000474, Name = "PAN RALLADO COMUN PAQUETE - 500 G"},</v>
      </c>
    </row>
    <row r="281" spans="1:12" x14ac:dyDescent="0.25">
      <c r="A281">
        <v>45</v>
      </c>
      <c r="B281">
        <v>0</v>
      </c>
      <c r="C281">
        <v>1</v>
      </c>
      <c r="D281">
        <v>6.55</v>
      </c>
      <c r="E281" t="str">
        <f>VLOOKUP(A281,productos!$A$2:$F$225, 2,FALSE )</f>
        <v>COLGATE PALMOLIVE S.A.</v>
      </c>
      <c r="F281" t="str">
        <f>VLOOKUP(A281,productos!$A$2:$F$225, 3,FALSE )</f>
        <v>KOLYNOS</v>
      </c>
      <c r="G281" t="str">
        <f>VLOOKUP(A281,productos!$A$2:$F$225, 4,FALSE )</f>
        <v>PERFUMERÍA</v>
      </c>
      <c r="H281">
        <f>VLOOKUP(A281,productos!$A$2:$F$225, 5,FALSE )</f>
        <v>779310012006</v>
      </c>
      <c r="I281" t="str">
        <f>VLOOKUP(A281,productos!$A$2:$F$225, 6,FALSE )</f>
        <v>PASTA DENTAL EN CREMA O GEL  - 90 G</v>
      </c>
      <c r="L281" s="2" t="str">
        <f t="shared" si="4"/>
        <v>new Product { Id = 45, Region = 0, Market =1, Price = 6.55, Provider = "COLGATE PALMOLIVE S.A.", Brand = "KOLYNOS", Category = "PERFUMERÍA", BarCode = 779310012006, Name = "PASTA DENTAL EN CREMA O GEL  - 90 G"},</v>
      </c>
    </row>
    <row r="282" spans="1:12" x14ac:dyDescent="0.25">
      <c r="A282">
        <v>46</v>
      </c>
      <c r="B282">
        <v>0</v>
      </c>
      <c r="C282">
        <v>1</v>
      </c>
      <c r="D282">
        <v>4.8499999999999996</v>
      </c>
      <c r="E282" t="str">
        <f>VLOOKUP(A282,productos!$A$2:$F$225, 2,FALSE )</f>
        <v>COLGATE PALMOLIVE S.A.</v>
      </c>
      <c r="F282" t="str">
        <f>VLOOKUP(A282,productos!$A$2:$F$225, 3,FALSE )</f>
        <v>ODOL</v>
      </c>
      <c r="G282" t="str">
        <f>VLOOKUP(A282,productos!$A$2:$F$225, 4,FALSE )</f>
        <v>PERFUMERÍA</v>
      </c>
      <c r="H282">
        <f>VLOOKUP(A282,productos!$A$2:$F$225, 5,FALSE )</f>
        <v>779310013005</v>
      </c>
      <c r="I282" t="str">
        <f>VLOOKUP(A282,productos!$A$2:$F$225, 6,FALSE )</f>
        <v>PASTA DENTAL EN CREMA O GEL  - 90 G</v>
      </c>
      <c r="L282" s="2" t="str">
        <f t="shared" si="4"/>
        <v>new Product { Id = 46, Region = 0, Market =1, Price = 4.85, Provider = "COLGATE PALMOLIVE S.A.", Brand = "ODOL", Category = "PERFUMERÍA", BarCode = 779310013005, Name = "PASTA DENTAL EN CREMA O GEL  - 90 G"},</v>
      </c>
    </row>
    <row r="283" spans="1:12" x14ac:dyDescent="0.25">
      <c r="A283">
        <v>168</v>
      </c>
      <c r="B283">
        <v>0</v>
      </c>
      <c r="C283">
        <v>1</v>
      </c>
      <c r="D283">
        <v>13</v>
      </c>
      <c r="E283" t="str">
        <f>VLOOKUP(A283,productos!$A$2:$F$225, 2,FALSE )</f>
        <v>UNILEVER</v>
      </c>
      <c r="F283" t="str">
        <f>VLOOKUP(A283,productos!$A$2:$F$225, 3,FALSE )</f>
        <v>GRANBY</v>
      </c>
      <c r="G283" t="str">
        <f>VLOOKUP(A283,productos!$A$2:$F$225, 4,FALSE )</f>
        <v>LIMPIEZA</v>
      </c>
      <c r="H283">
        <f>VLOOKUP(A283,productos!$A$2:$F$225, 5,FALSE )</f>
        <v>779129000460</v>
      </c>
      <c r="I283" t="str">
        <f>VLOOKUP(A283,productos!$A$2:$F$225, 6,FALSE )</f>
        <v>POLVO DE LAVADO  GRANBY LAVADO TOTAL - 1 G</v>
      </c>
      <c r="L283" s="2" t="str">
        <f t="shared" si="4"/>
        <v>new Product { Id = 168, Region = 0, Market =1, Price = 13, Provider = "UNILEVER", Brand = "GRANBY", Category = "LIMPIEZA", BarCode = 779129000460, Name = "POLVO DE LAVADO  GRANBY LAVADO TOTAL - 1 G"},</v>
      </c>
    </row>
    <row r="284" spans="1:12" x14ac:dyDescent="0.25">
      <c r="A284">
        <v>195</v>
      </c>
      <c r="B284">
        <v>0</v>
      </c>
      <c r="C284">
        <v>1</v>
      </c>
      <c r="D284">
        <v>5.3</v>
      </c>
      <c r="E284" t="str">
        <f>VLOOKUP(A284,productos!$A$2:$F$225, 2,FALSE )</f>
        <v>SANCOR</v>
      </c>
      <c r="F284" t="str">
        <f>VLOOKUP(A284,productos!$A$2:$F$225, 3,FALSE )</f>
        <v>SHIMY</v>
      </c>
      <c r="G284" t="str">
        <f>VLOOKUP(A284,productos!$A$2:$F$225, 4,FALSE )</f>
        <v>LÁCTEOS</v>
      </c>
      <c r="H284">
        <f>VLOOKUP(A284,productos!$A$2:$F$225, 5,FALSE )</f>
        <v>779008004090</v>
      </c>
      <c r="I284" t="str">
        <f>VLOOKUP(A284,productos!$A$2:$F$225, 6,FALSE )</f>
        <v>POSTRE NIÑO CHOCOLATE - 120 G</v>
      </c>
      <c r="L284" s="2" t="str">
        <f t="shared" si="4"/>
        <v>new Product { Id = 195, Region = 0, Market =1, Price = 5.3, Provider = "SANCOR", Brand = "SHIMY", Category = "LÁCTEOS", BarCode = 779008004090, Name = "POSTRE NIÑO CHOCOLATE - 120 G"},</v>
      </c>
    </row>
    <row r="285" spans="1:12" x14ac:dyDescent="0.25">
      <c r="A285">
        <v>196</v>
      </c>
      <c r="B285">
        <v>0</v>
      </c>
      <c r="C285">
        <v>1</v>
      </c>
      <c r="D285">
        <v>5.3</v>
      </c>
      <c r="E285" t="str">
        <f>VLOOKUP(A285,productos!$A$2:$F$225, 2,FALSE )</f>
        <v>SANCOR</v>
      </c>
      <c r="F285" t="str">
        <f>VLOOKUP(A285,productos!$A$2:$F$225, 3,FALSE )</f>
        <v>SHIMY</v>
      </c>
      <c r="G285" t="str">
        <f>VLOOKUP(A285,productos!$A$2:$F$225, 4,FALSE )</f>
        <v>LÁCTEOS</v>
      </c>
      <c r="H285">
        <f>VLOOKUP(A285,productos!$A$2:$F$225, 5,FALSE )</f>
        <v>779008004091</v>
      </c>
      <c r="I285" t="str">
        <f>VLOOKUP(A285,productos!$A$2:$F$225, 6,FALSE )</f>
        <v>POSTRE NIÑO CHOCOLATE Y DULCE DE LECHE - 120 G</v>
      </c>
      <c r="L285" s="2" t="str">
        <f t="shared" si="4"/>
        <v>new Product { Id = 196, Region = 0, Market =1, Price = 5.3, Provider = "SANCOR", Brand = "SHIMY", Category = "LÁCTEOS", BarCode = 779008004091, Name = "POSTRE NIÑO CHOCOLATE Y DULCE DE LECHE - 120 G"},</v>
      </c>
    </row>
    <row r="286" spans="1:12" x14ac:dyDescent="0.25">
      <c r="A286">
        <v>197</v>
      </c>
      <c r="B286">
        <v>0</v>
      </c>
      <c r="C286">
        <v>1</v>
      </c>
      <c r="D286">
        <v>5.3</v>
      </c>
      <c r="E286" t="str">
        <f>VLOOKUP(A286,productos!$A$2:$F$225, 2,FALSE )</f>
        <v>SANCOR</v>
      </c>
      <c r="F286" t="str">
        <f>VLOOKUP(A286,productos!$A$2:$F$225, 3,FALSE )</f>
        <v>SHIMY</v>
      </c>
      <c r="G286" t="str">
        <f>VLOOKUP(A286,productos!$A$2:$F$225, 4,FALSE )</f>
        <v>LÁCTEOS</v>
      </c>
      <c r="H286">
        <f>VLOOKUP(A286,productos!$A$2:$F$225, 5,FALSE )</f>
        <v>779008004092</v>
      </c>
      <c r="I286" t="str">
        <f>VLOOKUP(A286,productos!$A$2:$F$225, 6,FALSE )</f>
        <v>POSTRE NIÑO DULCE DE LECHE - 120 G</v>
      </c>
      <c r="L286" s="2" t="str">
        <f t="shared" si="4"/>
        <v>new Product { Id = 197, Region = 0, Market =1, Price = 5.3, Provider = "SANCOR", Brand = "SHIMY", Category = "LÁCTEOS", BarCode = 779008004092, Name = "POSTRE NIÑO DULCE DE LECHE - 120 G"},</v>
      </c>
    </row>
    <row r="287" spans="1:12" x14ac:dyDescent="0.25">
      <c r="A287">
        <v>48</v>
      </c>
      <c r="B287">
        <v>0</v>
      </c>
      <c r="C287">
        <v>1</v>
      </c>
      <c r="D287">
        <v>7.95</v>
      </c>
      <c r="E287" t="str">
        <f>VLOOKUP(A287,productos!$A$2:$F$225, 2,FALSE )</f>
        <v>DANONE</v>
      </c>
      <c r="F287" t="str">
        <f>VLOOKUP(A287,productos!$A$2:$F$225, 3,FALSE )</f>
        <v>DANONINO</v>
      </c>
      <c r="G287" t="str">
        <f>VLOOKUP(A287,productos!$A$2:$F$225, 4,FALSE )</f>
        <v>LÁCTEOS</v>
      </c>
      <c r="H287">
        <f>VLOOKUP(A287,productos!$A$2:$F$225, 5,FALSE )</f>
        <v>779133709401</v>
      </c>
      <c r="I287" t="str">
        <f>VLOOKUP(A287,productos!$A$2:$F$225, 6,FALSE )</f>
        <v>POSTRE NIÑO VAINILLA - 161 G</v>
      </c>
      <c r="L287" s="2" t="str">
        <f t="shared" si="4"/>
        <v>new Product { Id = 48, Region = 0, Market =1, Price = 7.95, Provider = "DANONE", Brand = "DANONINO", Category = "LÁCTEOS", BarCode = 779133709401, Name = "POSTRE NIÑO VAINILLA - 161 G"},</v>
      </c>
    </row>
    <row r="288" spans="1:12" x14ac:dyDescent="0.25">
      <c r="A288">
        <v>125</v>
      </c>
      <c r="B288">
        <v>0</v>
      </c>
      <c r="C288">
        <v>1</v>
      </c>
      <c r="D288">
        <v>5.3</v>
      </c>
      <c r="E288" t="str">
        <f>VLOOKUP(A288,productos!$A$2:$F$225, 2,FALSE )</f>
        <v>SANCOR</v>
      </c>
      <c r="F288" t="str">
        <f>VLOOKUP(A288,productos!$A$2:$F$225, 3,FALSE )</f>
        <v>SHIMY</v>
      </c>
      <c r="G288" t="str">
        <f>VLOOKUP(A288,productos!$A$2:$F$225, 4,FALSE )</f>
        <v>LÁCTEOS</v>
      </c>
      <c r="H288">
        <f>VLOOKUP(A288,productos!$A$2:$F$225, 5,FALSE )</f>
        <v>779008004087</v>
      </c>
      <c r="I288" t="str">
        <f>VLOOKUP(A288,productos!$A$2:$F$225, 6,FALSE )</f>
        <v>POSTRE NIÑO VAINILLA - 120 G</v>
      </c>
      <c r="L288" s="2" t="str">
        <f t="shared" si="4"/>
        <v>new Product { Id = 125, Region = 0, Market =1, Price = 5.3, Provider = "SANCOR", Brand = "SHIMY", Category = "LÁCTEOS", BarCode = 779008004087, Name = "POSTRE NIÑO VAINILLA - 120 G"},</v>
      </c>
    </row>
    <row r="289" spans="1:12" x14ac:dyDescent="0.25">
      <c r="A289">
        <v>194</v>
      </c>
      <c r="B289">
        <v>0</v>
      </c>
      <c r="C289">
        <v>1</v>
      </c>
      <c r="D289">
        <v>5.3</v>
      </c>
      <c r="E289" t="str">
        <f>VLOOKUP(A289,productos!$A$2:$F$225, 2,FALSE )</f>
        <v>SANCOR</v>
      </c>
      <c r="F289" t="str">
        <f>VLOOKUP(A289,productos!$A$2:$F$225, 3,FALSE )</f>
        <v>SHIMY</v>
      </c>
      <c r="G289" t="str">
        <f>VLOOKUP(A289,productos!$A$2:$F$225, 4,FALSE )</f>
        <v>LÁCTEOS</v>
      </c>
      <c r="H289">
        <f>VLOOKUP(A289,productos!$A$2:$F$225, 5,FALSE )</f>
        <v>779008004089</v>
      </c>
      <c r="I289" t="str">
        <f>VLOOKUP(A289,productos!$A$2:$F$225, 6,FALSE )</f>
        <v>POSTRE NIÑO VAINILLA Y DULCE DE LECHE - 120 G</v>
      </c>
      <c r="L289" s="2" t="str">
        <f t="shared" si="4"/>
        <v>new Product { Id = 194, Region = 0, Market =1, Price = 5.3, Provider = "SANCOR", Brand = "SHIMY", Category = "LÁCTEOS", BarCode = 779008004089, Name = "POSTRE NIÑO VAINILLA Y DULCE DE LECHE - 120 G"},</v>
      </c>
    </row>
    <row r="290" spans="1:12" x14ac:dyDescent="0.25">
      <c r="A290">
        <v>4</v>
      </c>
      <c r="B290">
        <v>0</v>
      </c>
      <c r="C290">
        <v>1</v>
      </c>
      <c r="D290">
        <v>5.3</v>
      </c>
      <c r="E290" t="str">
        <f>VLOOKUP(A290,productos!$A$2:$F$225, 2,FALSE )</f>
        <v>GRUPO CANALE</v>
      </c>
      <c r="F290" t="str">
        <f>VLOOKUP(A290,productos!$A$2:$F$225, 3,FALSE )</f>
        <v>ALCO</v>
      </c>
      <c r="G290" t="str">
        <f>VLOOKUP(A290,productos!$A$2:$F$225, 4,FALSE )</f>
        <v>ALMACÉN</v>
      </c>
      <c r="H290">
        <f>VLOOKUP(A290,productos!$A$2:$F$225, 5,FALSE )</f>
        <v>779008800149</v>
      </c>
      <c r="I290" t="str">
        <f>VLOOKUP(A290,productos!$A$2:$F$225, 6,FALSE )</f>
        <v>PURE DE TOMATE TETRA PACK - 520 G</v>
      </c>
      <c r="L290" s="2" t="str">
        <f t="shared" si="4"/>
        <v>new Product { Id = 4, Region = 0, Market =1, Price = 5.3, Provider = "GRUPO CANALE", Brand = "ALCO", Category = "ALMACÉN", BarCode = 779008800149, Name = "PURE DE TOMATE TETRA PACK - 520 G"},</v>
      </c>
    </row>
    <row r="291" spans="1:12" x14ac:dyDescent="0.25">
      <c r="A291">
        <v>121</v>
      </c>
      <c r="B291">
        <v>0</v>
      </c>
      <c r="C291">
        <v>1</v>
      </c>
      <c r="D291">
        <v>17</v>
      </c>
      <c r="E291" t="str">
        <f>VLOOKUP(A291,productos!$A$2:$F$225, 2,FALSE )</f>
        <v>SANCOR</v>
      </c>
      <c r="F291" t="str">
        <f>VLOOKUP(A291,productos!$A$2:$F$225, 3,FALSE )</f>
        <v>MENDICRIM</v>
      </c>
      <c r="G291" t="str">
        <f>VLOOKUP(A291,productos!$A$2:$F$225, 4,FALSE )</f>
        <v>LÁCTEOS</v>
      </c>
      <c r="H291">
        <f>VLOOKUP(A291,productos!$A$2:$F$225, 5,FALSE )</f>
        <v>779008004007</v>
      </c>
      <c r="I291" t="str">
        <f>VLOOKUP(A291,productos!$A$2:$F$225, 6,FALSE )</f>
        <v>QUESO CREMA ENTERO  - 300 G</v>
      </c>
      <c r="L291" s="2" t="str">
        <f t="shared" si="4"/>
        <v>new Product { Id = 121, Region = 0, Market =1, Price = 17, Provider = "SANCOR", Brand = "MENDICRIM", Category = "LÁCTEOS", BarCode = 779008004007, Name = "QUESO CREMA ENTERO  - 300 G"},</v>
      </c>
    </row>
    <row r="292" spans="1:12" x14ac:dyDescent="0.25">
      <c r="A292">
        <v>139</v>
      </c>
      <c r="B292">
        <v>0</v>
      </c>
      <c r="C292">
        <v>1</v>
      </c>
      <c r="D292">
        <v>47</v>
      </c>
      <c r="E292" t="str">
        <f>VLOOKUP(A292,productos!$A$2:$F$225, 2,FALSE )</f>
        <v>SIN MARCA (SUPERMERCADO)</v>
      </c>
      <c r="F292" t="str">
        <f>VLOOKUP(A292,productos!$A$2:$F$225, 3,FALSE )</f>
        <v>SIN MARCA (SUPERMERCADO)</v>
      </c>
      <c r="G292" t="str">
        <f>VLOOKUP(A292,productos!$A$2:$F$225, 4,FALSE )</f>
        <v>LÁCTEOS</v>
      </c>
      <c r="H292">
        <f>VLOOKUP(A292,productos!$A$2:$F$225, 5,FALSE )</f>
        <v>0</v>
      </c>
      <c r="I292" t="str">
        <f>VLOOKUP(A292,productos!$A$2:$F$225, 6,FALSE )</f>
        <v>QUESO CREMOSO  - 1 KG</v>
      </c>
      <c r="L292" s="2" t="str">
        <f t="shared" si="4"/>
        <v>new Product { Id = 139, Region = 0, Market =1, Price = 47, Provider = "SIN MARCA (SUPERMERCADO)", Brand = "SIN MARCA (SUPERMERCADO)", Category = "LÁCTEOS", BarCode = 0, Name = "QUESO CREMOSO  - 1 KG"},</v>
      </c>
    </row>
    <row r="293" spans="1:12" x14ac:dyDescent="0.25">
      <c r="A293">
        <v>53</v>
      </c>
      <c r="B293">
        <v>0</v>
      </c>
      <c r="C293">
        <v>1</v>
      </c>
      <c r="D293">
        <v>15.99</v>
      </c>
      <c r="E293" t="str">
        <f>VLOOKUP(A293,productos!$A$2:$F$225, 2,FALSE )</f>
        <v>GARCÍA HNOS. AGROINDUSTRIAL</v>
      </c>
      <c r="F293" t="str">
        <f>VLOOKUP(A293,productos!$A$2:$F$225, 3,FALSE )</f>
        <v>TREGAR</v>
      </c>
      <c r="G293" t="str">
        <f>VLOOKUP(A293,productos!$A$2:$F$225, 4,FALSE )</f>
        <v>LÁCTEOS</v>
      </c>
      <c r="H293">
        <f>VLOOKUP(A293,productos!$A$2:$F$225, 5,FALSE )</f>
        <v>779391300014</v>
      </c>
      <c r="I293" t="str">
        <f>VLOOKUP(A293,productos!$A$2:$F$225, 6,FALSE )</f>
        <v>QUESO RALLADO PAQUETE - 120 G</v>
      </c>
      <c r="L293" s="2" t="str">
        <f t="shared" si="4"/>
        <v>new Product { Id = 53, Region = 0, Market =1, Price = 15.99, Provider = "GARCÍA HNOS. AGROINDUSTRIAL", Brand = "TREGAR", Category = "LÁCTEOS", BarCode = 779391300014, Name = "QUESO RALLADO PAQUETE - 120 G"},</v>
      </c>
    </row>
    <row r="294" spans="1:12" x14ac:dyDescent="0.25">
      <c r="A294">
        <v>62</v>
      </c>
      <c r="B294">
        <v>0</v>
      </c>
      <c r="C294">
        <v>1</v>
      </c>
      <c r="D294">
        <v>5</v>
      </c>
      <c r="E294" t="str">
        <f>VLOOKUP(A294,productos!$A$2:$F$225, 2,FALSE )</f>
        <v>INDUSTRIAS QUIMICAS Y MINERAS TIMBO S.A.</v>
      </c>
      <c r="F294" t="str">
        <f>VLOOKUP(A294,productos!$A$2:$F$225, 3,FALSE )</f>
        <v>CELUSAL</v>
      </c>
      <c r="G294" t="str">
        <f>VLOOKUP(A294,productos!$A$2:$F$225, 4,FALSE )</f>
        <v>ALMACÉN</v>
      </c>
      <c r="H294">
        <f>VLOOKUP(A294,productos!$A$2:$F$225, 5,FALSE )</f>
        <v>779007200208</v>
      </c>
      <c r="I294" t="str">
        <f>VLOOKUP(A294,productos!$A$2:$F$225, 6,FALSE )</f>
        <v>SAL FINA ESTUCHE - 500 G</v>
      </c>
      <c r="L294" s="2" t="str">
        <f t="shared" si="4"/>
        <v>new Product { Id = 62, Region = 0, Market =1, Price = 5, Provider = "INDUSTRIAS QUIMICAS Y MINERAS TIMBO S.A.", Brand = "CELUSAL", Category = "ALMACÉN", BarCode = 779007200208, Name = "SAL FINA ESTUCHE - 500 G"},</v>
      </c>
    </row>
    <row r="295" spans="1:12" x14ac:dyDescent="0.25">
      <c r="A295">
        <v>37</v>
      </c>
      <c r="B295">
        <v>0</v>
      </c>
      <c r="C295">
        <v>1</v>
      </c>
      <c r="D295">
        <v>4.25</v>
      </c>
      <c r="E295" t="str">
        <f>VLOOKUP(A295,productos!$A$2:$F$225, 2,FALSE )</f>
        <v>CIA.INTRODUCTORA BS.AS.</v>
      </c>
      <c r="F295" t="str">
        <f>VLOOKUP(A295,productos!$A$2:$F$225, 3,FALSE )</f>
        <v>DOS ANCLAS</v>
      </c>
      <c r="G295" t="str">
        <f>VLOOKUP(A295,productos!$A$2:$F$225, 4,FALSE )</f>
        <v>ALMACÉN</v>
      </c>
      <c r="H295">
        <f>VLOOKUP(A295,productos!$A$2:$F$225, 5,FALSE )</f>
        <v>779290000020</v>
      </c>
      <c r="I295" t="str">
        <f>VLOOKUP(A295,productos!$A$2:$F$225, 6,FALSE )</f>
        <v>SAL FINA PAQUETE DE PAPEL - 500 G</v>
      </c>
      <c r="L295" s="2" t="str">
        <f t="shared" si="4"/>
        <v>new Product { Id = 37, Region = 0, Market =1, Price = 4.25, Provider = "CIA.INTRODUCTORA BS.AS.", Brand = "DOS ANCLAS", Category = "ALMACÉN", BarCode = 779290000020, Name = "SAL FINA PAQUETE DE PAPEL - 500 G"},</v>
      </c>
    </row>
    <row r="296" spans="1:12" x14ac:dyDescent="0.25">
      <c r="A296">
        <v>38</v>
      </c>
      <c r="B296">
        <v>0</v>
      </c>
      <c r="C296">
        <v>1</v>
      </c>
      <c r="D296">
        <v>5.7</v>
      </c>
      <c r="E296" t="str">
        <f>VLOOKUP(A296,productos!$A$2:$F$225, 2,FALSE )</f>
        <v>CIA.INTRODUCTORA BS.AS.</v>
      </c>
      <c r="F296" t="str">
        <f>VLOOKUP(A296,productos!$A$2:$F$225, 3,FALSE )</f>
        <v>DOS ANCLAS</v>
      </c>
      <c r="G296" t="str">
        <f>VLOOKUP(A296,productos!$A$2:$F$225, 4,FALSE )</f>
        <v>ALMACÉN</v>
      </c>
      <c r="H296">
        <f>VLOOKUP(A296,productos!$A$2:$F$225, 5,FALSE )</f>
        <v>779290000694</v>
      </c>
      <c r="I296" t="str">
        <f>VLOOKUP(A296,productos!$A$2:$F$225, 6,FALSE )</f>
        <v>SAL GRUESA PAQUETE DE PAPEL - 1 KG</v>
      </c>
      <c r="L296" s="2" t="str">
        <f t="shared" si="4"/>
        <v>new Product { Id = 38, Region = 0, Market =1, Price = 5.7, Provider = "CIA.INTRODUCTORA BS.AS.", Brand = "DOS ANCLAS", Category = "ALMACÉN", BarCode = 779290000694, Name = "SAL GRUESA PAQUETE DE PAPEL - 1 KG"},</v>
      </c>
    </row>
    <row r="297" spans="1:12" x14ac:dyDescent="0.25">
      <c r="A297">
        <v>63</v>
      </c>
      <c r="B297">
        <v>0</v>
      </c>
      <c r="C297">
        <v>1</v>
      </c>
      <c r="D297">
        <v>5.45</v>
      </c>
      <c r="E297" t="str">
        <f>VLOOKUP(A297,productos!$A$2:$F$225, 2,FALSE )</f>
        <v>INDUSTRIAS QUIMICAS Y MINERAS TIMBO S.A.</v>
      </c>
      <c r="F297" t="str">
        <f>VLOOKUP(A297,productos!$A$2:$F$225, 3,FALSE )</f>
        <v>CELUSAL</v>
      </c>
      <c r="G297" t="str">
        <f>VLOOKUP(A297,productos!$A$2:$F$225, 4,FALSE )</f>
        <v>ALMACÉN</v>
      </c>
      <c r="H297">
        <f>VLOOKUP(A297,productos!$A$2:$F$225, 5,FALSE )</f>
        <v>779100400009</v>
      </c>
      <c r="I297" t="str">
        <f>VLOOKUP(A297,productos!$A$2:$F$225, 6,FALSE )</f>
        <v>SAL GRUESA PAQUETE DE PAPEL - 1 KG</v>
      </c>
      <c r="L297" s="2" t="str">
        <f t="shared" si="4"/>
        <v>new Product { Id = 63, Region = 0, Market =1, Price = 5.45, Provider = "INDUSTRIAS QUIMICAS Y MINERAS TIMBO S.A.", Brand = "CELUSAL", Category = "ALMACÉN", BarCode = 779100400009, Name = "SAL GRUESA PAQUETE DE PAPEL - 1 KG"},</v>
      </c>
    </row>
    <row r="298" spans="1:12" x14ac:dyDescent="0.25">
      <c r="A298">
        <v>66</v>
      </c>
      <c r="B298">
        <v>0</v>
      </c>
      <c r="C298">
        <v>1</v>
      </c>
      <c r="D298">
        <v>9.6999999999999993</v>
      </c>
      <c r="E298" t="str">
        <f>VLOOKUP(A298,productos!$A$2:$F$225, 2,FALSE )</f>
        <v>JBS</v>
      </c>
      <c r="F298" t="str">
        <f>VLOOKUP(A298,productos!$A$2:$F$225, 3,FALSE )</f>
        <v>SWIFT</v>
      </c>
      <c r="G298" t="str">
        <f>VLOOKUP(A298,productos!$A$2:$F$225, 4,FALSE )</f>
        <v>CARNES</v>
      </c>
      <c r="H298">
        <f>VLOOKUP(A298,productos!$A$2:$F$225, 5,FALSE )</f>
        <v>779036000013</v>
      </c>
      <c r="I298" t="str">
        <f>VLOOKUP(A298,productos!$A$2:$F$225, 6,FALSE )</f>
        <v>SALCHICHAS TIPO VIENA CON PIEL  - 6 UN</v>
      </c>
      <c r="L298" s="2" t="str">
        <f t="shared" si="4"/>
        <v>new Product { Id = 66, Region = 0, Market =1, Price = 9.7, Provider = "JBS", Brand = "SWIFT", Category = "CARNES", BarCode = 779036000013, Name = "SALCHICHAS TIPO VIENA CON PIEL  - 6 UN"},</v>
      </c>
    </row>
    <row r="299" spans="1:12" x14ac:dyDescent="0.25">
      <c r="A299">
        <v>17</v>
      </c>
      <c r="B299">
        <v>0</v>
      </c>
      <c r="C299">
        <v>1</v>
      </c>
      <c r="D299">
        <v>15.76</v>
      </c>
      <c r="E299" t="str">
        <f>VLOOKUP(A299,productos!$A$2:$F$225, 2,FALSE )</f>
        <v>ALICORP ARGENTINA S.C.A.</v>
      </c>
      <c r="F299" t="str">
        <f>VLOOKUP(A299,productos!$A$2:$F$225, 3,FALSE )</f>
        <v>PLUSBELLE</v>
      </c>
      <c r="G299" t="str">
        <f>VLOOKUP(A299,productos!$A$2:$F$225, 4,FALSE )</f>
        <v>PERFUMERÍA</v>
      </c>
      <c r="H299">
        <f>VLOOKUP(A299,productos!$A$2:$F$225, 5,FALSE )</f>
        <v>779074052883</v>
      </c>
      <c r="I299" t="str">
        <f>VLOOKUP(A299,productos!$A$2:$F$225, 6,FALSE )</f>
        <v>SHAMPOO FAMILIAR CERAMIDAS+ARGININA - 1 LT</v>
      </c>
      <c r="L299" s="2" t="str">
        <f t="shared" si="4"/>
        <v>new Product { Id = 17, Region = 0, Market =1, Price = 15.76, Provider = "ALICORP ARGENTINA S.C.A.", Brand = "PLUSBELLE", Category = "PERFUMERÍA", BarCode = 779074052883, Name = "SHAMPOO FAMILIAR CERAMIDAS+ARGININA - 1 LT"},</v>
      </c>
    </row>
    <row r="300" spans="1:12" x14ac:dyDescent="0.25">
      <c r="A300">
        <v>70</v>
      </c>
      <c r="B300">
        <v>0</v>
      </c>
      <c r="C300">
        <v>1</v>
      </c>
      <c r="D300">
        <v>4.4000000000000004</v>
      </c>
      <c r="E300" t="str">
        <f>VLOOKUP(A300,productos!$A$2:$F$225, 2,FALSE )</f>
        <v>LA VIRGINIA</v>
      </c>
      <c r="F300" t="str">
        <f>VLOOKUP(A300,productos!$A$2:$F$225, 3,FALSE )</f>
        <v>LA MORENITA</v>
      </c>
      <c r="G300" t="str">
        <f>VLOOKUP(A300,productos!$A$2:$F$225, 4,FALSE )</f>
        <v>ALMACÉN</v>
      </c>
      <c r="H300">
        <f>VLOOKUP(A300,productos!$A$2:$F$225, 5,FALSE )</f>
        <v>779017091475</v>
      </c>
      <c r="I300" t="str">
        <f>VLOOKUP(A300,productos!$A$2:$F$225, 6,FALSE )</f>
        <v>TE COMÚN EN SAQUITOS - 25 UN</v>
      </c>
      <c r="L300" s="2" t="str">
        <f t="shared" si="4"/>
        <v>new Product { Id = 70, Region = 0, Market =1, Price = 4.4, Provider = "LA VIRGINIA", Brand = "LA MORENITA", Category = "ALMACÉN", BarCode = 779017091475, Name = "TE COMÚN EN SAQUITOS - 25 UN"},</v>
      </c>
    </row>
    <row r="301" spans="1:12" x14ac:dyDescent="0.25">
      <c r="A301">
        <v>21</v>
      </c>
      <c r="B301">
        <v>0</v>
      </c>
      <c r="C301">
        <v>1</v>
      </c>
      <c r="D301">
        <v>5.7</v>
      </c>
      <c r="E301" t="str">
        <f>VLOOKUP(A301,productos!$A$2:$F$225, 2,FALSE )</f>
        <v>ARCOR</v>
      </c>
      <c r="F301" t="str">
        <f>VLOOKUP(A301,productos!$A$2:$F$225, 3,FALSE )</f>
        <v>NOEL</v>
      </c>
      <c r="G301" t="str">
        <f>VLOOKUP(A301,productos!$A$2:$F$225, 4,FALSE )</f>
        <v>ALMACÉN</v>
      </c>
      <c r="H301">
        <f>VLOOKUP(A301,productos!$A$2:$F$225, 5,FALSE )</f>
        <v>779058056790</v>
      </c>
      <c r="I301" t="str">
        <f>VLOOKUP(A301,productos!$A$2:$F$225, 6,FALSE )</f>
        <v>TOMATE PERITA EN LATA - 400 G</v>
      </c>
      <c r="L301" s="2" t="str">
        <f t="shared" si="4"/>
        <v>new Product { Id = 21, Region = 0, Market =1, Price = 5.7, Provider = "ARCOR", Brand = "NOEL", Category = "ALMACÉN", BarCode = 779058056790, Name = "TOMATE PERITA EN LATA - 400 G"},</v>
      </c>
    </row>
    <row r="302" spans="1:12" x14ac:dyDescent="0.25">
      <c r="A302">
        <v>29</v>
      </c>
      <c r="B302">
        <v>0</v>
      </c>
      <c r="C302">
        <v>1</v>
      </c>
      <c r="D302">
        <v>10.55</v>
      </c>
      <c r="E302" t="str">
        <f>VLOOKUP(A302,productos!$A$2:$F$225, 2,FALSE )</f>
        <v>BIMBO DE ARGENTINA S.A.</v>
      </c>
      <c r="F302" t="str">
        <f>VLOOKUP(A302,productos!$A$2:$F$225, 3,FALSE )</f>
        <v>BIMBO</v>
      </c>
      <c r="G302" t="str">
        <f>VLOOKUP(A302,productos!$A$2:$F$225, 4,FALSE )</f>
        <v>PANIFICADOS</v>
      </c>
      <c r="H302">
        <f>VLOOKUP(A302,productos!$A$2:$F$225, 5,FALSE )</f>
        <v>779698900675</v>
      </c>
      <c r="I302" t="str">
        <f>VLOOKUP(A302,productos!$A$2:$F$225, 6,FALSE )</f>
        <v>TOSTADAS  CLASICAS LIVIANAS - 150 G</v>
      </c>
      <c r="L302" s="2" t="str">
        <f t="shared" si="4"/>
        <v>new Product { Id = 29, Region = 0, Market =1, Price = 10.55, Provider = "BIMBO DE ARGENTINA S.A.", Brand = "BIMBO", Category = "PANIFICADOS", BarCode = 779698900675, Name = "TOSTADAS  CLASICAS LIVIANAS - 150 G"},</v>
      </c>
    </row>
    <row r="303" spans="1:12" x14ac:dyDescent="0.25">
      <c r="A303">
        <v>39</v>
      </c>
      <c r="B303">
        <v>0</v>
      </c>
      <c r="C303">
        <v>1</v>
      </c>
      <c r="D303">
        <v>4.8</v>
      </c>
      <c r="E303" t="str">
        <f>VLOOKUP(A303,productos!$A$2:$F$225, 2,FALSE )</f>
        <v>CIA.INTRODUCTORA BS.AS.</v>
      </c>
      <c r="F303" t="str">
        <f>VLOOKUP(A303,productos!$A$2:$F$225, 3,FALSE )</f>
        <v>DOS ANCLAS</v>
      </c>
      <c r="G303" t="str">
        <f>VLOOKUP(A303,productos!$A$2:$F$225, 4,FALSE )</f>
        <v>ALMACÉN</v>
      </c>
      <c r="H303">
        <f>VLOOKUP(A303,productos!$A$2:$F$225, 5,FALSE )</f>
        <v>779290009302</v>
      </c>
      <c r="I303" t="str">
        <f>VLOOKUP(A303,productos!$A$2:$F$225, 6,FALSE )</f>
        <v>VINAGRE DE ALCOHOL - 500 ML</v>
      </c>
      <c r="L303" s="2" t="str">
        <f t="shared" si="4"/>
        <v>new Product { Id = 39, Region = 0, Market =1, Price = 4.8, Provider = "CIA.INTRODUCTORA BS.AS.", Brand = "DOS ANCLAS", Category = "ALMACÉN", BarCode = 779290009302, Name = "VINAGRE DE ALCOHOL - 500 ML"},</v>
      </c>
    </row>
    <row r="304" spans="1:12" x14ac:dyDescent="0.25">
      <c r="A304">
        <v>84</v>
      </c>
      <c r="B304">
        <v>0</v>
      </c>
      <c r="C304">
        <v>1</v>
      </c>
      <c r="D304">
        <v>6.7</v>
      </c>
      <c r="E304" t="str">
        <f>VLOOKUP(A304,productos!$A$2:$F$225, 2,FALSE )</f>
        <v>MENOYO S.A.</v>
      </c>
      <c r="F304" t="str">
        <f>VLOOKUP(A304,productos!$A$2:$F$225, 3,FALSE )</f>
        <v>MENOYO</v>
      </c>
      <c r="G304" t="str">
        <f>VLOOKUP(A304,productos!$A$2:$F$225, 4,FALSE )</f>
        <v>ALMACÉN</v>
      </c>
      <c r="H304">
        <f>VLOOKUP(A304,productos!$A$2:$F$225, 5,FALSE )</f>
        <v>779013000003</v>
      </c>
      <c r="I304" t="str">
        <f>VLOOKUP(A304,productos!$A$2:$F$225, 6,FALSE )</f>
        <v>VINAGRE DE ALCOHOL - 500 ML</v>
      </c>
      <c r="L304" s="2" t="str">
        <f t="shared" si="4"/>
        <v>new Product { Id = 84, Region = 0, Market =1, Price = 6.7, Provider = "MENOYO S.A.", Brand = "MENOYO", Category = "ALMACÉN", BarCode = 779013000003, Name = "VINAGRE DE ALCOHOL - 500 ML"},</v>
      </c>
    </row>
    <row r="305" spans="1:12" x14ac:dyDescent="0.25">
      <c r="A305">
        <v>51</v>
      </c>
      <c r="B305">
        <v>0</v>
      </c>
      <c r="C305">
        <v>1</v>
      </c>
      <c r="D305">
        <v>17.75</v>
      </c>
      <c r="E305" t="str">
        <f>VLOOKUP(A305,productos!$A$2:$F$225, 2,FALSE )</f>
        <v>ESTABLECIMIENTO LAS MARIAS S.A.</v>
      </c>
      <c r="F305" t="str">
        <f>VLOOKUP(A305,productos!$A$2:$F$225, 3,FALSE )</f>
        <v>UNIÓN</v>
      </c>
      <c r="G305" t="str">
        <f>VLOOKUP(A305,productos!$A$2:$F$225, 4,FALSE )</f>
        <v>ALMACÉN</v>
      </c>
      <c r="H305">
        <f>VLOOKUP(A305,productos!$A$2:$F$225, 5,FALSE )</f>
        <v>779038701416</v>
      </c>
      <c r="I305" t="str">
        <f>VLOOKUP(A305,productos!$A$2:$F$225, 6,FALSE )</f>
        <v>YERBA MATE CON PALO BAJO CONTENIDO EN POLVO - 500 G</v>
      </c>
      <c r="L305" s="2" t="str">
        <f t="shared" si="4"/>
        <v>new Product { Id = 51, Region = 0, Market =1, Price = 17.75, Provider = "ESTABLECIMIENTO LAS MARIAS S.A.", Brand = "UNIÓN", Category = "ALMACÉN", BarCode = 779038701416, Name = "YERBA MATE CON PALO BAJO CONTENIDO EN POLVO - 500 G"},</v>
      </c>
    </row>
    <row r="306" spans="1:12" x14ac:dyDescent="0.25">
      <c r="A306">
        <v>49</v>
      </c>
      <c r="B306">
        <v>0</v>
      </c>
      <c r="C306">
        <v>1</v>
      </c>
      <c r="D306">
        <v>8</v>
      </c>
      <c r="E306" t="str">
        <f>VLOOKUP(A306,productos!$A$2:$F$225, 2,FALSE )</f>
        <v>DANONE</v>
      </c>
      <c r="F306" t="str">
        <f>VLOOKUP(A306,productos!$A$2:$F$225, 3,FALSE )</f>
        <v>SER</v>
      </c>
      <c r="G306" t="str">
        <f>VLOOKUP(A306,productos!$A$2:$F$225, 4,FALSE )</f>
        <v>LÁCTEOS</v>
      </c>
      <c r="H306">
        <f>VLOOKUP(A306,productos!$A$2:$F$225, 5,FALSE )</f>
        <v>779394013329</v>
      </c>
      <c r="I306" t="str">
        <f>VLOOKUP(A306,productos!$A$2:$F$225, 6,FALSE )</f>
        <v>YOGUR DESCREMADO CON MUESLI - 174 G</v>
      </c>
      <c r="L306" s="2" t="str">
        <f t="shared" si="4"/>
        <v>new Product { Id = 49, Region = 0, Market =1, Price = 8, Provider = "DANONE", Brand = "SER", Category = "LÁCTEOS", BarCode = 779394013329, Name = "YOGUR DESCREMADO CON MUESLI - 174 G"},</v>
      </c>
    </row>
    <row r="307" spans="1:12" x14ac:dyDescent="0.25">
      <c r="A307">
        <v>1</v>
      </c>
      <c r="B307">
        <v>1</v>
      </c>
      <c r="C307">
        <v>0</v>
      </c>
      <c r="D307">
        <v>11.25</v>
      </c>
      <c r="E307" t="str">
        <f>VLOOKUP(A307,productos!$A$2:$F$225, 2,FALSE )</f>
        <v>AFA</v>
      </c>
      <c r="F307" t="str">
        <f>VLOOKUP(A307,productos!$A$2:$F$225, 3,FALSE )</f>
        <v>ZANONI</v>
      </c>
      <c r="G307" t="str">
        <f>VLOOKUP(A307,productos!$A$2:$F$225, 4,FALSE )</f>
        <v>ALMACÉN</v>
      </c>
      <c r="H307">
        <f>VLOOKUP(A307,productos!$A$2:$F$225, 5,FALSE )</f>
        <v>779161500011</v>
      </c>
      <c r="I307" t="str">
        <f>VLOOKUP(A307,productos!$A$2:$F$225, 6,FALSE )</f>
        <v>ACEITE DE GIRASOL BOTELLA DE PLASTICO - 1500 CM3</v>
      </c>
      <c r="L307" s="2" t="str">
        <f t="shared" si="4"/>
        <v>new Product { Id = 1, Region = 1, Market =0, Price = 11.25, Provider = "AFA", Brand = "ZANONI", Category = "ALMACÉN", BarCode = 779161500011, Name = "ACEITE DE GIRASOL BOTELLA DE PLASTICO - 1500 CM3"},</v>
      </c>
    </row>
    <row r="308" spans="1:12" x14ac:dyDescent="0.25">
      <c r="A308">
        <v>177</v>
      </c>
      <c r="B308">
        <v>1</v>
      </c>
      <c r="C308">
        <v>0</v>
      </c>
      <c r="D308">
        <v>6.75</v>
      </c>
      <c r="E308" t="str">
        <f>VLOOKUP(A308,productos!$A$2:$F$225, 2,FALSE )</f>
        <v>AFA</v>
      </c>
      <c r="F308" t="str">
        <f>VLOOKUP(A308,productos!$A$2:$F$225, 3,FALSE )</f>
        <v>ZANONI</v>
      </c>
      <c r="G308" t="str">
        <f>VLOOKUP(A308,productos!$A$2:$F$225, 4,FALSE )</f>
        <v>ALMACÉN</v>
      </c>
      <c r="H308">
        <f>VLOOKUP(A308,productos!$A$2:$F$225, 5,FALSE )</f>
        <v>779161500042</v>
      </c>
      <c r="I308" t="str">
        <f>VLOOKUP(A308,productos!$A$2:$F$225, 6,FALSE )</f>
        <v>ACEITE DE GIRASOL BOTELLA DE PLASTICO - 900 CM3</v>
      </c>
      <c r="L308" s="2" t="str">
        <f t="shared" si="4"/>
        <v>new Product { Id = 177, Region = 1, Market =0, Price = 6.75, Provider = "AFA", Brand = "ZANONI", Category = "ALMACÉN", BarCode = 779161500042, Name = "ACEITE DE GIRASOL BOTELLA DE PLASTICO - 900 CM3"},</v>
      </c>
    </row>
    <row r="309" spans="1:12" x14ac:dyDescent="0.25">
      <c r="A309">
        <v>178</v>
      </c>
      <c r="B309">
        <v>1</v>
      </c>
      <c r="C309">
        <v>0</v>
      </c>
      <c r="D309">
        <v>7.85</v>
      </c>
      <c r="E309" t="str">
        <f>VLOOKUP(A309,productos!$A$2:$F$225, 2,FALSE )</f>
        <v>AGD</v>
      </c>
      <c r="F309" t="str">
        <f>VLOOKUP(A309,productos!$A$2:$F$225, 3,FALSE )</f>
        <v>NATURA</v>
      </c>
      <c r="G309" t="str">
        <f>VLOOKUP(A309,productos!$A$2:$F$225, 4,FALSE )</f>
        <v>ALMACÉN</v>
      </c>
      <c r="H309">
        <f>VLOOKUP(A309,productos!$A$2:$F$225, 5,FALSE )</f>
        <v>779027200100</v>
      </c>
      <c r="I309" t="str">
        <f>VLOOKUP(A309,productos!$A$2:$F$225, 6,FALSE )</f>
        <v>ACEITE DE GIRASOL BOTELLA DE PLASTICO - 900 CM3</v>
      </c>
      <c r="L309" s="2" t="str">
        <f t="shared" si="4"/>
        <v>new Product { Id = 178, Region = 1, Market =0, Price = 7.85, Provider = "AGD", Brand = "NATURA", Category = "ALMACÉN", BarCode = 779027200100, Name = "ACEITE DE GIRASOL BOTELLA DE PLASTICO - 900 CM3"},</v>
      </c>
    </row>
    <row r="310" spans="1:12" x14ac:dyDescent="0.25">
      <c r="A310">
        <v>180</v>
      </c>
      <c r="B310">
        <v>1</v>
      </c>
      <c r="C310">
        <v>0</v>
      </c>
      <c r="D310">
        <v>6.75</v>
      </c>
      <c r="E310" t="str">
        <f>VLOOKUP(A310,productos!$A$2:$F$225, 2,FALSE )</f>
        <v>BUNGE</v>
      </c>
      <c r="F310" t="str">
        <f>VLOOKUP(A310,productos!$A$2:$F$225, 3,FALSE )</f>
        <v>ALSAMAR</v>
      </c>
      <c r="G310" t="str">
        <f>VLOOKUP(A310,productos!$A$2:$F$225, 4,FALSE )</f>
        <v>ALMACÉN</v>
      </c>
      <c r="H310">
        <f>VLOOKUP(A310,productos!$A$2:$F$225, 5,FALSE )</f>
        <v>779487000029</v>
      </c>
      <c r="I310" t="str">
        <f>VLOOKUP(A310,productos!$A$2:$F$225, 6,FALSE )</f>
        <v>ACEITE DE GIRASOL BOTELLA DE PLASTICO - 900 CM3</v>
      </c>
      <c r="L310" s="2" t="str">
        <f t="shared" si="4"/>
        <v>new Product { Id = 180, Region = 1, Market =0, Price = 6.75, Provider = "BUNGE", Brand = "ALSAMAR", Category = "ALMACÉN", BarCode = 779487000029, Name = "ACEITE DE GIRASOL BOTELLA DE PLASTICO - 900 CM3"},</v>
      </c>
    </row>
    <row r="311" spans="1:12" x14ac:dyDescent="0.25">
      <c r="A311">
        <v>182</v>
      </c>
      <c r="B311">
        <v>1</v>
      </c>
      <c r="C311">
        <v>0</v>
      </c>
      <c r="D311">
        <v>11.25</v>
      </c>
      <c r="E311" t="str">
        <f>VLOOKUP(A311,productos!$A$2:$F$225, 2,FALSE )</f>
        <v>GERMAÍZ</v>
      </c>
      <c r="F311" t="str">
        <f>VLOOKUP(A311,productos!$A$2:$F$225, 3,FALSE )</f>
        <v>CORAZÓN / GERSOL</v>
      </c>
      <c r="G311" t="str">
        <f>VLOOKUP(A311,productos!$A$2:$F$225, 4,FALSE )</f>
        <v>ALMACÉN</v>
      </c>
      <c r="H311">
        <f>VLOOKUP(A311,productos!$A$2:$F$225, 5,FALSE )</f>
        <v>779451900142</v>
      </c>
      <c r="I311" t="str">
        <f>VLOOKUP(A311,productos!$A$2:$F$225, 6,FALSE )</f>
        <v>ACEITE DE GIRASOL BOTELLA DE PLASTICO - 1500 CM3</v>
      </c>
      <c r="L311" s="2" t="str">
        <f t="shared" si="4"/>
        <v>new Product { Id = 182, Region = 1, Market =0, Price = 11.25, Provider = "GERMAÍZ", Brand = "CORAZÓN / GERSOL", Category = "ALMACÉN", BarCode = 779451900142, Name = "ACEITE DE GIRASOL BOTELLA DE PLASTICO - 1500 CM3"},</v>
      </c>
    </row>
    <row r="312" spans="1:12" x14ac:dyDescent="0.25">
      <c r="A312">
        <v>12</v>
      </c>
      <c r="B312">
        <v>1</v>
      </c>
      <c r="C312">
        <v>0</v>
      </c>
      <c r="D312">
        <v>7.32</v>
      </c>
      <c r="E312" t="str">
        <f>VLOOKUP(A312,productos!$A$2:$F$225, 2,FALSE )</f>
        <v>MOLINOS CAÑUELAS</v>
      </c>
      <c r="F312" t="str">
        <f>VLOOKUP(A312,productos!$A$2:$F$225, 3,FALSE )</f>
        <v>CAÑUELAS</v>
      </c>
      <c r="G312" t="str">
        <f>VLOOKUP(A312,productos!$A$2:$F$225, 4,FALSE )</f>
        <v>ALMACÉN</v>
      </c>
      <c r="H312">
        <f>VLOOKUP(A312,productos!$A$2:$F$225, 5,FALSE )</f>
        <v>779218000164</v>
      </c>
      <c r="I312" t="str">
        <f>VLOOKUP(A312,productos!$A$2:$F$225, 6,FALSE )</f>
        <v>ACEITE DE GIRASOL BOTELLA DE PLASTICO - 900 CM3</v>
      </c>
      <c r="L312" s="2" t="str">
        <f t="shared" si="4"/>
        <v>new Product { Id = 12, Region = 1, Market =0, Price = 7.32, Provider = "MOLINOS CAÑUELAS", Brand = "CAÑUELAS", Category = "ALMACÉN", BarCode = 779218000164, Name = "ACEITE DE GIRASOL BOTELLA DE PLASTICO - 900 CM3"},</v>
      </c>
    </row>
    <row r="313" spans="1:12" x14ac:dyDescent="0.25">
      <c r="A313">
        <v>184</v>
      </c>
      <c r="B313">
        <v>1</v>
      </c>
      <c r="C313">
        <v>0</v>
      </c>
      <c r="D313">
        <v>11.8</v>
      </c>
      <c r="E313" t="str">
        <f>VLOOKUP(A313,productos!$A$2:$F$225, 2,FALSE )</f>
        <v>MOLINOS CAÑUELAS</v>
      </c>
      <c r="F313" t="str">
        <f>VLOOKUP(A313,productos!$A$2:$F$225, 3,FALSE )</f>
        <v>CAÑUELAS</v>
      </c>
      <c r="G313" t="str">
        <f>VLOOKUP(A313,productos!$A$2:$F$225, 4,FALSE )</f>
        <v>ALMACÉN</v>
      </c>
      <c r="H313">
        <f>VLOOKUP(A313,productos!$A$2:$F$225, 5,FALSE )</f>
        <v>779218000166</v>
      </c>
      <c r="I313" t="str">
        <f>VLOOKUP(A313,productos!$A$2:$F$225, 6,FALSE )</f>
        <v>ACEITE DE GIRASOL BOTELLA DE PLASTICO - 1500 CM3</v>
      </c>
      <c r="L313" s="2" t="str">
        <f t="shared" si="4"/>
        <v>new Product { Id = 184, Region = 1, Market =0, Price = 11.8, Provider = "MOLINOS CAÑUELAS", Brand = "CAÑUELAS", Category = "ALMACÉN", BarCode = 779218000166, Name = "ACEITE DE GIRASOL BOTELLA DE PLASTICO - 1500 CM3"},</v>
      </c>
    </row>
    <row r="314" spans="1:12" x14ac:dyDescent="0.25">
      <c r="A314">
        <v>186</v>
      </c>
      <c r="B314">
        <v>1</v>
      </c>
      <c r="C314">
        <v>0</v>
      </c>
      <c r="D314">
        <v>12.02</v>
      </c>
      <c r="E314" t="str">
        <f>VLOOKUP(A314,productos!$A$2:$F$225, 2,FALSE )</f>
        <v>MOLINOS RÍO DE LA PLATA</v>
      </c>
      <c r="F314" t="str">
        <f>VLOOKUP(A314,productos!$A$2:$F$225, 3,FALSE )</f>
        <v>COCINERO</v>
      </c>
      <c r="G314" t="str">
        <f>VLOOKUP(A314,productos!$A$2:$F$225, 4,FALSE )</f>
        <v>ALMACÉN</v>
      </c>
      <c r="H314">
        <f>VLOOKUP(A314,productos!$A$2:$F$225, 5,FALSE )</f>
        <v>779006002368</v>
      </c>
      <c r="I314" t="str">
        <f>VLOOKUP(A314,productos!$A$2:$F$225, 6,FALSE )</f>
        <v>ACEITE DE GIRASOL BOTELLA DE PLASTICO - 1500 CM3</v>
      </c>
      <c r="L314" s="2" t="str">
        <f t="shared" si="4"/>
        <v>new Product { Id = 186, Region = 1, Market =0, Price = 12.02, Provider = "MOLINOS RÍO DE LA PLATA", Brand = "COCINERO", Category = "ALMACÉN", BarCode = 779006002368, Name = "ACEITE DE GIRASOL BOTELLA DE PLASTICO - 1500 CM3"},</v>
      </c>
    </row>
    <row r="315" spans="1:12" x14ac:dyDescent="0.25">
      <c r="A315">
        <v>64</v>
      </c>
      <c r="B315">
        <v>1</v>
      </c>
      <c r="C315">
        <v>0</v>
      </c>
      <c r="D315">
        <v>7.54</v>
      </c>
      <c r="E315" t="str">
        <f>VLOOKUP(A315,productos!$A$2:$F$225, 2,FALSE )</f>
        <v>MOLINOS RÍO DE LA PLATA</v>
      </c>
      <c r="F315" t="str">
        <f>VLOOKUP(A315,productos!$A$2:$F$225, 3,FALSE )</f>
        <v>COCINERO</v>
      </c>
      <c r="G315" t="str">
        <f>VLOOKUP(A315,productos!$A$2:$F$225, 4,FALSE )</f>
        <v>ALMACÉN</v>
      </c>
      <c r="H315">
        <f>VLOOKUP(A315,productos!$A$2:$F$225, 5,FALSE )</f>
        <v>779007001205</v>
      </c>
      <c r="I315" t="str">
        <f>VLOOKUP(A315,productos!$A$2:$F$225, 6,FALSE )</f>
        <v>ACEITE DE GIRASOL BOTELLA DE PLASTICO - 900 CM3</v>
      </c>
      <c r="L315" s="2" t="str">
        <f t="shared" si="4"/>
        <v>new Product { Id = 64, Region = 1, Market =0, Price = 7.54, Provider = "MOLINOS RÍO DE LA PLATA", Brand = "COCINERO", Category = "ALMACÉN", BarCode = 779007001205, Name = "ACEITE DE GIRASOL BOTELLA DE PLASTICO - 900 CM3"},</v>
      </c>
    </row>
    <row r="316" spans="1:12" x14ac:dyDescent="0.25">
      <c r="A316">
        <v>187</v>
      </c>
      <c r="B316">
        <v>1</v>
      </c>
      <c r="C316">
        <v>0</v>
      </c>
      <c r="D316">
        <v>11.3</v>
      </c>
      <c r="E316" t="str">
        <f>VLOOKUP(A316,productos!$A$2:$F$225, 2,FALSE )</f>
        <v>NIDERA</v>
      </c>
      <c r="F316" t="str">
        <f>VLOOKUP(A316,productos!$A$2:$F$225, 3,FALSE )</f>
        <v>LEGÍTIMO</v>
      </c>
      <c r="G316" t="str">
        <f>VLOOKUP(A316,productos!$A$2:$F$225, 4,FALSE )</f>
        <v>ALMACÉN</v>
      </c>
      <c r="H316">
        <f>VLOOKUP(A316,productos!$A$2:$F$225, 5,FALSE )</f>
        <v>779603900160</v>
      </c>
      <c r="I316" t="str">
        <f>VLOOKUP(A316,productos!$A$2:$F$225, 6,FALSE )</f>
        <v>ACEITE DE GIRASOL BOTELLA DE PLASTICO - 1500 CM3</v>
      </c>
      <c r="L316" s="2" t="str">
        <f t="shared" si="4"/>
        <v>new Product { Id = 187, Region = 1, Market =0, Price = 11.3, Provider = "NIDERA", Brand = "LEGÍTIMO", Category = "ALMACÉN", BarCode = 779603900160, Name = "ACEITE DE GIRASOL BOTELLA DE PLASTICO - 1500 CM3"},</v>
      </c>
    </row>
    <row r="317" spans="1:12" x14ac:dyDescent="0.25">
      <c r="A317">
        <v>65</v>
      </c>
      <c r="B317">
        <v>1</v>
      </c>
      <c r="C317">
        <v>0</v>
      </c>
      <c r="D317">
        <v>6.8</v>
      </c>
      <c r="E317" t="str">
        <f>VLOOKUP(A317,productos!$A$2:$F$225, 2,FALSE )</f>
        <v>NIDERA</v>
      </c>
      <c r="F317" t="str">
        <f>VLOOKUP(A317,productos!$A$2:$F$225, 3,FALSE )</f>
        <v>LEGÍTIMO</v>
      </c>
      <c r="G317" t="str">
        <f>VLOOKUP(A317,productos!$A$2:$F$225, 4,FALSE )</f>
        <v>ALMACÉN</v>
      </c>
      <c r="H317">
        <f>VLOOKUP(A317,productos!$A$2:$F$225, 5,FALSE )</f>
        <v>779603900163</v>
      </c>
      <c r="I317" t="str">
        <f>VLOOKUP(A317,productos!$A$2:$F$225, 6,FALSE )</f>
        <v>ACEITE DE GIRASOL BOTELLA DE PLASTICO - 900 CM3</v>
      </c>
      <c r="L317" s="2" t="str">
        <f t="shared" si="4"/>
        <v>new Product { Id = 65, Region = 1, Market =0, Price = 6.8, Provider = "NIDERA", Brand = "LEGÍTIMO", Category = "ALMACÉN", BarCode = 779603900163, Name = "ACEITE DE GIRASOL BOTELLA DE PLASTICO - 900 CM3"},</v>
      </c>
    </row>
    <row r="318" spans="1:12" x14ac:dyDescent="0.25">
      <c r="A318">
        <v>189</v>
      </c>
      <c r="B318">
        <v>1</v>
      </c>
      <c r="C318">
        <v>0</v>
      </c>
      <c r="D318">
        <v>7.15</v>
      </c>
      <c r="E318" t="str">
        <f>VLOOKUP(A318,productos!$A$2:$F$225, 2,FALSE )</f>
        <v>TANONI</v>
      </c>
      <c r="F318" t="str">
        <f>VLOOKUP(A318,productos!$A$2:$F$225, 3,FALSE )</f>
        <v>COSTA DEL SOL</v>
      </c>
      <c r="G318" t="str">
        <f>VLOOKUP(A318,productos!$A$2:$F$225, 4,FALSE )</f>
        <v>ALMACÉN</v>
      </c>
      <c r="H318">
        <f>VLOOKUP(A318,productos!$A$2:$F$225, 5,FALSE )</f>
        <v>779306500011</v>
      </c>
      <c r="I318" t="str">
        <f>VLOOKUP(A318,productos!$A$2:$F$225, 6,FALSE )</f>
        <v>ACEITE DE GIRASOL BOTELLA DE PLASTICO - 500 CM3</v>
      </c>
      <c r="L318" s="2" t="str">
        <f t="shared" si="4"/>
        <v>new Product { Id = 189, Region = 1, Market =0, Price = 7.15, Provider = "TANONI", Brand = "COSTA DEL SOL", Category = "ALMACÉN", BarCode = 779306500011, Name = "ACEITE DE GIRASOL BOTELLA DE PLASTICO - 500 CM3"},</v>
      </c>
    </row>
    <row r="319" spans="1:12" x14ac:dyDescent="0.25">
      <c r="A319">
        <v>179</v>
      </c>
      <c r="B319">
        <v>1</v>
      </c>
      <c r="C319">
        <v>0</v>
      </c>
      <c r="D319">
        <v>12.55</v>
      </c>
      <c r="E319" t="str">
        <f>VLOOKUP(A319,productos!$A$2:$F$225, 2,FALSE )</f>
        <v>AGD</v>
      </c>
      <c r="F319" t="str">
        <f>VLOOKUP(A319,productos!$A$2:$F$225, 3,FALSE )</f>
        <v>CADA DÍA</v>
      </c>
      <c r="G319" t="str">
        <f>VLOOKUP(A319,productos!$A$2:$F$225, 4,FALSE )</f>
        <v>ALMACÉN</v>
      </c>
      <c r="H319">
        <f>VLOOKUP(A319,productos!$A$2:$F$225, 5,FALSE )</f>
        <v>779027200109</v>
      </c>
      <c r="I319" t="str">
        <f>VLOOKUP(A319,productos!$A$2:$F$225, 6,FALSE )</f>
        <v>ACEITE MEZCLA BOTELLA DE PLASTICO - 1500 CM3</v>
      </c>
      <c r="L319" s="2" t="str">
        <f t="shared" si="4"/>
        <v>new Product { Id = 179, Region = 1, Market =0, Price = 12.55, Provider = "AGD", Brand = "CADA DÍA", Category = "ALMACÉN", BarCode = 779027200109, Name = "ACEITE MEZCLA BOTELLA DE PLASTICO - 1500 CM3"},</v>
      </c>
    </row>
    <row r="320" spans="1:12" x14ac:dyDescent="0.25">
      <c r="A320">
        <v>73</v>
      </c>
      <c r="B320">
        <v>1</v>
      </c>
      <c r="C320">
        <v>0</v>
      </c>
      <c r="D320">
        <v>7.85</v>
      </c>
      <c r="E320" t="str">
        <f>VLOOKUP(A320,productos!$A$2:$F$225, 2,FALSE )</f>
        <v>AGD</v>
      </c>
      <c r="F320" t="str">
        <f>VLOOKUP(A320,productos!$A$2:$F$225, 3,FALSE )</f>
        <v>CADA DÍA</v>
      </c>
      <c r="G320" t="str">
        <f>VLOOKUP(A320,productos!$A$2:$F$225, 4,FALSE )</f>
        <v>ALMACÉN</v>
      </c>
      <c r="H320">
        <f>VLOOKUP(A320,productos!$A$2:$F$225, 5,FALSE )</f>
        <v>779027200459</v>
      </c>
      <c r="I320" t="str">
        <f>VLOOKUP(A320,productos!$A$2:$F$225, 6,FALSE )</f>
        <v>ACEITE MEZCLA BOTELLA DE PLASTICO - 900 CM3</v>
      </c>
      <c r="L320" s="2" t="str">
        <f t="shared" si="4"/>
        <v>new Product { Id = 73, Region = 1, Market =0, Price = 7.85, Provider = "AGD", Brand = "CADA DÍA", Category = "ALMACÉN", BarCode = 779027200459, Name = "ACEITE MEZCLA BOTELLA DE PLASTICO - 900 CM3"},</v>
      </c>
    </row>
    <row r="321" spans="1:12" x14ac:dyDescent="0.25">
      <c r="A321">
        <v>74</v>
      </c>
      <c r="B321">
        <v>1</v>
      </c>
      <c r="C321">
        <v>0</v>
      </c>
      <c r="D321">
        <v>11.25</v>
      </c>
      <c r="E321" t="str">
        <f>VLOOKUP(A321,productos!$A$2:$F$225, 2,FALSE )</f>
        <v>GERMAÍZ</v>
      </c>
      <c r="F321" t="str">
        <f>VLOOKUP(A321,productos!$A$2:$F$225, 3,FALSE )</f>
        <v>EL RELICARIO</v>
      </c>
      <c r="G321" t="str">
        <f>VLOOKUP(A321,productos!$A$2:$F$225, 4,FALSE )</f>
        <v>ALMACÉN</v>
      </c>
      <c r="H321">
        <f>VLOOKUP(A321,productos!$A$2:$F$225, 5,FALSE )</f>
        <v>779451900302</v>
      </c>
      <c r="I321" t="str">
        <f>VLOOKUP(A321,productos!$A$2:$F$225, 6,FALSE )</f>
        <v>ACEITE MEZCLA BOTELLA DE PLASTICO - 1500 CM3</v>
      </c>
      <c r="L321" s="2" t="str">
        <f t="shared" si="4"/>
        <v>new Product { Id = 74, Region = 1, Market =0, Price = 11.25, Provider = "GERMAÍZ", Brand = "EL RELICARIO", Category = "ALMACÉN", BarCode = 779451900302, Name = "ACEITE MEZCLA BOTELLA DE PLASTICO - 1500 CM3"},</v>
      </c>
    </row>
    <row r="322" spans="1:12" x14ac:dyDescent="0.25">
      <c r="A322">
        <v>75</v>
      </c>
      <c r="B322">
        <v>1</v>
      </c>
      <c r="C322">
        <v>0</v>
      </c>
      <c r="D322">
        <v>6.75</v>
      </c>
      <c r="E322" t="str">
        <f>VLOOKUP(A322,productos!$A$2:$F$225, 2,FALSE )</f>
        <v>NIEUW WERELD</v>
      </c>
      <c r="F322" t="str">
        <f>VLOOKUP(A322,productos!$A$2:$F$225, 3,FALSE )</f>
        <v>BELLA FLOR</v>
      </c>
      <c r="G322" t="str">
        <f>VLOOKUP(A322,productos!$A$2:$F$225, 4,FALSE )</f>
        <v>ALMACÉN</v>
      </c>
      <c r="H322">
        <f>VLOOKUP(A322,productos!$A$2:$F$225, 5,FALSE )</f>
        <v>779815649041</v>
      </c>
      <c r="I322" t="str">
        <f>VLOOKUP(A322,productos!$A$2:$F$225, 6,FALSE )</f>
        <v>ACEITE MEZCLA BOTELLA DE PLASTICO - 900 CM3</v>
      </c>
      <c r="L322" s="2" t="str">
        <f t="shared" si="4"/>
        <v>new Product { Id = 75, Region = 1, Market =0, Price = 6.75, Provider = "NIEUW WERELD", Brand = "BELLA FLOR", Category = "ALMACÉN", BarCode = 779815649041, Name = "ACEITE MEZCLA BOTELLA DE PLASTICO - 900 CM3"},</v>
      </c>
    </row>
    <row r="323" spans="1:12" x14ac:dyDescent="0.25">
      <c r="A323">
        <v>185</v>
      </c>
      <c r="B323">
        <v>1</v>
      </c>
      <c r="C323">
        <v>0</v>
      </c>
      <c r="D323">
        <v>12.45</v>
      </c>
      <c r="E323" t="str">
        <f>VLOOKUP(A323,productos!$A$2:$F$225, 2,FALSE )</f>
        <v>MOLINOS RIO DE LA PLATA</v>
      </c>
      <c r="F323" t="str">
        <f>VLOOKUP(A323,productos!$A$2:$F$225, 3,FALSE )</f>
        <v>IDEAL</v>
      </c>
      <c r="G323" t="str">
        <f>VLOOKUP(A323,productos!$A$2:$F$225, 4,FALSE )</f>
        <v>ALMACÉN</v>
      </c>
      <c r="H323">
        <f>VLOOKUP(A323,productos!$A$2:$F$225, 5,FALSE )</f>
        <v>779007022840</v>
      </c>
      <c r="I323" t="str">
        <f>VLOOKUP(A323,productos!$A$2:$F$225, 6,FALSE )</f>
        <v>ACEITE MEZCLA BOTELLA DE PLASTICO - 1500 CM3</v>
      </c>
      <c r="L323" s="2" t="str">
        <f t="shared" ref="L323:L386" si="5">IF(ISERROR(CONCATENATE("new Product { Id = ", A323, ", Region = ",B323,", Market =",C323,", Price = ",SUBSTITUTE(D323,",","."),", Provider = ", $E$1, E323, $E$1,", Brand = ", $E$1, F323, $E$1,", Category = ", $E$1, G323, $E$1,", BarCode = ", H323,", Name = ", $E$1, I323, $E$1,"},'")),"",CONCATENATE("new Product { Id = ", A323, ", Region = ",B323,", Market =",C323,", Price = ",SUBSTITUTE(D323,",","."),", Provider = ", $E$1, E323, $E$1,", Brand = ", $E$1, F323, $E$1,", Category = ", $E$1, G323, $E$1,", BarCode = ", H323,", Name = ", $E$1, I323, $E$1,"},"))</f>
        <v>new Product { Id = 185, Region = 1, Market =0, Price = 12.45, Provider = "MOLINOS RIO DE LA PLATA", Brand = "IDEAL", Category = "ALMACÉN", BarCode = 779007022840, Name = "ACEITE MEZCLA BOTELLA DE PLASTICO - 1500 CM3"},</v>
      </c>
    </row>
    <row r="324" spans="1:12" x14ac:dyDescent="0.25">
      <c r="A324">
        <v>76</v>
      </c>
      <c r="B324">
        <v>1</v>
      </c>
      <c r="C324">
        <v>0</v>
      </c>
      <c r="D324">
        <v>7.54</v>
      </c>
      <c r="E324" t="str">
        <f>VLOOKUP(A324,productos!$A$2:$F$225, 2,FALSE )</f>
        <v>MOLINOS RIO DE LA PLATA</v>
      </c>
      <c r="F324" t="str">
        <f>VLOOKUP(A324,productos!$A$2:$F$225, 3,FALSE )</f>
        <v>IDEAL</v>
      </c>
      <c r="G324" t="str">
        <f>VLOOKUP(A324,productos!$A$2:$F$225, 4,FALSE )</f>
        <v>ALMACÉN</v>
      </c>
      <c r="H324">
        <f>VLOOKUP(A324,productos!$A$2:$F$225, 5,FALSE )</f>
        <v>779007022855</v>
      </c>
      <c r="I324" t="str">
        <f>VLOOKUP(A324,productos!$A$2:$F$225, 6,FALSE )</f>
        <v>ACEITE MEZCLA BOTELLA DE PLASTICO - 900 CM3</v>
      </c>
      <c r="L324" s="2" t="str">
        <f t="shared" si="5"/>
        <v>new Product { Id = 76, Region = 1, Market =0, Price = 7.54, Provider = "MOLINOS RIO DE LA PLATA", Brand = "IDEAL", Category = "ALMACÉN", BarCode = 779007022855, Name = "ACEITE MEZCLA BOTELLA DE PLASTICO - 900 CM3"},</v>
      </c>
    </row>
    <row r="325" spans="1:12" x14ac:dyDescent="0.25">
      <c r="A325">
        <v>190</v>
      </c>
      <c r="B325">
        <v>1</v>
      </c>
      <c r="C325">
        <v>0</v>
      </c>
      <c r="D325">
        <v>5.75</v>
      </c>
      <c r="E325" t="str">
        <f>VLOOKUP(A325,productos!$A$2:$F$225, 2,FALSE )</f>
        <v>VICENTÍN</v>
      </c>
      <c r="F325" t="str">
        <f>VLOOKUP(A325,productos!$A$2:$F$225, 3,FALSE )</f>
        <v>MAROLIO</v>
      </c>
      <c r="G325" t="str">
        <f>VLOOKUP(A325,productos!$A$2:$F$225, 4,FALSE )</f>
        <v>ALMACÉN</v>
      </c>
      <c r="H325">
        <f>VLOOKUP(A325,productos!$A$2:$F$225, 5,FALSE )</f>
        <v>779747000549</v>
      </c>
      <c r="I325" t="str">
        <f>VLOOKUP(A325,productos!$A$2:$F$225, 6,FALSE )</f>
        <v>ACEITE MEZCLA BOTELLA DE PLASTICO - 1 CM3</v>
      </c>
      <c r="L325" s="2" t="str">
        <f t="shared" si="5"/>
        <v>new Product { Id = 190, Region = 1, Market =0, Price = 5.75, Provider = "VICENTÍN", Brand = "MAROLIO", Category = "ALMACÉN", BarCode = 779747000549, Name = "ACEITE MEZCLA BOTELLA DE PLASTICO - 1 CM3"},</v>
      </c>
    </row>
    <row r="326" spans="1:12" x14ac:dyDescent="0.25">
      <c r="A326">
        <v>181</v>
      </c>
      <c r="B326">
        <v>1</v>
      </c>
      <c r="C326">
        <v>0</v>
      </c>
      <c r="D326">
        <v>9</v>
      </c>
      <c r="E326" t="str">
        <f>VLOOKUP(A326,productos!$A$2:$F$225, 2,FALSE )</f>
        <v>COCA COLA FEMSA</v>
      </c>
      <c r="F326" t="str">
        <f>VLOOKUP(A326,productos!$A$2:$F$225, 3,FALSE )</f>
        <v>KIN</v>
      </c>
      <c r="G326" t="str">
        <f>VLOOKUP(A326,productos!$A$2:$F$225, 4,FALSE )</f>
        <v>BEBIDAS</v>
      </c>
      <c r="H326">
        <f>VLOOKUP(A326,productos!$A$2:$F$225, 5,FALSE )</f>
        <v>779089500734</v>
      </c>
      <c r="I326" t="str">
        <f>VLOOKUP(A326,productos!$A$2:$F$225, 6,FALSE )</f>
        <v>AGUA MINERALIZADA SODA (NO DISPONIBLE EN AMBA) -  LT</v>
      </c>
      <c r="L326" s="2" t="str">
        <f t="shared" si="5"/>
        <v>new Product { Id = 181, Region = 1, Market =0, Price = 9, Provider = "COCA COLA FEMSA", Brand = "KIN", Category = "BEBIDAS", BarCode = 779089500734, Name = "AGUA MINERALIZADA SODA (NO DISPONIBLE EN AMBA) -  LT"},</v>
      </c>
    </row>
    <row r="327" spans="1:12" x14ac:dyDescent="0.25">
      <c r="A327">
        <v>144</v>
      </c>
      <c r="B327">
        <v>1</v>
      </c>
      <c r="C327">
        <v>0</v>
      </c>
      <c r="D327">
        <v>31.05</v>
      </c>
      <c r="E327" t="str">
        <f>VLOOKUP(A327,productos!$A$2:$F$225, 2,FALSE )</f>
        <v>SIN MARCA (SUPERMERCADO)</v>
      </c>
      <c r="F327" t="str">
        <f>VLOOKUP(A327,productos!$A$2:$F$225, 3,FALSE )</f>
        <v>SIN MARCA (SUPERMERCADO)</v>
      </c>
      <c r="G327" t="str">
        <f>VLOOKUP(A327,productos!$A$2:$F$225, 4,FALSE )</f>
        <v>VERDULERÍA</v>
      </c>
      <c r="H327">
        <f>VLOOKUP(A327,productos!$A$2:$F$225, 5,FALSE )</f>
        <v>0</v>
      </c>
      <c r="I327" t="str">
        <f>VLOOKUP(A327,productos!$A$2:$F$225, 6,FALSE )</f>
        <v>AJÍ MORRÓN FRESCO ROJO - 1 KG</v>
      </c>
      <c r="L327" s="2" t="str">
        <f t="shared" si="5"/>
        <v>new Product { Id = 144, Region = 1, Market =0, Price = 31.05, Provider = "SIN MARCA (SUPERMERCADO)", Brand = "SIN MARCA (SUPERMERCADO)", Category = "VERDULERÍA", BarCode = 0, Name = "AJÍ MORRÓN FRESCO ROJO - 1 KG"},</v>
      </c>
    </row>
    <row r="328" spans="1:12" x14ac:dyDescent="0.25">
      <c r="A328">
        <v>52</v>
      </c>
      <c r="B328">
        <v>1</v>
      </c>
      <c r="C328">
        <v>0</v>
      </c>
      <c r="D328">
        <v>12.5</v>
      </c>
      <c r="E328" t="str">
        <f>VLOOKUP(A328,productos!$A$2:$F$225, 2,FALSE )</f>
        <v>FRADEALCO</v>
      </c>
      <c r="F328" t="str">
        <f>VLOOKUP(A328,productos!$A$2:$F$225, 3,FALSE )</f>
        <v>MF</v>
      </c>
      <c r="G328" t="str">
        <f>VLOOKUP(A328,productos!$A$2:$F$225, 4,FALSE )</f>
        <v>PERFUMERÍA</v>
      </c>
      <c r="H328">
        <f>VLOOKUP(A328,productos!$A$2:$F$225, 5,FALSE )</f>
        <v>779237800171</v>
      </c>
      <c r="I328" t="str">
        <f>VLOOKUP(A328,productos!$A$2:$F$225, 6,FALSE )</f>
        <v>ALCOHOL ETILICO 96 ° - 500 CM3</v>
      </c>
      <c r="L328" s="2" t="str">
        <f t="shared" si="5"/>
        <v>new Product { Id = 52, Region = 1, Market =0, Price = 12.5, Provider = "FRADEALCO", Brand = "MF", Category = "PERFUMERÍA", BarCode = 779237800171, Name = "ALCOHOL ETILICO 96 ° - 500 CM3"},</v>
      </c>
    </row>
    <row r="329" spans="1:12" x14ac:dyDescent="0.25">
      <c r="A329">
        <v>173</v>
      </c>
      <c r="B329">
        <v>1</v>
      </c>
      <c r="C329">
        <v>0</v>
      </c>
      <c r="D329">
        <v>6.3</v>
      </c>
      <c r="E329" t="str">
        <f>VLOOKUP(A329,productos!$A$2:$F$225, 2,FALSE )</f>
        <v>VICENTIN</v>
      </c>
      <c r="F329" t="str">
        <f>VLOOKUP(A329,productos!$A$2:$F$225, 3,FALSE )</f>
        <v>ESTRELLA</v>
      </c>
      <c r="G329" t="str">
        <f>VLOOKUP(A329,productos!$A$2:$F$225, 4,FALSE )</f>
        <v>PERFUMERÍA</v>
      </c>
      <c r="H329">
        <f>VLOOKUP(A329,productos!$A$2:$F$225, 5,FALSE )</f>
        <v>779006400026</v>
      </c>
      <c r="I329" t="str">
        <f>VLOOKUP(A329,productos!$A$2:$F$225, 6,FALSE )</f>
        <v>ALGODÓN COMUN - 75 G</v>
      </c>
      <c r="L329" s="2" t="str">
        <f t="shared" si="5"/>
        <v>new Product { Id = 173, Region = 1, Market =0, Price = 6.3, Provider = "VICENTIN", Brand = "ESTRELLA", Category = "PERFUMERÍA", BarCode = 779006400026, Name = "ALGODÓN COMUN - 75 G"},</v>
      </c>
    </row>
    <row r="330" spans="1:12" x14ac:dyDescent="0.25">
      <c r="A330">
        <v>94</v>
      </c>
      <c r="B330">
        <v>1</v>
      </c>
      <c r="C330">
        <v>0</v>
      </c>
      <c r="D330">
        <v>12.99</v>
      </c>
      <c r="E330" t="str">
        <f>VLOOKUP(A330,productos!$A$2:$F$225, 2,FALSE )</f>
        <v>MOLINOS RÍO DE LA PLATA</v>
      </c>
      <c r="F330" t="str">
        <f>VLOOKUP(A330,productos!$A$2:$F$225, 3,FALSE )</f>
        <v>GALLO</v>
      </c>
      <c r="G330" t="str">
        <f>VLOOKUP(A330,productos!$A$2:$F$225, 4,FALSE )</f>
        <v>ALMACÉN</v>
      </c>
      <c r="H330">
        <f>VLOOKUP(A330,productos!$A$2:$F$225, 5,FALSE )</f>
        <v>779188000005</v>
      </c>
      <c r="I330" t="str">
        <f>VLOOKUP(A330,productos!$A$2:$F$225, 6,FALSE )</f>
        <v>ARROZ DOBLE CAROLINA - 500 G</v>
      </c>
      <c r="L330" s="2" t="str">
        <f t="shared" si="5"/>
        <v>new Product { Id = 94, Region = 1, Market =0, Price = 12.99, Provider = "MOLINOS RÍO DE LA PLATA", Brand = "GALLO", Category = "ALMACÉN", BarCode = 779188000005, Name = "ARROZ DOBLE CAROLINA - 500 G"},</v>
      </c>
    </row>
    <row r="331" spans="1:12" x14ac:dyDescent="0.25">
      <c r="A331">
        <v>90</v>
      </c>
      <c r="B331">
        <v>1</v>
      </c>
      <c r="C331">
        <v>0</v>
      </c>
      <c r="D331">
        <v>4.8</v>
      </c>
      <c r="E331" t="str">
        <f>VLOOKUP(A331,productos!$A$2:$F$225, 2,FALSE )</f>
        <v>ADECO AGRO</v>
      </c>
      <c r="F331" t="str">
        <f>VLOOKUP(A331,productos!$A$2:$F$225, 3,FALSE )</f>
        <v>MOLINOS ALA</v>
      </c>
      <c r="G331" t="str">
        <f>VLOOKUP(A331,productos!$A$2:$F$225, 4,FALSE )</f>
        <v>ALMACÉN</v>
      </c>
      <c r="H331">
        <f>VLOOKUP(A331,productos!$A$2:$F$225, 5,FALSE )</f>
        <v>779112003156</v>
      </c>
      <c r="I331" t="str">
        <f>VLOOKUP(A331,productos!$A$2:$F$225, 6,FALSE )</f>
        <v>ARROZ LARGO FINO 00000 LARGO FINO 00000 - 500 G</v>
      </c>
      <c r="L331" s="2" t="str">
        <f t="shared" si="5"/>
        <v>new Product { Id = 90, Region = 1, Market =0, Price = 4.8, Provider = "ADECO AGRO", Brand = "MOLINOS ALA", Category = "ALMACÉN", BarCode = 779112003156, Name = "ARROZ LARGO FINO 00000 LARGO FINO 00000 - 500 G"},</v>
      </c>
    </row>
    <row r="332" spans="1:12" x14ac:dyDescent="0.25">
      <c r="A332">
        <v>3</v>
      </c>
      <c r="B332">
        <v>1</v>
      </c>
      <c r="C332">
        <v>0</v>
      </c>
      <c r="D332">
        <v>6.1</v>
      </c>
      <c r="E332" t="str">
        <f>VLOOKUP(A332,productos!$A$2:$F$225, 2,FALSE )</f>
        <v>GRUPO CANALE</v>
      </c>
      <c r="F332" t="str">
        <f>VLOOKUP(A332,productos!$A$2:$F$225, 3,FALSE )</f>
        <v>ALCO</v>
      </c>
      <c r="G332" t="str">
        <f>VLOOKUP(A332,productos!$A$2:$F$225, 4,FALSE )</f>
        <v>ALMACÉN</v>
      </c>
      <c r="H332">
        <f>VLOOKUP(A332,productos!$A$2:$F$225, 5,FALSE )</f>
        <v>779008800105</v>
      </c>
      <c r="I332" t="str">
        <f>VLOOKUP(A332,productos!$A$2:$F$225, 6,FALSE )</f>
        <v>ARVEJAS EN LATA - 350 G</v>
      </c>
      <c r="L332" s="2" t="str">
        <f t="shared" si="5"/>
        <v>new Product { Id = 3, Region = 1, Market =0, Price = 6.1, Provider = "GRUPO CANALE", Brand = "ALCO", Category = "ALMACÉN", BarCode = 779008800105, Name = "ARVEJAS EN LATA - 350 G"},</v>
      </c>
    </row>
    <row r="333" spans="1:12" x14ac:dyDescent="0.25">
      <c r="A333">
        <v>25</v>
      </c>
      <c r="B333">
        <v>1</v>
      </c>
      <c r="C333">
        <v>0</v>
      </c>
      <c r="D333">
        <v>3.85</v>
      </c>
      <c r="E333" t="str">
        <f>VLOOKUP(A333,productos!$A$2:$F$225, 2,FALSE )</f>
        <v>ARCOR</v>
      </c>
      <c r="F333" t="str">
        <f>VLOOKUP(A333,productos!$A$2:$F$225, 3,FALSE )</f>
        <v>NOEL</v>
      </c>
      <c r="G333" t="str">
        <f>VLOOKUP(A333,productos!$A$2:$F$225, 4,FALSE )</f>
        <v>ALMACÉN</v>
      </c>
      <c r="H333">
        <f>VLOOKUP(A333,productos!$A$2:$F$225, 5,FALSE )</f>
        <v>779518498320</v>
      </c>
      <c r="I333" t="str">
        <f>VLOOKUP(A333,productos!$A$2:$F$225, 6,FALSE )</f>
        <v>ARVEJAS EN LATA - 300 G</v>
      </c>
      <c r="L333" s="2" t="str">
        <f t="shared" si="5"/>
        <v>new Product { Id = 25, Region = 1, Market =0, Price = 3.85, Provider = "ARCOR", Brand = "NOEL", Category = "ALMACÉN", BarCode = 779518498320, Name = "ARVEJAS EN LATA - 300 G"},</v>
      </c>
    </row>
    <row r="334" spans="1:12" x14ac:dyDescent="0.25">
      <c r="A334">
        <v>54</v>
      </c>
      <c r="B334">
        <v>1</v>
      </c>
      <c r="C334">
        <v>0</v>
      </c>
      <c r="D334">
        <v>9.85</v>
      </c>
      <c r="E334" t="str">
        <f>VLOOKUP(A334,productos!$A$2:$F$225, 2,FALSE )</f>
        <v>GDC ARGENTINA GRUPO CALVO</v>
      </c>
      <c r="F334" t="str">
        <f>VLOOKUP(A334,productos!$A$2:$F$225, 3,FALSE )</f>
        <v>GÓMES DA COSTA</v>
      </c>
      <c r="G334" t="str">
        <f>VLOOKUP(A334,productos!$A$2:$F$225, 4,FALSE )</f>
        <v>ALMACÉN</v>
      </c>
      <c r="H334">
        <f>VLOOKUP(A334,productos!$A$2:$F$225, 5,FALSE )</f>
        <v>789116701177</v>
      </c>
      <c r="I334" t="str">
        <f>VLOOKUP(A334,productos!$A$2:$F$225, 6,FALSE )</f>
        <v>ATUN AL NATURAL DESMENUZADO - 170 G</v>
      </c>
      <c r="L334" s="2" t="str">
        <f t="shared" si="5"/>
        <v>new Product { Id = 54, Region = 1, Market =0, Price = 9.85, Provider = "GDC ARGENTINA GRUPO CALVO", Brand = "GÓMES DA COSTA", Category = "ALMACÉN", BarCode = 789116701177, Name = "ATUN AL NATURAL DESMENUZADO - 170 G"},</v>
      </c>
    </row>
    <row r="335" spans="1:12" x14ac:dyDescent="0.25">
      <c r="A335">
        <v>22</v>
      </c>
      <c r="B335">
        <v>1</v>
      </c>
      <c r="C335">
        <v>0</v>
      </c>
      <c r="D335">
        <v>21.22</v>
      </c>
      <c r="E335" t="str">
        <f>VLOOKUP(A335,productos!$A$2:$F$225, 2,FALSE )</f>
        <v>ARCOR</v>
      </c>
      <c r="F335" t="str">
        <f>VLOOKUP(A335,productos!$A$2:$F$225, 3,FALSE )</f>
        <v>LA CAMPAGNOLA</v>
      </c>
      <c r="G335" t="str">
        <f>VLOOKUP(A335,productos!$A$2:$F$225, 4,FALSE )</f>
        <v>ALMACÉN</v>
      </c>
      <c r="H335">
        <f>VLOOKUP(A335,productos!$A$2:$F$225, 5,FALSE )</f>
        <v>779336000508</v>
      </c>
      <c r="I335" t="str">
        <f>VLOOKUP(A335,productos!$A$2:$F$225, 6,FALSE )</f>
        <v>ATUN AL NATURAL EN LATA - 170 G</v>
      </c>
      <c r="L335" s="2" t="str">
        <f t="shared" si="5"/>
        <v>new Product { Id = 22, Region = 1, Market =0, Price = 21.22, Provider = "ARCOR", Brand = "LA CAMPAGNOLA", Category = "ALMACÉN", BarCode = 779336000508, Name = "ATUN AL NATURAL EN LATA - 170 G"},</v>
      </c>
    </row>
    <row r="336" spans="1:12" x14ac:dyDescent="0.25">
      <c r="A336">
        <v>192</v>
      </c>
      <c r="B336">
        <v>1</v>
      </c>
      <c r="C336">
        <v>0</v>
      </c>
      <c r="D336">
        <v>19.899999999999999</v>
      </c>
      <c r="E336" t="str">
        <f>VLOOKUP(A336,productos!$A$2:$F$225, 2,FALSE )</f>
        <v>CERA SUIZA</v>
      </c>
      <c r="F336" t="str">
        <f>VLOOKUP(A336,productos!$A$2:$F$225, 3,FALSE )</f>
        <v>SUIZA</v>
      </c>
      <c r="G336" t="str">
        <f>VLOOKUP(A336,productos!$A$2:$F$225, 4,FALSE )</f>
        <v>LIMPIEZA</v>
      </c>
      <c r="H336">
        <f>VLOOKUP(A336,productos!$A$2:$F$225, 5,FALSE )</f>
        <v>779061300023</v>
      </c>
      <c r="I336" t="str">
        <f>VLOOKUP(A336,productos!$A$2:$F$225, 6,FALSE )</f>
        <v>AUTOBRILLO INCOLORO - 900 CM3</v>
      </c>
      <c r="L336" s="2" t="str">
        <f t="shared" si="5"/>
        <v>new Product { Id = 192, Region = 1, Market =0, Price = 19.9, Provider = "CERA SUIZA", Brand = "SUIZA", Category = "LIMPIEZA", BarCode = 779061300023, Name = "AUTOBRILLO INCOLORO - 900 CM3"},</v>
      </c>
    </row>
    <row r="337" spans="1:12" x14ac:dyDescent="0.25">
      <c r="A337">
        <v>193</v>
      </c>
      <c r="B337">
        <v>1</v>
      </c>
      <c r="C337">
        <v>0</v>
      </c>
      <c r="D337">
        <v>19.899999999999999</v>
      </c>
      <c r="E337" t="str">
        <f>VLOOKUP(A337,productos!$A$2:$F$225, 2,FALSE )</f>
        <v>CERA SUIZA</v>
      </c>
      <c r="F337" t="str">
        <f>VLOOKUP(A337,productos!$A$2:$F$225, 3,FALSE )</f>
        <v>SUIZA</v>
      </c>
      <c r="G337" t="str">
        <f>VLOOKUP(A337,productos!$A$2:$F$225, 4,FALSE )</f>
        <v>LIMPIEZA</v>
      </c>
      <c r="H337">
        <f>VLOOKUP(A337,productos!$A$2:$F$225, 5,FALSE )</f>
        <v>779061300025</v>
      </c>
      <c r="I337" t="str">
        <f>VLOOKUP(A337,productos!$A$2:$F$225, 6,FALSE )</f>
        <v>AUTOBRILLO NEGRO - 900 CM3</v>
      </c>
      <c r="L337" s="2" t="str">
        <f t="shared" si="5"/>
        <v>new Product { Id = 193, Region = 1, Market =0, Price = 19.9, Provider = "CERA SUIZA", Brand = "SUIZA", Category = "LIMPIEZA", BarCode = 779061300025, Name = "AUTOBRILLO NEGRO - 900 CM3"},</v>
      </c>
    </row>
    <row r="338" spans="1:12" x14ac:dyDescent="0.25">
      <c r="A338">
        <v>34</v>
      </c>
      <c r="B338">
        <v>1</v>
      </c>
      <c r="C338">
        <v>0</v>
      </c>
      <c r="D338">
        <v>19.899999999999999</v>
      </c>
      <c r="E338" t="str">
        <f>VLOOKUP(A338,productos!$A$2:$F$225, 2,FALSE )</f>
        <v>CERA SUIZA</v>
      </c>
      <c r="F338" t="str">
        <f>VLOOKUP(A338,productos!$A$2:$F$225, 3,FALSE )</f>
        <v>SUIZA</v>
      </c>
      <c r="G338" t="str">
        <f>VLOOKUP(A338,productos!$A$2:$F$225, 4,FALSE )</f>
        <v>LIMPIEZA</v>
      </c>
      <c r="H338">
        <f>VLOOKUP(A338,productos!$A$2:$F$225, 5,FALSE )</f>
        <v>779061300024</v>
      </c>
      <c r="I338" t="str">
        <f>VLOOKUP(A338,productos!$A$2:$F$225, 6,FALSE )</f>
        <v>AUTOBRILLO ROJO - 900 CM3</v>
      </c>
      <c r="L338" s="2" t="str">
        <f t="shared" si="5"/>
        <v>new Product { Id = 34, Region = 1, Market =0, Price = 19.9, Provider = "CERA SUIZA", Brand = "SUIZA", Category = "LIMPIEZA", BarCode = 779061300024, Name = "AUTOBRILLO ROJO - 900 CM3"},</v>
      </c>
    </row>
    <row r="339" spans="1:12" x14ac:dyDescent="0.25">
      <c r="A339">
        <v>71</v>
      </c>
      <c r="B339">
        <v>1</v>
      </c>
      <c r="C339">
        <v>0</v>
      </c>
      <c r="D339">
        <v>6</v>
      </c>
      <c r="E339" t="str">
        <f>VLOOKUP(A339,productos!$A$2:$F$225, 2,FALSE )</f>
        <v>LEDESMA</v>
      </c>
      <c r="F339" t="str">
        <f>VLOOKUP(A339,productos!$A$2:$F$225, 3,FALSE )</f>
        <v>DOMINO</v>
      </c>
      <c r="G339" t="str">
        <f>VLOOKUP(A339,productos!$A$2:$F$225, 4,FALSE )</f>
        <v>ALMACÉN</v>
      </c>
      <c r="H339">
        <f>VLOOKUP(A339,productos!$A$2:$F$225, 5,FALSE )</f>
        <v>779287800001</v>
      </c>
      <c r="I339" t="str">
        <f>VLOOKUP(A339,productos!$A$2:$F$225, 6,FALSE )</f>
        <v>AZUCAR BLANCA  - 1 KG</v>
      </c>
      <c r="L339" s="2" t="str">
        <f t="shared" si="5"/>
        <v>new Product { Id = 71, Region = 1, Market =0, Price = 6, Provider = "LEDESMA", Brand = "DOMINO", Category = "ALMACÉN", BarCode = 779287800001, Name = "AZUCAR BLANCA  - 1 KG"},</v>
      </c>
    </row>
    <row r="340" spans="1:12" x14ac:dyDescent="0.25">
      <c r="A340">
        <v>72</v>
      </c>
      <c r="B340">
        <v>1</v>
      </c>
      <c r="C340">
        <v>0</v>
      </c>
      <c r="D340">
        <v>7.59</v>
      </c>
      <c r="E340" t="str">
        <f>VLOOKUP(A340,productos!$A$2:$F$225, 2,FALSE )</f>
        <v>LEDESMA</v>
      </c>
      <c r="F340" t="str">
        <f>VLOOKUP(A340,productos!$A$2:$F$225, 3,FALSE )</f>
        <v>LEDESMA</v>
      </c>
      <c r="G340" t="str">
        <f>VLOOKUP(A340,productos!$A$2:$F$225, 4,FALSE )</f>
        <v>ALMACÉN</v>
      </c>
      <c r="H340">
        <f>VLOOKUP(A340,productos!$A$2:$F$225, 5,FALSE )</f>
        <v>779254000001</v>
      </c>
      <c r="I340" t="str">
        <f>VLOOKUP(A340,productos!$A$2:$F$225, 6,FALSE )</f>
        <v>AZUCAR BLANCA  - 1 KG</v>
      </c>
      <c r="L340" s="2" t="str">
        <f t="shared" si="5"/>
        <v>new Product { Id = 72, Region = 1, Market =0, Price = 7.59, Provider = "LEDESMA", Brand = "LEDESMA", Category = "ALMACÉN", BarCode = 779254000001, Name = "AZUCAR BLANCA  - 1 KG"},</v>
      </c>
    </row>
    <row r="341" spans="1:12" x14ac:dyDescent="0.25">
      <c r="A341">
        <v>157</v>
      </c>
      <c r="B341">
        <v>1</v>
      </c>
      <c r="C341">
        <v>0</v>
      </c>
      <c r="D341">
        <v>7.59</v>
      </c>
      <c r="E341" t="str">
        <f>VLOOKUP(A341,productos!$A$2:$F$225, 2,FALSE )</f>
        <v>TABACAL AGROINDUSTRIA</v>
      </c>
      <c r="F341" t="str">
        <f>VLOOKUP(A341,productos!$A$2:$F$225, 3,FALSE )</f>
        <v>CHANGO</v>
      </c>
      <c r="G341" t="str">
        <f>VLOOKUP(A341,productos!$A$2:$F$225, 4,FALSE )</f>
        <v>ALMACÉN</v>
      </c>
      <c r="H341">
        <f>VLOOKUP(A341,productos!$A$2:$F$225, 5,FALSE )</f>
        <v>0</v>
      </c>
      <c r="I341" t="str">
        <f>VLOOKUP(A341,productos!$A$2:$F$225, 6,FALSE )</f>
        <v>AZUCAR BLANCA  - 900 KG</v>
      </c>
      <c r="L341" s="2" t="str">
        <f t="shared" si="5"/>
        <v>new Product { Id = 157, Region = 1, Market =0, Price = 7.59, Provider = "TABACAL AGROINDUSTRIA", Brand = "CHANGO", Category = "ALMACÉN", BarCode = 0, Name = "AZUCAR BLANCA  - 900 KG"},</v>
      </c>
    </row>
    <row r="342" spans="1:12" x14ac:dyDescent="0.25">
      <c r="A342">
        <v>146</v>
      </c>
      <c r="B342">
        <v>1</v>
      </c>
      <c r="C342">
        <v>0</v>
      </c>
      <c r="D342">
        <v>6.99</v>
      </c>
      <c r="E342" t="str">
        <f>VLOOKUP(A342,productos!$A$2:$F$225, 2,FALSE )</f>
        <v>SIN MARCA (SUPERMERCADO)</v>
      </c>
      <c r="F342" t="str">
        <f>VLOOKUP(A342,productos!$A$2:$F$225, 3,FALSE )</f>
        <v>SIN MARCA (SUPERMERCADO)</v>
      </c>
      <c r="G342" t="str">
        <f>VLOOKUP(A342,productos!$A$2:$F$225, 4,FALSE )</f>
        <v>VERDULERÍA</v>
      </c>
      <c r="H342">
        <f>VLOOKUP(A342,productos!$A$2:$F$225, 5,FALSE )</f>
        <v>0</v>
      </c>
      <c r="I342" t="str">
        <f>VLOOKUP(A342,productos!$A$2:$F$225, 6,FALSE )</f>
        <v>BATATA  - 1 KG</v>
      </c>
      <c r="L342" s="2" t="str">
        <f t="shared" si="5"/>
        <v>new Product { Id = 146, Region = 1, Market =0, Price = 6.99, Provider = "SIN MARCA (SUPERMERCADO)", Brand = "SIN MARCA (SUPERMERCADO)", Category = "VERDULERÍA", BarCode = 0, Name = "BATATA  - 1 KG"},</v>
      </c>
    </row>
    <row r="343" spans="1:12" x14ac:dyDescent="0.25">
      <c r="A343">
        <v>227</v>
      </c>
      <c r="B343">
        <v>1</v>
      </c>
      <c r="C343">
        <v>0</v>
      </c>
      <c r="D343">
        <v>6.08</v>
      </c>
      <c r="E343" t="str">
        <f>VLOOKUP(A343,productos!$A$2:$F$225, 2,FALSE )</f>
        <v>GENÉRICO</v>
      </c>
      <c r="F343" t="str">
        <f>VLOOKUP(A343,productos!$A$2:$F$225, 3,FALSE )</f>
        <v>GENÉRICO</v>
      </c>
      <c r="G343" t="str">
        <f>VLOOKUP(A343,productos!$A$2:$F$225, 4,FALSE )</f>
        <v>CANASTA ESCOLAR</v>
      </c>
      <c r="H343">
        <f>VLOOKUP(A343,productos!$A$2:$F$225, 5,FALSE )</f>
        <v>0</v>
      </c>
      <c r="I343" t="str">
        <f>VLOOKUP(A343,productos!$A$2:$F$225, 6,FALSE )</f>
        <v>BOLIGRAFO 4 UNIDADES</v>
      </c>
      <c r="L343" s="2" t="str">
        <f t="shared" si="5"/>
        <v>new Product { Id = 227, Region = 1, Market =0, Price = 6.08, Provider = "GENÉRICO", Brand = "GENÉRICO", Category = "CANASTA ESCOLAR", BarCode = 0, Name = "BOLIGRAFO 4 UNIDADES"},</v>
      </c>
    </row>
    <row r="344" spans="1:12" x14ac:dyDescent="0.25">
      <c r="A344">
        <v>208</v>
      </c>
      <c r="B344">
        <v>1</v>
      </c>
      <c r="C344">
        <v>0</v>
      </c>
      <c r="D344">
        <v>12.26</v>
      </c>
      <c r="E344" t="str">
        <f>VLOOKUP(A344,productos!$A$2:$F$225, 2,FALSE )</f>
        <v>BIC ARGENTINA</v>
      </c>
      <c r="F344" t="str">
        <f>VLOOKUP(A344,productos!$A$2:$F$225, 3,FALSE )</f>
        <v>BIC</v>
      </c>
      <c r="G344" t="str">
        <f>VLOOKUP(A344,productos!$A$2:$F$225, 4,FALSE )</f>
        <v>CANASTA ESCOLAR</v>
      </c>
      <c r="H344">
        <f>VLOOKUP(A344,productos!$A$2:$F$225, 5,FALSE )</f>
        <v>0</v>
      </c>
      <c r="I344" t="str">
        <f>VLOOKUP(A344,productos!$A$2:$F$225, 6,FALSE )</f>
        <v>BolÍgrafo BIC Round Stic Surtido  x 4 (azul, rojo, negro y verde)</v>
      </c>
      <c r="L344" s="2" t="str">
        <f t="shared" si="5"/>
        <v>new Product { Id = 208, Region = 1, Market =0, Price = 12.26, Provider = "BIC ARGENTINA", Brand = "BIC", Category = "CANASTA ESCOLAR", BarCode = 0, Name = "BolÍgrafo BIC Round Stic Surtido  x 4 (azul, rojo, negro y verde)"},</v>
      </c>
    </row>
    <row r="345" spans="1:12" x14ac:dyDescent="0.25">
      <c r="A345">
        <v>107</v>
      </c>
      <c r="B345">
        <v>1</v>
      </c>
      <c r="C345">
        <v>0</v>
      </c>
      <c r="D345">
        <v>7.7</v>
      </c>
      <c r="E345" t="str">
        <f>VLOOKUP(A345,productos!$A$2:$F$225, 2,FALSE )</f>
        <v>PEPSICO</v>
      </c>
      <c r="F345" t="str">
        <f>VLOOKUP(A345,productos!$A$2:$F$225, 3,FALSE )</f>
        <v>TODDY</v>
      </c>
      <c r="G345" t="str">
        <f>VLOOKUP(A345,productos!$A$2:$F$225, 4,FALSE )</f>
        <v>ALMACÉN</v>
      </c>
      <c r="H345">
        <f>VLOOKUP(A345,productos!$A$2:$F$225, 5,FALSE )</f>
        <v>779815381001</v>
      </c>
      <c r="I345" t="str">
        <f>VLOOKUP(A345,productos!$A$2:$F$225, 6,FALSE )</f>
        <v>CACAO EN POLVO  - 180 G</v>
      </c>
      <c r="L345" s="2" t="str">
        <f t="shared" si="5"/>
        <v>new Product { Id = 107, Region = 1, Market =0, Price = 7.7, Provider = "PEPSICO", Brand = "TODDY", Category = "ALMACÉN", BarCode = 779815381001, Name = "CACAO EN POLVO  - 180 G"},</v>
      </c>
    </row>
    <row r="346" spans="1:12" x14ac:dyDescent="0.25">
      <c r="A346">
        <v>69</v>
      </c>
      <c r="B346">
        <v>1</v>
      </c>
      <c r="C346">
        <v>0</v>
      </c>
      <c r="D346">
        <v>14.8</v>
      </c>
      <c r="E346" t="str">
        <f>VLOOKUP(A346,productos!$A$2:$F$225, 2,FALSE )</f>
        <v>LA VIRGINIA</v>
      </c>
      <c r="F346" t="str">
        <f>VLOOKUP(A346,productos!$A$2:$F$225, 3,FALSE )</f>
        <v>LA MORENITA</v>
      </c>
      <c r="G346" t="str">
        <f>VLOOKUP(A346,productos!$A$2:$F$225, 4,FALSE )</f>
        <v>ALMACÉN</v>
      </c>
      <c r="H346">
        <f>VLOOKUP(A346,productos!$A$2:$F$225, 5,FALSE )</f>
        <v>779017000903</v>
      </c>
      <c r="I346" t="str">
        <f>VLOOKUP(A346,productos!$A$2:$F$225, 6,FALSE )</f>
        <v>CAFÉ MOLIDO  - 250 G</v>
      </c>
      <c r="L346" s="2" t="str">
        <f t="shared" si="5"/>
        <v>new Product { Id = 69, Region = 1, Market =0, Price = 14.8, Provider = "LA VIRGINIA", Brand = "LA MORENITA", Category = "ALMACÉN", BarCode = 779017000903, Name = "CAFÉ MOLIDO  - 250 G"},</v>
      </c>
    </row>
    <row r="347" spans="1:12" x14ac:dyDescent="0.25">
      <c r="A347">
        <v>97</v>
      </c>
      <c r="B347">
        <v>1</v>
      </c>
      <c r="C347">
        <v>0</v>
      </c>
      <c r="D347">
        <v>7.99</v>
      </c>
      <c r="E347" t="str">
        <f>VLOOKUP(A347,productos!$A$2:$F$225, 2,FALSE )</f>
        <v>NESTLÉ ARGENTINA</v>
      </c>
      <c r="F347" t="str">
        <f>VLOOKUP(A347,productos!$A$2:$F$225, 3,FALSE )</f>
        <v>MAGGI</v>
      </c>
      <c r="G347" t="str">
        <f>VLOOKUP(A347,productos!$A$2:$F$225, 4,FALSE )</f>
        <v>ALMACÉN</v>
      </c>
      <c r="H347">
        <f>VLOOKUP(A347,productos!$A$2:$F$225, 5,FALSE )</f>
        <v>789100008787</v>
      </c>
      <c r="I347" t="str">
        <f>VLOOKUP(A347,productos!$A$2:$F$225, 6,FALSE )</f>
        <v>CALDO DE GALLINA - 114 G</v>
      </c>
      <c r="L347" s="2" t="str">
        <f t="shared" si="5"/>
        <v>new Product { Id = 97, Region = 1, Market =0, Price = 7.99, Provider = "NESTLÉ ARGENTINA", Brand = "MAGGI", Category = "ALMACÉN", BarCode = 789100008787, Name = "CALDO DE GALLINA - 114 G"},</v>
      </c>
    </row>
    <row r="348" spans="1:12" x14ac:dyDescent="0.25">
      <c r="A348">
        <v>164</v>
      </c>
      <c r="B348">
        <v>1</v>
      </c>
      <c r="C348">
        <v>0</v>
      </c>
      <c r="D348">
        <v>7.9</v>
      </c>
      <c r="E348" t="str">
        <f>VLOOKUP(A348,productos!$A$2:$F$225, 2,FALSE )</f>
        <v>UNILEVER</v>
      </c>
      <c r="F348" t="str">
        <f>VLOOKUP(A348,productos!$A$2:$F$225, 3,FALSE )</f>
        <v>WILDE</v>
      </c>
      <c r="G348" t="str">
        <f>VLOOKUP(A348,productos!$A$2:$F$225, 4,FALSE )</f>
        <v>ALMACÉN</v>
      </c>
      <c r="H348">
        <f>VLOOKUP(A348,productos!$A$2:$F$225, 5,FALSE )</f>
        <v>779400059773</v>
      </c>
      <c r="I348" t="str">
        <f>VLOOKUP(A348,productos!$A$2:$F$225, 6,FALSE )</f>
        <v>CALDO DE GALLINA - 485 G</v>
      </c>
      <c r="L348" s="2" t="str">
        <f t="shared" si="5"/>
        <v>new Product { Id = 164, Region = 1, Market =0, Price = 7.9, Provider = "UNILEVER", Brand = "WILDE", Category = "ALMACÉN", BarCode = 779400059773, Name = "CALDO DE GALLINA - 485 G"},</v>
      </c>
    </row>
    <row r="349" spans="1:12" x14ac:dyDescent="0.25">
      <c r="A349">
        <v>128</v>
      </c>
      <c r="B349">
        <v>1</v>
      </c>
      <c r="C349">
        <v>0</v>
      </c>
      <c r="D349">
        <v>26</v>
      </c>
      <c r="E349" t="str">
        <f>VLOOKUP(A349,productos!$A$2:$F$225, 2,FALSE )</f>
        <v>SIN MARCA (SUPERMERCADO)</v>
      </c>
      <c r="F349" t="str">
        <f>VLOOKUP(A349,productos!$A$2:$F$225, 3,FALSE )</f>
        <v>SIN MARCA (SUPERMERCADO)</v>
      </c>
      <c r="G349" t="str">
        <f>VLOOKUP(A349,productos!$A$2:$F$225, 4,FALSE )</f>
        <v>CARNES</v>
      </c>
      <c r="H349">
        <f>VLOOKUP(A349,productos!$A$2:$F$225, 5,FALSE )</f>
        <v>0</v>
      </c>
      <c r="I349" t="str">
        <f>VLOOKUP(A349,productos!$A$2:$F$225, 6,FALSE )</f>
        <v>CARNE PICADA  - 1 KG</v>
      </c>
      <c r="L349" s="2" t="str">
        <f t="shared" si="5"/>
        <v>new Product { Id = 128, Region = 1, Market =0, Price = 26, Provider = "SIN MARCA (SUPERMERCADO)", Brand = "SIN MARCA (SUPERMERCADO)", Category = "CARNES", BarCode = 0, Name = "CARNE PICADA  - 1 KG"},</v>
      </c>
    </row>
    <row r="350" spans="1:12" x14ac:dyDescent="0.25">
      <c r="A350">
        <v>231</v>
      </c>
      <c r="B350">
        <v>1</v>
      </c>
      <c r="C350">
        <v>0</v>
      </c>
      <c r="D350">
        <v>13.29</v>
      </c>
      <c r="E350" t="str">
        <f>VLOOKUP(A350,productos!$A$2:$F$225, 2,FALSE )</f>
        <v>GENÉRICO</v>
      </c>
      <c r="F350" t="str">
        <f>VLOOKUP(A350,productos!$A$2:$F$225, 3,FALSE )</f>
        <v>GENÉRICO</v>
      </c>
      <c r="G350" t="str">
        <f>VLOOKUP(A350,productos!$A$2:$F$225, 4,FALSE )</f>
        <v>CANASTA ESCOLAR</v>
      </c>
      <c r="H350">
        <f>VLOOKUP(A350,productos!$A$2:$F$225, 5,FALSE )</f>
        <v>0</v>
      </c>
      <c r="I350" t="str">
        <f>VLOOKUP(A350,productos!$A$2:$F$225, 6,FALSE )</f>
        <v>CARPETA ESCOLAR  3-AN X40CM F NEGRA 1 UNI</v>
      </c>
      <c r="L350" s="2" t="str">
        <f t="shared" si="5"/>
        <v>new Product { Id = 231, Region = 1, Market =0, Price = 13.29, Provider = "GENÉRICO", Brand = "GENÉRICO", Category = "CANASTA ESCOLAR", BarCode = 0, Name = "CARPETA ESCOLAR  3-AN X40CM F NEGRA 1 UNI"},</v>
      </c>
    </row>
    <row r="351" spans="1:12" x14ac:dyDescent="0.25">
      <c r="A351">
        <v>147</v>
      </c>
      <c r="B351">
        <v>1</v>
      </c>
      <c r="C351">
        <v>0</v>
      </c>
      <c r="D351">
        <v>6.75</v>
      </c>
      <c r="E351" t="str">
        <f>VLOOKUP(A351,productos!$A$2:$F$225, 2,FALSE )</f>
        <v>SIN MARCA (SUPERMERCADO)</v>
      </c>
      <c r="F351" t="str">
        <f>VLOOKUP(A351,productos!$A$2:$F$225, 3,FALSE )</f>
        <v>SIN MARCA (SUPERMERCADO)</v>
      </c>
      <c r="G351" t="str">
        <f>VLOOKUP(A351,productos!$A$2:$F$225, 4,FALSE )</f>
        <v>VERDULERÍA</v>
      </c>
      <c r="H351">
        <f>VLOOKUP(A351,productos!$A$2:$F$225, 5,FALSE )</f>
        <v>0</v>
      </c>
      <c r="I351" t="str">
        <f>VLOOKUP(A351,productos!$A$2:$F$225, 6,FALSE )</f>
        <v>CEBOLLA BLANCA - 1 KG</v>
      </c>
      <c r="L351" s="2" t="str">
        <f t="shared" si="5"/>
        <v>new Product { Id = 147, Region = 1, Market =0, Price = 6.75, Provider = "SIN MARCA (SUPERMERCADO)", Brand = "SIN MARCA (SUPERMERCADO)", Category = "VERDULERÍA", BarCode = 0, Name = "CEBOLLA BLANCA - 1 KG"},</v>
      </c>
    </row>
    <row r="352" spans="1:12" x14ac:dyDescent="0.25">
      <c r="A352">
        <v>35</v>
      </c>
      <c r="B352">
        <v>1</v>
      </c>
      <c r="C352">
        <v>0</v>
      </c>
      <c r="D352">
        <v>9.9</v>
      </c>
      <c r="E352" t="str">
        <f>VLOOKUP(A352,productos!$A$2:$F$225, 2,FALSE )</f>
        <v>CERVEC Y MALTERIA QUILMES SAI</v>
      </c>
      <c r="F352" t="str">
        <f>VLOOKUP(A352,productos!$A$2:$F$225, 3,FALSE )</f>
        <v>QUILMES</v>
      </c>
      <c r="G352" t="str">
        <f>VLOOKUP(A352,productos!$A$2:$F$225, 4,FALSE )</f>
        <v>BEBIDAS</v>
      </c>
      <c r="H352">
        <f>VLOOKUP(A352,productos!$A$2:$F$225, 5,FALSE )</f>
        <v>779279800742</v>
      </c>
      <c r="I352" t="str">
        <f>VLOOKUP(A352,productos!$A$2:$F$225, 6,FALSE )</f>
        <v>CERVEZA  BAJO CERO - 970 ML</v>
      </c>
      <c r="L352" s="2" t="str">
        <f t="shared" si="5"/>
        <v>new Product { Id = 35, Region = 1, Market =0, Price = 9.9, Provider = "CERVEC Y MALTERIA QUILMES SAI", Brand = "QUILMES", Category = "BEBIDAS", BarCode = 779279800742, Name = "CERVEZA  BAJO CERO - 970 ML"},</v>
      </c>
    </row>
    <row r="353" spans="1:12" x14ac:dyDescent="0.25">
      <c r="A353">
        <v>57</v>
      </c>
      <c r="B353">
        <v>1</v>
      </c>
      <c r="C353">
        <v>0</v>
      </c>
      <c r="D353">
        <v>9.65</v>
      </c>
      <c r="E353" t="str">
        <f>VLOOKUP(A353,productos!$A$2:$F$225, 2,FALSE )</f>
        <v>GRUPO CCU</v>
      </c>
      <c r="F353" t="str">
        <f>VLOOKUP(A353,productos!$A$2:$F$225, 3,FALSE )</f>
        <v>BIECKERT</v>
      </c>
      <c r="G353" t="str">
        <f>VLOOKUP(A353,productos!$A$2:$F$225, 4,FALSE )</f>
        <v>BEBIDAS</v>
      </c>
      <c r="H353">
        <f>VLOOKUP(A353,productos!$A$2:$F$225, 5,FALSE )</f>
        <v>779042500169</v>
      </c>
      <c r="I353" t="str">
        <f>VLOOKUP(A353,productos!$A$2:$F$225, 6,FALSE )</f>
        <v>CERVEZA RUBIA  - 970 ML</v>
      </c>
      <c r="L353" s="2" t="str">
        <f t="shared" si="5"/>
        <v>new Product { Id = 57, Region = 1, Market =0, Price = 9.65, Provider = "GRUPO CCU", Brand = "BIECKERT", Category = "BEBIDAS", BarCode = 779042500169, Name = "CERVEZA RUBIA  - 970 ML"},</v>
      </c>
    </row>
    <row r="354" spans="1:12" x14ac:dyDescent="0.25">
      <c r="A354">
        <v>210</v>
      </c>
      <c r="B354">
        <v>1</v>
      </c>
      <c r="C354">
        <v>0</v>
      </c>
      <c r="D354">
        <v>11.33</v>
      </c>
      <c r="E354" t="str">
        <f>VLOOKUP(A354,productos!$A$2:$F$225, 2,FALSE )</f>
        <v>INDUART</v>
      </c>
      <c r="F354" t="str">
        <f>VLOOKUP(A354,productos!$A$2:$F$225, 3,FALSE )</f>
        <v>ALBA</v>
      </c>
      <c r="G354" t="str">
        <f>VLOOKUP(A354,productos!$A$2:$F$225, 4,FALSE )</f>
        <v>CANASTA ESCOLAR</v>
      </c>
      <c r="H354">
        <f>VLOOKUP(A354,productos!$A$2:$F$225, 5,FALSE )</f>
        <v>0</v>
      </c>
      <c r="I354" t="str">
        <f>VLOOKUP(A354,productos!$A$2:$F$225, 6,FALSE )</f>
        <v>CRAYONES ALBA COLORSOL  12 UNIDADES</v>
      </c>
      <c r="L354" s="2" t="str">
        <f t="shared" si="5"/>
        <v>new Product { Id = 210, Region = 1, Market =0, Price = 11.33, Provider = "INDUART", Brand = "ALBA", Category = "CANASTA ESCOLAR", BarCode = 0, Name = "CRAYONES ALBA COLORSOL  12 UNIDADES"},</v>
      </c>
    </row>
    <row r="355" spans="1:12" x14ac:dyDescent="0.25">
      <c r="A355">
        <v>209</v>
      </c>
      <c r="B355">
        <v>1</v>
      </c>
      <c r="C355">
        <v>0</v>
      </c>
      <c r="D355">
        <v>5.67</v>
      </c>
      <c r="E355" t="str">
        <f>VLOOKUP(A355,productos!$A$2:$F$225, 2,FALSE )</f>
        <v>INDUART</v>
      </c>
      <c r="F355" t="str">
        <f>VLOOKUP(A355,productos!$A$2:$F$225, 3,FALSE )</f>
        <v>ALBA</v>
      </c>
      <c r="G355" t="str">
        <f>VLOOKUP(A355,productos!$A$2:$F$225, 4,FALSE )</f>
        <v>CANASTA ESCOLAR</v>
      </c>
      <c r="H355">
        <f>VLOOKUP(A355,productos!$A$2:$F$225, 5,FALSE )</f>
        <v>0</v>
      </c>
      <c r="I355" t="str">
        <f>VLOOKUP(A355,productos!$A$2:$F$225, 6,FALSE )</f>
        <v>CRAYONES ALBA COLORSOL  6 UNIDADES</v>
      </c>
      <c r="L355" s="2" t="str">
        <f t="shared" si="5"/>
        <v>new Product { Id = 209, Region = 1, Market =0, Price = 5.67, Provider = "INDUART", Brand = "ALBA", Category = "CANASTA ESCOLAR", BarCode = 0, Name = "CRAYONES ALBA COLORSOL  6 UNIDADES"},</v>
      </c>
    </row>
    <row r="356" spans="1:12" x14ac:dyDescent="0.25">
      <c r="A356">
        <v>15</v>
      </c>
      <c r="B356">
        <v>1</v>
      </c>
      <c r="C356">
        <v>0</v>
      </c>
      <c r="D356">
        <v>15.76</v>
      </c>
      <c r="E356" t="str">
        <f>VLOOKUP(A356,productos!$A$2:$F$225, 2,FALSE )</f>
        <v>ALICORP ARGENTINA S.C.A.</v>
      </c>
      <c r="F356" t="str">
        <f>VLOOKUP(A356,productos!$A$2:$F$225, 3,FALSE )</f>
        <v>PLUSBELLE</v>
      </c>
      <c r="G356" t="str">
        <f>VLOOKUP(A356,productos!$A$2:$F$225, 4,FALSE )</f>
        <v>PERFUMERÍA</v>
      </c>
      <c r="H356">
        <f>VLOOKUP(A356,productos!$A$2:$F$225, 5,FALSE )</f>
        <v>779074052884</v>
      </c>
      <c r="I356" t="str">
        <f>VLOOKUP(A356,productos!$A$2:$F$225, 6,FALSE )</f>
        <v>CREMA DE ENJUAGUE O ACONDICIONADOR FAMILIAR CERAMIDAS+ARGININA - 1 LT</v>
      </c>
      <c r="L356" s="2" t="str">
        <f t="shared" si="5"/>
        <v>new Product { Id = 15, Region = 1, Market =0, Price = 15.76, Provider = "ALICORP ARGENTINA S.C.A.", Brand = "PLUSBELLE", Category = "PERFUMERÍA", BarCode = 779074052884, Name = "CREMA DE ENJUAGUE O ACONDICIONADOR FAMILIAR CERAMIDAS+ARGININA - 1 LT"},</v>
      </c>
    </row>
    <row r="357" spans="1:12" x14ac:dyDescent="0.25">
      <c r="A357">
        <v>85</v>
      </c>
      <c r="B357">
        <v>1</v>
      </c>
      <c r="C357">
        <v>0</v>
      </c>
      <c r="D357">
        <v>8.27</v>
      </c>
      <c r="E357" t="str">
        <f>VLOOKUP(A357,productos!$A$2:$F$225, 2,FALSE )</f>
        <v>MILKAUT</v>
      </c>
      <c r="F357" t="str">
        <f>VLOOKUP(A357,productos!$A$2:$F$225, 3,FALSE )</f>
        <v>MILKAUT</v>
      </c>
      <c r="G357" t="str">
        <f>VLOOKUP(A357,productos!$A$2:$F$225, 4,FALSE )</f>
        <v>LÁCTEOS</v>
      </c>
      <c r="H357">
        <f>VLOOKUP(A357,productos!$A$2:$F$225, 5,FALSE )</f>
        <v>779482001515</v>
      </c>
      <c r="I357" t="str">
        <f>VLOOKUP(A357,productos!$A$2:$F$225, 6,FALSE )</f>
        <v>CREMA DE LECHE ENTERA POTE - 200 CM3</v>
      </c>
      <c r="L357" s="2" t="str">
        <f t="shared" si="5"/>
        <v>new Product { Id = 85, Region = 1, Market =0, Price = 8.27, Provider = "MILKAUT", Brand = "MILKAUT", Category = "LÁCTEOS", BarCode = 779482001515, Name = "CREMA DE LECHE ENTERA POTE - 200 CM3"},</v>
      </c>
    </row>
    <row r="358" spans="1:12" x14ac:dyDescent="0.25">
      <c r="A358">
        <v>122</v>
      </c>
      <c r="B358">
        <v>1</v>
      </c>
      <c r="C358">
        <v>0</v>
      </c>
      <c r="D358">
        <v>9.3000000000000007</v>
      </c>
      <c r="E358" t="str">
        <f>VLOOKUP(A358,productos!$A$2:$F$225, 2,FALSE )</f>
        <v>SANCOR</v>
      </c>
      <c r="F358" t="str">
        <f>VLOOKUP(A358,productos!$A$2:$F$225, 3,FALSE )</f>
        <v>SANCOR</v>
      </c>
      <c r="G358" t="str">
        <f>VLOOKUP(A358,productos!$A$2:$F$225, 4,FALSE )</f>
        <v>LÁCTEOS</v>
      </c>
      <c r="H358">
        <f>VLOOKUP(A358,productos!$A$2:$F$225, 5,FALSE )</f>
        <v>779008003344</v>
      </c>
      <c r="I358" t="str">
        <f>VLOOKUP(A358,productos!$A$2:$F$225, 6,FALSE )</f>
        <v>CREMA UAT  - 250 CM3</v>
      </c>
      <c r="L358" s="2" t="str">
        <f t="shared" si="5"/>
        <v>new Product { Id = 122, Region = 1, Market =0, Price = 9.3, Provider = "SANCOR", Brand = "SANCOR", Category = "LÁCTEOS", BarCode = 779008003344, Name = "CREMA UAT  - 250 CM3"},</v>
      </c>
    </row>
    <row r="359" spans="1:12" x14ac:dyDescent="0.25">
      <c r="A359">
        <v>217</v>
      </c>
      <c r="B359">
        <v>1</v>
      </c>
      <c r="C359">
        <v>0</v>
      </c>
      <c r="D359">
        <v>12.35</v>
      </c>
      <c r="E359" t="str">
        <f>VLOOKUP(A359,productos!$A$2:$F$225, 2,FALSE )</f>
        <v>LEDESMA/ANGEL ESTRADA</v>
      </c>
      <c r="F359" t="str">
        <f>VLOOKUP(A359,productos!$A$2:$F$225, 3,FALSE )</f>
        <v>GLORIA O AMÉRICA</v>
      </c>
      <c r="G359" t="str">
        <f>VLOOKUP(A359,productos!$A$2:$F$225, 4,FALSE )</f>
        <v>CANASTA ESCOLAR</v>
      </c>
      <c r="H359">
        <f>VLOOKUP(A359,productos!$A$2:$F$225, 5,FALSE )</f>
        <v>0</v>
      </c>
      <c r="I359" t="str">
        <f>VLOOKUP(A359,productos!$A$2:$F$225, 6,FALSE )</f>
        <v>CUADERNO TAPA DURA ARAÑA  42 HOJAS CUADRICULADO AZUL</v>
      </c>
      <c r="L359" s="2" t="str">
        <f t="shared" si="5"/>
        <v>new Product { Id = 217, Region = 1, Market =0, Price = 12.35, Provider = "LEDESMA/ANGEL ESTRADA", Brand = "GLORIA O AMÉRICA", Category = "CANASTA ESCOLAR", BarCode = 0, Name = "CUADERNO TAPA DURA ARAÑA  42 HOJAS CUADRICULADO AZUL"},</v>
      </c>
    </row>
    <row r="360" spans="1:12" x14ac:dyDescent="0.25">
      <c r="A360">
        <v>214</v>
      </c>
      <c r="B360">
        <v>1</v>
      </c>
      <c r="C360">
        <v>0</v>
      </c>
      <c r="D360">
        <v>12.35</v>
      </c>
      <c r="E360" t="str">
        <f>VLOOKUP(A360,productos!$A$2:$F$225, 2,FALSE )</f>
        <v>LEDESMA/ANGEL ESTRADA</v>
      </c>
      <c r="F360" t="str">
        <f>VLOOKUP(A360,productos!$A$2:$F$225, 3,FALSE )</f>
        <v>GLORIA O AMÉRICA</v>
      </c>
      <c r="G360" t="str">
        <f>VLOOKUP(A360,productos!$A$2:$F$225, 4,FALSE )</f>
        <v>CANASTA ESCOLAR</v>
      </c>
      <c r="H360">
        <f>VLOOKUP(A360,productos!$A$2:$F$225, 5,FALSE )</f>
        <v>0</v>
      </c>
      <c r="I360" t="str">
        <f>VLOOKUP(A360,productos!$A$2:$F$225, 6,FALSE )</f>
        <v>CUADERNO TAPA DURA ARAÑA  42 HOJAS RAYADO AZUL</v>
      </c>
      <c r="L360" s="2" t="str">
        <f t="shared" si="5"/>
        <v>new Product { Id = 214, Region = 1, Market =0, Price = 12.35, Provider = "LEDESMA/ANGEL ESTRADA", Brand = "GLORIA O AMÉRICA", Category = "CANASTA ESCOLAR", BarCode = 0, Name = "CUADERNO TAPA DURA ARAÑA  42 HOJAS RAYADO AZUL"},</v>
      </c>
    </row>
    <row r="361" spans="1:12" x14ac:dyDescent="0.25">
      <c r="A361">
        <v>215</v>
      </c>
      <c r="B361">
        <v>1</v>
      </c>
      <c r="C361">
        <v>0</v>
      </c>
      <c r="D361">
        <v>12.35</v>
      </c>
      <c r="E361" t="str">
        <f>VLOOKUP(A361,productos!$A$2:$F$225, 2,FALSE )</f>
        <v>LEDESMA/ANGEL ESTRADA</v>
      </c>
      <c r="F361" t="str">
        <f>VLOOKUP(A361,productos!$A$2:$F$225, 3,FALSE )</f>
        <v>GLORIA O AMÉRICA</v>
      </c>
      <c r="G361" t="str">
        <f>VLOOKUP(A361,productos!$A$2:$F$225, 4,FALSE )</f>
        <v>CANASTA ESCOLAR</v>
      </c>
      <c r="H361">
        <f>VLOOKUP(A361,productos!$A$2:$F$225, 5,FALSE )</f>
        <v>0</v>
      </c>
      <c r="I361" t="str">
        <f>VLOOKUP(A361,productos!$A$2:$F$225, 6,FALSE )</f>
        <v>CUADERNO TAPA DURA ARAÑA  42 HOJAS RAYADO ROJO</v>
      </c>
      <c r="L361" s="2" t="str">
        <f t="shared" si="5"/>
        <v>new Product { Id = 215, Region = 1, Market =0, Price = 12.35, Provider = "LEDESMA/ANGEL ESTRADA", Brand = "GLORIA O AMÉRICA", Category = "CANASTA ESCOLAR", BarCode = 0, Name = "CUADERNO TAPA DURA ARAÑA  42 HOJAS RAYADO ROJO"},</v>
      </c>
    </row>
    <row r="362" spans="1:12" x14ac:dyDescent="0.25">
      <c r="A362">
        <v>216</v>
      </c>
      <c r="B362">
        <v>1</v>
      </c>
      <c r="C362">
        <v>0</v>
      </c>
      <c r="D362">
        <v>12.35</v>
      </c>
      <c r="E362" t="str">
        <f>VLOOKUP(A362,productos!$A$2:$F$225, 2,FALSE )</f>
        <v>LEDESMA/ANGEL ESTRADA</v>
      </c>
      <c r="F362" t="str">
        <f>VLOOKUP(A362,productos!$A$2:$F$225, 3,FALSE )</f>
        <v>GLORIA O AMÉRICA</v>
      </c>
      <c r="G362" t="str">
        <f>VLOOKUP(A362,productos!$A$2:$F$225, 4,FALSE )</f>
        <v>CANASTA ESCOLAR</v>
      </c>
      <c r="H362">
        <f>VLOOKUP(A362,productos!$A$2:$F$225, 5,FALSE )</f>
        <v>0</v>
      </c>
      <c r="I362" t="str">
        <f>VLOOKUP(A362,productos!$A$2:$F$225, 6,FALSE )</f>
        <v>CUADERNO TAPA DURA ARAÑA  42 HOJAS RAYADO VERDE</v>
      </c>
      <c r="L362" s="2" t="str">
        <f t="shared" si="5"/>
        <v>new Product { Id = 216, Region = 1, Market =0, Price = 12.35, Provider = "LEDESMA/ANGEL ESTRADA", Brand = "GLORIA O AMÉRICA", Category = "CANASTA ESCOLAR", BarCode = 0, Name = "CUADERNO TAPA DURA ARAÑA  42 HOJAS RAYADO VERDE"},</v>
      </c>
    </row>
    <row r="363" spans="1:12" x14ac:dyDescent="0.25">
      <c r="A363">
        <v>213</v>
      </c>
      <c r="B363">
        <v>1</v>
      </c>
      <c r="C363">
        <v>0</v>
      </c>
      <c r="D363">
        <v>4.6900000000000004</v>
      </c>
      <c r="E363" t="str">
        <f>VLOOKUP(A363,productos!$A$2:$F$225, 2,FALSE )</f>
        <v>LEDESMA/ANGEL ESTRADA</v>
      </c>
      <c r="F363" t="str">
        <f>VLOOKUP(A363,productos!$A$2:$F$225, 3,FALSE )</f>
        <v>GLORIA O AMÉRICA</v>
      </c>
      <c r="G363" t="str">
        <f>VLOOKUP(A363,productos!$A$2:$F$225, 4,FALSE )</f>
        <v>CANASTA ESCOLAR</v>
      </c>
      <c r="H363">
        <f>VLOOKUP(A363,productos!$A$2:$F$225, 5,FALSE )</f>
        <v>0</v>
      </c>
      <c r="I363" t="str">
        <f>VLOOKUP(A363,productos!$A$2:$F$225, 6,FALSE )</f>
        <v>CUADERNO TAPA FLEXIBLE  48 HOJAS CUADRICULADO</v>
      </c>
      <c r="L363" s="2" t="str">
        <f t="shared" si="5"/>
        <v>new Product { Id = 213, Region = 1, Market =0, Price = 4.69, Provider = "LEDESMA/ANGEL ESTRADA", Brand = "GLORIA O AMÉRICA", Category = "CANASTA ESCOLAR", BarCode = 0, Name = "CUADERNO TAPA FLEXIBLE  48 HOJAS CUADRICULADO"},</v>
      </c>
    </row>
    <row r="364" spans="1:12" x14ac:dyDescent="0.25">
      <c r="A364">
        <v>212</v>
      </c>
      <c r="B364">
        <v>1</v>
      </c>
      <c r="C364">
        <v>0</v>
      </c>
      <c r="D364">
        <v>4.6900000000000004</v>
      </c>
      <c r="E364" t="str">
        <f>VLOOKUP(A364,productos!$A$2:$F$225, 2,FALSE )</f>
        <v>LEDESMA/ANGEL ESTRADA</v>
      </c>
      <c r="F364" t="str">
        <f>VLOOKUP(A364,productos!$A$2:$F$225, 3,FALSE )</f>
        <v>GLORIA O AMÉRICA</v>
      </c>
      <c r="G364" t="str">
        <f>VLOOKUP(A364,productos!$A$2:$F$225, 4,FALSE )</f>
        <v>CANASTA ESCOLAR</v>
      </c>
      <c r="H364">
        <f>VLOOKUP(A364,productos!$A$2:$F$225, 5,FALSE )</f>
        <v>0</v>
      </c>
      <c r="I364" t="str">
        <f>VLOOKUP(A364,productos!$A$2:$F$225, 6,FALSE )</f>
        <v>CUADERNO TAPA FLEXIBLE  48 HOJAS RAYADO</v>
      </c>
      <c r="L364" s="2" t="str">
        <f t="shared" si="5"/>
        <v>new Product { Id = 212, Region = 1, Market =0, Price = 4.69, Provider = "LEDESMA/ANGEL ESTRADA", Brand = "GLORIA O AMÉRICA", Category = "CANASTA ESCOLAR", BarCode = 0, Name = "CUADERNO TAPA FLEXIBLE  48 HOJAS RAYADO"},</v>
      </c>
    </row>
    <row r="365" spans="1:12" x14ac:dyDescent="0.25">
      <c r="A365">
        <v>133</v>
      </c>
      <c r="B365">
        <v>1</v>
      </c>
      <c r="C365">
        <v>0</v>
      </c>
      <c r="D365">
        <v>50.7</v>
      </c>
      <c r="E365" t="str">
        <f>VLOOKUP(A365,productos!$A$2:$F$225, 2,FALSE )</f>
        <v>SIN MARCA (SUPERMERCADO)</v>
      </c>
      <c r="F365" t="str">
        <f>VLOOKUP(A365,productos!$A$2:$F$225, 3,FALSE )</f>
        <v>SIN MARCA (SUPERMERCADO)</v>
      </c>
      <c r="G365" t="str">
        <f>VLOOKUP(A365,productos!$A$2:$F$225, 4,FALSE )</f>
        <v>CARNES</v>
      </c>
      <c r="H365">
        <f>VLOOKUP(A365,productos!$A$2:$F$225, 5,FALSE )</f>
        <v>0</v>
      </c>
      <c r="I365" t="str">
        <f>VLOOKUP(A365,productos!$A$2:$F$225, 6,FALSE )</f>
        <v>CUADRADA  - 1 KG</v>
      </c>
      <c r="L365" s="2" t="str">
        <f t="shared" si="5"/>
        <v>new Product { Id = 133, Region = 1, Market =0, Price = 50.7, Provider = "SIN MARCA (SUPERMERCADO)", Brand = "SIN MARCA (SUPERMERCADO)", Category = "CARNES", BarCode = 0, Name = "CUADRADA  - 1 KG"},</v>
      </c>
    </row>
    <row r="366" spans="1:12" x14ac:dyDescent="0.25">
      <c r="A366">
        <v>16</v>
      </c>
      <c r="B366">
        <v>1</v>
      </c>
      <c r="C366">
        <v>0</v>
      </c>
      <c r="D366">
        <v>17.3</v>
      </c>
      <c r="E366" t="str">
        <f>VLOOKUP(A366,productos!$A$2:$F$225, 2,FALSE )</f>
        <v>ALICORP ARGENTINA S.C.A.</v>
      </c>
      <c r="F366" t="str">
        <f>VLOOKUP(A366,productos!$A$2:$F$225, 3,FALSE )</f>
        <v>PLUSBELLE</v>
      </c>
      <c r="G366" t="str">
        <f>VLOOKUP(A366,productos!$A$2:$F$225, 4,FALSE )</f>
        <v>PERFUMERÍA</v>
      </c>
      <c r="H366">
        <f>VLOOKUP(A366,productos!$A$2:$F$225, 5,FALSE )</f>
        <v>779074050304</v>
      </c>
      <c r="I366" t="str">
        <f>VLOOKUP(A366,productos!$A$2:$F$225, 6,FALSE )</f>
        <v>DESODORANTE EN AEROSOL FEMENINO SO HAPPY - 113 G</v>
      </c>
      <c r="L366" s="2" t="str">
        <f t="shared" si="5"/>
        <v>new Product { Id = 16, Region = 1, Market =0, Price = 17.3, Provider = "ALICORP ARGENTINA S.C.A.", Brand = "PLUSBELLE", Category = "PERFUMERÍA", BarCode = 779074050304, Name = "DESODORANTE EN AEROSOL FEMENINO SO HAPPY - 113 G"},</v>
      </c>
    </row>
    <row r="367" spans="1:12" x14ac:dyDescent="0.25">
      <c r="A367">
        <v>170</v>
      </c>
      <c r="B367">
        <v>1</v>
      </c>
      <c r="C367">
        <v>0</v>
      </c>
      <c r="D367">
        <v>15</v>
      </c>
      <c r="E367" t="str">
        <f>VLOOKUP(A367,productos!$A$2:$F$225, 2,FALSE )</f>
        <v>UNILEVER</v>
      </c>
      <c r="F367" t="str">
        <f>VLOOKUP(A367,productos!$A$2:$F$225, 3,FALSE )</f>
        <v>REXONA</v>
      </c>
      <c r="G367" t="str">
        <f>VLOOKUP(A367,productos!$A$2:$F$225, 4,FALSE )</f>
        <v>PERFUMERÍA</v>
      </c>
      <c r="H367">
        <f>VLOOKUP(A367,productos!$A$2:$F$225, 5,FALSE )</f>
        <v>77924841</v>
      </c>
      <c r="I367" t="str">
        <f>VLOOKUP(A367,productos!$A$2:$F$225, 6,FALSE )</f>
        <v>DESODORANTE FEMENINO ROLL ON CRYSTAL - 750 CM3</v>
      </c>
      <c r="L367" s="2" t="str">
        <f t="shared" si="5"/>
        <v>new Product { Id = 170, Region = 1, Market =0, Price = 15, Provider = "UNILEVER", Brand = "REXONA", Category = "PERFUMERÍA", BarCode = 77924841, Name = "DESODORANTE FEMENINO ROLL ON CRYSTAL - 750 CM3"},</v>
      </c>
    </row>
    <row r="368" spans="1:12" x14ac:dyDescent="0.25">
      <c r="A368">
        <v>169</v>
      </c>
      <c r="B368">
        <v>1</v>
      </c>
      <c r="C368">
        <v>0</v>
      </c>
      <c r="D368">
        <v>15.5</v>
      </c>
      <c r="E368" t="str">
        <f>VLOOKUP(A368,productos!$A$2:$F$225, 2,FALSE )</f>
        <v>UNILEVER</v>
      </c>
      <c r="F368" t="str">
        <f>VLOOKUP(A368,productos!$A$2:$F$225, 3,FALSE )</f>
        <v>REXONA</v>
      </c>
      <c r="G368" t="str">
        <f>VLOOKUP(A368,productos!$A$2:$F$225, 4,FALSE )</f>
        <v>PERFUMERÍA</v>
      </c>
      <c r="H368">
        <f>VLOOKUP(A368,productos!$A$2:$F$225, 5,FALSE )</f>
        <v>7794192</v>
      </c>
      <c r="I368" t="str">
        <f>VLOOKUP(A368,productos!$A$2:$F$225, 6,FALSE )</f>
        <v>DESODORANTE MASCULINO ROLL ON INVISIBLE - 3 CM3</v>
      </c>
      <c r="L368" s="2" t="str">
        <f t="shared" si="5"/>
        <v>new Product { Id = 169, Region = 1, Market =0, Price = 15.5, Provider = "UNILEVER", Brand = "REXONA", Category = "PERFUMERÍA", BarCode = 7794192, Name = "DESODORANTE MASCULINO ROLL ON INVISIBLE - 3 CM3"},</v>
      </c>
    </row>
    <row r="369" spans="1:12" x14ac:dyDescent="0.25">
      <c r="A369">
        <v>165</v>
      </c>
      <c r="B369">
        <v>1</v>
      </c>
      <c r="C369">
        <v>0</v>
      </c>
      <c r="D369">
        <v>9.15</v>
      </c>
      <c r="E369" t="str">
        <f>VLOOKUP(A369,productos!$A$2:$F$225, 2,FALSE )</f>
        <v>UNILEVER</v>
      </c>
      <c r="F369" t="str">
        <f>VLOOKUP(A369,productos!$A$2:$F$225, 3,FALSE )</f>
        <v>ALA</v>
      </c>
      <c r="G369" t="str">
        <f>VLOOKUP(A369,productos!$A$2:$F$225, 4,FALSE )</f>
        <v>LIMPIEZA</v>
      </c>
      <c r="H369">
        <f>VLOOKUP(A369,productos!$A$2:$F$225, 5,FALSE )</f>
        <v>779129000856</v>
      </c>
      <c r="I369" t="str">
        <f>VLOOKUP(A369,productos!$A$2:$F$225, 6,FALSE )</f>
        <v>DETERGENTE LIQUIDO PARA VAJILLA CREM COLAGENO - 375 ML</v>
      </c>
      <c r="L369" s="2" t="str">
        <f t="shared" si="5"/>
        <v>new Product { Id = 165, Region = 1, Market =0, Price = 9.15, Provider = "UNILEVER", Brand = "ALA", Category = "LIMPIEZA", BarCode = 779129000856, Name = "DETERGENTE LIQUIDO PARA VAJILLA CREM COLAGENO - 375 ML"},</v>
      </c>
    </row>
    <row r="370" spans="1:12" x14ac:dyDescent="0.25">
      <c r="A370">
        <v>6</v>
      </c>
      <c r="B370">
        <v>1</v>
      </c>
      <c r="C370">
        <v>0</v>
      </c>
      <c r="D370">
        <v>31</v>
      </c>
      <c r="E370" t="str">
        <f>VLOOKUP(A370,productos!$A$2:$F$225, 2,FALSE )</f>
        <v>GRUPO CANALE</v>
      </c>
      <c r="F370" t="str">
        <f>VLOOKUP(A370,productos!$A$2:$F$225, 3,FALSE )</f>
        <v>CANALE</v>
      </c>
      <c r="G370" t="str">
        <f>VLOOKUP(A370,productos!$A$2:$F$225, 4,FALSE )</f>
        <v>ALMACÉN</v>
      </c>
      <c r="H370">
        <f>VLOOKUP(A370,productos!$A$2:$F$225, 5,FALSE )</f>
        <v>779810066302</v>
      </c>
      <c r="I370" t="str">
        <f>VLOOKUP(A370,productos!$A$2:$F$225, 6,FALSE )</f>
        <v>DULCE DE BATATA  - 700 G</v>
      </c>
      <c r="L370" s="2" t="str">
        <f t="shared" si="5"/>
        <v>new Product { Id = 6, Region = 1, Market =0, Price = 31, Provider = "GRUPO CANALE", Brand = "CANALE", Category = "ALMACÉN", BarCode = 779810066302, Name = "DULCE DE BATATA  - 700 G"},</v>
      </c>
    </row>
    <row r="371" spans="1:12" x14ac:dyDescent="0.25">
      <c r="A371">
        <v>156</v>
      </c>
      <c r="B371">
        <v>1</v>
      </c>
      <c r="C371">
        <v>0</v>
      </c>
      <c r="D371">
        <v>9.99</v>
      </c>
      <c r="E371" t="str">
        <f>VLOOKUP(A371,productos!$A$2:$F$225, 2,FALSE )</f>
        <v>SUCESORES DE ALFREDO WILLINER</v>
      </c>
      <c r="F371" t="str">
        <f>VLOOKUP(A371,productos!$A$2:$F$225, 3,FALSE )</f>
        <v>ILOLAY</v>
      </c>
      <c r="G371" t="str">
        <f>VLOOKUP(A371,productos!$A$2:$F$225, 4,FALSE )</f>
        <v>ALMACÉN</v>
      </c>
      <c r="H371">
        <f>VLOOKUP(A371,productos!$A$2:$F$225, 5,FALSE )</f>
        <v>779078715366</v>
      </c>
      <c r="I371" t="str">
        <f>VLOOKUP(A371,productos!$A$2:$F$225, 6,FALSE )</f>
        <v>DULCE DE LECHE ENTERO CLÁSICO NO REPOSTERO - 400 G</v>
      </c>
      <c r="L371" s="2" t="str">
        <f t="shared" si="5"/>
        <v>new Product { Id = 156, Region = 1, Market =0, Price = 9.99, Provider = "SUCESORES DE ALFREDO WILLINER", Brand = "ILOLAY", Category = "ALMACÉN", BarCode = 779078715366, Name = "DULCE DE LECHE ENTERO CLÁSICO NO REPOSTERO - 400 G"},</v>
      </c>
    </row>
    <row r="372" spans="1:12" x14ac:dyDescent="0.25">
      <c r="A372">
        <v>77</v>
      </c>
      <c r="B372">
        <v>1</v>
      </c>
      <c r="C372">
        <v>0</v>
      </c>
      <c r="D372">
        <v>12.5</v>
      </c>
      <c r="E372" t="str">
        <f>VLOOKUP(A372,productos!$A$2:$F$225, 2,FALSE )</f>
        <v>MASTELLONE</v>
      </c>
      <c r="F372" t="str">
        <f>VLOOKUP(A372,productos!$A$2:$F$225, 3,FALSE )</f>
        <v>LA SERENÍSIMA</v>
      </c>
      <c r="G372" t="str">
        <f>VLOOKUP(A372,productos!$A$2:$F$225, 4,FALSE )</f>
        <v>ALMACÉN</v>
      </c>
      <c r="H372">
        <f>VLOOKUP(A372,productos!$A$2:$F$225, 5,FALSE )</f>
        <v>779074214460</v>
      </c>
      <c r="I372" t="str">
        <f>VLOOKUP(A372,productos!$A$2:$F$225, 6,FALSE )</f>
        <v>DULCE DE LECHE ENTERO CLÁSICO POTE - 400 G</v>
      </c>
      <c r="L372" s="2" t="str">
        <f t="shared" si="5"/>
        <v>new Product { Id = 77, Region = 1, Market =0, Price = 12.5, Provider = "MASTELLONE", Brand = "LA SERENÍSIMA", Category = "ALMACÉN", BarCode = 779074214460, Name = "DULCE DE LECHE ENTERO CLÁSICO POTE - 400 G"},</v>
      </c>
    </row>
    <row r="373" spans="1:12" x14ac:dyDescent="0.25">
      <c r="A373">
        <v>41</v>
      </c>
      <c r="B373">
        <v>1</v>
      </c>
      <c r="C373">
        <v>0</v>
      </c>
      <c r="D373">
        <v>4.1500000000000004</v>
      </c>
      <c r="E373" t="str">
        <f>VLOOKUP(A373,productos!$A$2:$F$225, 2,FALSE )</f>
        <v>CLOROX ARGENTINA S.A.</v>
      </c>
      <c r="F373" t="str">
        <f>VLOOKUP(A373,productos!$A$2:$F$225, 3,FALSE )</f>
        <v>MORTIMER</v>
      </c>
      <c r="G373" t="str">
        <f>VLOOKUP(A373,productos!$A$2:$F$225, 4,FALSE )</f>
        <v>LIMPIEZA</v>
      </c>
      <c r="H373">
        <f>VLOOKUP(A373,productos!$A$2:$F$225, 5,FALSE )</f>
        <v>779325300033</v>
      </c>
      <c r="I373" t="str">
        <f>VLOOKUP(A373,productos!$A$2:$F$225, 6,FALSE )</f>
        <v>ESPONJA PARA LAVAR PLATOS LISA DELGADA - 1 UN</v>
      </c>
      <c r="L373" s="2" t="str">
        <f t="shared" si="5"/>
        <v>new Product { Id = 41, Region = 1, Market =0, Price = 4.15, Provider = "CLOROX ARGENTINA S.A.", Brand = "MORTIMER", Category = "LIMPIEZA", BarCode = 779325300033, Name = "ESPONJA PARA LAVAR PLATOS LISA DELGADA - 1 UN"},</v>
      </c>
    </row>
    <row r="374" spans="1:12" x14ac:dyDescent="0.25">
      <c r="A374">
        <v>140</v>
      </c>
      <c r="B374">
        <v>1</v>
      </c>
      <c r="C374">
        <v>0</v>
      </c>
      <c r="D374">
        <v>2.75</v>
      </c>
      <c r="E374" t="str">
        <f>VLOOKUP(A374,productos!$A$2:$F$225, 2,FALSE )</f>
        <v>SIN MARCA (SUPERMERCADO)</v>
      </c>
      <c r="F374" t="str">
        <f>VLOOKUP(A374,productos!$A$2:$F$225, 3,FALSE )</f>
        <v>SIN MARCA (SUPERMERCADO)</v>
      </c>
      <c r="G374" t="str">
        <f>VLOOKUP(A374,productos!$A$2:$F$225, 4,FALSE )</f>
        <v>PANIFICADOS</v>
      </c>
      <c r="H374">
        <f>VLOOKUP(A374,productos!$A$2:$F$225, 5,FALSE )</f>
        <v>0</v>
      </c>
      <c r="I374" t="str">
        <f>VLOOKUP(A374,productos!$A$2:$F$225, 6,FALSE )</f>
        <v>FACTURAS DE MANTECA - 1 UN</v>
      </c>
      <c r="L374" s="2" t="str">
        <f t="shared" si="5"/>
        <v>new Product { Id = 140, Region = 1, Market =0, Price = 2.75, Provider = "SIN MARCA (SUPERMERCADO)", Brand = "SIN MARCA (SUPERMERCADO)", Category = "PANIFICADOS", BarCode = 0, Name = "FACTURAS DE MANTECA - 1 UN"},</v>
      </c>
    </row>
    <row r="375" spans="1:12" x14ac:dyDescent="0.25">
      <c r="A375">
        <v>161</v>
      </c>
      <c r="B375">
        <v>1</v>
      </c>
      <c r="C375">
        <v>0</v>
      </c>
      <c r="D375">
        <v>5.7</v>
      </c>
      <c r="E375" t="str">
        <f>VLOOKUP(A375,productos!$A$2:$F$225, 2,FALSE )</f>
        <v>TERRABUSI-KRAFT MONDELEZ</v>
      </c>
      <c r="F375" t="str">
        <f>VLOOKUP(A375,productos!$A$2:$F$225, 3,FALSE )</f>
        <v>PASTAS CANALE</v>
      </c>
      <c r="G375" t="str">
        <f>VLOOKUP(A375,productos!$A$2:$F$225, 4,FALSE )</f>
        <v>ALMACÉN</v>
      </c>
      <c r="H375">
        <f>VLOOKUP(A375,productos!$A$2:$F$225, 5,FALSE )</f>
        <v>779491005661</v>
      </c>
      <c r="I375" t="str">
        <f>VLOOKUP(A375,productos!$A$2:$F$225, 6,FALSE )</f>
        <v>FIDEOS SECOS TIPO GUISEROS CODITOS - 500 G</v>
      </c>
      <c r="L375" s="2" t="str">
        <f t="shared" si="5"/>
        <v>new Product { Id = 161, Region = 1, Market =0, Price = 5.7, Provider = "TERRABUSI-KRAFT MONDELEZ", Brand = "PASTAS CANALE", Category = "ALMACÉN", BarCode = 779491005661, Name = "FIDEOS SECOS TIPO GUISEROS CODITOS - 500 G"},</v>
      </c>
    </row>
    <row r="376" spans="1:12" x14ac:dyDescent="0.25">
      <c r="A376">
        <v>95</v>
      </c>
      <c r="B376">
        <v>1</v>
      </c>
      <c r="C376">
        <v>0</v>
      </c>
      <c r="D376">
        <v>7.4</v>
      </c>
      <c r="E376" t="str">
        <f>VLOOKUP(A376,productos!$A$2:$F$225, 2,FALSE )</f>
        <v>MOLINOS RÍO DE LA PLATA</v>
      </c>
      <c r="F376" t="str">
        <f>VLOOKUP(A376,productos!$A$2:$F$225, 3,FALSE )</f>
        <v>MANERA</v>
      </c>
      <c r="G376" t="str">
        <f>VLOOKUP(A376,productos!$A$2:$F$225, 4,FALSE )</f>
        <v>ALMACÉN</v>
      </c>
      <c r="H376">
        <f>VLOOKUP(A376,productos!$A$2:$F$225, 5,FALSE )</f>
        <v>779111000187</v>
      </c>
      <c r="I376" t="str">
        <f>VLOOKUP(A376,productos!$A$2:$F$225, 6,FALSE )</f>
        <v>FIDEOS SECOS TIPO GUISEROS MOSTACHOLES - 500 G</v>
      </c>
      <c r="L376" s="2" t="str">
        <f t="shared" si="5"/>
        <v>new Product { Id = 95, Region = 1, Market =0, Price = 7.4, Provider = "MOLINOS RÍO DE LA PLATA", Brand = "MANERA", Category = "ALMACÉN", BarCode = 779111000187, Name = "FIDEOS SECOS TIPO GUISEROS MOSTACHOLES - 500 G"},</v>
      </c>
    </row>
    <row r="377" spans="1:12" x14ac:dyDescent="0.25">
      <c r="A377">
        <v>92</v>
      </c>
      <c r="B377">
        <v>1</v>
      </c>
      <c r="C377">
        <v>0</v>
      </c>
      <c r="D377">
        <v>7</v>
      </c>
      <c r="E377" t="str">
        <f>VLOOKUP(A377,productos!$A$2:$F$225, 2,FALSE )</f>
        <v>MOLINOS RÍO DE LA PLATA</v>
      </c>
      <c r="F377" t="str">
        <f>VLOOKUP(A377,productos!$A$2:$F$225, 3,FALSE )</f>
        <v>FAVORITA</v>
      </c>
      <c r="G377" t="str">
        <f>VLOOKUP(A377,productos!$A$2:$F$225, 4,FALSE )</f>
        <v>ALMACÉN</v>
      </c>
      <c r="H377">
        <f>VLOOKUP(A377,productos!$A$2:$F$225, 5,FALSE )</f>
        <v>779007031767</v>
      </c>
      <c r="I377" t="str">
        <f>VLOOKUP(A377,productos!$A$2:$F$225, 6,FALSE )</f>
        <v>FIDEOS SECOS TIPO TALLARÍN TALLARÍN - 500 G</v>
      </c>
      <c r="L377" s="2" t="str">
        <f t="shared" si="5"/>
        <v>new Product { Id = 92, Region = 1, Market =0, Price = 7, Provider = "MOLINOS RÍO DE LA PLATA", Brand = "FAVORITA", Category = "ALMACÉN", BarCode = 779007031767, Name = "FIDEOS SECOS TIPO TALLARÍN TALLARÍN - 500 G"},</v>
      </c>
    </row>
    <row r="378" spans="1:12" x14ac:dyDescent="0.25">
      <c r="A378">
        <v>162</v>
      </c>
      <c r="B378">
        <v>1</v>
      </c>
      <c r="C378">
        <v>0</v>
      </c>
      <c r="D378">
        <v>6.5</v>
      </c>
      <c r="E378" t="str">
        <f>VLOOKUP(A378,productos!$A$2:$F$225, 2,FALSE )</f>
        <v>TERRABUSI-KRAFT MONDELEZ</v>
      </c>
      <c r="F378" t="str">
        <f>VLOOKUP(A378,productos!$A$2:$F$225, 3,FALSE )</f>
        <v>PASTAS CANALE</v>
      </c>
      <c r="G378" t="str">
        <f>VLOOKUP(A378,productos!$A$2:$F$225, 4,FALSE )</f>
        <v>ALMACÉN</v>
      </c>
      <c r="H378">
        <f>VLOOKUP(A378,productos!$A$2:$F$225, 5,FALSE )</f>
        <v>779491005660</v>
      </c>
      <c r="I378" t="str">
        <f>VLOOKUP(A378,productos!$A$2:$F$225, 6,FALSE )</f>
        <v>FIDEOS SECOS TIPO TALLARÍN TALLARÍN - 120 G</v>
      </c>
      <c r="L378" s="2" t="str">
        <f t="shared" si="5"/>
        <v>new Product { Id = 162, Region = 1, Market =0, Price = 6.5, Provider = "TERRABUSI-KRAFT MONDELEZ", Brand = "PASTAS CANALE", Category = "ALMACÉN", BarCode = 779491005660, Name = "FIDEOS SECOS TIPO TALLARÍN TALLARÍN - 120 G"},</v>
      </c>
    </row>
    <row r="379" spans="1:12" x14ac:dyDescent="0.25">
      <c r="A379">
        <v>47</v>
      </c>
      <c r="B379">
        <v>1</v>
      </c>
      <c r="C379">
        <v>0</v>
      </c>
      <c r="D379">
        <v>3.6</v>
      </c>
      <c r="E379" t="str">
        <f>VLOOKUP(A379,productos!$A$2:$F$225, 2,FALSE )</f>
        <v>COMPAÑÍA GENERAL DE FOSFOROS SUDAMERICANA S.A.</v>
      </c>
      <c r="F379" t="str">
        <f>VLOOKUP(A379,productos!$A$2:$F$225, 3,FALSE )</f>
        <v>RANCHERA</v>
      </c>
      <c r="G379" t="str">
        <f>VLOOKUP(A379,productos!$A$2:$F$225, 4,FALSE )</f>
        <v>ALMACÉN</v>
      </c>
      <c r="H379">
        <f>VLOOKUP(A379,productos!$A$2:$F$225, 5,FALSE )</f>
        <v>779059000043</v>
      </c>
      <c r="I379" t="str">
        <f>VLOOKUP(A379,productos!$A$2:$F$225, 6,FALSE )</f>
        <v>FOSFOROS  - 220 UN</v>
      </c>
      <c r="L379" s="2" t="str">
        <f t="shared" si="5"/>
        <v>new Product { Id = 47, Region = 1, Market =0, Price = 3.6, Provider = "COMPAÑÍA GENERAL DE FOSFOROS SUDAMERICANA S.A.", Brand = "RANCHERA", Category = "ALMACÉN", BarCode = 779059000043, Name = "FOSFOROS  - 220 UN"},</v>
      </c>
    </row>
    <row r="380" spans="1:12" x14ac:dyDescent="0.25">
      <c r="A380">
        <v>24</v>
      </c>
      <c r="B380">
        <v>1</v>
      </c>
      <c r="C380">
        <v>0</v>
      </c>
      <c r="D380">
        <v>5</v>
      </c>
      <c r="E380" t="str">
        <f>VLOOKUP(A380,productos!$A$2:$F$225, 2,FALSE )</f>
        <v>ARCOR</v>
      </c>
      <c r="F380" t="str">
        <f>VLOOKUP(A380,productos!$A$2:$F$225, 3,FALSE )</f>
        <v>MEDIA TARDE</v>
      </c>
      <c r="G380" t="str">
        <f>VLOOKUP(A380,productos!$A$2:$F$225, 4,FALSE )</f>
        <v>ALMACÉN</v>
      </c>
      <c r="H380">
        <f>VLOOKUP(A380,productos!$A$2:$F$225, 5,FALSE )</f>
        <v>779004033390</v>
      </c>
      <c r="I380" t="str">
        <f>VLOOKUP(A380,productos!$A$2:$F$225, 6,FALSE )</f>
        <v>GALLETITAS DE AGUA COMUNES ENVASADAS  - 110 G</v>
      </c>
      <c r="L380" s="2" t="str">
        <f t="shared" si="5"/>
        <v>new Product { Id = 24, Region = 1, Market =0, Price = 5, Provider = "ARCOR", Brand = "MEDIA TARDE", Category = "ALMACÉN", BarCode = 779004033390, Name = "GALLETITAS DE AGUA COMUNES ENVASADAS  - 110 G"},</v>
      </c>
    </row>
    <row r="381" spans="1:12" x14ac:dyDescent="0.25">
      <c r="A381">
        <v>159</v>
      </c>
      <c r="B381">
        <v>1</v>
      </c>
      <c r="C381">
        <v>0</v>
      </c>
      <c r="D381">
        <v>4.4000000000000004</v>
      </c>
      <c r="E381" t="str">
        <f>VLOOKUP(A381,productos!$A$2:$F$225, 2,FALSE )</f>
        <v>TERRABUSI-KRAFT MONDELEZ</v>
      </c>
      <c r="F381" t="str">
        <f>VLOOKUP(A381,productos!$A$2:$F$225, 3,FALSE )</f>
        <v>EXPRESS CLASICAS PARAGUAS</v>
      </c>
      <c r="G381" t="str">
        <f>VLOOKUP(A381,productos!$A$2:$F$225, 4,FALSE )</f>
        <v>ALMACÉN</v>
      </c>
      <c r="H381">
        <f>VLOOKUP(A381,productos!$A$2:$F$225, 5,FALSE )</f>
        <v>762230079023</v>
      </c>
      <c r="I381" t="str">
        <f>VLOOKUP(A381,productos!$A$2:$F$225, 6,FALSE )</f>
        <v>GALLETITAS DE AGUA COMUNES ENVASADAS SINGLE - 160 G</v>
      </c>
      <c r="L381" s="2" t="str">
        <f t="shared" si="5"/>
        <v>new Product { Id = 159, Region = 1, Market =0, Price = 4.4, Provider = "TERRABUSI-KRAFT MONDELEZ", Brand = "EXPRESS CLASICAS PARAGUAS", Category = "ALMACÉN", BarCode = 762230079023, Name = "GALLETITAS DE AGUA COMUNES ENVASADAS SINGLE - 160 G"},</v>
      </c>
    </row>
    <row r="382" spans="1:12" x14ac:dyDescent="0.25">
      <c r="A382">
        <v>26</v>
      </c>
      <c r="B382">
        <v>1</v>
      </c>
      <c r="C382">
        <v>0</v>
      </c>
      <c r="D382">
        <v>13.85</v>
      </c>
      <c r="E382" t="str">
        <f>VLOOKUP(A382,productos!$A$2:$F$225, 2,FALSE )</f>
        <v>ARCOR</v>
      </c>
      <c r="F382" t="str">
        <f>VLOOKUP(A382,productos!$A$2:$F$225, 3,FALSE )</f>
        <v>VOCACIÓN</v>
      </c>
      <c r="G382" t="str">
        <f>VLOOKUP(A382,productos!$A$2:$F$225, 4,FALSE )</f>
        <v>ALMACÉN</v>
      </c>
      <c r="H382">
        <f>VLOOKUP(A382,productos!$A$2:$F$225, 5,FALSE )</f>
        <v>779004017750</v>
      </c>
      <c r="I382" t="str">
        <f>VLOOKUP(A382,productos!$A$2:$F$225, 6,FALSE )</f>
        <v>GALLETITAS DULCES ENVASADAS SECAS SIN RELLENO  - 465 G</v>
      </c>
      <c r="L382" s="2" t="str">
        <f t="shared" si="5"/>
        <v>new Product { Id = 26, Region = 1, Market =0, Price = 13.85, Provider = "ARCOR", Brand = "VOCACIÓN", Category = "ALMACÉN", BarCode = 779004017750, Name = "GALLETITAS DULCES ENVASADAS SECAS SIN RELLENO  - 465 G"},</v>
      </c>
    </row>
    <row r="383" spans="1:12" x14ac:dyDescent="0.25">
      <c r="A383">
        <v>160</v>
      </c>
      <c r="B383">
        <v>1</v>
      </c>
      <c r="C383">
        <v>0</v>
      </c>
      <c r="D383">
        <v>5.4</v>
      </c>
      <c r="E383" t="str">
        <f>VLOOKUP(A383,productos!$A$2:$F$225, 2,FALSE )</f>
        <v>TERRABUSI-KRAFT MONDELEZ</v>
      </c>
      <c r="F383" t="str">
        <f>VLOOKUP(A383,productos!$A$2:$F$225, 3,FALSE )</f>
        <v>LINCOLN CHOCO</v>
      </c>
      <c r="G383" t="str">
        <f>VLOOKUP(A383,productos!$A$2:$F$225, 4,FALSE )</f>
        <v>ALMACÉN</v>
      </c>
      <c r="H383">
        <f>VLOOKUP(A383,productos!$A$2:$F$225, 5,FALSE )</f>
        <v>762230074267</v>
      </c>
      <c r="I383" t="str">
        <f>VLOOKUP(A383,productos!$A$2:$F$225, 6,FALSE )</f>
        <v>GALLETITAS DULCES ENVASADAS SECAS SIN RELLENO CHOCOLATE  - 114 G</v>
      </c>
      <c r="L383" s="2" t="str">
        <f t="shared" si="5"/>
        <v>new Product { Id = 160, Region = 1, Market =0, Price = 5.4, Provider = "TERRABUSI-KRAFT MONDELEZ", Brand = "LINCOLN CHOCO", Category = "ALMACÉN", BarCode = 762230074267, Name = "GALLETITAS DULCES ENVASADAS SECAS SIN RELLENO CHOCOLATE  - 114 G"},</v>
      </c>
    </row>
    <row r="384" spans="1:12" x14ac:dyDescent="0.25">
      <c r="A384">
        <v>158</v>
      </c>
      <c r="B384">
        <v>1</v>
      </c>
      <c r="C384">
        <v>0</v>
      </c>
      <c r="D384">
        <v>6.2</v>
      </c>
      <c r="E384" t="str">
        <f>VLOOKUP(A384,productos!$A$2:$F$225, 2,FALSE )</f>
        <v>TERRABUSI-KRAFT MONDELEZ</v>
      </c>
      <c r="F384" t="str">
        <f>VLOOKUP(A384,productos!$A$2:$F$225, 3,FALSE )</f>
        <v>BOCA DE DAMA</v>
      </c>
      <c r="G384" t="str">
        <f>VLOOKUP(A384,productos!$A$2:$F$225, 4,FALSE )</f>
        <v>ALMACÉN</v>
      </c>
      <c r="H384">
        <f>VLOOKUP(A384,productos!$A$2:$F$225, 5,FALSE )</f>
        <v>762230082908</v>
      </c>
      <c r="I384" t="str">
        <f>VLOOKUP(A384,productos!$A$2:$F$225, 6,FALSE )</f>
        <v>GALLETITAS DULCES ENVASADAS SECAS SIN RELLENO INDIVIDUAL - 153 G</v>
      </c>
      <c r="L384" s="2" t="str">
        <f t="shared" si="5"/>
        <v>new Product { Id = 158, Region = 1, Market =0, Price = 6.2, Provider = "TERRABUSI-KRAFT MONDELEZ", Brand = "BOCA DE DAMA", Category = "ALMACÉN", BarCode = 762230082908, Name = "GALLETITAS DULCES ENVASADAS SECAS SIN RELLENO INDIVIDUAL - 153 G"},</v>
      </c>
    </row>
    <row r="385" spans="1:12" x14ac:dyDescent="0.25">
      <c r="A385">
        <v>44</v>
      </c>
      <c r="B385">
        <v>1</v>
      </c>
      <c r="C385">
        <v>0</v>
      </c>
      <c r="D385">
        <v>12.94</v>
      </c>
      <c r="E385" t="str">
        <f>VLOOKUP(A385,productos!$A$2:$F$225, 2,FALSE )</f>
        <v>COCA COLA FEMSA</v>
      </c>
      <c r="F385" t="str">
        <f>VLOOKUP(A385,productos!$A$2:$F$225, 3,FALSE )</f>
        <v>COCA COLA</v>
      </c>
      <c r="G385" t="str">
        <f>VLOOKUP(A385,productos!$A$2:$F$225, 4,FALSE )</f>
        <v>BEBIDAS</v>
      </c>
      <c r="H385">
        <f>VLOOKUP(A385,productos!$A$2:$F$225, 5,FALSE )</f>
        <v>779089500043</v>
      </c>
      <c r="I385" t="str">
        <f>VLOOKUP(A385,productos!$A$2:$F$225, 6,FALSE )</f>
        <v>GASEOSA COLA  - 1,5 LT</v>
      </c>
      <c r="L385" s="2" t="str">
        <f t="shared" si="5"/>
        <v>new Product { Id = 44, Region = 1, Market =0, Price = 12.94, Provider = "COCA COLA FEMSA", Brand = "COCA COLA", Category = "BEBIDAS", BarCode = 779089500043, Name = "GASEOSA COLA  - 1,5 LT"},</v>
      </c>
    </row>
    <row r="386" spans="1:12" x14ac:dyDescent="0.25">
      <c r="A386">
        <v>112</v>
      </c>
      <c r="B386">
        <v>1</v>
      </c>
      <c r="C386">
        <v>0</v>
      </c>
      <c r="D386">
        <v>9.5</v>
      </c>
      <c r="E386" t="str">
        <f>VLOOKUP(A386,productos!$A$2:$F$225, 2,FALSE )</f>
        <v>PRODEA</v>
      </c>
      <c r="F386" t="str">
        <f>VLOOKUP(A386,productos!$A$2:$F$225, 3,FALSE )</f>
        <v>CUNNINGTON</v>
      </c>
      <c r="G386" t="str">
        <f>VLOOKUP(A386,productos!$A$2:$F$225, 4,FALSE )</f>
        <v>BEBIDAS</v>
      </c>
      <c r="H386">
        <f>VLOOKUP(A386,productos!$A$2:$F$225, 5,FALSE )</f>
        <v>779063900198</v>
      </c>
      <c r="I386" t="str">
        <f>VLOOKUP(A386,productos!$A$2:$F$225, 6,FALSE )</f>
        <v>GASEOSA COLA  - 1,5 LT</v>
      </c>
      <c r="L386" s="2" t="str">
        <f t="shared" si="5"/>
        <v>new Product { Id = 112, Region = 1, Market =0, Price = 9.5, Provider = "PRODEA", Brand = "CUNNINGTON", Category = "BEBIDAS", BarCode = 779063900198, Name = "GASEOSA COLA  - 1,5 LT"},</v>
      </c>
    </row>
    <row r="387" spans="1:12" x14ac:dyDescent="0.25">
      <c r="A387">
        <v>36</v>
      </c>
      <c r="B387">
        <v>1</v>
      </c>
      <c r="C387">
        <v>0</v>
      </c>
      <c r="D387">
        <v>12.5</v>
      </c>
      <c r="E387" t="str">
        <f>VLOOKUP(A387,productos!$A$2:$F$225, 2,FALSE )</f>
        <v>CERVEC Y MALTERIA QUILMES SAI</v>
      </c>
      <c r="F387" t="str">
        <f>VLOOKUP(A387,productos!$A$2:$F$225, 3,FALSE )</f>
        <v>SEVEN UP</v>
      </c>
      <c r="G387" t="str">
        <f>VLOOKUP(A387,productos!$A$2:$F$225, 4,FALSE )</f>
        <v>BEBIDAS</v>
      </c>
      <c r="H387">
        <f>VLOOKUP(A387,productos!$A$2:$F$225, 5,FALSE )</f>
        <v>779181342152</v>
      </c>
      <c r="I387" t="str">
        <f>VLOOKUP(A387,productos!$A$2:$F$225, 6,FALSE )</f>
        <v>GASEOSA LIMA LIMÓN  - 1,5 LT</v>
      </c>
      <c r="L387" s="2" t="str">
        <f t="shared" ref="L387:L450" si="6">IF(ISERROR(CONCATENATE("new Product { Id = ", A387, ", Region = ",B387,", Market =",C387,", Price = ",SUBSTITUTE(D387,",","."),", Provider = ", $E$1, E387, $E$1,", Brand = ", $E$1, F387, $E$1,", Category = ", $E$1, G387, $E$1,", BarCode = ", H387,", Name = ", $E$1, I387, $E$1,"},'")),"",CONCATENATE("new Product { Id = ", A387, ", Region = ",B387,", Market =",C387,", Price = ",SUBSTITUTE(D387,",","."),", Provider = ", $E$1, E387, $E$1,", Brand = ", $E$1, F387, $E$1,", Category = ", $E$1, G387, $E$1,", BarCode = ", H387,", Name = ", $E$1, I387, $E$1,"},"))</f>
        <v>new Product { Id = 36, Region = 1, Market =0, Price = 12.5, Provider = "CERVEC Y MALTERIA QUILMES SAI", Brand = "SEVEN UP", Category = "BEBIDAS", BarCode = 779181342152, Name = "GASEOSA LIMA LIMÓN  - 1,5 LT"},</v>
      </c>
    </row>
    <row r="388" spans="1:12" x14ac:dyDescent="0.25">
      <c r="A388">
        <v>113</v>
      </c>
      <c r="B388">
        <v>1</v>
      </c>
      <c r="C388">
        <v>0</v>
      </c>
      <c r="D388">
        <v>9.5</v>
      </c>
      <c r="E388" t="str">
        <f>VLOOKUP(A388,productos!$A$2:$F$225, 2,FALSE )</f>
        <v>PRODEA</v>
      </c>
      <c r="F388" t="str">
        <f>VLOOKUP(A388,productos!$A$2:$F$225, 3,FALSE )</f>
        <v>CUNNINGTON</v>
      </c>
      <c r="G388" t="str">
        <f>VLOOKUP(A388,productos!$A$2:$F$225, 4,FALSE )</f>
        <v>BEBIDAS</v>
      </c>
      <c r="H388">
        <f>VLOOKUP(A388,productos!$A$2:$F$225, 5,FALSE )</f>
        <v>779063900166</v>
      </c>
      <c r="I388" t="str">
        <f>VLOOKUP(A388,productos!$A$2:$F$225, 6,FALSE )</f>
        <v>GASEOSA LIMA LIMÓN  - 1,5 LT</v>
      </c>
      <c r="L388" s="2" t="str">
        <f t="shared" si="6"/>
        <v>new Product { Id = 113, Region = 1, Market =0, Price = 9.5, Provider = "PRODEA", Brand = "CUNNINGTON", Category = "BEBIDAS", BarCode = 779063900166, Name = "GASEOSA LIMA LIMÓN  - 1,5 LT"},</v>
      </c>
    </row>
    <row r="389" spans="1:12" x14ac:dyDescent="0.25">
      <c r="A389">
        <v>224</v>
      </c>
      <c r="B389">
        <v>1</v>
      </c>
      <c r="C389">
        <v>0</v>
      </c>
      <c r="D389">
        <v>3.09</v>
      </c>
      <c r="E389" t="str">
        <f>VLOOKUP(A389,productos!$A$2:$F$225, 2,FALSE )</f>
        <v>MAPED</v>
      </c>
      <c r="F389" t="str">
        <f>VLOOKUP(A389,productos!$A$2:$F$225, 3,FALSE )</f>
        <v>MAPED ARGENTINA S.A.</v>
      </c>
      <c r="G389" t="str">
        <f>VLOOKUP(A389,productos!$A$2:$F$225, 4,FALSE )</f>
        <v>CANASTA ESCOLAR</v>
      </c>
      <c r="H389">
        <f>VLOOKUP(A389,productos!$A$2:$F$225, 5,FALSE )</f>
        <v>0</v>
      </c>
      <c r="I389" t="str">
        <f>VLOOKUP(A389,productos!$A$2:$F$225, 6,FALSE )</f>
        <v xml:space="preserve">GOMA TINTA-LAPIZ Duo Gom </v>
      </c>
      <c r="L389" s="2" t="str">
        <f t="shared" si="6"/>
        <v>new Product { Id = 224, Region = 1, Market =0, Price = 3.09, Provider = "MAPED", Brand = "MAPED ARGENTINA S.A.", Category = "CANASTA ESCOLAR", BarCode = 0, Name = "GOMA TINTA-LAPIZ Duo Gom "},</v>
      </c>
    </row>
    <row r="390" spans="1:12" x14ac:dyDescent="0.25">
      <c r="A390">
        <v>236</v>
      </c>
      <c r="B390">
        <v>1</v>
      </c>
      <c r="C390">
        <v>0</v>
      </c>
      <c r="D390">
        <v>65.92</v>
      </c>
      <c r="E390" t="str">
        <f>VLOOKUP(A390,productos!$A$2:$F$225, 2,FALSE )</f>
        <v>GENÉRICO</v>
      </c>
      <c r="F390" t="str">
        <f>VLOOKUP(A390,productos!$A$2:$F$225, 3,FALSE )</f>
        <v>GENÉRICO</v>
      </c>
      <c r="G390" t="str">
        <f>VLOOKUP(A390,productos!$A$2:$F$225, 4,FALSE )</f>
        <v>CANASTA ESCOLAR</v>
      </c>
      <c r="H390">
        <f>VLOOKUP(A390,productos!$A$2:$F$225, 5,FALSE )</f>
        <v>0</v>
      </c>
      <c r="I390" t="str">
        <f>VLOOKUP(A390,productos!$A$2:$F$225, 6,FALSE )</f>
        <v>GUARDAPOLVO RECTO UNISEX     520 TALLE 10</v>
      </c>
      <c r="L390" s="2" t="str">
        <f t="shared" si="6"/>
        <v>new Product { Id = 236, Region = 1, Market =0, Price = 65.92, Provider = "GENÉRICO", Brand = "GENÉRICO", Category = "CANASTA ESCOLAR", BarCode = 0, Name = "GUARDAPOLVO RECTO UNISEX     520 TALLE 10"},</v>
      </c>
    </row>
    <row r="391" spans="1:12" x14ac:dyDescent="0.25">
      <c r="A391">
        <v>237</v>
      </c>
      <c r="B391">
        <v>1</v>
      </c>
      <c r="C391">
        <v>0</v>
      </c>
      <c r="D391">
        <v>75.19</v>
      </c>
      <c r="E391" t="str">
        <f>VLOOKUP(A391,productos!$A$2:$F$225, 2,FALSE )</f>
        <v>GENÉRICO</v>
      </c>
      <c r="F391" t="str">
        <f>VLOOKUP(A391,productos!$A$2:$F$225, 3,FALSE )</f>
        <v>GENÉRICO</v>
      </c>
      <c r="G391" t="str">
        <f>VLOOKUP(A391,productos!$A$2:$F$225, 4,FALSE )</f>
        <v>CANASTA ESCOLAR</v>
      </c>
      <c r="H391">
        <f>VLOOKUP(A391,productos!$A$2:$F$225, 5,FALSE )</f>
        <v>0</v>
      </c>
      <c r="I391" t="str">
        <f>VLOOKUP(A391,productos!$A$2:$F$225, 6,FALSE )</f>
        <v>GUARDAPOLVO RECTO UNISEX     520 TALLE 12</v>
      </c>
      <c r="L391" s="2" t="str">
        <f t="shared" si="6"/>
        <v>new Product { Id = 237, Region = 1, Market =0, Price = 75.19, Provider = "GENÉRICO", Brand = "GENÉRICO", Category = "CANASTA ESCOLAR", BarCode = 0, Name = "GUARDAPOLVO RECTO UNISEX     520 TALLE 12"},</v>
      </c>
    </row>
    <row r="392" spans="1:12" x14ac:dyDescent="0.25">
      <c r="A392">
        <v>234</v>
      </c>
      <c r="B392">
        <v>1</v>
      </c>
      <c r="C392">
        <v>0</v>
      </c>
      <c r="D392">
        <v>40.17</v>
      </c>
      <c r="E392" t="str">
        <f>VLOOKUP(A392,productos!$A$2:$F$225, 2,FALSE )</f>
        <v>GENÉRICO</v>
      </c>
      <c r="F392" t="str">
        <f>VLOOKUP(A392,productos!$A$2:$F$225, 3,FALSE )</f>
        <v>GENÉRICO</v>
      </c>
      <c r="G392" t="str">
        <f>VLOOKUP(A392,productos!$A$2:$F$225, 4,FALSE )</f>
        <v>CANASTA ESCOLAR</v>
      </c>
      <c r="H392">
        <f>VLOOKUP(A392,productos!$A$2:$F$225, 5,FALSE )</f>
        <v>0</v>
      </c>
      <c r="I392" t="str">
        <f>VLOOKUP(A392,productos!$A$2:$F$225, 6,FALSE )</f>
        <v>GUARDAPOLVO RECTO UNISEX     520 TALLE 6</v>
      </c>
      <c r="L392" s="2" t="str">
        <f t="shared" si="6"/>
        <v>new Product { Id = 234, Region = 1, Market =0, Price = 40.17, Provider = "GENÉRICO", Brand = "GENÉRICO", Category = "CANASTA ESCOLAR", BarCode = 0, Name = "GUARDAPOLVO RECTO UNISEX     520 TALLE 6"},</v>
      </c>
    </row>
    <row r="393" spans="1:12" x14ac:dyDescent="0.25">
      <c r="A393">
        <v>235</v>
      </c>
      <c r="B393">
        <v>1</v>
      </c>
      <c r="C393">
        <v>0</v>
      </c>
      <c r="D393">
        <v>56.65</v>
      </c>
      <c r="E393" t="str">
        <f>VLOOKUP(A393,productos!$A$2:$F$225, 2,FALSE )</f>
        <v>GENÉRICO</v>
      </c>
      <c r="F393" t="str">
        <f>VLOOKUP(A393,productos!$A$2:$F$225, 3,FALSE )</f>
        <v>GENÉRICO</v>
      </c>
      <c r="G393" t="str">
        <f>VLOOKUP(A393,productos!$A$2:$F$225, 4,FALSE )</f>
        <v>CANASTA ESCOLAR</v>
      </c>
      <c r="H393">
        <f>VLOOKUP(A393,productos!$A$2:$F$225, 5,FALSE )</f>
        <v>0</v>
      </c>
      <c r="I393" t="str">
        <f>VLOOKUP(A393,productos!$A$2:$F$225, 6,FALSE )</f>
        <v>GUARDAPOLVO RECTO UNISEX     520 TALLE 8</v>
      </c>
      <c r="L393" s="2" t="str">
        <f t="shared" si="6"/>
        <v>new Product { Id = 235, Region = 1, Market =0, Price = 56.65, Provider = "GENÉRICO", Brand = "GENÉRICO", Category = "CANASTA ESCOLAR", BarCode = 0, Name = "GUARDAPOLVO RECTO UNISEX     520 TALLE 8"},</v>
      </c>
    </row>
    <row r="394" spans="1:12" x14ac:dyDescent="0.25">
      <c r="A394">
        <v>114</v>
      </c>
      <c r="B394">
        <v>1</v>
      </c>
      <c r="C394">
        <v>0</v>
      </c>
      <c r="D394">
        <v>22.75</v>
      </c>
      <c r="E394" t="str">
        <f>VLOOKUP(A394,productos!$A$2:$F$225, 2,FALSE )</f>
        <v>QUICKFOOD</v>
      </c>
      <c r="F394" t="str">
        <f>VLOOKUP(A394,productos!$A$2:$F$225, 3,FALSE )</f>
        <v>PATY</v>
      </c>
      <c r="G394" t="str">
        <f>VLOOKUP(A394,productos!$A$2:$F$225, 4,FALSE )</f>
        <v>CARNES</v>
      </c>
      <c r="H394">
        <f>VLOOKUP(A394,productos!$A$2:$F$225, 5,FALSE )</f>
        <v>779067004523</v>
      </c>
      <c r="I394" t="str">
        <f>VLOOKUP(A394,productos!$A$2:$F$225, 6,FALSE )</f>
        <v>HAMBURGUESAS DE CARNE TRADICIONALES DE 332-334GR - 4 UN</v>
      </c>
      <c r="L394" s="2" t="str">
        <f t="shared" si="6"/>
        <v>new Product { Id = 114, Region = 1, Market =0, Price = 22.75, Provider = "QUICKFOOD", Brand = "PATY", Category = "CARNES", BarCode = 779067004523, Name = "HAMBURGUESAS DE CARNE TRADICIONALES DE 332-334GR - 4 UN"},</v>
      </c>
    </row>
    <row r="395" spans="1:12" x14ac:dyDescent="0.25">
      <c r="A395">
        <v>106</v>
      </c>
      <c r="B395">
        <v>1</v>
      </c>
      <c r="C395">
        <v>0</v>
      </c>
      <c r="D395">
        <v>5.79</v>
      </c>
      <c r="E395" t="str">
        <f>VLOOKUP(A395,productos!$A$2:$F$225, 2,FALSE )</f>
        <v>PEPSICO</v>
      </c>
      <c r="F395" t="str">
        <f>VLOOKUP(A395,productos!$A$2:$F$225, 3,FALSE )</f>
        <v>MAGICA</v>
      </c>
      <c r="G395" t="str">
        <f>VLOOKUP(A395,productos!$A$2:$F$225, 4,FALSE )</f>
        <v>ALMACÉN</v>
      </c>
      <c r="H395">
        <f>VLOOKUP(A395,productos!$A$2:$F$225, 5,FALSE )</f>
        <v>779217000719</v>
      </c>
      <c r="I395" t="str">
        <f>VLOOKUP(A395,productos!$A$2:$F$225, 6,FALSE )</f>
        <v>HARINA DE MAIZ (POLENTA)  - 500 G</v>
      </c>
      <c r="L395" s="2" t="str">
        <f t="shared" si="6"/>
        <v>new Product { Id = 106, Region = 1, Market =0, Price = 5.79, Provider = "PEPSICO", Brand = "MAGICA", Category = "ALMACÉN", BarCode = 779217000719, Name = "HARINA DE MAIZ (POLENTA)  - 500 G"},</v>
      </c>
    </row>
    <row r="396" spans="1:12" x14ac:dyDescent="0.25">
      <c r="A396">
        <v>91</v>
      </c>
      <c r="B396">
        <v>1</v>
      </c>
      <c r="C396">
        <v>0</v>
      </c>
      <c r="D396">
        <v>8.25</v>
      </c>
      <c r="E396" t="str">
        <f>VLOOKUP(A396,productos!$A$2:$F$225, 2,FALSE )</f>
        <v>MOLINOS RÍO DE LA PLATA</v>
      </c>
      <c r="F396" t="str">
        <f>VLOOKUP(A396,productos!$A$2:$F$225, 3,FALSE )</f>
        <v>BLANCAFLOR</v>
      </c>
      <c r="G396" t="str">
        <f>VLOOKUP(A396,productos!$A$2:$F$225, 4,FALSE )</f>
        <v>ALMACÉN</v>
      </c>
      <c r="H396">
        <f>VLOOKUP(A396,productos!$A$2:$F$225, 5,FALSE )</f>
        <v>779007050692</v>
      </c>
      <c r="I396" t="str">
        <f>VLOOKUP(A396,productos!$A$2:$F$225, 6,FALSE )</f>
        <v>HARINA DE TRIGO 0000 DE 0000 - 1 KG</v>
      </c>
      <c r="L396" s="2" t="str">
        <f t="shared" si="6"/>
        <v>new Product { Id = 91, Region = 1, Market =0, Price = 8.25, Provider = "MOLINOS RÍO DE LA PLATA", Brand = "BLANCAFLOR", Category = "ALMACÉN", BarCode = 779007050692, Name = "HARINA DE TRIGO 0000 DE 0000 - 1 KG"},</v>
      </c>
    </row>
    <row r="397" spans="1:12" x14ac:dyDescent="0.25">
      <c r="A397">
        <v>88</v>
      </c>
      <c r="B397">
        <v>1</v>
      </c>
      <c r="C397">
        <v>0</v>
      </c>
      <c r="D397">
        <v>6.55</v>
      </c>
      <c r="E397" t="str">
        <f>VLOOKUP(A397,productos!$A$2:$F$225, 2,FALSE )</f>
        <v>MOLINOS CAÑUELAS</v>
      </c>
      <c r="F397" t="str">
        <f>VLOOKUP(A397,productos!$A$2:$F$225, 3,FALSE )</f>
        <v>CAÑUELAS</v>
      </c>
      <c r="G397" t="str">
        <f>VLOOKUP(A397,productos!$A$2:$F$225, 4,FALSE )</f>
        <v>ALMACÉN</v>
      </c>
      <c r="H397">
        <f>VLOOKUP(A397,productos!$A$2:$F$225, 5,FALSE )</f>
        <v>779218000152</v>
      </c>
      <c r="I397" t="str">
        <f>VLOOKUP(A397,productos!$A$2:$F$225, 6,FALSE )</f>
        <v>HARINA DE TRIGO COMUN 000 COMÚN 000 - 1 KG</v>
      </c>
      <c r="L397" s="2" t="str">
        <f t="shared" si="6"/>
        <v>new Product { Id = 88, Region = 1, Market =0, Price = 6.55, Provider = "MOLINOS CAÑUELAS", Brand = "CAÑUELAS", Category = "ALMACÉN", BarCode = 779218000152, Name = "HARINA DE TRIGO COMUN 000 COMÚN 000 - 1 KG"},</v>
      </c>
    </row>
    <row r="398" spans="1:12" x14ac:dyDescent="0.25">
      <c r="A398">
        <v>93</v>
      </c>
      <c r="B398">
        <v>1</v>
      </c>
      <c r="C398">
        <v>0</v>
      </c>
      <c r="D398">
        <v>7.49</v>
      </c>
      <c r="E398" t="str">
        <f>VLOOKUP(A398,productos!$A$2:$F$225, 2,FALSE )</f>
        <v>MOLINOS RÍO DE LA PLATA</v>
      </c>
      <c r="F398" t="str">
        <f>VLOOKUP(A398,productos!$A$2:$F$225, 3,FALSE )</f>
        <v>FAVORITA</v>
      </c>
      <c r="G398" t="str">
        <f>VLOOKUP(A398,productos!$A$2:$F$225, 4,FALSE )</f>
        <v>ALMACÉN</v>
      </c>
      <c r="H398">
        <f>VLOOKUP(A398,productos!$A$2:$F$225, 5,FALSE )</f>
        <v>779007050723</v>
      </c>
      <c r="I398" t="str">
        <f>VLOOKUP(A398,productos!$A$2:$F$225, 6,FALSE )</f>
        <v>HARINA DE TRIGO COMUN 000 COMÚN 000 - 1 KG</v>
      </c>
      <c r="L398" s="2" t="str">
        <f t="shared" si="6"/>
        <v>new Product { Id = 93, Region = 1, Market =0, Price = 7.49, Provider = "MOLINOS RÍO DE LA PLATA", Brand = "FAVORITA", Category = "ALMACÉN", BarCode = 779007050723, Name = "HARINA DE TRIGO COMUN 000 COMÚN 000 - 1 KG"},</v>
      </c>
    </row>
    <row r="399" spans="1:12" x14ac:dyDescent="0.25">
      <c r="A399">
        <v>99</v>
      </c>
      <c r="B399">
        <v>1</v>
      </c>
      <c r="C399">
        <v>0</v>
      </c>
      <c r="D399">
        <v>31.45</v>
      </c>
      <c r="E399" t="str">
        <f>VLOOKUP(A399,productos!$A$2:$F$225, 2,FALSE )</f>
        <v>NESTLÉ ARGENTINA</v>
      </c>
      <c r="F399" t="str">
        <f>VLOOKUP(A399,productos!$A$2:$F$225, 3,FALSE )</f>
        <v>TORPEDO</v>
      </c>
      <c r="G399" t="str">
        <f>VLOOKUP(A399,productos!$A$2:$F$225, 4,FALSE )</f>
        <v>ALMACÉN</v>
      </c>
      <c r="H399">
        <f>VLOOKUP(A399,productos!$A$2:$F$225, 5,FALSE )</f>
        <v>761303318440</v>
      </c>
      <c r="I399" t="str">
        <f>VLOOKUP(A399,productos!$A$2:$F$225, 6,FALSE )</f>
        <v>HELADO LIMON CAJA X 6 UNIDADES - 6 UN</v>
      </c>
      <c r="L399" s="2" t="str">
        <f t="shared" si="6"/>
        <v>new Product { Id = 99, Region = 1, Market =0, Price = 31.45, Provider = "NESTLÉ ARGENTINA", Brand = "TORPEDO", Category = "ALMACÉN", BarCode = 761303318440, Name = "HELADO LIMON CAJA X 6 UNIDADES - 6 UN"},</v>
      </c>
    </row>
    <row r="400" spans="1:12" x14ac:dyDescent="0.25">
      <c r="A400">
        <v>134</v>
      </c>
      <c r="B400">
        <v>1</v>
      </c>
      <c r="C400">
        <v>0</v>
      </c>
      <c r="D400">
        <v>12.4</v>
      </c>
      <c r="E400" t="str">
        <f>VLOOKUP(A400,productos!$A$2:$F$225, 2,FALSE )</f>
        <v>SIN MARCA (SUPERMERCADO)</v>
      </c>
      <c r="F400" t="str">
        <f>VLOOKUP(A400,productos!$A$2:$F$225, 3,FALSE )</f>
        <v>SIN MARCA (SUPERMERCADO)</v>
      </c>
      <c r="G400" t="str">
        <f>VLOOKUP(A400,productos!$A$2:$F$225, 4,FALSE )</f>
        <v>CARNES</v>
      </c>
      <c r="H400">
        <f>VLOOKUP(A400,productos!$A$2:$F$225, 5,FALSE )</f>
        <v>0</v>
      </c>
      <c r="I400" t="str">
        <f>VLOOKUP(A400,productos!$A$2:$F$225, 6,FALSE )</f>
        <v>HUESO CON CARNE DE NOVILLO - 1 KG</v>
      </c>
      <c r="L400" s="2" t="str">
        <f t="shared" si="6"/>
        <v>new Product { Id = 134, Region = 1, Market =0, Price = 12.4, Provider = "SIN MARCA (SUPERMERCADO)", Brand = "SIN MARCA (SUPERMERCADO)", Category = "CARNES", BarCode = 0, Name = "HUESO CON CARNE DE NOVILLO - 1 KG"},</v>
      </c>
    </row>
    <row r="401" spans="1:12" x14ac:dyDescent="0.25">
      <c r="A401">
        <v>100</v>
      </c>
      <c r="B401">
        <v>1</v>
      </c>
      <c r="C401">
        <v>0</v>
      </c>
      <c r="D401">
        <v>8.85</v>
      </c>
      <c r="E401" t="str">
        <f>VLOOKUP(A401,productos!$A$2:$F$225, 2,FALSE )</f>
        <v>NUESTRA HUELLA</v>
      </c>
      <c r="F401" t="str">
        <f>VLOOKUP(A401,productos!$A$2:$F$225, 3,FALSE )</f>
        <v>AVICOPER</v>
      </c>
      <c r="G401" t="str">
        <f>VLOOKUP(A401,productos!$A$2:$F$225, 4,FALSE )</f>
        <v>ALMACÉN</v>
      </c>
      <c r="H401">
        <f>VLOOKUP(A401,productos!$A$2:$F$225, 5,FALSE )</f>
        <v>779233500032</v>
      </c>
      <c r="I401" t="str">
        <f>VLOOKUP(A401,productos!$A$2:$F$225, 6,FALSE )</f>
        <v>HUEVOS BLANCOS  - 6 UN</v>
      </c>
      <c r="L401" s="2" t="str">
        <f t="shared" si="6"/>
        <v>new Product { Id = 100, Region = 1, Market =0, Price = 8.85, Provider = "NUESTRA HUELLA", Brand = "AVICOPER", Category = "ALMACÉN", BarCode = 779233500032, Name = "HUEVOS BLANCOS  - 6 UN"},</v>
      </c>
    </row>
    <row r="402" spans="1:12" x14ac:dyDescent="0.25">
      <c r="A402">
        <v>126</v>
      </c>
      <c r="B402">
        <v>1</v>
      </c>
      <c r="C402">
        <v>0</v>
      </c>
      <c r="D402">
        <v>8.5500000000000007</v>
      </c>
      <c r="E402" t="str">
        <f>VLOOKUP(A402,productos!$A$2:$F$225, 2,FALSE )</f>
        <v>SIN MARCA (SUPERMERCADO)</v>
      </c>
      <c r="F402" t="str">
        <f>VLOOKUP(A402,productos!$A$2:$F$225, 3,FALSE )</f>
        <v>SIN MARCA (SUPERMERCADO)</v>
      </c>
      <c r="G402" t="str">
        <f>VLOOKUP(A402,productos!$A$2:$F$225, 4,FALSE )</f>
        <v>ALMACÉN</v>
      </c>
      <c r="H402">
        <f>VLOOKUP(A402,productos!$A$2:$F$225, 5,FALSE )</f>
        <v>0</v>
      </c>
      <c r="I402" t="str">
        <f>VLOOKUP(A402,productos!$A$2:$F$225, 6,FALSE )</f>
        <v>HUEVOS BLANCOS  - 6 UN</v>
      </c>
      <c r="L402" s="2" t="str">
        <f t="shared" si="6"/>
        <v>new Product { Id = 126, Region = 1, Market =0, Price = 8.55, Provider = "SIN MARCA (SUPERMERCADO)", Brand = "SIN MARCA (SUPERMERCADO)", Category = "ALMACÉN", BarCode = 0, Name = "HUEVOS BLANCOS  - 6 UN"},</v>
      </c>
    </row>
    <row r="403" spans="1:12" x14ac:dyDescent="0.25">
      <c r="A403">
        <v>11</v>
      </c>
      <c r="B403">
        <v>1</v>
      </c>
      <c r="C403">
        <v>0</v>
      </c>
      <c r="D403">
        <v>5.5</v>
      </c>
      <c r="E403" t="str">
        <f>VLOOKUP(A403,productos!$A$2:$F$225, 2,FALSE )</f>
        <v>ALICORP ARGENTINA S.C.A.</v>
      </c>
      <c r="F403" t="str">
        <f>VLOOKUP(A403,productos!$A$2:$F$225, 3,FALSE )</f>
        <v>ZORRO</v>
      </c>
      <c r="G403" t="str">
        <f>VLOOKUP(A403,productos!$A$2:$F$225, 4,FALSE )</f>
        <v>LIMPIEZA</v>
      </c>
      <c r="H403">
        <f>VLOOKUP(A403,productos!$A$2:$F$225, 5,FALSE )</f>
        <v>779099099234</v>
      </c>
      <c r="I403" t="str">
        <f>VLOOKUP(A403,productos!$A$2:$F$225, 6,FALSE )</f>
        <v>JABON BLANCO EN POLVO ALTA ESPUMA NATURAL FRESH - 400 G</v>
      </c>
      <c r="L403" s="2" t="str">
        <f t="shared" si="6"/>
        <v>new Product { Id = 11, Region = 1, Market =0, Price = 5.5, Provider = "ALICORP ARGENTINA S.C.A.", Brand = "ZORRO", Category = "LIMPIEZA", BarCode = 779099099234, Name = "JABON BLANCO EN POLVO ALTA ESPUMA NATURAL FRESH - 400 G"},</v>
      </c>
    </row>
    <row r="404" spans="1:12" x14ac:dyDescent="0.25">
      <c r="A404">
        <v>9</v>
      </c>
      <c r="B404">
        <v>1</v>
      </c>
      <c r="C404">
        <v>0</v>
      </c>
      <c r="D404">
        <v>10.6</v>
      </c>
      <c r="E404" t="str">
        <f>VLOOKUP(A404,productos!$A$2:$F$225, 2,FALSE )</f>
        <v>ALICORP ARGENTINA S.C.A.</v>
      </c>
      <c r="F404" t="str">
        <f>VLOOKUP(A404,productos!$A$2:$F$225, 3,FALSE )</f>
        <v>ZORRO</v>
      </c>
      <c r="G404" t="str">
        <f>VLOOKUP(A404,productos!$A$2:$F$225, 4,FALSE )</f>
        <v>LIMPIEZA</v>
      </c>
      <c r="H404">
        <f>VLOOKUP(A404,productos!$A$2:$F$225, 5,FALSE )</f>
        <v>779099099242</v>
      </c>
      <c r="I404" t="str">
        <f>VLOOKUP(A404,productos!$A$2:$F$225, 6,FALSE )</f>
        <v>JABON BLANCO EN POLVO BAJA ESPUMA NATURAL FRESH - 800 G</v>
      </c>
      <c r="L404" s="2" t="str">
        <f t="shared" si="6"/>
        <v>new Product { Id = 9, Region = 1, Market =0, Price = 10.6, Provider = "ALICORP ARGENTINA S.C.A.", Brand = "ZORRO", Category = "LIMPIEZA", BarCode = 779099099242, Name = "JABON BLANCO EN POLVO BAJA ESPUMA NATURAL FRESH - 800 G"},</v>
      </c>
    </row>
    <row r="405" spans="1:12" x14ac:dyDescent="0.25">
      <c r="A405">
        <v>10</v>
      </c>
      <c r="B405">
        <v>1</v>
      </c>
      <c r="C405">
        <v>0</v>
      </c>
      <c r="D405">
        <v>5.7</v>
      </c>
      <c r="E405" t="str">
        <f>VLOOKUP(A405,productos!$A$2:$F$225, 2,FALSE )</f>
        <v>ALICORP ARGENTINA S.C.A.</v>
      </c>
      <c r="F405" t="str">
        <f>VLOOKUP(A405,productos!$A$2:$F$225, 3,FALSE )</f>
        <v>ZORRO</v>
      </c>
      <c r="G405" t="str">
        <f>VLOOKUP(A405,productos!$A$2:$F$225, 4,FALSE )</f>
        <v>LIMPIEZA</v>
      </c>
      <c r="H405">
        <f>VLOOKUP(A405,productos!$A$2:$F$225, 5,FALSE )</f>
        <v>779099099233</v>
      </c>
      <c r="I405" t="str">
        <f>VLOOKUP(A405,productos!$A$2:$F$225, 6,FALSE )</f>
        <v>JABON BLANCO EN POLVO BAJA ESPUMA NATURAL FRESH - 400 G</v>
      </c>
      <c r="L405" s="2" t="str">
        <f t="shared" si="6"/>
        <v>new Product { Id = 10, Region = 1, Market =0, Price = 5.7, Provider = "ALICORP ARGENTINA S.C.A.", Brand = "ZORRO", Category = "LIMPIEZA", BarCode = 779099099233, Name = "JABON BLANCO EN POLVO BAJA ESPUMA NATURAL FRESH - 400 G"},</v>
      </c>
    </row>
    <row r="406" spans="1:12" x14ac:dyDescent="0.25">
      <c r="A406">
        <v>14</v>
      </c>
      <c r="B406">
        <v>1</v>
      </c>
      <c r="C406">
        <v>0</v>
      </c>
      <c r="D406">
        <v>7.89</v>
      </c>
      <c r="E406" t="str">
        <f>VLOOKUP(A406,productos!$A$2:$F$225, 2,FALSE )</f>
        <v>ALICORP ARGENTINA S.C.A.</v>
      </c>
      <c r="F406" t="str">
        <f>VLOOKUP(A406,productos!$A$2:$F$225, 3,FALSE )</f>
        <v>LIMOL</v>
      </c>
      <c r="G406" t="str">
        <f>VLOOKUP(A406,productos!$A$2:$F$225, 4,FALSE )</f>
        <v>PERFUMERÍA</v>
      </c>
      <c r="H406">
        <f>VLOOKUP(A406,productos!$A$2:$F$225, 5,FALSE )</f>
        <v>779099058640</v>
      </c>
      <c r="I406" t="str">
        <f>VLOOKUP(A406,productos!$A$2:$F$225, 6,FALSE )</f>
        <v>JABON DE TOCADOR CAMPOS DE ENSUEÑO 90GR - 3 UN</v>
      </c>
      <c r="L406" s="2" t="str">
        <f t="shared" si="6"/>
        <v>new Product { Id = 14, Region = 1, Market =0, Price = 7.89, Provider = "ALICORP ARGENTINA S.C.A.", Brand = "LIMOL", Category = "PERFUMERÍA", BarCode = 779099058640, Name = "JABON DE TOCADOR CAMPOS DE ENSUEÑO 90GR - 3 UN"},</v>
      </c>
    </row>
    <row r="407" spans="1:12" x14ac:dyDescent="0.25">
      <c r="A407">
        <v>171</v>
      </c>
      <c r="B407">
        <v>1</v>
      </c>
      <c r="C407">
        <v>0</v>
      </c>
      <c r="D407">
        <v>8</v>
      </c>
      <c r="E407" t="str">
        <f>VLOOKUP(A407,productos!$A$2:$F$225, 2,FALSE )</f>
        <v>UNILEVER</v>
      </c>
      <c r="F407" t="str">
        <f>VLOOKUP(A407,productos!$A$2:$F$225, 3,FALSE )</f>
        <v>SUAVE</v>
      </c>
      <c r="G407" t="str">
        <f>VLOOKUP(A407,productos!$A$2:$F$225, 4,FALSE )</f>
        <v>PERFUMERÍA</v>
      </c>
      <c r="H407">
        <f>VLOOKUP(A407,productos!$A$2:$F$225, 5,FALSE )</f>
        <v>779129302342</v>
      </c>
      <c r="I407" t="str">
        <f>VLOOKUP(A407,productos!$A$2:$F$225, 6,FALSE )</f>
        <v>JABON DE TOCADOR TE VERDE ALOE VERA 90GR - 800 UN</v>
      </c>
      <c r="L407" s="2" t="str">
        <f t="shared" si="6"/>
        <v>new Product { Id = 171, Region = 1, Market =0, Price = 8, Provider = "UNILEVER", Brand = "SUAVE", Category = "PERFUMERÍA", BarCode = 779129302342, Name = "JABON DE TOCADOR TE VERDE ALOE VERA 90GR - 800 UN"},</v>
      </c>
    </row>
    <row r="408" spans="1:12" x14ac:dyDescent="0.25">
      <c r="A408">
        <v>13</v>
      </c>
      <c r="B408">
        <v>1</v>
      </c>
      <c r="C408">
        <v>0</v>
      </c>
      <c r="D408">
        <v>4.3499999999999996</v>
      </c>
      <c r="E408" t="str">
        <f>VLOOKUP(A408,productos!$A$2:$F$225, 2,FALSE )</f>
        <v>ALICORP ARGENTINA S.C.A.</v>
      </c>
      <c r="F408" t="str">
        <f>VLOOKUP(A408,productos!$A$2:$F$225, 3,FALSE )</f>
        <v>ZORRO</v>
      </c>
      <c r="G408" t="str">
        <f>VLOOKUP(A408,productos!$A$2:$F$225, 4,FALSE )</f>
        <v>LIMPIEZA</v>
      </c>
      <c r="H408">
        <f>VLOOKUP(A408,productos!$A$2:$F$225, 5,FALSE )</f>
        <v>779099057222</v>
      </c>
      <c r="I408" t="str">
        <f>VLOOKUP(A408,productos!$A$2:$F$225, 6,FALSE )</f>
        <v>JABON EN PAN ESFERAS ACTIVAS - 150 G</v>
      </c>
      <c r="L408" s="2" t="str">
        <f t="shared" si="6"/>
        <v>new Product { Id = 13, Region = 1, Market =0, Price = 4.35, Provider = "ALICORP ARGENTINA S.C.A.", Brand = "ZORRO", Category = "LIMPIEZA", BarCode = 779099057222, Name = "JABON EN PAN ESFERAS ACTIVAS - 150 G"},</v>
      </c>
    </row>
    <row r="409" spans="1:12" x14ac:dyDescent="0.25">
      <c r="A409">
        <v>59</v>
      </c>
      <c r="B409">
        <v>1</v>
      </c>
      <c r="C409">
        <v>0</v>
      </c>
      <c r="D409">
        <v>9.75</v>
      </c>
      <c r="E409" t="str">
        <f>VLOOKUP(A409,productos!$A$2:$F$225, 2,FALSE )</f>
        <v>GRUPO QUERUCLOR</v>
      </c>
      <c r="F409" t="str">
        <f>VLOOKUP(A409,productos!$A$2:$F$225, 3,FALSE )</f>
        <v>QUERUBÍN</v>
      </c>
      <c r="G409" t="str">
        <f>VLOOKUP(A409,productos!$A$2:$F$225, 4,FALSE )</f>
        <v>LIMPIEZA</v>
      </c>
      <c r="H409">
        <f>VLOOKUP(A409,productos!$A$2:$F$225, 5,FALSE )</f>
        <v>779190500165</v>
      </c>
      <c r="I409" t="str">
        <f>VLOOKUP(A409,productos!$A$2:$F$225, 6,FALSE )</f>
        <v>JABON EN POLVO PARA LAVARROPAS  REGULAR - 800 G</v>
      </c>
      <c r="L409" s="2" t="str">
        <f t="shared" si="6"/>
        <v>new Product { Id = 59, Region = 1, Market =0, Price = 9.75, Provider = "GRUPO QUERUCLOR", Brand = "QUERUBÍN", Category = "LIMPIEZA", BarCode = 779190500165, Name = "JABON EN POLVO PARA LAVARROPAS  REGULAR - 800 G"},</v>
      </c>
    </row>
    <row r="410" spans="1:12" x14ac:dyDescent="0.25">
      <c r="A410">
        <v>58</v>
      </c>
      <c r="B410">
        <v>1</v>
      </c>
      <c r="C410">
        <v>0</v>
      </c>
      <c r="D410">
        <v>9.75</v>
      </c>
      <c r="E410" t="str">
        <f>VLOOKUP(A410,productos!$A$2:$F$225, 2,FALSE )</f>
        <v>GRUPO QUERUCLOR</v>
      </c>
      <c r="F410" t="str">
        <f>VLOOKUP(A410,productos!$A$2:$F$225, 3,FALSE )</f>
        <v>QUERUBÍN</v>
      </c>
      <c r="G410" t="str">
        <f>VLOOKUP(A410,productos!$A$2:$F$225, 4,FALSE )</f>
        <v>LIMPIEZA</v>
      </c>
      <c r="H410">
        <f>VLOOKUP(A410,productos!$A$2:$F$225, 5,FALSE )</f>
        <v>779190500162</v>
      </c>
      <c r="I410" t="str">
        <f>VLOOKUP(A410,productos!$A$2:$F$225, 6,FALSE )</f>
        <v>JABON EN POLVO PARA LAVARROPAS BAJA ESPUMA - 800 G</v>
      </c>
      <c r="L410" s="2" t="str">
        <f t="shared" si="6"/>
        <v>new Product { Id = 58, Region = 1, Market =0, Price = 9.75, Provider = "GRUPO QUERUCLOR", Brand = "QUERUBÍN", Category = "LIMPIEZA", BarCode = 779190500162, Name = "JABON EN POLVO PARA LAVARROPAS BAJA ESPUMA - 800 G"},</v>
      </c>
    </row>
    <row r="411" spans="1:12" x14ac:dyDescent="0.25">
      <c r="A411">
        <v>108</v>
      </c>
      <c r="B411">
        <v>1</v>
      </c>
      <c r="C411">
        <v>0</v>
      </c>
      <c r="D411">
        <v>14.54</v>
      </c>
      <c r="E411" t="str">
        <f>VLOOKUP(A411,productos!$A$2:$F$225, 2,FALSE )</f>
        <v>PROCTER AND GAMBLE</v>
      </c>
      <c r="F411" t="str">
        <f>VLOOKUP(A411,productos!$A$2:$F$225, 3,FALSE )</f>
        <v>ACE</v>
      </c>
      <c r="G411" t="str">
        <f>VLOOKUP(A411,productos!$A$2:$F$225, 4,FALSE )</f>
        <v>LIMPIEZA</v>
      </c>
      <c r="H411">
        <f>VLOOKUP(A411,productos!$A$2:$F$225, 5,FALSE )</f>
        <v>759000201223</v>
      </c>
      <c r="I411" t="str">
        <f>VLOOKUP(A411,productos!$A$2:$F$225, 6,FALSE )</f>
        <v>JABON EN POLVO PARA LAVARROPAS BAJA ESPUMA - 800 G</v>
      </c>
      <c r="L411" s="2" t="str">
        <f t="shared" si="6"/>
        <v>new Product { Id = 108, Region = 1, Market =0, Price = 14.54, Provider = "PROCTER AND GAMBLE", Brand = "ACE", Category = "LIMPIEZA", BarCode = 759000201223, Name = "JABON EN POLVO PARA LAVARROPAS BAJA ESPUMA - 800 G"},</v>
      </c>
    </row>
    <row r="412" spans="1:12" x14ac:dyDescent="0.25">
      <c r="A412">
        <v>188</v>
      </c>
      <c r="B412">
        <v>1</v>
      </c>
      <c r="C412">
        <v>0</v>
      </c>
      <c r="D412">
        <v>93.15</v>
      </c>
      <c r="E412" t="str">
        <f>VLOOKUP(A412,productos!$A$2:$F$225, 2,FALSE )</f>
        <v>SIN MARCA (SUPERMERCADO)</v>
      </c>
      <c r="F412" t="str">
        <f>VLOOKUP(A412,productos!$A$2:$F$225, 3,FALSE )</f>
        <v>SIN MARCA (SUPERMERCADO)</v>
      </c>
      <c r="G412" t="str">
        <f>VLOOKUP(A412,productos!$A$2:$F$225, 4,FALSE )</f>
        <v>CARNES</v>
      </c>
      <c r="H412">
        <f>VLOOKUP(A412,productos!$A$2:$F$225, 5,FALSE )</f>
        <v>0</v>
      </c>
      <c r="I412" t="str">
        <f>VLOOKUP(A412,productos!$A$2:$F$225, 6,FALSE )</f>
        <v>JAMON COCIDO  - 1 KG</v>
      </c>
      <c r="L412" s="2" t="str">
        <f t="shared" si="6"/>
        <v>new Product { Id = 188, Region = 1, Market =0, Price = 93.15, Provider = "SIN MARCA (SUPERMERCADO)", Brand = "SIN MARCA (SUPERMERCADO)", Category = "CARNES", BarCode = 0, Name = "JAMON COCIDO  - 1 KG"},</v>
      </c>
    </row>
    <row r="413" spans="1:12" x14ac:dyDescent="0.25">
      <c r="A413">
        <v>42</v>
      </c>
      <c r="B413">
        <v>1</v>
      </c>
      <c r="C413">
        <v>0</v>
      </c>
      <c r="D413">
        <v>8</v>
      </c>
      <c r="E413" t="str">
        <f>VLOOKUP(A413,productos!$A$2:$F$225, 2,FALSE )</f>
        <v>COCA COLA FEMSA</v>
      </c>
      <c r="F413" t="str">
        <f>VLOOKUP(A413,productos!$A$2:$F$225, 3,FALSE )</f>
        <v>CARIOCA</v>
      </c>
      <c r="G413" t="str">
        <f>VLOOKUP(A413,productos!$A$2:$F$225, 4,FALSE )</f>
        <v>BEBIDAS</v>
      </c>
      <c r="H413">
        <f>VLOOKUP(A413,productos!$A$2:$F$225, 5,FALSE )</f>
        <v>779089506428</v>
      </c>
      <c r="I413" t="str">
        <f>VLOOKUP(A413,productos!$A$2:$F$225, 6,FALSE )</f>
        <v>JUGO CONCENTRADO DE NARANJA - 1,5 LT</v>
      </c>
      <c r="L413" s="2" t="str">
        <f t="shared" si="6"/>
        <v>new Product { Id = 42, Region = 1, Market =0, Price = 8, Provider = "COCA COLA FEMSA", Brand = "CARIOCA", Category = "BEBIDAS", BarCode = 779089506428, Name = "JUGO CONCENTRADO DE NARANJA - 1,5 LT"},</v>
      </c>
    </row>
    <row r="414" spans="1:12" x14ac:dyDescent="0.25">
      <c r="A414">
        <v>118</v>
      </c>
      <c r="B414">
        <v>1</v>
      </c>
      <c r="C414">
        <v>0</v>
      </c>
      <c r="D414">
        <v>7.5</v>
      </c>
      <c r="E414" t="str">
        <f>VLOOKUP(A414,productos!$A$2:$F$225, 2,FALSE )</f>
        <v>RPB</v>
      </c>
      <c r="F414" t="str">
        <f>VLOOKUP(A414,productos!$A$2:$F$225, 3,FALSE )</f>
        <v>MOCORETÁ</v>
      </c>
      <c r="G414" t="str">
        <f>VLOOKUP(A414,productos!$A$2:$F$225, 4,FALSE )</f>
        <v>BEBIDAS</v>
      </c>
      <c r="H414">
        <f>VLOOKUP(A414,productos!$A$2:$F$225, 5,FALSE )</f>
        <v>779003611512</v>
      </c>
      <c r="I414" t="str">
        <f>VLOOKUP(A414,productos!$A$2:$F$225, 6,FALSE )</f>
        <v>JUGO CONCENTRADO DE NARANJA - 1,5 LT</v>
      </c>
      <c r="L414" s="2" t="str">
        <f t="shared" si="6"/>
        <v>new Product { Id = 118, Region = 1, Market =0, Price = 7.5, Provider = "RPB", Brand = "MOCORETÁ", Category = "BEBIDAS", BarCode = 779003611512, Name = "JUGO CONCENTRADO DE NARANJA - 1,5 LT"},</v>
      </c>
    </row>
    <row r="415" spans="1:12" x14ac:dyDescent="0.25">
      <c r="A415">
        <v>43</v>
      </c>
      <c r="B415">
        <v>1</v>
      </c>
      <c r="C415">
        <v>0</v>
      </c>
      <c r="D415">
        <v>9.85</v>
      </c>
      <c r="E415" t="str">
        <f>VLOOKUP(A415,productos!$A$2:$F$225, 2,FALSE )</f>
        <v>COCA COLA FEMSA</v>
      </c>
      <c r="F415" t="str">
        <f>VLOOKUP(A415,productos!$A$2:$F$225, 3,FALSE )</f>
        <v>CEPITA</v>
      </c>
      <c r="G415" t="str">
        <f>VLOOKUP(A415,productos!$A$2:$F$225, 4,FALSE )</f>
        <v>BEBIDAS</v>
      </c>
      <c r="H415">
        <f>VLOOKUP(A415,productos!$A$2:$F$225, 5,FALSE )</f>
        <v>779089564024</v>
      </c>
      <c r="I415" t="str">
        <f>VLOOKUP(A415,productos!$A$2:$F$225, 6,FALSE )</f>
        <v>JUGO DE NARANJA SIN DILUIR NUTRI DEFENSAS - 1 LT</v>
      </c>
      <c r="L415" s="2" t="str">
        <f t="shared" si="6"/>
        <v>new Product { Id = 43, Region = 1, Market =0, Price = 9.85, Provider = "COCA COLA FEMSA", Brand = "CEPITA", Category = "BEBIDAS", BarCode = 779089564024, Name = "JUGO DE NARANJA SIN DILUIR NUTRI DEFENSAS - 1 LT"},</v>
      </c>
    </row>
    <row r="416" spans="1:12" x14ac:dyDescent="0.25">
      <c r="A416">
        <v>117</v>
      </c>
      <c r="B416">
        <v>1</v>
      </c>
      <c r="C416">
        <v>0</v>
      </c>
      <c r="D416">
        <v>3</v>
      </c>
      <c r="E416" t="str">
        <f>VLOOKUP(A416,productos!$A$2:$F$225, 2,FALSE )</f>
        <v>RPB</v>
      </c>
      <c r="F416" t="str">
        <f>VLOOKUP(A416,productos!$A$2:$F$225, 3,FALSE )</f>
        <v>BAGGIO</v>
      </c>
      <c r="G416" t="str">
        <f>VLOOKUP(A416,productos!$A$2:$F$225, 4,FALSE )</f>
        <v>BEBIDAS</v>
      </c>
      <c r="H416">
        <f>VLOOKUP(A416,productos!$A$2:$F$225, 5,FALSE )</f>
        <v>779003600056</v>
      </c>
      <c r="I416" t="str">
        <f>VLOOKUP(A416,productos!$A$2:$F$225, 6,FALSE )</f>
        <v>JUGO SIN DILUIR DE NARANJA - 200 ML</v>
      </c>
      <c r="L416" s="2" t="str">
        <f t="shared" si="6"/>
        <v>new Product { Id = 117, Region = 1, Market =0, Price = 3, Provider = "RPB", Brand = "BAGGIO", Category = "BEBIDAS", BarCode = 779003600056, Name = "JUGO SIN DILUIR DE NARANJA - 200 ML"},</v>
      </c>
    </row>
    <row r="417" spans="1:12" x14ac:dyDescent="0.25">
      <c r="A417">
        <v>201</v>
      </c>
      <c r="B417">
        <v>1</v>
      </c>
      <c r="C417">
        <v>0</v>
      </c>
      <c r="D417">
        <v>1.6</v>
      </c>
      <c r="E417" t="str">
        <f>VLOOKUP(A417,productos!$A$2:$F$225, 2,FALSE )</f>
        <v>AGUAS DANONE DE ARGENTINA S.A.</v>
      </c>
      <c r="F417" t="str">
        <f>VLOOKUP(A417,productos!$A$2:$F$225, 3,FALSE )</f>
        <v>SER</v>
      </c>
      <c r="G417" t="str">
        <f>VLOOKUP(A417,productos!$A$2:$F$225, 4,FALSE )</f>
        <v>BEBIDAS</v>
      </c>
      <c r="H417">
        <f>VLOOKUP(A417,productos!$A$2:$F$225, 5,FALSE )</f>
        <v>779806254058</v>
      </c>
      <c r="I417" t="str">
        <f>VLOOKUP(A417,productos!$A$2:$F$225, 6,FALSE )</f>
        <v>JUGOS EN POLVO ANANA - 7,5 G</v>
      </c>
      <c r="L417" s="2" t="str">
        <f t="shared" si="6"/>
        <v>new Product { Id = 201, Region = 1, Market =0, Price = 1.6, Provider = "AGUAS DANONE DE ARGENTINA S.A.", Brand = "SER", Category = "BEBIDAS", BarCode = 779806254058, Name = "JUGOS EN POLVO ANANA - 7,5 G"},</v>
      </c>
    </row>
    <row r="418" spans="1:12" x14ac:dyDescent="0.25">
      <c r="A418">
        <v>200</v>
      </c>
      <c r="B418">
        <v>1</v>
      </c>
      <c r="C418">
        <v>0</v>
      </c>
      <c r="D418">
        <v>1.6</v>
      </c>
      <c r="E418" t="str">
        <f>VLOOKUP(A418,productos!$A$2:$F$225, 2,FALSE )</f>
        <v>AGUAS DANONE DE ARGENTINA S.A.</v>
      </c>
      <c r="F418" t="str">
        <f>VLOOKUP(A418,productos!$A$2:$F$225, 3,FALSE )</f>
        <v>SER</v>
      </c>
      <c r="G418" t="str">
        <f>VLOOKUP(A418,productos!$A$2:$F$225, 4,FALSE )</f>
        <v>BEBIDAS</v>
      </c>
      <c r="H418">
        <f>VLOOKUP(A418,productos!$A$2:$F$225, 5,FALSE )</f>
        <v>779031505832</v>
      </c>
      <c r="I418" t="str">
        <f>VLOOKUP(A418,productos!$A$2:$F$225, 6,FALSE )</f>
        <v>JUGOS EN POLVO MANZANA - 9,6 G</v>
      </c>
      <c r="L418" s="2" t="str">
        <f t="shared" si="6"/>
        <v>new Product { Id = 200, Region = 1, Market =0, Price = 1.6, Provider = "AGUAS DANONE DE ARGENTINA S.A.", Brand = "SER", Category = "BEBIDAS", BarCode = 779031505832, Name = "JUGOS EN POLVO MANZANA - 9,6 G"},</v>
      </c>
    </row>
    <row r="419" spans="1:12" x14ac:dyDescent="0.25">
      <c r="A419">
        <v>27</v>
      </c>
      <c r="B419">
        <v>1</v>
      </c>
      <c r="C419">
        <v>0</v>
      </c>
      <c r="D419">
        <v>1.65</v>
      </c>
      <c r="E419" t="str">
        <f>VLOOKUP(A419,productos!$A$2:$F$225, 2,FALSE )</f>
        <v>ARCOR</v>
      </c>
      <c r="F419" t="str">
        <f>VLOOKUP(A419,productos!$A$2:$F$225, 3,FALSE )</f>
        <v>ARCOR</v>
      </c>
      <c r="G419" t="str">
        <f>VLOOKUP(A419,productos!$A$2:$F$225, 4,FALSE )</f>
        <v>BEBIDAS</v>
      </c>
      <c r="H419">
        <f>VLOOKUP(A419,productos!$A$2:$F$225, 5,FALSE )</f>
        <v>779058098600</v>
      </c>
      <c r="I419" t="str">
        <f>VLOOKUP(A419,productos!$A$2:$F$225, 6,FALSE )</f>
        <v>JUGOS EN POLVO MULTIFRUTA - 25 G</v>
      </c>
      <c r="L419" s="2" t="str">
        <f t="shared" si="6"/>
        <v>new Product { Id = 27, Region = 1, Market =0, Price = 1.65, Provider = "ARCOR", Brand = "ARCOR", Category = "BEBIDAS", BarCode = 779058098600, Name = "JUGOS EN POLVO MULTIFRUTA - 25 G"},</v>
      </c>
    </row>
    <row r="420" spans="1:12" x14ac:dyDescent="0.25">
      <c r="A420">
        <v>2</v>
      </c>
      <c r="B420">
        <v>1</v>
      </c>
      <c r="C420">
        <v>0</v>
      </c>
      <c r="D420">
        <v>1.6</v>
      </c>
      <c r="E420" t="str">
        <f>VLOOKUP(A420,productos!$A$2:$F$225, 2,FALSE )</f>
        <v>AGUAS DANONE DE ARGENTINA S.A.</v>
      </c>
      <c r="F420" t="str">
        <f>VLOOKUP(A420,productos!$A$2:$F$225, 3,FALSE )</f>
        <v>SER</v>
      </c>
      <c r="G420" t="str">
        <f>VLOOKUP(A420,productos!$A$2:$F$225, 4,FALSE )</f>
        <v>BEBIDAS</v>
      </c>
      <c r="H420">
        <f>VLOOKUP(A420,productos!$A$2:$F$225, 5,FALSE )</f>
        <v>779031500047</v>
      </c>
      <c r="I420" t="str">
        <f>VLOOKUP(A420,productos!$A$2:$F$225, 6,FALSE )</f>
        <v>JUGOS EN POLVO NARANJA - 12,8 G</v>
      </c>
      <c r="L420" s="2" t="str">
        <f t="shared" si="6"/>
        <v>new Product { Id = 2, Region = 1, Market =0, Price = 1.6, Provider = "AGUAS DANONE DE ARGENTINA S.A.", Brand = "SER", Category = "BEBIDAS", BarCode = 779031500047, Name = "JUGOS EN POLVO NARANJA - 12,8 G"},</v>
      </c>
    </row>
    <row r="421" spans="1:12" x14ac:dyDescent="0.25">
      <c r="A421">
        <v>199</v>
      </c>
      <c r="B421">
        <v>1</v>
      </c>
      <c r="C421">
        <v>0</v>
      </c>
      <c r="D421">
        <v>1.6</v>
      </c>
      <c r="E421" t="str">
        <f>VLOOKUP(A421,productos!$A$2:$F$225, 2,FALSE )</f>
        <v>AGUAS DANONE DE ARGENTINA S.A.</v>
      </c>
      <c r="F421" t="str">
        <f>VLOOKUP(A421,productos!$A$2:$F$225, 3,FALSE )</f>
        <v>SER</v>
      </c>
      <c r="G421" t="str">
        <f>VLOOKUP(A421,productos!$A$2:$F$225, 4,FALSE )</f>
        <v>BEBIDAS</v>
      </c>
      <c r="H421">
        <f>VLOOKUP(A421,productos!$A$2:$F$225, 5,FALSE )</f>
        <v>779806254065</v>
      </c>
      <c r="I421" t="str">
        <f>VLOOKUP(A421,productos!$A$2:$F$225, 6,FALSE )</f>
        <v>JUGOS EN POLVO NARANJA DULCE - 10,4 G</v>
      </c>
      <c r="L421" s="2" t="str">
        <f t="shared" si="6"/>
        <v>new Product { Id = 199, Region = 1, Market =0, Price = 1.6, Provider = "AGUAS DANONE DE ARGENTINA S.A.", Brand = "SER", Category = "BEBIDAS", BarCode = 779806254065, Name = "JUGOS EN POLVO NARANJA DULCE - 10,4 G"},</v>
      </c>
    </row>
    <row r="422" spans="1:12" x14ac:dyDescent="0.25">
      <c r="A422">
        <v>198</v>
      </c>
      <c r="B422">
        <v>1</v>
      </c>
      <c r="C422">
        <v>0</v>
      </c>
      <c r="D422">
        <v>1.6</v>
      </c>
      <c r="E422" t="str">
        <f>VLOOKUP(A422,productos!$A$2:$F$225, 2,FALSE )</f>
        <v>AGUAS DANONE DE ARGENTINA S.A.</v>
      </c>
      <c r="F422" t="str">
        <f>VLOOKUP(A422,productos!$A$2:$F$225, 3,FALSE )</f>
        <v>SER</v>
      </c>
      <c r="G422" t="str">
        <f>VLOOKUP(A422,productos!$A$2:$F$225, 4,FALSE )</f>
        <v>BEBIDAS</v>
      </c>
      <c r="H422">
        <f>VLOOKUP(A422,productos!$A$2:$F$225, 5,FALSE )</f>
        <v>779031500041</v>
      </c>
      <c r="I422" t="str">
        <f>VLOOKUP(A422,productos!$A$2:$F$225, 6,FALSE )</f>
        <v>JUGOS EN POLVO NARANJA DURAZNO - 7,7 G</v>
      </c>
      <c r="L422" s="2" t="str">
        <f t="shared" si="6"/>
        <v>new Product { Id = 198, Region = 1, Market =0, Price = 1.6, Provider = "AGUAS DANONE DE ARGENTINA S.A.", Brand = "SER", Category = "BEBIDAS", BarCode = 779031500041, Name = "JUGOS EN POLVO NARANJA DURAZNO - 7,7 G"},</v>
      </c>
    </row>
    <row r="423" spans="1:12" x14ac:dyDescent="0.25">
      <c r="A423">
        <v>228</v>
      </c>
      <c r="B423">
        <v>1</v>
      </c>
      <c r="C423">
        <v>0</v>
      </c>
      <c r="D423">
        <v>7.11</v>
      </c>
      <c r="E423" t="str">
        <f>VLOOKUP(A423,productos!$A$2:$F$225, 2,FALSE )</f>
        <v>GENÉRICO</v>
      </c>
      <c r="F423" t="str">
        <f>VLOOKUP(A423,productos!$A$2:$F$225, 3,FALSE )</f>
        <v>GENÉRICO</v>
      </c>
      <c r="G423" t="str">
        <f>VLOOKUP(A423,productos!$A$2:$F$225, 4,FALSE )</f>
        <v>CANASTA ESCOLAR</v>
      </c>
      <c r="H423">
        <f>VLOOKUP(A423,productos!$A$2:$F$225, 5,FALSE )</f>
        <v>0</v>
      </c>
      <c r="I423" t="str">
        <f>VLOOKUP(A423,productos!$A$2:$F$225, 6,FALSE )</f>
        <v>KIT ESCOLAR DE 3 PINCELES  3 UNIDADES</v>
      </c>
      <c r="L423" s="2" t="str">
        <f t="shared" si="6"/>
        <v>new Product { Id = 228, Region = 1, Market =0, Price = 7.11, Provider = "GENÉRICO", Brand = "GENÉRICO", Category = "CANASTA ESCOLAR", BarCode = 0, Name = "KIT ESCOLAR DE 3 PINCELES  3 UNIDADES"},</v>
      </c>
    </row>
    <row r="424" spans="1:12" x14ac:dyDescent="0.25">
      <c r="A424">
        <v>203</v>
      </c>
      <c r="B424">
        <v>1</v>
      </c>
      <c r="C424">
        <v>0</v>
      </c>
      <c r="D424">
        <v>10.199999999999999</v>
      </c>
      <c r="E424" t="str">
        <f>VLOOKUP(A424,productos!$A$2:$F$225, 2,FALSE )</f>
        <v>A.W. FABER CASTELL ARG.S.A.</v>
      </c>
      <c r="F424" t="str">
        <f>VLOOKUP(A424,productos!$A$2:$F$225, 3,FALSE )</f>
        <v>GREENCASTLE</v>
      </c>
      <c r="G424" t="str">
        <f>VLOOKUP(A424,productos!$A$2:$F$225, 4,FALSE )</f>
        <v>CANASTA ESCOLAR</v>
      </c>
      <c r="H424">
        <f>VLOOKUP(A424,productos!$A$2:$F$225, 5,FALSE )</f>
        <v>0</v>
      </c>
      <c r="I424" t="str">
        <f>VLOOKUP(A424,productos!$A$2:$F$225, 6,FALSE )</f>
        <v>LÁPICES DE COLOR LAP. COLOR GREENCASTLE  x 12 col largos</v>
      </c>
      <c r="L424" s="2" t="str">
        <f t="shared" si="6"/>
        <v>new Product { Id = 203, Region = 1, Market =0, Price = 10.2, Provider = "A.W. FABER CASTELL ARG.S.A.", Brand = "GREENCASTLE", Category = "CANASTA ESCOLAR", BarCode = 0, Name = "LÁPICES DE COLOR LAP. COLOR GREENCASTLE  x 12 col largos"},</v>
      </c>
    </row>
    <row r="425" spans="1:12" x14ac:dyDescent="0.25">
      <c r="A425">
        <v>204</v>
      </c>
      <c r="B425">
        <v>1</v>
      </c>
      <c r="C425">
        <v>0</v>
      </c>
      <c r="D425">
        <v>4.6399999999999997</v>
      </c>
      <c r="E425" t="str">
        <f>VLOOKUP(A425,productos!$A$2:$F$225, 2,FALSE )</f>
        <v>A.W. FABER CASTELL ARG.S.A.</v>
      </c>
      <c r="F425" t="str">
        <f>VLOOKUP(A425,productos!$A$2:$F$225, 3,FALSE )</f>
        <v>FABER CASTELL</v>
      </c>
      <c r="G425" t="str">
        <f>VLOOKUP(A425,productos!$A$2:$F$225, 4,FALSE )</f>
        <v>CANASTA ESCOLAR</v>
      </c>
      <c r="H425">
        <f>VLOOKUP(A425,productos!$A$2:$F$225, 5,FALSE )</f>
        <v>0</v>
      </c>
      <c r="I425" t="str">
        <f>VLOOKUP(A425,productos!$A$2:$F$225, 6,FALSE )</f>
        <v>LÁPICES DE GRAFITO ECOLÁPICES DE GRAFITO 1205 MAX X 3</v>
      </c>
      <c r="L425" s="2" t="str">
        <f t="shared" si="6"/>
        <v>new Product { Id = 204, Region = 1, Market =0, Price = 4.64, Provider = "A.W. FABER CASTELL ARG.S.A.", Brand = "FABER CASTELL", Category = "CANASTA ESCOLAR", BarCode = 0, Name = "LÁPICES DE GRAFITO ECOLÁPICES DE GRAFITO 1205 MAX X 3"},</v>
      </c>
    </row>
    <row r="426" spans="1:12" x14ac:dyDescent="0.25">
      <c r="A426">
        <v>205</v>
      </c>
      <c r="B426">
        <v>1</v>
      </c>
      <c r="C426">
        <v>0</v>
      </c>
      <c r="D426">
        <v>6.18</v>
      </c>
      <c r="E426" t="str">
        <f>VLOOKUP(A426,productos!$A$2:$F$225, 2,FALSE )</f>
        <v>A.W. FABER CASTELL ARG.S.A.</v>
      </c>
      <c r="F426" t="str">
        <f>VLOOKUP(A426,productos!$A$2:$F$225, 3,FALSE )</f>
        <v>FABER CASTELL</v>
      </c>
      <c r="G426" t="str">
        <f>VLOOKUP(A426,productos!$A$2:$F$225, 4,FALSE )</f>
        <v>CANASTA ESCOLAR</v>
      </c>
      <c r="H426">
        <f>VLOOKUP(A426,productos!$A$2:$F$225, 5,FALSE )</f>
        <v>0</v>
      </c>
      <c r="I426" t="str">
        <f>VLOOKUP(A426,productos!$A$2:$F$225, 6,FALSE )</f>
        <v>LÁPICES DE GRAFITO ECOLÁPICES DE GRAFITO 1205 MAX X 4</v>
      </c>
      <c r="L426" s="2" t="str">
        <f t="shared" si="6"/>
        <v>new Product { Id = 205, Region = 1, Market =0, Price = 6.18, Provider = "A.W. FABER CASTELL ARG.S.A.", Brand = "FABER CASTELL", Category = "CANASTA ESCOLAR", BarCode = 0, Name = "LÁPICES DE GRAFITO ECOLÁPICES DE GRAFITO 1205 MAX X 4"},</v>
      </c>
    </row>
    <row r="427" spans="1:12" x14ac:dyDescent="0.25">
      <c r="A427">
        <v>232</v>
      </c>
      <c r="B427">
        <v>1</v>
      </c>
      <c r="C427">
        <v>0</v>
      </c>
      <c r="D427">
        <v>8.14</v>
      </c>
      <c r="E427" t="str">
        <f>VLOOKUP(A427,productos!$A$2:$F$225, 2,FALSE )</f>
        <v>GENÉRICO</v>
      </c>
      <c r="F427" t="str">
        <f>VLOOKUP(A427,productos!$A$2:$F$225, 3,FALSE )</f>
        <v>GENÉRICO</v>
      </c>
      <c r="G427" t="str">
        <f>VLOOKUP(A427,productos!$A$2:$F$225, 4,FALSE )</f>
        <v>CANASTA ESCOLAR</v>
      </c>
      <c r="H427">
        <f>VLOOKUP(A427,productos!$A$2:$F$225, 5,FALSE )</f>
        <v>0</v>
      </c>
      <c r="I427" t="str">
        <f>VLOOKUP(A427,productos!$A$2:$F$225, 6,FALSE )</f>
        <v xml:space="preserve">LAPIZ CORRECTOR BEROL PUNTA METALICA </v>
      </c>
      <c r="L427" s="2" t="str">
        <f t="shared" si="6"/>
        <v>new Product { Id = 232, Region = 1, Market =0, Price = 8.14, Provider = "GENÉRICO", Brand = "GENÉRICO", Category = "CANASTA ESCOLAR", BarCode = 0, Name = "LAPIZ CORRECTOR BEROL PUNTA METALICA "},</v>
      </c>
    </row>
    <row r="428" spans="1:12" x14ac:dyDescent="0.25">
      <c r="A428">
        <v>40</v>
      </c>
      <c r="B428">
        <v>1</v>
      </c>
      <c r="C428">
        <v>0</v>
      </c>
      <c r="D428">
        <v>5.17</v>
      </c>
      <c r="E428" t="str">
        <f>VLOOKUP(A428,productos!$A$2:$F$225, 2,FALSE )</f>
        <v>CLOROX ARGENTINA S.A.</v>
      </c>
      <c r="F428" t="str">
        <f>VLOOKUP(A428,productos!$A$2:$F$225, 3,FALSE )</f>
        <v>AYUDÍN</v>
      </c>
      <c r="G428" t="str">
        <f>VLOOKUP(A428,productos!$A$2:$F$225, 4,FALSE )</f>
        <v>LIMPIEZA</v>
      </c>
      <c r="H428">
        <f>VLOOKUP(A428,productos!$A$2:$F$225, 5,FALSE )</f>
        <v>779013209845</v>
      </c>
      <c r="I428" t="str">
        <f>VLOOKUP(A428,productos!$A$2:$F$225, 6,FALSE )</f>
        <v>LAVANDINA COMUN  - 1 LT</v>
      </c>
      <c r="L428" s="2" t="str">
        <f t="shared" si="6"/>
        <v>new Product { Id = 40, Region = 1, Market =0, Price = 5.17, Provider = "CLOROX ARGENTINA S.A.", Brand = "AYUDÍN", Category = "LIMPIEZA", BarCode = 779013209845, Name = "LAVANDINA COMUN  - 1 LT"},</v>
      </c>
    </row>
    <row r="429" spans="1:12" x14ac:dyDescent="0.25">
      <c r="A429">
        <v>60</v>
      </c>
      <c r="B429">
        <v>1</v>
      </c>
      <c r="C429">
        <v>0</v>
      </c>
      <c r="D429">
        <v>4.75</v>
      </c>
      <c r="E429" t="str">
        <f>VLOOKUP(A429,productos!$A$2:$F$225, 2,FALSE )</f>
        <v>GRUPO QUERUCLOR</v>
      </c>
      <c r="F429" t="str">
        <f>VLOOKUP(A429,productos!$A$2:$F$225, 3,FALSE )</f>
        <v>QUERUBÍN</v>
      </c>
      <c r="G429" t="str">
        <f>VLOOKUP(A429,productos!$A$2:$F$225, 4,FALSE )</f>
        <v>LIMPIEZA</v>
      </c>
      <c r="H429">
        <f>VLOOKUP(A429,productos!$A$2:$F$225, 5,FALSE )</f>
        <v>779190500251</v>
      </c>
      <c r="I429" t="str">
        <f>VLOOKUP(A429,productos!$A$2:$F$225, 6,FALSE )</f>
        <v>LAVANDINA CONCENTRADA  - 1 LT</v>
      </c>
      <c r="L429" s="2" t="str">
        <f t="shared" si="6"/>
        <v>new Product { Id = 60, Region = 1, Market =0, Price = 4.75, Provider = "GRUPO QUERUCLOR", Brand = "QUERUBÍN", Category = "LIMPIEZA", BarCode = 779190500251, Name = "LAVANDINA CONCENTRADA  - 1 LT"},</v>
      </c>
    </row>
    <row r="430" spans="1:12" x14ac:dyDescent="0.25">
      <c r="A430">
        <v>79</v>
      </c>
      <c r="B430">
        <v>1</v>
      </c>
      <c r="C430">
        <v>0</v>
      </c>
      <c r="D430">
        <v>7.45</v>
      </c>
      <c r="E430" t="str">
        <f>VLOOKUP(A430,productos!$A$2:$F$225, 2,FALSE )</f>
        <v>MASTELLONE</v>
      </c>
      <c r="F430" t="str">
        <f>VLOOKUP(A430,productos!$A$2:$F$225, 3,FALSE )</f>
        <v>LA SERENÍSIMA</v>
      </c>
      <c r="G430" t="str">
        <f>VLOOKUP(A430,productos!$A$2:$F$225, 4,FALSE )</f>
        <v>LÁCTEOS</v>
      </c>
      <c r="H430">
        <f>VLOOKUP(A430,productos!$A$2:$F$225, 5,FALSE )</f>
        <v>779394011900</v>
      </c>
      <c r="I430" t="str">
        <f>VLOOKUP(A430,productos!$A$2:$F$225, 6,FALSE )</f>
        <v>LECHE COMUN DESCREMADA LIQUIDA SACHET - 1 LT</v>
      </c>
      <c r="L430" s="2" t="str">
        <f t="shared" si="6"/>
        <v>new Product { Id = 79, Region = 1, Market =0, Price = 7.45, Provider = "MASTELLONE", Brand = "LA SERENÍSIMA", Category = "LÁCTEOS", BarCode = 779394011900, Name = "LECHE COMUN DESCREMADA LIQUIDA SACHET - 1 LT"},</v>
      </c>
    </row>
    <row r="431" spans="1:12" x14ac:dyDescent="0.25">
      <c r="A431">
        <v>123</v>
      </c>
      <c r="B431">
        <v>1</v>
      </c>
      <c r="C431">
        <v>0</v>
      </c>
      <c r="D431">
        <v>7.45</v>
      </c>
      <c r="E431" t="str">
        <f>VLOOKUP(A431,productos!$A$2:$F$225, 2,FALSE )</f>
        <v>SANCOR</v>
      </c>
      <c r="F431" t="str">
        <f>VLOOKUP(A431,productos!$A$2:$F$225, 3,FALSE )</f>
        <v>SANCOR</v>
      </c>
      <c r="G431" t="str">
        <f>VLOOKUP(A431,productos!$A$2:$F$225, 4,FALSE )</f>
        <v>LÁCTEOS</v>
      </c>
      <c r="H431">
        <f>VLOOKUP(A431,productos!$A$2:$F$225, 5,FALSE )</f>
        <v>779008003239</v>
      </c>
      <c r="I431" t="str">
        <f>VLOOKUP(A431,productos!$A$2:$F$225, 6,FALSE )</f>
        <v>LECHE COMUN DESCREMADA LIQUIDA SACHET - 1 LT</v>
      </c>
      <c r="L431" s="2" t="str">
        <f t="shared" si="6"/>
        <v>new Product { Id = 123, Region = 1, Market =0, Price = 7.45, Provider = "SANCOR", Brand = "SANCOR", Category = "LÁCTEOS", BarCode = 779008003239, Name = "LECHE COMUN DESCREMADA LIQUIDA SACHET - 1 LT"},</v>
      </c>
    </row>
    <row r="432" spans="1:12" x14ac:dyDescent="0.25">
      <c r="A432">
        <v>124</v>
      </c>
      <c r="B432">
        <v>1</v>
      </c>
      <c r="C432">
        <v>0</v>
      </c>
      <c r="D432">
        <v>7.18</v>
      </c>
      <c r="E432" t="str">
        <f>VLOOKUP(A432,productos!$A$2:$F$225, 2,FALSE )</f>
        <v>SANCOR</v>
      </c>
      <c r="F432" t="str">
        <f>VLOOKUP(A432,productos!$A$2:$F$225, 3,FALSE )</f>
        <v>SANCOR</v>
      </c>
      <c r="G432" t="str">
        <f>VLOOKUP(A432,productos!$A$2:$F$225, 4,FALSE )</f>
        <v>LÁCTEOS</v>
      </c>
      <c r="H432">
        <f>VLOOKUP(A432,productos!$A$2:$F$225, 5,FALSE )</f>
        <v>779008003238</v>
      </c>
      <c r="I432" t="str">
        <f>VLOOKUP(A432,productos!$A$2:$F$225, 6,FALSE )</f>
        <v>LECHE COMUN ENTERA SACHET - 1 LT</v>
      </c>
      <c r="L432" s="2" t="str">
        <f t="shared" si="6"/>
        <v>new Product { Id = 124, Region = 1, Market =0, Price = 7.18, Provider = "SANCOR", Brand = "SANCOR", Category = "LÁCTEOS", BarCode = 779008003238, Name = "LECHE COMUN ENTERA SACHET - 1 LT"},</v>
      </c>
    </row>
    <row r="433" spans="1:12" x14ac:dyDescent="0.25">
      <c r="A433">
        <v>80</v>
      </c>
      <c r="B433">
        <v>1</v>
      </c>
      <c r="C433">
        <v>0</v>
      </c>
      <c r="D433">
        <v>7.18</v>
      </c>
      <c r="E433" t="str">
        <f>VLOOKUP(A433,productos!$A$2:$F$225, 2,FALSE )</f>
        <v>MASTELLONE</v>
      </c>
      <c r="F433" t="str">
        <f>VLOOKUP(A433,productos!$A$2:$F$225, 3,FALSE )</f>
        <v>LA SERENÍSIMA</v>
      </c>
      <c r="G433" t="str">
        <f>VLOOKUP(A433,productos!$A$2:$F$225, 4,FALSE )</f>
        <v>LÁCTEOS</v>
      </c>
      <c r="H433">
        <f>VLOOKUP(A433,productos!$A$2:$F$225, 5,FALSE )</f>
        <v>779394049000</v>
      </c>
      <c r="I433" t="str">
        <f>VLOOKUP(A433,productos!$A$2:$F$225, 6,FALSE )</f>
        <v>LECHE COMUN ENTERA ULTRAPASTEURIZADA (C/CALCIO VIT A/D B9 ) SACHET - 1 LT</v>
      </c>
      <c r="L433" s="2" t="str">
        <f t="shared" si="6"/>
        <v>new Product { Id = 80, Region = 1, Market =0, Price = 7.18, Provider = "MASTELLONE", Brand = "LA SERENÍSIMA", Category = "LÁCTEOS", BarCode = 779394049000, Name = "LECHE COMUN ENTERA ULTRAPASTEURIZADA (C/CALCIO VIT A/D B9 ) SACHET - 1 LT"},</v>
      </c>
    </row>
    <row r="434" spans="1:12" x14ac:dyDescent="0.25">
      <c r="A434">
        <v>78</v>
      </c>
      <c r="B434">
        <v>1</v>
      </c>
      <c r="C434">
        <v>0</v>
      </c>
      <c r="D434">
        <v>12.05</v>
      </c>
      <c r="E434" t="str">
        <f>VLOOKUP(A434,productos!$A$2:$F$225, 2,FALSE )</f>
        <v>MASTELLONE</v>
      </c>
      <c r="F434" t="str">
        <f>VLOOKUP(A434,productos!$A$2:$F$225, 3,FALSE )</f>
        <v>LA SERENÍSIMA</v>
      </c>
      <c r="G434" t="str">
        <f>VLOOKUP(A434,productos!$A$2:$F$225, 4,FALSE )</f>
        <v>LÁCTEOS</v>
      </c>
      <c r="H434">
        <f>VLOOKUP(A434,productos!$A$2:$F$225, 5,FALSE )</f>
        <v>779394096300</v>
      </c>
      <c r="I434" t="str">
        <f>VLOOKUP(A434,productos!$A$2:$F$225, 6,FALSE )</f>
        <v>LECHE EN POLVO ENTERA PAQUETE - 200 G</v>
      </c>
      <c r="L434" s="2" t="str">
        <f t="shared" si="6"/>
        <v>new Product { Id = 78, Region = 1, Market =0, Price = 12.05, Provider = "MASTELLONE", Brand = "LA SERENÍSIMA", Category = "LÁCTEOS", BarCode = 779394096300, Name = "LECHE EN POLVO ENTERA PAQUETE - 200 G"},</v>
      </c>
    </row>
    <row r="435" spans="1:12" x14ac:dyDescent="0.25">
      <c r="A435">
        <v>98</v>
      </c>
      <c r="B435">
        <v>1</v>
      </c>
      <c r="C435">
        <v>0</v>
      </c>
      <c r="D435">
        <v>29.9</v>
      </c>
      <c r="E435" t="str">
        <f>VLOOKUP(A435,productos!$A$2:$F$225, 2,FALSE )</f>
        <v>NESTLÉ ARGENTINA</v>
      </c>
      <c r="F435" t="str">
        <f>VLOOKUP(A435,productos!$A$2:$F$225, 3,FALSE )</f>
        <v>NIDO</v>
      </c>
      <c r="G435" t="str">
        <f>VLOOKUP(A435,productos!$A$2:$F$225, 4,FALSE )</f>
        <v>LÁCTEOS</v>
      </c>
      <c r="H435">
        <f>VLOOKUP(A435,productos!$A$2:$F$225, 5,FALSE )</f>
        <v>0</v>
      </c>
      <c r="I435" t="str">
        <f>VLOOKUP(A435,productos!$A$2:$F$225, 6,FALSE )</f>
        <v>LECHE EN POLVO ENTERA PAQUETE - 400 G</v>
      </c>
      <c r="L435" s="2" t="str">
        <f t="shared" si="6"/>
        <v>new Product { Id = 98, Region = 1, Market =0, Price = 29.9, Provider = "NESTLÉ ARGENTINA", Brand = "NIDO", Category = "LÁCTEOS", BarCode = 0, Name = "LECHE EN POLVO ENTERA PAQUETE - 400 G"},</v>
      </c>
    </row>
    <row r="436" spans="1:12" x14ac:dyDescent="0.25">
      <c r="A436">
        <v>86</v>
      </c>
      <c r="B436">
        <v>1</v>
      </c>
      <c r="C436">
        <v>0</v>
      </c>
      <c r="D436">
        <v>8.36</v>
      </c>
      <c r="E436" t="str">
        <f>VLOOKUP(A436,productos!$A$2:$F$225, 2,FALSE )</f>
        <v>MILKAUT</v>
      </c>
      <c r="F436" t="str">
        <f>VLOOKUP(A436,productos!$A$2:$F$225, 3,FALSE )</f>
        <v>MILKAUT</v>
      </c>
      <c r="G436" t="str">
        <f>VLOOKUP(A436,productos!$A$2:$F$225, 4,FALSE )</f>
        <v>LÁCTEOS</v>
      </c>
      <c r="H436">
        <f>VLOOKUP(A436,productos!$A$2:$F$225, 5,FALSE )</f>
        <v>779482001525</v>
      </c>
      <c r="I436" t="str">
        <f>VLOOKUP(A436,productos!$A$2:$F$225, 6,FALSE )</f>
        <v>LECHE ENTERA LARGA VIDA UAT - 1 LT</v>
      </c>
      <c r="L436" s="2" t="str">
        <f t="shared" si="6"/>
        <v>new Product { Id = 86, Region = 1, Market =0, Price = 8.36, Provider = "MILKAUT", Brand = "MILKAUT", Category = "LÁCTEOS", BarCode = 779482001525, Name = "LECHE ENTERA LARGA VIDA UAT - 1 LT"},</v>
      </c>
    </row>
    <row r="437" spans="1:12" x14ac:dyDescent="0.25">
      <c r="A437">
        <v>172</v>
      </c>
      <c r="B437">
        <v>1</v>
      </c>
      <c r="C437">
        <v>0</v>
      </c>
      <c r="D437">
        <v>9.3000000000000007</v>
      </c>
      <c r="E437" t="str">
        <f>VLOOKUP(A437,productos!$A$2:$F$225, 2,FALSE )</f>
        <v>VERÓNICA S.A.</v>
      </c>
      <c r="F437" t="str">
        <f>VLOOKUP(A437,productos!$A$2:$F$225, 3,FALSE )</f>
        <v>VERÓNICA</v>
      </c>
      <c r="G437" t="str">
        <f>VLOOKUP(A437,productos!$A$2:$F$225, 4,FALSE )</f>
        <v>LÁCTEOS</v>
      </c>
      <c r="H437">
        <f>VLOOKUP(A437,productos!$A$2:$F$225, 5,FALSE )</f>
        <v>779471001001</v>
      </c>
      <c r="I437" t="str">
        <f>VLOOKUP(A437,productos!$A$2:$F$225, 6,FALSE )</f>
        <v>LECHE ENTERA LARGA VIDA U A T  - 900 LT</v>
      </c>
      <c r="L437" s="2" t="str">
        <f t="shared" si="6"/>
        <v>new Product { Id = 172, Region = 1, Market =0, Price = 9.3, Provider = "VERÓNICA S.A.", Brand = "VERÓNICA", Category = "LÁCTEOS", BarCode = 779471001001, Name = "LECHE ENTERA LARGA VIDA U A T  - 900 LT"},</v>
      </c>
    </row>
    <row r="438" spans="1:12" x14ac:dyDescent="0.25">
      <c r="A438">
        <v>148</v>
      </c>
      <c r="B438">
        <v>1</v>
      </c>
      <c r="C438">
        <v>0</v>
      </c>
      <c r="D438">
        <v>11.4</v>
      </c>
      <c r="E438" t="str">
        <f>VLOOKUP(A438,productos!$A$2:$F$225, 2,FALSE )</f>
        <v>SIN MARCA (SUPERMERCADO)</v>
      </c>
      <c r="F438" t="str">
        <f>VLOOKUP(A438,productos!$A$2:$F$225, 3,FALSE )</f>
        <v>SIN MARCA (SUPERMERCADO)</v>
      </c>
      <c r="G438" t="str">
        <f>VLOOKUP(A438,productos!$A$2:$F$225, 4,FALSE )</f>
        <v>VERDULERÍA</v>
      </c>
      <c r="H438">
        <f>VLOOKUP(A438,productos!$A$2:$F$225, 5,FALSE )</f>
        <v>0</v>
      </c>
      <c r="I438" t="str">
        <f>VLOOKUP(A438,productos!$A$2:$F$225, 6,FALSE )</f>
        <v>LECHUGA CRIOLLA - 1 KG</v>
      </c>
      <c r="L438" s="2" t="str">
        <f t="shared" si="6"/>
        <v>new Product { Id = 148, Region = 1, Market =0, Price = 11.4, Provider = "SIN MARCA (SUPERMERCADO)", Brand = "SIN MARCA (SUPERMERCADO)", Category = "VERDULERÍA", BarCode = 0, Name = "LECHUGA CRIOLLA - 1 KG"},</v>
      </c>
    </row>
    <row r="439" spans="1:12" x14ac:dyDescent="0.25">
      <c r="A439">
        <v>23</v>
      </c>
      <c r="B439">
        <v>1</v>
      </c>
      <c r="C439">
        <v>0</v>
      </c>
      <c r="D439">
        <v>11.29</v>
      </c>
      <c r="E439" t="str">
        <f>VLOOKUP(A439,productos!$A$2:$F$225, 2,FALSE )</f>
        <v>ARCOR</v>
      </c>
      <c r="F439" t="str">
        <f>VLOOKUP(A439,productos!$A$2:$F$225, 3,FALSE )</f>
        <v>LA CAMPAGNOLA</v>
      </c>
      <c r="G439" t="str">
        <f>VLOOKUP(A439,productos!$A$2:$F$225, 4,FALSE )</f>
        <v>ALMACÉN</v>
      </c>
      <c r="H439">
        <f>VLOOKUP(A439,productos!$A$2:$F$225, 5,FALSE )</f>
        <v>779336098720</v>
      </c>
      <c r="I439" t="str">
        <f>VLOOKUP(A439,productos!$A$2:$F$225, 6,FALSE )</f>
        <v>LENTEJAS SECAS REMOJADAS EN LATA - 300 G</v>
      </c>
      <c r="L439" s="2" t="str">
        <f t="shared" si="6"/>
        <v>new Product { Id = 23, Region = 1, Market =0, Price = 11.29, Provider = "ARCOR", Brand = "LA CAMPAGNOLA", Category = "ALMACÉN", BarCode = 779336098720, Name = "LENTEJAS SECAS REMOJADAS EN LATA - 300 G"},</v>
      </c>
    </row>
    <row r="440" spans="1:12" x14ac:dyDescent="0.25">
      <c r="A440">
        <v>61</v>
      </c>
      <c r="B440">
        <v>1</v>
      </c>
      <c r="C440">
        <v>0</v>
      </c>
      <c r="D440">
        <v>8.75</v>
      </c>
      <c r="E440" t="str">
        <f>VLOOKUP(A440,productos!$A$2:$F$225, 2,FALSE )</f>
        <v>INALPA</v>
      </c>
      <c r="F440" t="str">
        <f>VLOOKUP(A440,productos!$A$2:$F$225, 3,FALSE )</f>
        <v>INALPA</v>
      </c>
      <c r="G440" t="str">
        <f>VLOOKUP(A440,productos!$A$2:$F$225, 4,FALSE )</f>
        <v>ALMACÉN</v>
      </c>
      <c r="H440">
        <f>VLOOKUP(A440,productos!$A$2:$F$225, 5,FALSE )</f>
        <v>779235000457</v>
      </c>
      <c r="I440" t="str">
        <f>VLOOKUP(A440,productos!$A$2:$F$225, 6,FALSE )</f>
        <v>LENTEJAS SECAS REMOJADAS EN LATA - 350 G</v>
      </c>
      <c r="L440" s="2" t="str">
        <f t="shared" si="6"/>
        <v>new Product { Id = 61, Region = 1, Market =0, Price = 8.75, Provider = "INALPA", Brand = "INALPA", Category = "ALMACÉN", BarCode = 779235000457, Name = "LENTEJAS SECAS REMOJADAS EN LATA - 350 G"},</v>
      </c>
    </row>
    <row r="441" spans="1:12" x14ac:dyDescent="0.25">
      <c r="A441">
        <v>191</v>
      </c>
      <c r="B441">
        <v>1</v>
      </c>
      <c r="C441">
        <v>0</v>
      </c>
      <c r="D441">
        <v>6.99</v>
      </c>
      <c r="E441" t="str">
        <f>VLOOKUP(A441,productos!$A$2:$F$225, 2,FALSE )</f>
        <v>UNILEVER</v>
      </c>
      <c r="F441" t="str">
        <f>VLOOKUP(A441,productos!$A$2:$F$225, 3,FALSE )</f>
        <v>CIF</v>
      </c>
      <c r="G441" t="str">
        <f>VLOOKUP(A441,productos!$A$2:$F$225, 4,FALSE )</f>
        <v>LIMPIEZA</v>
      </c>
      <c r="H441">
        <f>VLOOKUP(A441,productos!$A$2:$F$225, 5,FALSE )</f>
        <v>779129000848</v>
      </c>
      <c r="I441" t="str">
        <f>VLOOKUP(A441,productos!$A$2:$F$225, 6,FALSE )</f>
        <v>LIMPIADOR FLORES DE NARANJA C/ MICROPARTICULAS - 50 G</v>
      </c>
      <c r="L441" s="2" t="str">
        <f t="shared" si="6"/>
        <v>new Product { Id = 191, Region = 1, Market =0, Price = 6.99, Provider = "UNILEVER", Brand = "CIF", Category = "LIMPIEZA", BarCode = 779129000848, Name = "LIMPIADOR FLORES DE NARANJA C/ MICROPARTICULAS - 50 G"},</v>
      </c>
    </row>
    <row r="442" spans="1:12" x14ac:dyDescent="0.25">
      <c r="A442">
        <v>120</v>
      </c>
      <c r="B442">
        <v>1</v>
      </c>
      <c r="C442">
        <v>0</v>
      </c>
      <c r="D442">
        <v>4.55</v>
      </c>
      <c r="E442" t="str">
        <f>VLOOKUP(A442,productos!$A$2:$F$225, 2,FALSE )</f>
        <v>S.C. JOHNSON Y SON DE ARG. S.A.</v>
      </c>
      <c r="F442" t="str">
        <f>VLOOKUP(A442,productos!$A$2:$F$225, 3,FALSE )</f>
        <v>MR. MÚSCULO</v>
      </c>
      <c r="G442" t="str">
        <f>VLOOKUP(A442,productos!$A$2:$F$225, 4,FALSE )</f>
        <v>LIMPIEZA</v>
      </c>
      <c r="H442">
        <f>VLOOKUP(A442,productos!$A$2:$F$225, 5,FALSE )</f>
        <v>779052015524</v>
      </c>
      <c r="I442" t="str">
        <f>VLOOKUP(A442,productos!$A$2:$F$225, 6,FALSE )</f>
        <v>LIMPIADOR DESENGRASANTE REPUESTO DOY PACK - 500 ML</v>
      </c>
      <c r="L442" s="2" t="str">
        <f t="shared" si="6"/>
        <v>new Product { Id = 120, Region = 1, Market =0, Price = 4.55, Provider = "S.C. JOHNSON Y SON DE ARG. S.A.", Brand = "MR. MÚSCULO", Category = "LIMPIEZA", BarCode = 779052015524, Name = "LIMPIADOR DESENGRASANTE REPUESTO DOY PACK - 500 ML"},</v>
      </c>
    </row>
    <row r="443" spans="1:12" x14ac:dyDescent="0.25">
      <c r="A443">
        <v>116</v>
      </c>
      <c r="B443">
        <v>1</v>
      </c>
      <c r="C443">
        <v>0</v>
      </c>
      <c r="D443">
        <v>5.14</v>
      </c>
      <c r="E443" t="str">
        <f>VLOOKUP(A443,productos!$A$2:$F$225, 2,FALSE )</f>
        <v>RECKITT BENCKISER</v>
      </c>
      <c r="F443" t="str">
        <f>VLOOKUP(A443,productos!$A$2:$F$225, 3,FALSE )</f>
        <v>PROCENEX</v>
      </c>
      <c r="G443" t="str">
        <f>VLOOKUP(A443,productos!$A$2:$F$225, 4,FALSE )</f>
        <v>LIMPIEZA</v>
      </c>
      <c r="H443">
        <f>VLOOKUP(A443,productos!$A$2:$F$225, 5,FALSE )</f>
        <v>779113000450</v>
      </c>
      <c r="I443" t="str">
        <f>VLOOKUP(A443,productos!$A$2:$F$225, 6,FALSE )</f>
        <v>LIMPIADOR MULTIUSOS DOY PACK - 500 ML</v>
      </c>
      <c r="L443" s="2" t="str">
        <f t="shared" si="6"/>
        <v>new Product { Id = 116, Region = 1, Market =0, Price = 5.14, Provider = "RECKITT BENCKISER", Brand = "PROCENEX", Category = "LIMPIEZA", BarCode = 779113000450, Name = "LIMPIADOR MULTIUSOS DOY PACK - 500 ML"},</v>
      </c>
    </row>
    <row r="444" spans="1:12" x14ac:dyDescent="0.25">
      <c r="A444">
        <v>87</v>
      </c>
      <c r="B444">
        <v>1</v>
      </c>
      <c r="C444">
        <v>0</v>
      </c>
      <c r="D444">
        <v>11.3</v>
      </c>
      <c r="E444" t="str">
        <f>VLOOKUP(A444,productos!$A$2:$F$225, 2,FALSE )</f>
        <v>MILKAUT</v>
      </c>
      <c r="F444" t="str">
        <f>VLOOKUP(A444,productos!$A$2:$F$225, 3,FALSE )</f>
        <v>MILKAUT</v>
      </c>
      <c r="G444" t="str">
        <f>VLOOKUP(A444,productos!$A$2:$F$225, 4,FALSE )</f>
        <v>LÁCTEOS</v>
      </c>
      <c r="H444">
        <f>VLOOKUP(A444,productos!$A$2:$F$225, 5,FALSE )</f>
        <v>779482000060</v>
      </c>
      <c r="I444" t="str">
        <f>VLOOKUP(A444,productos!$A$2:$F$225, 6,FALSE )</f>
        <v>MANTECA  - 200 G</v>
      </c>
      <c r="L444" s="2" t="str">
        <f t="shared" si="6"/>
        <v>new Product { Id = 87, Region = 1, Market =0, Price = 11.3, Provider = "MILKAUT", Brand = "MILKAUT", Category = "LÁCTEOS", BarCode = 779482000060, Name = "MANTECA  - 200 G"},</v>
      </c>
    </row>
    <row r="445" spans="1:12" x14ac:dyDescent="0.25">
      <c r="A445">
        <v>81</v>
      </c>
      <c r="B445">
        <v>1</v>
      </c>
      <c r="C445">
        <v>0</v>
      </c>
      <c r="D445">
        <v>11.9</v>
      </c>
      <c r="E445" t="str">
        <f>VLOOKUP(A445,productos!$A$2:$F$225, 2,FALSE )</f>
        <v>MASTELLONE</v>
      </c>
      <c r="F445" t="str">
        <f>VLOOKUP(A445,productos!$A$2:$F$225, 3,FALSE )</f>
        <v>LA SERENÍSIMA</v>
      </c>
      <c r="G445" t="str">
        <f>VLOOKUP(A445,productos!$A$2:$F$225, 4,FALSE )</f>
        <v>LÁCTEOS</v>
      </c>
      <c r="H445">
        <f>VLOOKUP(A445,productos!$A$2:$F$225, 5,FALSE )</f>
        <v>779074211240</v>
      </c>
      <c r="I445" t="str">
        <f>VLOOKUP(A445,productos!$A$2:$F$225, 6,FALSE )</f>
        <v>MANTECA CALIDAD EXTRA VITAMINAS A Y E - 200 G</v>
      </c>
      <c r="L445" s="2" t="str">
        <f t="shared" si="6"/>
        <v>new Product { Id = 81, Region = 1, Market =0, Price = 11.9, Provider = "MASTELLONE", Brand = "LA SERENÍSIMA", Category = "LÁCTEOS", BarCode = 779074211240, Name = "MANTECA CALIDAD EXTRA VITAMINAS A Y E - 200 G"},</v>
      </c>
    </row>
    <row r="446" spans="1:12" x14ac:dyDescent="0.25">
      <c r="A446">
        <v>149</v>
      </c>
      <c r="B446">
        <v>1</v>
      </c>
      <c r="C446">
        <v>0</v>
      </c>
      <c r="D446">
        <v>11.55</v>
      </c>
      <c r="E446" t="str">
        <f>VLOOKUP(A446,productos!$A$2:$F$225, 2,FALSE )</f>
        <v>SIN MARCA (SUPERMERCADO)</v>
      </c>
      <c r="F446" t="str">
        <f>VLOOKUP(A446,productos!$A$2:$F$225, 3,FALSE )</f>
        <v>SIN MARCA (SUPERMERCADO)</v>
      </c>
      <c r="G446" t="str">
        <f>VLOOKUP(A446,productos!$A$2:$F$225, 4,FALSE )</f>
        <v>VERDULERÍA</v>
      </c>
      <c r="H446">
        <f>VLOOKUP(A446,productos!$A$2:$F$225, 5,FALSE )</f>
        <v>0</v>
      </c>
      <c r="I446" t="str">
        <f>VLOOKUP(A446,productos!$A$2:$F$225, 6,FALSE )</f>
        <v>MANZANA ROJA - 1 KG</v>
      </c>
      <c r="L446" s="2" t="str">
        <f t="shared" si="6"/>
        <v>new Product { Id = 149, Region = 1, Market =0, Price = 11.55, Provider = "SIN MARCA (SUPERMERCADO)", Brand = "SIN MARCA (SUPERMERCADO)", Category = "VERDULERÍA", BarCode = 0, Name = "MANZANA ROJA - 1 KG"},</v>
      </c>
    </row>
    <row r="447" spans="1:12" x14ac:dyDescent="0.25">
      <c r="A447">
        <v>207</v>
      </c>
      <c r="B447">
        <v>1</v>
      </c>
      <c r="C447">
        <v>0</v>
      </c>
      <c r="D447">
        <v>4.1100000000000003</v>
      </c>
      <c r="E447" t="str">
        <f>VLOOKUP(A447,productos!$A$2:$F$225, 2,FALSE )</f>
        <v>ANGEL ESTRADA Y CIA S.A.</v>
      </c>
      <c r="F447" t="str">
        <f>VLOOKUP(A447,productos!$A$2:$F$225, 3,FALSE )</f>
        <v>ESTRADA</v>
      </c>
      <c r="G447" t="str">
        <f>VLOOKUP(A447,productos!$A$2:$F$225, 4,FALSE )</f>
        <v>CANASTA ESCOLAR</v>
      </c>
      <c r="H447">
        <f>VLOOKUP(A447,productos!$A$2:$F$225, 5,FALSE )</f>
        <v>0</v>
      </c>
      <c r="I447" t="str">
        <f>VLOOKUP(A447,productos!$A$2:$F$225, 6,FALSE )</f>
        <v>MAPAS RIVADAVIA NRO 3 (ARGENTINA Y OTROS) x 5 mapas</v>
      </c>
      <c r="L447" s="2" t="str">
        <f t="shared" si="6"/>
        <v>new Product { Id = 207, Region = 1, Market =0, Price = 4.11, Provider = "ANGEL ESTRADA Y CIA S.A.", Brand = "ESTRADA", Category = "CANASTA ESCOLAR", BarCode = 0, Name = "MAPAS RIVADAVIA NRO 3 (ARGENTINA Y OTROS) x 5 mapas"},</v>
      </c>
    </row>
    <row r="448" spans="1:12" x14ac:dyDescent="0.25">
      <c r="A448">
        <v>230</v>
      </c>
      <c r="B448">
        <v>1</v>
      </c>
      <c r="C448">
        <v>0</v>
      </c>
      <c r="D448">
        <v>3.61</v>
      </c>
      <c r="E448" t="str">
        <f>VLOOKUP(A448,productos!$A$2:$F$225, 2,FALSE )</f>
        <v>GENÉRICO</v>
      </c>
      <c r="F448" t="str">
        <f>VLOOKUP(A448,productos!$A$2:$F$225, 3,FALSE )</f>
        <v>GENÉRICO</v>
      </c>
      <c r="G448" t="str">
        <f>VLOOKUP(A448,productos!$A$2:$F$225, 4,FALSE )</f>
        <v>CANASTA ESCOLAR</v>
      </c>
      <c r="H448">
        <f>VLOOKUP(A448,productos!$A$2:$F$225, 5,FALSE )</f>
        <v>0</v>
      </c>
      <c r="I448" t="str">
        <f>VLOOKUP(A448,productos!$A$2:$F$225, 6,FALSE )</f>
        <v>MARCADOR ESCOLAR 6 UNIDADES</v>
      </c>
      <c r="L448" s="2" t="str">
        <f t="shared" si="6"/>
        <v>new Product { Id = 230, Region = 1, Market =0, Price = 3.61, Provider = "GENÉRICO", Brand = "GENÉRICO", Category = "CANASTA ESCOLAR", BarCode = 0, Name = "MARCADOR ESCOLAR 6 UNIDADES"},</v>
      </c>
    </row>
    <row r="449" spans="1:12" x14ac:dyDescent="0.25">
      <c r="A449">
        <v>135</v>
      </c>
      <c r="B449">
        <v>1</v>
      </c>
      <c r="C449">
        <v>0</v>
      </c>
      <c r="D449">
        <v>37.35</v>
      </c>
      <c r="E449" t="str">
        <f>VLOOKUP(A449,productos!$A$2:$F$225, 2,FALSE )</f>
        <v>SIN MARCA (SUPERMERCADO)</v>
      </c>
      <c r="F449" t="str">
        <f>VLOOKUP(A449,productos!$A$2:$F$225, 3,FALSE )</f>
        <v>SIN MARCA (SUPERMERCADO)</v>
      </c>
      <c r="G449" t="str">
        <f>VLOOKUP(A449,productos!$A$2:$F$225, 4,FALSE )</f>
        <v>CARNES</v>
      </c>
      <c r="H449">
        <f>VLOOKUP(A449,productos!$A$2:$F$225, 5,FALSE )</f>
        <v>0</v>
      </c>
      <c r="I449" t="str">
        <f>VLOOKUP(A449,productos!$A$2:$F$225, 6,FALSE )</f>
        <v>MARUCHA  - 1 KG</v>
      </c>
      <c r="L449" s="2" t="str">
        <f t="shared" si="6"/>
        <v>new Product { Id = 135, Region = 1, Market =0, Price = 37.35, Provider = "SIN MARCA (SUPERMERCADO)", Brand = "SIN MARCA (SUPERMERCADO)", Category = "CARNES", BarCode = 0, Name = "MARUCHA  - 1 KG"},</v>
      </c>
    </row>
    <row r="450" spans="1:12" x14ac:dyDescent="0.25">
      <c r="A450">
        <v>83</v>
      </c>
      <c r="B450">
        <v>1</v>
      </c>
      <c r="C450">
        <v>0</v>
      </c>
      <c r="D450">
        <v>7.55</v>
      </c>
      <c r="E450" t="str">
        <f>VLOOKUP(A450,productos!$A$2:$F$225, 2,FALSE )</f>
        <v>MENOYO S.A.</v>
      </c>
      <c r="F450" t="str">
        <f>VLOOKUP(A450,productos!$A$2:$F$225, 3,FALSE )</f>
        <v>MENOYO</v>
      </c>
      <c r="G450" t="str">
        <f>VLOOKUP(A450,productos!$A$2:$F$225, 4,FALSE )</f>
        <v>ALMACÉN</v>
      </c>
      <c r="H450">
        <f>VLOOKUP(A450,productos!$A$2:$F$225, 5,FALSE )</f>
        <v>779013000061</v>
      </c>
      <c r="I450" t="str">
        <f>VLOOKUP(A450,productos!$A$2:$F$225, 6,FALSE )</f>
        <v>MAYONESA COMÚN  - 500 CM3</v>
      </c>
      <c r="L450" s="2" t="str">
        <f t="shared" si="6"/>
        <v>new Product { Id = 83, Region = 1, Market =0, Price = 7.55, Provider = "MENOYO S.A.", Brand = "MENOYO", Category = "ALMACÉN", BarCode = 779013000061, Name = "MAYONESA COMÚN  - 500 CM3"},</v>
      </c>
    </row>
    <row r="451" spans="1:12" x14ac:dyDescent="0.25">
      <c r="A451">
        <v>163</v>
      </c>
      <c r="B451">
        <v>1</v>
      </c>
      <c r="C451">
        <v>0</v>
      </c>
      <c r="D451">
        <v>8.1999999999999993</v>
      </c>
      <c r="E451" t="str">
        <f>VLOOKUP(A451,productos!$A$2:$F$225, 2,FALSE )</f>
        <v>UNILEVER</v>
      </c>
      <c r="F451" t="str">
        <f>VLOOKUP(A451,productos!$A$2:$F$225, 3,FALSE )</f>
        <v>RI-K MAY DOYP</v>
      </c>
      <c r="G451" t="str">
        <f>VLOOKUP(A451,productos!$A$2:$F$225, 4,FALSE )</f>
        <v>ALMACÉN</v>
      </c>
      <c r="H451">
        <f>VLOOKUP(A451,productos!$A$2:$F$225, 5,FALSE )</f>
        <v>779400095868</v>
      </c>
      <c r="I451" t="str">
        <f>VLOOKUP(A451,productos!$A$2:$F$225, 6,FALSE )</f>
        <v>MAYONESA COMÚN SACHET - 50 G</v>
      </c>
      <c r="L451" s="2" t="str">
        <f t="shared" ref="L451:L514" si="7">IF(ISERROR(CONCATENATE("new Product { Id = ", A451, ", Region = ",B451,", Market =",C451,", Price = ",SUBSTITUTE(D451,",","."),", Provider = ", $E$1, E451, $E$1,", Brand = ", $E$1, F451, $E$1,", Category = ", $E$1, G451, $E$1,", BarCode = ", H451,", Name = ", $E$1, I451, $E$1,"},'")),"",CONCATENATE("new Product { Id = ", A451, ", Region = ",B451,", Market =",C451,", Price = ",SUBSTITUTE(D451,",","."),", Provider = ", $E$1, E451, $E$1,", Brand = ", $E$1, F451, $E$1,", Category = ", $E$1, G451, $E$1,", BarCode = ", H451,", Name = ", $E$1, I451, $E$1,"},"))</f>
        <v>new Product { Id = 163, Region = 1, Market =0, Price = 8.2, Provider = "UNILEVER", Brand = "RI-K MAY DOYP", Category = "ALMACÉN", BarCode = 779400095868, Name = "MAYONESA COMÚN SACHET - 50 G"},</v>
      </c>
    </row>
    <row r="452" spans="1:12" x14ac:dyDescent="0.25">
      <c r="A452">
        <v>183</v>
      </c>
      <c r="B452">
        <v>1</v>
      </c>
      <c r="C452">
        <v>0</v>
      </c>
      <c r="D452">
        <v>18.899999999999999</v>
      </c>
      <c r="E452" t="str">
        <f>VLOOKUP(A452,productos!$A$2:$F$225, 2,FALSE )</f>
        <v>JBS</v>
      </c>
      <c r="F452" t="str">
        <f>VLOOKUP(A452,productos!$A$2:$F$225, 3,FALSE )</f>
        <v>SWIFT</v>
      </c>
      <c r="G452" t="str">
        <f>VLOOKUP(A452,productos!$A$2:$F$225, 4,FALSE )</f>
        <v>CARNES</v>
      </c>
      <c r="H452">
        <f>VLOOKUP(A452,productos!$A$2:$F$225, 5,FALSE )</f>
        <v>779036096684</v>
      </c>
      <c r="I452" t="str">
        <f>VLOOKUP(A452,productos!$A$2:$F$225, 6,FALSE )</f>
        <v>MEDALLON CARNE VACUNA CONGELADA  276 GR - 4 UN</v>
      </c>
      <c r="L452" s="2" t="str">
        <f t="shared" si="7"/>
        <v>new Product { Id = 183, Region = 1, Market =0, Price = 18.9, Provider = "JBS", Brand = "SWIFT", Category = "CARNES", BarCode = 779036096684, Name = "MEDALLON CARNE VACUNA CONGELADA  276 GR - 4 UN"},</v>
      </c>
    </row>
    <row r="453" spans="1:12" x14ac:dyDescent="0.25">
      <c r="A453">
        <v>18</v>
      </c>
      <c r="B453">
        <v>1</v>
      </c>
      <c r="C453">
        <v>0</v>
      </c>
      <c r="D453">
        <v>14.55</v>
      </c>
      <c r="E453" t="str">
        <f>VLOOKUP(A453,productos!$A$2:$F$225, 2,FALSE )</f>
        <v>ARCOR</v>
      </c>
      <c r="F453" t="str">
        <f>VLOOKUP(A453,productos!$A$2:$F$225, 3,FALSE )</f>
        <v>ARCOR</v>
      </c>
      <c r="G453" t="str">
        <f>VLOOKUP(A453,productos!$A$2:$F$225, 4,FALSE )</f>
        <v>ALMACÉN</v>
      </c>
      <c r="H453">
        <f>VLOOKUP(A453,productos!$A$2:$F$225, 5,FALSE )</f>
        <v>779058050930</v>
      </c>
      <c r="I453" t="str">
        <f>VLOOKUP(A453,productos!$A$2:$F$225, 6,FALSE )</f>
        <v>MERMELADA DE CIRUELA FRASCO DE VIDRIO - 454 G</v>
      </c>
      <c r="L453" s="2" t="str">
        <f t="shared" si="7"/>
        <v>new Product { Id = 18, Region = 1, Market =0, Price = 14.55, Provider = "ARCOR", Brand = "ARCOR", Category = "ALMACÉN", BarCode = 779058050930, Name = "MERMELADA DE CIRUELA FRASCO DE VIDRIO - 454 G"},</v>
      </c>
    </row>
    <row r="454" spans="1:12" x14ac:dyDescent="0.25">
      <c r="A454">
        <v>7</v>
      </c>
      <c r="B454">
        <v>1</v>
      </c>
      <c r="C454">
        <v>0</v>
      </c>
      <c r="D454">
        <v>13.45</v>
      </c>
      <c r="E454" t="str">
        <f>VLOOKUP(A454,productos!$A$2:$F$225, 2,FALSE )</f>
        <v>GRUPO CANALE</v>
      </c>
      <c r="F454" t="str">
        <f>VLOOKUP(A454,productos!$A$2:$F$225, 3,FALSE )</f>
        <v>CANALE</v>
      </c>
      <c r="G454" t="str">
        <f>VLOOKUP(A454,productos!$A$2:$F$225, 4,FALSE )</f>
        <v>ALMACÉN</v>
      </c>
      <c r="H454">
        <f>VLOOKUP(A454,productos!$A$2:$F$225, 5,FALSE )</f>
        <v>779810066500</v>
      </c>
      <c r="I454" t="str">
        <f>VLOOKUP(A454,productos!$A$2:$F$225, 6,FALSE )</f>
        <v>MERMELADA DE DURAZNO FRASCO DE VIDRIO - 454 G</v>
      </c>
      <c r="L454" s="2" t="str">
        <f t="shared" si="7"/>
        <v>new Product { Id = 7, Region = 1, Market =0, Price = 13.45, Provider = "GRUPO CANALE", Brand = "CANALE", Category = "ALMACÉN", BarCode = 779810066500, Name = "MERMELADA DE DURAZNO FRASCO DE VIDRIO - 454 G"},</v>
      </c>
    </row>
    <row r="455" spans="1:12" x14ac:dyDescent="0.25">
      <c r="A455">
        <v>226</v>
      </c>
      <c r="B455">
        <v>1</v>
      </c>
      <c r="C455">
        <v>0</v>
      </c>
      <c r="D455">
        <v>10.5</v>
      </c>
      <c r="E455" t="str">
        <f>VLOOKUP(A455,productos!$A$2:$F$225, 2,FALSE )</f>
        <v>NEWELL RUBBERMAID</v>
      </c>
      <c r="F455" t="str">
        <f>VLOOKUP(A455,productos!$A$2:$F$225, 3,FALSE )</f>
        <v>SYLVAPEN</v>
      </c>
      <c r="G455" t="str">
        <f>VLOOKUP(A455,productos!$A$2:$F$225, 4,FALSE )</f>
        <v>CANASTA ESCOLAR</v>
      </c>
      <c r="H455">
        <f>VLOOKUP(A455,productos!$A$2:$F$225, 5,FALSE )</f>
        <v>0</v>
      </c>
      <c r="I455" t="str">
        <f>VLOOKUP(A455,productos!$A$2:$F$225, 6,FALSE )</f>
        <v>MINI MARCADORES BOX 10 UNIDADES</v>
      </c>
      <c r="L455" s="2" t="str">
        <f t="shared" si="7"/>
        <v>new Product { Id = 226, Region = 1, Market =0, Price = 10.5, Provider = "NEWELL RUBBERMAID", Brand = "SYLVAPEN", Category = "CANASTA ESCOLAR", BarCode = 0, Name = "MINI MARCADORES BOX 10 UNIDADES"},</v>
      </c>
    </row>
    <row r="456" spans="1:12" x14ac:dyDescent="0.25">
      <c r="A456">
        <v>233</v>
      </c>
      <c r="B456">
        <v>1</v>
      </c>
      <c r="C456">
        <v>0</v>
      </c>
      <c r="D456">
        <v>92.7</v>
      </c>
      <c r="E456" t="str">
        <f>VLOOKUP(A456,productos!$A$2:$F$225, 2,FALSE )</f>
        <v>GENÉRICO</v>
      </c>
      <c r="F456" t="str">
        <f>VLOOKUP(A456,productos!$A$2:$F$225, 3,FALSE )</f>
        <v>GENÉRICO</v>
      </c>
      <c r="G456" t="str">
        <f>VLOOKUP(A456,productos!$A$2:$F$225, 4,FALSE )</f>
        <v>CANASTA ESCOLAR</v>
      </c>
      <c r="H456">
        <f>VLOOKUP(A456,productos!$A$2:$F$225, 5,FALSE )</f>
        <v>0</v>
      </c>
      <c r="I456" t="str">
        <f>VLOOKUP(A456,productos!$A$2:$F$225, 6,FALSE )</f>
        <v>MOCHILA LISA ESCOLAR GRANDE CON BOLSILLO</v>
      </c>
      <c r="L456" s="2" t="str">
        <f t="shared" si="7"/>
        <v>new Product { Id = 233, Region = 1, Market =0, Price = 92.7, Provider = "GENÉRICO", Brand = "GENÉRICO", Category = "CANASTA ESCOLAR", BarCode = 0, Name = "MOCHILA LISA ESCOLAR GRANDE CON BOLSILLO"},</v>
      </c>
    </row>
    <row r="457" spans="1:12" x14ac:dyDescent="0.25">
      <c r="A457">
        <v>28</v>
      </c>
      <c r="B457">
        <v>1</v>
      </c>
      <c r="C457">
        <v>0</v>
      </c>
      <c r="D457">
        <v>15</v>
      </c>
      <c r="E457" t="str">
        <f>VLOOKUP(A457,productos!$A$2:$F$225, 2,FALSE )</f>
        <v>BIMBO DE ARGENTINA S.A.</v>
      </c>
      <c r="F457" t="str">
        <f>VLOOKUP(A457,productos!$A$2:$F$225, 3,FALSE )</f>
        <v>LACTAL</v>
      </c>
      <c r="G457" t="str">
        <f>VLOOKUP(A457,productos!$A$2:$F$225, 4,FALSE )</f>
        <v>PANIFICADOS</v>
      </c>
      <c r="H457">
        <f>VLOOKUP(A457,productos!$A$2:$F$225, 5,FALSE )</f>
        <v>779389000024</v>
      </c>
      <c r="I457" t="str">
        <f>VLOOKUP(A457,productos!$A$2:$F$225, 6,FALSE )</f>
        <v>PAN LACTAL BLANCO RODAJAS FINAS - 380 G</v>
      </c>
      <c r="L457" s="2" t="str">
        <f t="shared" si="7"/>
        <v>new Product { Id = 28, Region = 1, Market =0, Price = 15, Provider = "BIMBO DE ARGENTINA S.A.", Brand = "LACTAL", Category = "PANIFICADOS", BarCode = 779389000024, Name = "PAN LACTAL BLANCO RODAJAS FINAS - 380 G"},</v>
      </c>
    </row>
    <row r="458" spans="1:12" x14ac:dyDescent="0.25">
      <c r="A458">
        <v>141</v>
      </c>
      <c r="B458">
        <v>1</v>
      </c>
      <c r="C458">
        <v>0</v>
      </c>
      <c r="D458">
        <v>19.350000000000001</v>
      </c>
      <c r="E458" t="str">
        <f>VLOOKUP(A458,productos!$A$2:$F$225, 2,FALSE )</f>
        <v>SIN MARCA (SUPERMERCADO)</v>
      </c>
      <c r="F458" t="str">
        <f>VLOOKUP(A458,productos!$A$2:$F$225, 3,FALSE )</f>
        <v>SIN MARCA (SUPERMERCADO)</v>
      </c>
      <c r="G458" t="str">
        <f>VLOOKUP(A458,productos!$A$2:$F$225, 4,FALSE )</f>
        <v>PANIFICADOS</v>
      </c>
      <c r="H458">
        <f>VLOOKUP(A458,productos!$A$2:$F$225, 5,FALSE )</f>
        <v>0</v>
      </c>
      <c r="I458" t="str">
        <f>VLOOKUP(A458,productos!$A$2:$F$225, 6,FALSE )</f>
        <v>PAN MIGNON PANADERÍA DEL SUPERMERCADO - 1 KG</v>
      </c>
      <c r="L458" s="2" t="str">
        <f t="shared" si="7"/>
        <v>new Product { Id = 141, Region = 1, Market =0, Price = 19.35, Provider = "SIN MARCA (SUPERMERCADO)", Brand = "SIN MARCA (SUPERMERCADO)", Category = "PANIFICADOS", BarCode = 0, Name = "PAN MIGNON PANADERÍA DEL SUPERMERCADO - 1 KG"},</v>
      </c>
    </row>
    <row r="459" spans="1:12" x14ac:dyDescent="0.25">
      <c r="A459">
        <v>89</v>
      </c>
      <c r="B459">
        <v>1</v>
      </c>
      <c r="C459">
        <v>0</v>
      </c>
      <c r="D459">
        <v>10.4</v>
      </c>
      <c r="E459" t="str">
        <f>VLOOKUP(A459,productos!$A$2:$F$225, 2,FALSE )</f>
        <v>MOLINOS CAÑUELAS</v>
      </c>
      <c r="F459" t="str">
        <f>VLOOKUP(A459,productos!$A$2:$F$225, 3,FALSE )</f>
        <v>MAMÁ COCINA</v>
      </c>
      <c r="G459" t="str">
        <f>VLOOKUP(A459,productos!$A$2:$F$225, 4,FALSE )</f>
        <v>PANIFICADOS</v>
      </c>
      <c r="H459">
        <f>VLOOKUP(A459,productos!$A$2:$F$225, 5,FALSE )</f>
        <v>779218000474</v>
      </c>
      <c r="I459" t="str">
        <f>VLOOKUP(A459,productos!$A$2:$F$225, 6,FALSE )</f>
        <v>PAN RALLADO COMUN PAQUETE - 500 G</v>
      </c>
      <c r="L459" s="2" t="str">
        <f t="shared" si="7"/>
        <v>new Product { Id = 89, Region = 1, Market =0, Price = 10.4, Provider = "MOLINOS CAÑUELAS", Brand = "MAMÁ COCINA", Category = "PANIFICADOS", BarCode = 779218000474, Name = "PAN RALLADO COMUN PAQUETE - 500 G"},</v>
      </c>
    </row>
    <row r="460" spans="1:12" x14ac:dyDescent="0.25">
      <c r="A460">
        <v>96</v>
      </c>
      <c r="B460">
        <v>1</v>
      </c>
      <c r="C460">
        <v>0</v>
      </c>
      <c r="D460">
        <v>10.9</v>
      </c>
      <c r="E460" t="str">
        <f>VLOOKUP(A460,productos!$A$2:$F$225, 2,FALSE )</f>
        <v>MOLINOS RÍO DE LA PLATA</v>
      </c>
      <c r="F460" t="str">
        <f>VLOOKUP(A460,productos!$A$2:$F$225, 3,FALSE )</f>
        <v>PREFERIDO</v>
      </c>
      <c r="G460" t="str">
        <f>VLOOKUP(A460,productos!$A$2:$F$225, 4,FALSE )</f>
        <v>PANIFICADOS</v>
      </c>
      <c r="H460">
        <f>VLOOKUP(A460,productos!$A$2:$F$225, 5,FALSE )</f>
        <v>779007041148</v>
      </c>
      <c r="I460" t="str">
        <f>VLOOKUP(A460,productos!$A$2:$F$225, 6,FALSE )</f>
        <v>PAN RALLADO COMUN PAQUETE - 500 G</v>
      </c>
      <c r="L460" s="2" t="str">
        <f t="shared" si="7"/>
        <v>new Product { Id = 96, Region = 1, Market =0, Price = 10.9, Provider = "MOLINOS RÍO DE LA PLATA", Brand = "PREFERIDO", Category = "PANIFICADOS", BarCode = 779007041148, Name = "PAN RALLADO COMUN PAQUETE - 500 G"},</v>
      </c>
    </row>
    <row r="461" spans="1:12" x14ac:dyDescent="0.25">
      <c r="A461">
        <v>103</v>
      </c>
      <c r="B461">
        <v>1</v>
      </c>
      <c r="C461">
        <v>0</v>
      </c>
      <c r="D461">
        <v>46.25</v>
      </c>
      <c r="E461" t="str">
        <f>VLOOKUP(A461,productos!$A$2:$F$225, 2,FALSE )</f>
        <v>PAPELERA DEL PLATA</v>
      </c>
      <c r="F461" t="str">
        <f>VLOOKUP(A461,productos!$A$2:$F$225, 3,FALSE )</f>
        <v>BABY SEC</v>
      </c>
      <c r="G461" t="str">
        <f>VLOOKUP(A461,productos!$A$2:$F$225, 4,FALSE )</f>
        <v>PERFUMERÍA</v>
      </c>
      <c r="H461">
        <f>VLOOKUP(A461,productos!$A$2:$F$225, 5,FALSE )</f>
        <v>779025004165</v>
      </c>
      <c r="I461" t="str">
        <f>VLOOKUP(A461,productos!$A$2:$F$225, 6,FALSE )</f>
        <v>PAÑALES DESCARTABLES PARA BEBES  ULTRA TRI PACK CHICO - 36 UN</v>
      </c>
      <c r="L461" s="2" t="str">
        <f t="shared" si="7"/>
        <v>new Product { Id = 103, Region = 1, Market =0, Price = 46.25, Provider = "PAPELERA DEL PLATA", Brand = "BABY SEC", Category = "PERFUMERÍA", BarCode = 779025004165, Name = "PAÑALES DESCARTABLES PARA BEBES  ULTRA TRI PACK CHICO - 36 UN"},</v>
      </c>
    </row>
    <row r="462" spans="1:12" x14ac:dyDescent="0.25">
      <c r="A462">
        <v>109</v>
      </c>
      <c r="B462">
        <v>1</v>
      </c>
      <c r="C462">
        <v>0</v>
      </c>
      <c r="D462">
        <v>46.25</v>
      </c>
      <c r="E462" t="str">
        <f>VLOOKUP(A462,productos!$A$2:$F$225, 2,FALSE )</f>
        <v>PAPELERA DEL PLATA</v>
      </c>
      <c r="F462" t="str">
        <f>VLOOKUP(A462,productos!$A$2:$F$225, 3,FALSE )</f>
        <v>BABY SEC</v>
      </c>
      <c r="G462" t="str">
        <f>VLOOKUP(A462,productos!$A$2:$F$225, 4,FALSE )</f>
        <v>PERFUMERÍA</v>
      </c>
      <c r="H462">
        <f>VLOOKUP(A462,productos!$A$2:$F$225, 5,FALSE )</f>
        <v>779025004168</v>
      </c>
      <c r="I462" t="str">
        <f>VLOOKUP(A462,productos!$A$2:$F$225, 6,FALSE )</f>
        <v>PAÑALES DESCARTABLES PARA BEBES  ULTRA TRI PACK EXTRA GRANDE - 24 UN</v>
      </c>
      <c r="L462" s="2" t="str">
        <f t="shared" si="7"/>
        <v>new Product { Id = 109, Region = 1, Market =0, Price = 46.25, Provider = "PAPELERA DEL PLATA", Brand = "BABY SEC", Category = "PERFUMERÍA", BarCode = 779025004168, Name = "PAÑALES DESCARTABLES PARA BEBES  ULTRA TRI PACK EXTRA GRANDE - 24 UN"},</v>
      </c>
    </row>
    <row r="463" spans="1:12" x14ac:dyDescent="0.25">
      <c r="A463">
        <v>110</v>
      </c>
      <c r="B463">
        <v>1</v>
      </c>
      <c r="C463">
        <v>0</v>
      </c>
      <c r="D463">
        <v>46.25</v>
      </c>
      <c r="E463" t="str">
        <f>VLOOKUP(A463,productos!$A$2:$F$225, 2,FALSE )</f>
        <v>PAPELERA DEL PLATA</v>
      </c>
      <c r="F463" t="str">
        <f>VLOOKUP(A463,productos!$A$2:$F$225, 3,FALSE )</f>
        <v>BABY SEC</v>
      </c>
      <c r="G463" t="str">
        <f>VLOOKUP(A463,productos!$A$2:$F$225, 4,FALSE )</f>
        <v>PERFUMERÍA</v>
      </c>
      <c r="H463">
        <f>VLOOKUP(A463,productos!$A$2:$F$225, 5,FALSE )</f>
        <v>779025004169</v>
      </c>
      <c r="I463" t="str">
        <f>VLOOKUP(A463,productos!$A$2:$F$225, 6,FALSE )</f>
        <v>PAÑALES DESCARTABLES PARA BEBES  ULTRA TRI PACK EXTRA-EXTRA GRANDE - 24 UN</v>
      </c>
      <c r="L463" s="2" t="str">
        <f t="shared" si="7"/>
        <v>new Product { Id = 110, Region = 1, Market =0, Price = 46.25, Provider = "PAPELERA DEL PLATA", Brand = "BABY SEC", Category = "PERFUMERÍA", BarCode = 779025004169, Name = "PAÑALES DESCARTABLES PARA BEBES  ULTRA TRI PACK EXTRA-EXTRA GRANDE - 24 UN"},</v>
      </c>
    </row>
    <row r="464" spans="1:12" x14ac:dyDescent="0.25">
      <c r="A464">
        <v>127</v>
      </c>
      <c r="B464">
        <v>1</v>
      </c>
      <c r="C464">
        <v>0</v>
      </c>
      <c r="D464">
        <v>46.25</v>
      </c>
      <c r="E464" t="str">
        <f>VLOOKUP(A464,productos!$A$2:$F$225, 2,FALSE )</f>
        <v>PAPELERA DEL PLATA</v>
      </c>
      <c r="F464" t="str">
        <f>VLOOKUP(A464,productos!$A$2:$F$225, 3,FALSE )</f>
        <v>BABY SEC</v>
      </c>
      <c r="G464" t="str">
        <f>VLOOKUP(A464,productos!$A$2:$F$225, 4,FALSE )</f>
        <v>PERFUMERÍA</v>
      </c>
      <c r="H464">
        <f>VLOOKUP(A464,productos!$A$2:$F$225, 5,FALSE )</f>
        <v>779025004167</v>
      </c>
      <c r="I464" t="str">
        <f>VLOOKUP(A464,productos!$A$2:$F$225, 6,FALSE )</f>
        <v>PAÑALES DESCARTABLES PARA BEBES  ULTRA TRI PACK GRANDE - 30 UN</v>
      </c>
      <c r="L464" s="2" t="str">
        <f t="shared" si="7"/>
        <v>new Product { Id = 127, Region = 1, Market =0, Price = 46.25, Provider = "PAPELERA DEL PLATA", Brand = "BABY SEC", Category = "PERFUMERÍA", BarCode = 779025004167, Name = "PAÑALES DESCARTABLES PARA BEBES  ULTRA TRI PACK GRANDE - 30 UN"},</v>
      </c>
    </row>
    <row r="465" spans="1:12" x14ac:dyDescent="0.25">
      <c r="A465">
        <v>129</v>
      </c>
      <c r="B465">
        <v>1</v>
      </c>
      <c r="C465">
        <v>0</v>
      </c>
      <c r="D465">
        <v>46.25</v>
      </c>
      <c r="E465" t="str">
        <f>VLOOKUP(A465,productos!$A$2:$F$225, 2,FALSE )</f>
        <v>PAPELERA DEL PLATA</v>
      </c>
      <c r="F465" t="str">
        <f>VLOOKUP(A465,productos!$A$2:$F$225, 3,FALSE )</f>
        <v>BABY SEC</v>
      </c>
      <c r="G465" t="str">
        <f>VLOOKUP(A465,productos!$A$2:$F$225, 4,FALSE )</f>
        <v>PERFUMERÍA</v>
      </c>
      <c r="H465">
        <f>VLOOKUP(A465,productos!$A$2:$F$225, 5,FALSE )</f>
        <v>779025004166</v>
      </c>
      <c r="I465" t="str">
        <f>VLOOKUP(A465,productos!$A$2:$F$225, 6,FALSE )</f>
        <v>PAÑALES DESCARTABLES PARA BEBES  ULTRA TRI PACK MEDIANO - 36 UN</v>
      </c>
      <c r="L465" s="2" t="str">
        <f t="shared" si="7"/>
        <v>new Product { Id = 129, Region = 1, Market =0, Price = 46.25, Provider = "PAPELERA DEL PLATA", Brand = "BABY SEC", Category = "PERFUMERÍA", BarCode = 779025004166, Name = "PAÑALES DESCARTABLES PARA BEBES  ULTRA TRI PACK MEDIANO - 36 UN"},</v>
      </c>
    </row>
    <row r="466" spans="1:12" x14ac:dyDescent="0.25">
      <c r="A466">
        <v>111</v>
      </c>
      <c r="B466">
        <v>1</v>
      </c>
      <c r="C466">
        <v>0</v>
      </c>
      <c r="D466">
        <v>105.55</v>
      </c>
      <c r="E466" t="str">
        <f>VLOOKUP(A466,productos!$A$2:$F$225, 2,FALSE )</f>
        <v>PROCTER AND GAMBLE</v>
      </c>
      <c r="F466" t="str">
        <f>VLOOKUP(A466,productos!$A$2:$F$225, 3,FALSE )</f>
        <v>PAMPERS BABYSAN</v>
      </c>
      <c r="G466" t="str">
        <f>VLOOKUP(A466,productos!$A$2:$F$225, 4,FALSE )</f>
        <v>PERFUMERÍA</v>
      </c>
      <c r="H466">
        <f>VLOOKUP(A466,productos!$A$2:$F$225, 5,FALSE )</f>
        <v>750630984710</v>
      </c>
      <c r="I466" t="str">
        <f>VLOOKUP(A466,productos!$A$2:$F$225, 6,FALSE )</f>
        <v>PAÑALES DESCARTABLES PARA BEBES CANT. EXTRA GRANDE - 44 UN</v>
      </c>
      <c r="L466" s="2" t="str">
        <f t="shared" si="7"/>
        <v>new Product { Id = 111, Region = 1, Market =0, Price = 105.55, Provider = "PROCTER AND GAMBLE", Brand = "PAMPERS BABYSAN", Category = "PERFUMERÍA", BarCode = 750630984710, Name = "PAÑALES DESCARTABLES PARA BEBES CANT. EXTRA GRANDE - 44 UN"},</v>
      </c>
    </row>
    <row r="467" spans="1:12" x14ac:dyDescent="0.25">
      <c r="A467">
        <v>151</v>
      </c>
      <c r="B467">
        <v>1</v>
      </c>
      <c r="C467">
        <v>0</v>
      </c>
      <c r="D467">
        <v>5.3</v>
      </c>
      <c r="E467" t="str">
        <f>VLOOKUP(A467,productos!$A$2:$F$225, 2,FALSE )</f>
        <v>SIN MARCA (SUPERMERCADO)</v>
      </c>
      <c r="F467" t="str">
        <f>VLOOKUP(A467,productos!$A$2:$F$225, 3,FALSE )</f>
        <v>SIN MARCA (SUPERMERCADO)</v>
      </c>
      <c r="G467" t="str">
        <f>VLOOKUP(A467,productos!$A$2:$F$225, 4,FALSE )</f>
        <v>VERDULERÍA</v>
      </c>
      <c r="H467">
        <f>VLOOKUP(A467,productos!$A$2:$F$225, 5,FALSE )</f>
        <v>0</v>
      </c>
      <c r="I467" t="str">
        <f>VLOOKUP(A467,productos!$A$2:$F$225, 6,FALSE )</f>
        <v>PAPA NEGRA - 1 KG</v>
      </c>
      <c r="L467" s="2" t="str">
        <f t="shared" si="7"/>
        <v>new Product { Id = 151, Region = 1, Market =0, Price = 5.3, Provider = "SIN MARCA (SUPERMERCADO)", Brand = "SIN MARCA (SUPERMERCADO)", Category = "VERDULERÍA", BarCode = 0, Name = "PAPA NEGRA - 1 KG"},</v>
      </c>
    </row>
    <row r="468" spans="1:12" x14ac:dyDescent="0.25">
      <c r="A468">
        <v>222</v>
      </c>
      <c r="B468">
        <v>1</v>
      </c>
      <c r="C468">
        <v>0</v>
      </c>
      <c r="D468">
        <v>0.93</v>
      </c>
      <c r="E468" t="str">
        <f>VLOOKUP(A468,productos!$A$2:$F$225, 2,FALSE )</f>
        <v>LUMA</v>
      </c>
      <c r="F468" t="str">
        <f>VLOOKUP(A468,productos!$A$2:$F$225, 3,FALSE )</f>
        <v>LUMA</v>
      </c>
      <c r="G468" t="str">
        <f>VLOOKUP(A468,productos!$A$2:$F$225, 4,FALSE )</f>
        <v>CANASTA ESCOLAR</v>
      </c>
      <c r="H468">
        <f>VLOOKUP(A468,productos!$A$2:$F$225, 5,FALSE )</f>
        <v>0</v>
      </c>
      <c r="I468" t="str">
        <f>VLOOKUP(A468,productos!$A$2:$F$225, 6,FALSE )</f>
        <v>Papel Glace Lustre x 10 hjas Papel Glace Lustre x 10 hjas</v>
      </c>
      <c r="L468" s="2" t="str">
        <f t="shared" si="7"/>
        <v>new Product { Id = 222, Region = 1, Market =0, Price = 0.93, Provider = "LUMA", Brand = "LUMA", Category = "CANASTA ESCOLAR", BarCode = 0, Name = "Papel Glace Lustre x 10 hjas Papel Glace Lustre x 10 hjas"},</v>
      </c>
    </row>
    <row r="469" spans="1:12" x14ac:dyDescent="0.25">
      <c r="A469">
        <v>223</v>
      </c>
      <c r="B469">
        <v>1</v>
      </c>
      <c r="C469">
        <v>0</v>
      </c>
      <c r="D469">
        <v>1.1299999999999999</v>
      </c>
      <c r="E469" t="str">
        <f>VLOOKUP(A469,productos!$A$2:$F$225, 2,FALSE )</f>
        <v>LUMA</v>
      </c>
      <c r="F469" t="str">
        <f>VLOOKUP(A469,productos!$A$2:$F$225, 3,FALSE )</f>
        <v>LUMA</v>
      </c>
      <c r="G469" t="str">
        <f>VLOOKUP(A469,productos!$A$2:$F$225, 4,FALSE )</f>
        <v>CANASTA ESCOLAR</v>
      </c>
      <c r="H469">
        <f>VLOOKUP(A469,productos!$A$2:$F$225, 5,FALSE )</f>
        <v>0</v>
      </c>
      <c r="I469" t="str">
        <f>VLOOKUP(A469,productos!$A$2:$F$225, 6,FALSE )</f>
        <v>Papel Glace Metalizado x 10 Hjas Papel Glace Metalizado x 10 Hjas</v>
      </c>
      <c r="L469" s="2" t="str">
        <f t="shared" si="7"/>
        <v>new Product { Id = 223, Region = 1, Market =0, Price = 1.13, Provider = "LUMA", Brand = "LUMA", Category = "CANASTA ESCOLAR", BarCode = 0, Name = "Papel Glace Metalizado x 10 Hjas Papel Glace Metalizado x 10 Hjas"},</v>
      </c>
    </row>
    <row r="470" spans="1:12" x14ac:dyDescent="0.25">
      <c r="A470">
        <v>102</v>
      </c>
      <c r="B470">
        <v>1</v>
      </c>
      <c r="C470">
        <v>0</v>
      </c>
      <c r="D470">
        <v>13.2</v>
      </c>
      <c r="E470" t="str">
        <f>VLOOKUP(A470,productos!$A$2:$F$225, 2,FALSE )</f>
        <v>PAPELERA DEL PLATA</v>
      </c>
      <c r="F470" t="str">
        <f>VLOOKUP(A470,productos!$A$2:$F$225, 3,FALSE )</f>
        <v>HIGIENOL</v>
      </c>
      <c r="G470" t="str">
        <f>VLOOKUP(A470,productos!$A$2:$F$225, 4,FALSE )</f>
        <v>LIMPIEZA</v>
      </c>
      <c r="H470">
        <f>VLOOKUP(A470,productos!$A$2:$F$225, 5,FALSE )</f>
        <v>779025001904</v>
      </c>
      <c r="I470" t="str">
        <f>VLOOKUP(A470,productos!$A$2:$F$225, 6,FALSE )</f>
        <v>PAPEL HIGIENICO HOJA SIMPLE 4 ROLLOS DE 50 METROS CADA UNO - 50 MTRS</v>
      </c>
      <c r="L470" s="2" t="str">
        <f t="shared" si="7"/>
        <v>new Product { Id = 102, Region = 1, Market =0, Price = 13.2, Provider = "PAPELERA DEL PLATA", Brand = "HIGIENOL", Category = "LIMPIEZA", BarCode = 779025001904, Name = "PAPEL HIGIENICO HOJA SIMPLE 4 ROLLOS DE 50 METROS CADA UNO - 50 MTRS"},</v>
      </c>
    </row>
    <row r="471" spans="1:12" x14ac:dyDescent="0.25">
      <c r="A471">
        <v>32</v>
      </c>
      <c r="B471">
        <v>1</v>
      </c>
      <c r="C471">
        <v>0</v>
      </c>
      <c r="D471">
        <v>20.7</v>
      </c>
      <c r="E471" t="str">
        <f>VLOOKUP(A471,productos!$A$2:$F$225, 2,FALSE )</f>
        <v>CELULOSA CAMPANA</v>
      </c>
      <c r="F471" t="str">
        <f>VLOOKUP(A471,productos!$A$2:$F$225, 3,FALSE )</f>
        <v>CAMPANITA</v>
      </c>
      <c r="G471" t="str">
        <f>VLOOKUP(A471,productos!$A$2:$F$225, 4,FALSE )</f>
        <v>LIMPIEZA</v>
      </c>
      <c r="H471">
        <f>VLOOKUP(A471,productos!$A$2:$F$225, 5,FALSE )</f>
        <v>779107000510</v>
      </c>
      <c r="I471" t="str">
        <f>VLOOKUP(A471,productos!$A$2:$F$225, 6,FALSE )</f>
        <v>PAPEL HIGIENICO HOJA SIMPLE 4 ROLLOS DE 80  - 320 MTRS</v>
      </c>
      <c r="L471" s="2" t="str">
        <f t="shared" si="7"/>
        <v>new Product { Id = 32, Region = 1, Market =0, Price = 20.7, Provider = "CELULOSA CAMPANA", Brand = "CAMPANITA", Category = "LIMPIEZA", BarCode = 779107000510, Name = "PAPEL HIGIENICO HOJA SIMPLE 4 ROLLOS DE 80  - 320 MTRS"},</v>
      </c>
    </row>
    <row r="472" spans="1:12" x14ac:dyDescent="0.25">
      <c r="A472">
        <v>45</v>
      </c>
      <c r="B472">
        <v>1</v>
      </c>
      <c r="C472">
        <v>0</v>
      </c>
      <c r="D472">
        <v>6.55</v>
      </c>
      <c r="E472" t="str">
        <f>VLOOKUP(A472,productos!$A$2:$F$225, 2,FALSE )</f>
        <v>COLGATE PALMOLIVE S.A.</v>
      </c>
      <c r="F472" t="str">
        <f>VLOOKUP(A472,productos!$A$2:$F$225, 3,FALSE )</f>
        <v>KOLYNOS</v>
      </c>
      <c r="G472" t="str">
        <f>VLOOKUP(A472,productos!$A$2:$F$225, 4,FALSE )</f>
        <v>PERFUMERÍA</v>
      </c>
      <c r="H472">
        <f>VLOOKUP(A472,productos!$A$2:$F$225, 5,FALSE )</f>
        <v>779310012006</v>
      </c>
      <c r="I472" t="str">
        <f>VLOOKUP(A472,productos!$A$2:$F$225, 6,FALSE )</f>
        <v>PASTA DENTAL EN CREMA O GEL  - 90 G</v>
      </c>
      <c r="L472" s="2" t="str">
        <f t="shared" si="7"/>
        <v>new Product { Id = 45, Region = 1, Market =0, Price = 6.55, Provider = "COLGATE PALMOLIVE S.A.", Brand = "KOLYNOS", Category = "PERFUMERÍA", BarCode = 779310012006, Name = "PASTA DENTAL EN CREMA O GEL  - 90 G"},</v>
      </c>
    </row>
    <row r="473" spans="1:12" x14ac:dyDescent="0.25">
      <c r="A473">
        <v>46</v>
      </c>
      <c r="B473">
        <v>1</v>
      </c>
      <c r="C473">
        <v>0</v>
      </c>
      <c r="D473">
        <v>4.8499999999999996</v>
      </c>
      <c r="E473" t="str">
        <f>VLOOKUP(A473,productos!$A$2:$F$225, 2,FALSE )</f>
        <v>COLGATE PALMOLIVE S.A.</v>
      </c>
      <c r="F473" t="str">
        <f>VLOOKUP(A473,productos!$A$2:$F$225, 3,FALSE )</f>
        <v>ODOL</v>
      </c>
      <c r="G473" t="str">
        <f>VLOOKUP(A473,productos!$A$2:$F$225, 4,FALSE )</f>
        <v>PERFUMERÍA</v>
      </c>
      <c r="H473">
        <f>VLOOKUP(A473,productos!$A$2:$F$225, 5,FALSE )</f>
        <v>779310013005</v>
      </c>
      <c r="I473" t="str">
        <f>VLOOKUP(A473,productos!$A$2:$F$225, 6,FALSE )</f>
        <v>PASTA DENTAL EN CREMA O GEL  - 90 G</v>
      </c>
      <c r="L473" s="2" t="str">
        <f t="shared" si="7"/>
        <v>new Product { Id = 46, Region = 1, Market =0, Price = 4.85, Provider = "COLGATE PALMOLIVE S.A.", Brand = "ODOL", Category = "PERFUMERÍA", BarCode = 779310013005, Name = "PASTA DENTAL EN CREMA O GEL  - 90 G"},</v>
      </c>
    </row>
    <row r="474" spans="1:12" x14ac:dyDescent="0.25">
      <c r="A474">
        <v>152</v>
      </c>
      <c r="B474">
        <v>1</v>
      </c>
      <c r="C474">
        <v>0</v>
      </c>
      <c r="D474">
        <v>9.94</v>
      </c>
      <c r="E474" t="str">
        <f>VLOOKUP(A474,productos!$A$2:$F$225, 2,FALSE )</f>
        <v>SIN MARCA (SUPERMERCADO)</v>
      </c>
      <c r="F474" t="str">
        <f>VLOOKUP(A474,productos!$A$2:$F$225, 3,FALSE )</f>
        <v>SIN MARCA (SUPERMERCADO)</v>
      </c>
      <c r="G474" t="str">
        <f>VLOOKUP(A474,productos!$A$2:$F$225, 4,FALSE )</f>
        <v>VERDULERÍA</v>
      </c>
      <c r="H474">
        <f>VLOOKUP(A474,productos!$A$2:$F$225, 5,FALSE )</f>
        <v>0</v>
      </c>
      <c r="I474" t="str">
        <f>VLOOKUP(A474,productos!$A$2:$F$225, 6,FALSE )</f>
        <v>PERA  - 1 KG</v>
      </c>
      <c r="L474" s="2" t="str">
        <f t="shared" si="7"/>
        <v>new Product { Id = 152, Region = 1, Market =0, Price = 9.94, Provider = "SIN MARCA (SUPERMERCADO)", Brand = "SIN MARCA (SUPERMERCADO)", Category = "VERDULERÍA", BarCode = 0, Name = "PERA  - 1 KG"},</v>
      </c>
    </row>
    <row r="475" spans="1:12" x14ac:dyDescent="0.25">
      <c r="A475">
        <v>176</v>
      </c>
      <c r="B475">
        <v>1</v>
      </c>
      <c r="C475">
        <v>0</v>
      </c>
      <c r="D475">
        <v>19.149999999999999</v>
      </c>
      <c r="E475" t="str">
        <f>VLOOKUP(A475,productos!$A$2:$F$225, 2,FALSE )</f>
        <v>SIN MARCA (SUPERMERCADO)</v>
      </c>
      <c r="F475" t="str">
        <f>VLOOKUP(A475,productos!$A$2:$F$225, 3,FALSE )</f>
        <v>SIN MARCA (SUPERMERCADO)</v>
      </c>
      <c r="G475" t="str">
        <f>VLOOKUP(A475,productos!$A$2:$F$225, 4,FALSE )</f>
        <v>CARNES</v>
      </c>
      <c r="H475">
        <f>VLOOKUP(A475,productos!$A$2:$F$225, 5,FALSE )</f>
        <v>0</v>
      </c>
      <c r="I475" t="str">
        <f>VLOOKUP(A475,productos!$A$2:$F$225, 6,FALSE )</f>
        <v>POLLO CONGELADO SIN MENUDOS - 1 KG</v>
      </c>
      <c r="L475" s="2" t="str">
        <f t="shared" si="7"/>
        <v>new Product { Id = 176, Region = 1, Market =0, Price = 19.15, Provider = "SIN MARCA (SUPERMERCADO)", Brand = "SIN MARCA (SUPERMERCADO)", Category = "CARNES", BarCode = 0, Name = "POLLO CONGELADO SIN MENUDOS - 1 KG"},</v>
      </c>
    </row>
    <row r="476" spans="1:12" x14ac:dyDescent="0.25">
      <c r="A476">
        <v>33</v>
      </c>
      <c r="B476">
        <v>1</v>
      </c>
      <c r="C476">
        <v>0</v>
      </c>
      <c r="D476">
        <v>19.149999999999999</v>
      </c>
      <c r="E476" t="str">
        <f>VLOOKUP(A476,productos!$A$2:$F$225, 2,FALSE )</f>
        <v>CENTRO DE EMPRESAS DE PROCESADORAS AVÍCOLAS</v>
      </c>
      <c r="F476" t="str">
        <f>VLOOKUP(A476,productos!$A$2:$F$225, 3,FALSE )</f>
        <v>TODAS LAS MARCAS</v>
      </c>
      <c r="G476" t="str">
        <f>VLOOKUP(A476,productos!$A$2:$F$225, 4,FALSE )</f>
        <v>CARNES</v>
      </c>
      <c r="H476">
        <f>VLOOKUP(A476,productos!$A$2:$F$225, 5,FALSE )</f>
        <v>0</v>
      </c>
      <c r="I476" t="str">
        <f>VLOOKUP(A476,productos!$A$2:$F$225, 6,FALSE )</f>
        <v>POLLO ENTERO FRESCO CON MENUDOS - 1 KG</v>
      </c>
      <c r="L476" s="2" t="str">
        <f t="shared" si="7"/>
        <v>new Product { Id = 33, Region = 1, Market =0, Price = 19.15, Provider = "CENTRO DE EMPRESAS DE PROCESADORAS AVÍCOLAS", Brand = "TODAS LAS MARCAS", Category = "CARNES", BarCode = 0, Name = "POLLO ENTERO FRESCO CON MENUDOS - 1 KG"},</v>
      </c>
    </row>
    <row r="477" spans="1:12" x14ac:dyDescent="0.25">
      <c r="A477">
        <v>168</v>
      </c>
      <c r="B477">
        <v>1</v>
      </c>
      <c r="C477">
        <v>0</v>
      </c>
      <c r="D477">
        <v>13</v>
      </c>
      <c r="E477" t="str">
        <f>VLOOKUP(A477,productos!$A$2:$F$225, 2,FALSE )</f>
        <v>UNILEVER</v>
      </c>
      <c r="F477" t="str">
        <f>VLOOKUP(A477,productos!$A$2:$F$225, 3,FALSE )</f>
        <v>GRANBY</v>
      </c>
      <c r="G477" t="str">
        <f>VLOOKUP(A477,productos!$A$2:$F$225, 4,FALSE )</f>
        <v>LIMPIEZA</v>
      </c>
      <c r="H477">
        <f>VLOOKUP(A477,productos!$A$2:$F$225, 5,FALSE )</f>
        <v>779129000460</v>
      </c>
      <c r="I477" t="str">
        <f>VLOOKUP(A477,productos!$A$2:$F$225, 6,FALSE )</f>
        <v>POLVO DE LAVADO  GRANBY LAVADO TOTAL - 1 G</v>
      </c>
      <c r="L477" s="2" t="str">
        <f t="shared" si="7"/>
        <v>new Product { Id = 168, Region = 1, Market =0, Price = 13, Provider = "UNILEVER", Brand = "GRANBY", Category = "LIMPIEZA", BarCode = 779129000460, Name = "POLVO DE LAVADO  GRANBY LAVADO TOTAL - 1 G"},</v>
      </c>
    </row>
    <row r="478" spans="1:12" x14ac:dyDescent="0.25">
      <c r="A478">
        <v>19</v>
      </c>
      <c r="B478">
        <v>1</v>
      </c>
      <c r="C478">
        <v>0</v>
      </c>
      <c r="D478">
        <v>7.05</v>
      </c>
      <c r="E478" t="str">
        <f>VLOOKUP(A478,productos!$A$2:$F$225, 2,FALSE )</f>
        <v>ARCOR</v>
      </c>
      <c r="F478" t="str">
        <f>VLOOKUP(A478,productos!$A$2:$F$225, 3,FALSE )</f>
        <v>ARCOR</v>
      </c>
      <c r="G478" t="str">
        <f>VLOOKUP(A478,productos!$A$2:$F$225, 4,FALSE )</f>
        <v>ALMACÉN</v>
      </c>
      <c r="H478">
        <f>VLOOKUP(A478,productos!$A$2:$F$225, 5,FALSE )</f>
        <v>779058098090</v>
      </c>
      <c r="I478" t="str">
        <f>VLOOKUP(A478,productos!$A$2:$F$225, 6,FALSE )</f>
        <v>POROTOS EN LATA - 350 G</v>
      </c>
      <c r="L478" s="2" t="str">
        <f t="shared" si="7"/>
        <v>new Product { Id = 19, Region = 1, Market =0, Price = 7.05, Provider = "ARCOR", Brand = "ARCOR", Category = "ALMACÉN", BarCode = 779058098090, Name = "POROTOS EN LATA - 350 G"},</v>
      </c>
    </row>
    <row r="479" spans="1:12" x14ac:dyDescent="0.25">
      <c r="A479">
        <v>195</v>
      </c>
      <c r="B479">
        <v>1</v>
      </c>
      <c r="C479">
        <v>0</v>
      </c>
      <c r="D479">
        <v>5.3</v>
      </c>
      <c r="E479" t="str">
        <f>VLOOKUP(A479,productos!$A$2:$F$225, 2,FALSE )</f>
        <v>SANCOR</v>
      </c>
      <c r="F479" t="str">
        <f>VLOOKUP(A479,productos!$A$2:$F$225, 3,FALSE )</f>
        <v>SHIMY</v>
      </c>
      <c r="G479" t="str">
        <f>VLOOKUP(A479,productos!$A$2:$F$225, 4,FALSE )</f>
        <v>LÁCTEOS</v>
      </c>
      <c r="H479">
        <f>VLOOKUP(A479,productos!$A$2:$F$225, 5,FALSE )</f>
        <v>779008004090</v>
      </c>
      <c r="I479" t="str">
        <f>VLOOKUP(A479,productos!$A$2:$F$225, 6,FALSE )</f>
        <v>POSTRE NIÑO CHOCOLATE - 120 G</v>
      </c>
      <c r="L479" s="2" t="str">
        <f t="shared" si="7"/>
        <v>new Product { Id = 195, Region = 1, Market =0, Price = 5.3, Provider = "SANCOR", Brand = "SHIMY", Category = "LÁCTEOS", BarCode = 779008004090, Name = "POSTRE NIÑO CHOCOLATE - 120 G"},</v>
      </c>
    </row>
    <row r="480" spans="1:12" x14ac:dyDescent="0.25">
      <c r="A480">
        <v>196</v>
      </c>
      <c r="B480">
        <v>1</v>
      </c>
      <c r="C480">
        <v>0</v>
      </c>
      <c r="D480">
        <v>5.3</v>
      </c>
      <c r="E480" t="str">
        <f>VLOOKUP(A480,productos!$A$2:$F$225, 2,FALSE )</f>
        <v>SANCOR</v>
      </c>
      <c r="F480" t="str">
        <f>VLOOKUP(A480,productos!$A$2:$F$225, 3,FALSE )</f>
        <v>SHIMY</v>
      </c>
      <c r="G480" t="str">
        <f>VLOOKUP(A480,productos!$A$2:$F$225, 4,FALSE )</f>
        <v>LÁCTEOS</v>
      </c>
      <c r="H480">
        <f>VLOOKUP(A480,productos!$A$2:$F$225, 5,FALSE )</f>
        <v>779008004091</v>
      </c>
      <c r="I480" t="str">
        <f>VLOOKUP(A480,productos!$A$2:$F$225, 6,FALSE )</f>
        <v>POSTRE NIÑO CHOCOLATE Y DULCE DE LECHE - 120 G</v>
      </c>
      <c r="L480" s="2" t="str">
        <f t="shared" si="7"/>
        <v>new Product { Id = 196, Region = 1, Market =0, Price = 5.3, Provider = "SANCOR", Brand = "SHIMY", Category = "LÁCTEOS", BarCode = 779008004091, Name = "POSTRE NIÑO CHOCOLATE Y DULCE DE LECHE - 120 G"},</v>
      </c>
    </row>
    <row r="481" spans="1:12" x14ac:dyDescent="0.25">
      <c r="A481">
        <v>197</v>
      </c>
      <c r="B481">
        <v>1</v>
      </c>
      <c r="C481">
        <v>0</v>
      </c>
      <c r="D481">
        <v>5.3</v>
      </c>
      <c r="E481" t="str">
        <f>VLOOKUP(A481,productos!$A$2:$F$225, 2,FALSE )</f>
        <v>SANCOR</v>
      </c>
      <c r="F481" t="str">
        <f>VLOOKUP(A481,productos!$A$2:$F$225, 3,FALSE )</f>
        <v>SHIMY</v>
      </c>
      <c r="G481" t="str">
        <f>VLOOKUP(A481,productos!$A$2:$F$225, 4,FALSE )</f>
        <v>LÁCTEOS</v>
      </c>
      <c r="H481">
        <f>VLOOKUP(A481,productos!$A$2:$F$225, 5,FALSE )</f>
        <v>779008004092</v>
      </c>
      <c r="I481" t="str">
        <f>VLOOKUP(A481,productos!$A$2:$F$225, 6,FALSE )</f>
        <v>POSTRE NIÑO DULCE DE LECHE - 120 G</v>
      </c>
      <c r="L481" s="2" t="str">
        <f t="shared" si="7"/>
        <v>new Product { Id = 197, Region = 1, Market =0, Price = 5.3, Provider = "SANCOR", Brand = "SHIMY", Category = "LÁCTEOS", BarCode = 779008004092, Name = "POSTRE NIÑO DULCE DE LECHE - 120 G"},</v>
      </c>
    </row>
    <row r="482" spans="1:12" x14ac:dyDescent="0.25">
      <c r="A482">
        <v>48</v>
      </c>
      <c r="B482">
        <v>1</v>
      </c>
      <c r="C482">
        <v>0</v>
      </c>
      <c r="D482">
        <v>7.95</v>
      </c>
      <c r="E482" t="str">
        <f>VLOOKUP(A482,productos!$A$2:$F$225, 2,FALSE )</f>
        <v>DANONE</v>
      </c>
      <c r="F482" t="str">
        <f>VLOOKUP(A482,productos!$A$2:$F$225, 3,FALSE )</f>
        <v>DANONINO</v>
      </c>
      <c r="G482" t="str">
        <f>VLOOKUP(A482,productos!$A$2:$F$225, 4,FALSE )</f>
        <v>LÁCTEOS</v>
      </c>
      <c r="H482">
        <f>VLOOKUP(A482,productos!$A$2:$F$225, 5,FALSE )</f>
        <v>779133709401</v>
      </c>
      <c r="I482" t="str">
        <f>VLOOKUP(A482,productos!$A$2:$F$225, 6,FALSE )</f>
        <v>POSTRE NIÑO VAINILLA - 161 G</v>
      </c>
      <c r="L482" s="2" t="str">
        <f t="shared" si="7"/>
        <v>new Product { Id = 48, Region = 1, Market =0, Price = 7.95, Provider = "DANONE", Brand = "DANONINO", Category = "LÁCTEOS", BarCode = 779133709401, Name = "POSTRE NIÑO VAINILLA - 161 G"},</v>
      </c>
    </row>
    <row r="483" spans="1:12" x14ac:dyDescent="0.25">
      <c r="A483">
        <v>125</v>
      </c>
      <c r="B483">
        <v>1</v>
      </c>
      <c r="C483">
        <v>0</v>
      </c>
      <c r="D483">
        <v>5.3</v>
      </c>
      <c r="E483" t="str">
        <f>VLOOKUP(A483,productos!$A$2:$F$225, 2,FALSE )</f>
        <v>SANCOR</v>
      </c>
      <c r="F483" t="str">
        <f>VLOOKUP(A483,productos!$A$2:$F$225, 3,FALSE )</f>
        <v>SHIMY</v>
      </c>
      <c r="G483" t="str">
        <f>VLOOKUP(A483,productos!$A$2:$F$225, 4,FALSE )</f>
        <v>LÁCTEOS</v>
      </c>
      <c r="H483">
        <f>VLOOKUP(A483,productos!$A$2:$F$225, 5,FALSE )</f>
        <v>779008004087</v>
      </c>
      <c r="I483" t="str">
        <f>VLOOKUP(A483,productos!$A$2:$F$225, 6,FALSE )</f>
        <v>POSTRE NIÑO VAINILLA - 120 G</v>
      </c>
      <c r="L483" s="2" t="str">
        <f t="shared" si="7"/>
        <v>new Product { Id = 125, Region = 1, Market =0, Price = 5.3, Provider = "SANCOR", Brand = "SHIMY", Category = "LÁCTEOS", BarCode = 779008004087, Name = "POSTRE NIÑO VAINILLA - 120 G"},</v>
      </c>
    </row>
    <row r="484" spans="1:12" x14ac:dyDescent="0.25">
      <c r="A484">
        <v>194</v>
      </c>
      <c r="B484">
        <v>1</v>
      </c>
      <c r="C484">
        <v>0</v>
      </c>
      <c r="D484">
        <v>5.3</v>
      </c>
      <c r="E484" t="str">
        <f>VLOOKUP(A484,productos!$A$2:$F$225, 2,FALSE )</f>
        <v>SANCOR</v>
      </c>
      <c r="F484" t="str">
        <f>VLOOKUP(A484,productos!$A$2:$F$225, 3,FALSE )</f>
        <v>SHIMY</v>
      </c>
      <c r="G484" t="str">
        <f>VLOOKUP(A484,productos!$A$2:$F$225, 4,FALSE )</f>
        <v>LÁCTEOS</v>
      </c>
      <c r="H484">
        <f>VLOOKUP(A484,productos!$A$2:$F$225, 5,FALSE )</f>
        <v>779008004089</v>
      </c>
      <c r="I484" t="str">
        <f>VLOOKUP(A484,productos!$A$2:$F$225, 6,FALSE )</f>
        <v>POSTRE NIÑO VAINILLA Y DULCE DE LECHE - 120 G</v>
      </c>
      <c r="L484" s="2" t="str">
        <f t="shared" si="7"/>
        <v>new Product { Id = 194, Region = 1, Market =0, Price = 5.3, Provider = "SANCOR", Brand = "SHIMY", Category = "LÁCTEOS", BarCode = 779008004089, Name = "POSTRE NIÑO VAINILLA Y DULCE DE LECHE - 120 G"},</v>
      </c>
    </row>
    <row r="485" spans="1:12" x14ac:dyDescent="0.25">
      <c r="A485">
        <v>30</v>
      </c>
      <c r="B485">
        <v>1</v>
      </c>
      <c r="C485">
        <v>0</v>
      </c>
      <c r="D485">
        <v>28.4</v>
      </c>
      <c r="E485" t="str">
        <f>VLOOKUP(A485,productos!$A$2:$F$225, 2,FALSE )</f>
        <v>BUHLSA</v>
      </c>
      <c r="F485" t="str">
        <f>VLOOKUP(A485,productos!$A$2:$F$225, 3,FALSE )</f>
        <v>PRIME</v>
      </c>
      <c r="G485" t="str">
        <f>VLOOKUP(A485,productos!$A$2:$F$225, 4,FALSE )</f>
        <v>PERFUMERÍA</v>
      </c>
      <c r="H485">
        <f>VLOOKUP(A485,productos!$A$2:$F$225, 5,FALSE )</f>
        <v>779151970020</v>
      </c>
      <c r="I485" t="str">
        <f>VLOOKUP(A485,productos!$A$2:$F$225, 6,FALSE )</f>
        <v>PRESERVATIVOS SUPER FINOS 6 UNIDADES - 1 CAJA</v>
      </c>
      <c r="L485" s="2" t="str">
        <f t="shared" si="7"/>
        <v>new Product { Id = 30, Region = 1, Market =0, Price = 28.4, Provider = "BUHLSA", Brand = "PRIME", Category = "PERFUMERÍA", BarCode = 779151970020, Name = "PRESERVATIVOS SUPER FINOS 6 UNIDADES - 1 CAJA"},</v>
      </c>
    </row>
    <row r="486" spans="1:12" x14ac:dyDescent="0.25">
      <c r="A486">
        <v>67</v>
      </c>
      <c r="B486">
        <v>1</v>
      </c>
      <c r="C486">
        <v>0</v>
      </c>
      <c r="D486">
        <v>24.65</v>
      </c>
      <c r="E486" t="str">
        <f>VLOOKUP(A486,productos!$A$2:$F$225, 2,FALSE )</f>
        <v>KOPELCO</v>
      </c>
      <c r="F486" t="str">
        <f>VLOOKUP(A486,productos!$A$2:$F$225, 3,FALSE )</f>
        <v>TULIPAN</v>
      </c>
      <c r="G486" t="str">
        <f>VLOOKUP(A486,productos!$A$2:$F$225, 4,FALSE )</f>
        <v>PERFUMERÍA</v>
      </c>
      <c r="H486">
        <f>VLOOKUP(A486,productos!$A$2:$F$225, 5,FALSE )</f>
        <v>779101400153</v>
      </c>
      <c r="I486" t="str">
        <f>VLOOKUP(A486,productos!$A$2:$F$225, 6,FALSE )</f>
        <v>PRESERVATIVOS SUPER FINOS 6 UNIDADES - 1 CAJA</v>
      </c>
      <c r="L486" s="2" t="str">
        <f t="shared" si="7"/>
        <v>new Product { Id = 67, Region = 1, Market =0, Price = 24.65, Provider = "KOPELCO", Brand = "TULIPAN", Category = "PERFUMERÍA", BarCode = 779101400153, Name = "PRESERVATIVOS SUPER FINOS 6 UNIDADES - 1 CAJA"},</v>
      </c>
    </row>
    <row r="487" spans="1:12" x14ac:dyDescent="0.25">
      <c r="A487">
        <v>4</v>
      </c>
      <c r="B487">
        <v>1</v>
      </c>
      <c r="C487">
        <v>0</v>
      </c>
      <c r="D487">
        <v>5.3</v>
      </c>
      <c r="E487" t="str">
        <f>VLOOKUP(A487,productos!$A$2:$F$225, 2,FALSE )</f>
        <v>GRUPO CANALE</v>
      </c>
      <c r="F487" t="str">
        <f>VLOOKUP(A487,productos!$A$2:$F$225, 3,FALSE )</f>
        <v>ALCO</v>
      </c>
      <c r="G487" t="str">
        <f>VLOOKUP(A487,productos!$A$2:$F$225, 4,FALSE )</f>
        <v>ALMACÉN</v>
      </c>
      <c r="H487">
        <f>VLOOKUP(A487,productos!$A$2:$F$225, 5,FALSE )</f>
        <v>779008800149</v>
      </c>
      <c r="I487" t="str">
        <f>VLOOKUP(A487,productos!$A$2:$F$225, 6,FALSE )</f>
        <v>PURE DE TOMATE TETRA PACK - 520 G</v>
      </c>
      <c r="L487" s="2" t="str">
        <f t="shared" si="7"/>
        <v>new Product { Id = 4, Region = 1, Market =0, Price = 5.3, Provider = "GRUPO CANALE", Brand = "ALCO", Category = "ALMACÉN", BarCode = 779008800149, Name = "PURE DE TOMATE TETRA PACK - 520 G"},</v>
      </c>
    </row>
    <row r="488" spans="1:12" x14ac:dyDescent="0.25">
      <c r="A488">
        <v>20</v>
      </c>
      <c r="B488">
        <v>1</v>
      </c>
      <c r="C488">
        <v>0</v>
      </c>
      <c r="D488">
        <v>5.15</v>
      </c>
      <c r="E488" t="str">
        <f>VLOOKUP(A488,productos!$A$2:$F$225, 2,FALSE )</f>
        <v>ARCOR</v>
      </c>
      <c r="F488" t="str">
        <f>VLOOKUP(A488,productos!$A$2:$F$225, 3,FALSE )</f>
        <v>ARCOR</v>
      </c>
      <c r="G488" t="str">
        <f>VLOOKUP(A488,productos!$A$2:$F$225, 4,FALSE )</f>
        <v>ALMACÉN</v>
      </c>
      <c r="H488">
        <f>VLOOKUP(A488,productos!$A$2:$F$225, 5,FALSE )</f>
        <v>0</v>
      </c>
      <c r="I488" t="str">
        <f>VLOOKUP(A488,productos!$A$2:$F$225, 6,FALSE )</f>
        <v>PURE DE TOMATE TETRA PACK - 520 G</v>
      </c>
      <c r="L488" s="2" t="str">
        <f t="shared" si="7"/>
        <v>new Product { Id = 20, Region = 1, Market =0, Price = 5.15, Provider = "ARCOR", Brand = "ARCOR", Category = "ALMACÉN", BarCode = 0, Name = "PURE DE TOMATE TETRA PACK - 520 G"},</v>
      </c>
    </row>
    <row r="489" spans="1:12" x14ac:dyDescent="0.25">
      <c r="A489">
        <v>121</v>
      </c>
      <c r="B489">
        <v>1</v>
      </c>
      <c r="C489">
        <v>0</v>
      </c>
      <c r="D489">
        <v>17</v>
      </c>
      <c r="E489" t="str">
        <f>VLOOKUP(A489,productos!$A$2:$F$225, 2,FALSE )</f>
        <v>SANCOR</v>
      </c>
      <c r="F489" t="str">
        <f>VLOOKUP(A489,productos!$A$2:$F$225, 3,FALSE )</f>
        <v>MENDICRIM</v>
      </c>
      <c r="G489" t="str">
        <f>VLOOKUP(A489,productos!$A$2:$F$225, 4,FALSE )</f>
        <v>LÁCTEOS</v>
      </c>
      <c r="H489">
        <f>VLOOKUP(A489,productos!$A$2:$F$225, 5,FALSE )</f>
        <v>779008004007</v>
      </c>
      <c r="I489" t="str">
        <f>VLOOKUP(A489,productos!$A$2:$F$225, 6,FALSE )</f>
        <v>QUESO CREMA ENTERO  - 300 G</v>
      </c>
      <c r="L489" s="2" t="str">
        <f t="shared" si="7"/>
        <v>new Product { Id = 121, Region = 1, Market =0, Price = 17, Provider = "SANCOR", Brand = "MENDICRIM", Category = "LÁCTEOS", BarCode = 779008004007, Name = "QUESO CREMA ENTERO  - 300 G"},</v>
      </c>
    </row>
    <row r="490" spans="1:12" x14ac:dyDescent="0.25">
      <c r="A490">
        <v>139</v>
      </c>
      <c r="B490">
        <v>1</v>
      </c>
      <c r="C490">
        <v>0</v>
      </c>
      <c r="D490">
        <v>48.65</v>
      </c>
      <c r="E490" t="str">
        <f>VLOOKUP(A490,productos!$A$2:$F$225, 2,FALSE )</f>
        <v>SIN MARCA (SUPERMERCADO)</v>
      </c>
      <c r="F490" t="str">
        <f>VLOOKUP(A490,productos!$A$2:$F$225, 3,FALSE )</f>
        <v>SIN MARCA (SUPERMERCADO)</v>
      </c>
      <c r="G490" t="str">
        <f>VLOOKUP(A490,productos!$A$2:$F$225, 4,FALSE )</f>
        <v>LÁCTEOS</v>
      </c>
      <c r="H490">
        <f>VLOOKUP(A490,productos!$A$2:$F$225, 5,FALSE )</f>
        <v>0</v>
      </c>
      <c r="I490" t="str">
        <f>VLOOKUP(A490,productos!$A$2:$F$225, 6,FALSE )</f>
        <v>QUESO CREMOSO  - 1 KG</v>
      </c>
      <c r="L490" s="2" t="str">
        <f t="shared" si="7"/>
        <v>new Product { Id = 139, Region = 1, Market =0, Price = 48.65, Provider = "SIN MARCA (SUPERMERCADO)", Brand = "SIN MARCA (SUPERMERCADO)", Category = "LÁCTEOS", BarCode = 0, Name = "QUESO CREMOSO  - 1 KG"},</v>
      </c>
    </row>
    <row r="491" spans="1:12" x14ac:dyDescent="0.25">
      <c r="A491">
        <v>53</v>
      </c>
      <c r="B491">
        <v>1</v>
      </c>
      <c r="C491">
        <v>0</v>
      </c>
      <c r="D491">
        <v>15.99</v>
      </c>
      <c r="E491" t="str">
        <f>VLOOKUP(A491,productos!$A$2:$F$225, 2,FALSE )</f>
        <v>GARCÍA HNOS. AGROINDUSTRIAL</v>
      </c>
      <c r="F491" t="str">
        <f>VLOOKUP(A491,productos!$A$2:$F$225, 3,FALSE )</f>
        <v>TREGAR</v>
      </c>
      <c r="G491" t="str">
        <f>VLOOKUP(A491,productos!$A$2:$F$225, 4,FALSE )</f>
        <v>LÁCTEOS</v>
      </c>
      <c r="H491">
        <f>VLOOKUP(A491,productos!$A$2:$F$225, 5,FALSE )</f>
        <v>779391300014</v>
      </c>
      <c r="I491" t="str">
        <f>VLOOKUP(A491,productos!$A$2:$F$225, 6,FALSE )</f>
        <v>QUESO RALLADO PAQUETE - 120 G</v>
      </c>
      <c r="L491" s="2" t="str">
        <f t="shared" si="7"/>
        <v>new Product { Id = 53, Region = 1, Market =0, Price = 15.99, Provider = "GARCÍA HNOS. AGROINDUSTRIAL", Brand = "TREGAR", Category = "LÁCTEOS", BarCode = 779391300014, Name = "QUESO RALLADO PAQUETE - 120 G"},</v>
      </c>
    </row>
    <row r="492" spans="1:12" x14ac:dyDescent="0.25">
      <c r="A492">
        <v>82</v>
      </c>
      <c r="B492">
        <v>1</v>
      </c>
      <c r="C492">
        <v>0</v>
      </c>
      <c r="D492">
        <v>19.149999999999999</v>
      </c>
      <c r="E492" t="str">
        <f>VLOOKUP(A492,productos!$A$2:$F$225, 2,FALSE )</f>
        <v>MASTELLONE</v>
      </c>
      <c r="F492" t="str">
        <f>VLOOKUP(A492,productos!$A$2:$F$225, 3,FALSE )</f>
        <v>LA SERENÍSIMA</v>
      </c>
      <c r="G492" t="str">
        <f>VLOOKUP(A492,productos!$A$2:$F$225, 4,FALSE )</f>
        <v>LÁCTEOS</v>
      </c>
      <c r="H492">
        <f>VLOOKUP(A492,productos!$A$2:$F$225, 5,FALSE )</f>
        <v>779394070500</v>
      </c>
      <c r="I492" t="str">
        <f>VLOOKUP(A492,productos!$A$2:$F$225, 6,FALSE )</f>
        <v>QUESO RALLADO PAQUETE - 120 G</v>
      </c>
      <c r="L492" s="2" t="str">
        <f t="shared" si="7"/>
        <v>new Product { Id = 82, Region = 1, Market =0, Price = 19.15, Provider = "MASTELLONE", Brand = "LA SERENÍSIMA", Category = "LÁCTEOS", BarCode = 779394070500, Name = "QUESO RALLADO PAQUETE - 120 G"},</v>
      </c>
    </row>
    <row r="493" spans="1:12" x14ac:dyDescent="0.25">
      <c r="A493">
        <v>219</v>
      </c>
      <c r="B493">
        <v>1</v>
      </c>
      <c r="C493">
        <v>0</v>
      </c>
      <c r="D493">
        <v>36.049999999999997</v>
      </c>
      <c r="E493" t="str">
        <f>VLOOKUP(A493,productos!$A$2:$F$225, 2,FALSE )</f>
        <v>LEDESMA/ANGEL ESTRADA</v>
      </c>
      <c r="F493" t="str">
        <f>VLOOKUP(A493,productos!$A$2:$F$225, 3,FALSE )</f>
        <v>GLORIA O AMÉRICA</v>
      </c>
      <c r="G493" t="str">
        <f>VLOOKUP(A493,productos!$A$2:$F$225, 4,FALSE )</f>
        <v>CANASTA ESCOLAR</v>
      </c>
      <c r="H493">
        <f>VLOOKUP(A493,productos!$A$2:$F$225, 5,FALSE )</f>
        <v>779176218147</v>
      </c>
      <c r="I493" t="str">
        <f>VLOOKUP(A493,productos!$A$2:$F$225, 6,FALSE )</f>
        <v>REPUESTO GLORIA CUADRICULADO 400 HOJAS</v>
      </c>
      <c r="L493" s="2" t="str">
        <f t="shared" si="7"/>
        <v>new Product { Id = 219, Region = 1, Market =0, Price = 36.05, Provider = "LEDESMA/ANGEL ESTRADA", Brand = "GLORIA O AMÉRICA", Category = "CANASTA ESCOLAR", BarCode = 779176218147, Name = "REPUESTO GLORIA CUADRICULADO 400 HOJAS"},</v>
      </c>
    </row>
    <row r="494" spans="1:12" x14ac:dyDescent="0.25">
      <c r="A494">
        <v>218</v>
      </c>
      <c r="B494">
        <v>1</v>
      </c>
      <c r="C494">
        <v>0</v>
      </c>
      <c r="D494">
        <v>36.049999999999997</v>
      </c>
      <c r="E494" t="str">
        <f>VLOOKUP(A494,productos!$A$2:$F$225, 2,FALSE )</f>
        <v>LEDESMA/ANGEL ESTRADA</v>
      </c>
      <c r="F494" t="str">
        <f>VLOOKUP(A494,productos!$A$2:$F$225, 3,FALSE )</f>
        <v>GLORIA O AMÉRICA</v>
      </c>
      <c r="G494" t="str">
        <f>VLOOKUP(A494,productos!$A$2:$F$225, 4,FALSE )</f>
        <v>CANASTA ESCOLAR</v>
      </c>
      <c r="H494">
        <f>VLOOKUP(A494,productos!$A$2:$F$225, 5,FALSE )</f>
        <v>779176218117</v>
      </c>
      <c r="I494" t="str">
        <f>VLOOKUP(A494,productos!$A$2:$F$225, 6,FALSE )</f>
        <v xml:space="preserve">REPUESTO GLORIA RAYADO 400 HOJAS </v>
      </c>
      <c r="L494" s="2" t="str">
        <f t="shared" si="7"/>
        <v>new Product { Id = 218, Region = 1, Market =0, Price = 36.05, Provider = "LEDESMA/ANGEL ESTRADA", Brand = "GLORIA O AMÉRICA", Category = "CANASTA ESCOLAR", BarCode = 779176218117, Name = "REPUESTO GLORIA RAYADO 400 HOJAS "},</v>
      </c>
    </row>
    <row r="495" spans="1:12" x14ac:dyDescent="0.25">
      <c r="A495">
        <v>220</v>
      </c>
      <c r="B495">
        <v>1</v>
      </c>
      <c r="C495">
        <v>0</v>
      </c>
      <c r="D495">
        <v>11.48</v>
      </c>
      <c r="E495" t="str">
        <f>VLOOKUP(A495,productos!$A$2:$F$225, 2,FALSE )</f>
        <v>LEDESMA/ANGEL ESTRADA</v>
      </c>
      <c r="F495" t="str">
        <f>VLOOKUP(A495,productos!$A$2:$F$225, 3,FALSE )</f>
        <v>GLORIA O AMÉRICA</v>
      </c>
      <c r="G495" t="str">
        <f>VLOOKUP(A495,productos!$A$2:$F$225, 4,FALSE )</f>
        <v>CANASTA ESCOLAR</v>
      </c>
      <c r="H495">
        <f>VLOOKUP(A495,productos!$A$2:$F$225, 5,FALSE )</f>
        <v>779176218132</v>
      </c>
      <c r="I495" t="str">
        <f>VLOOKUP(A495,productos!$A$2:$F$225, 6,FALSE )</f>
        <v>REPUESTO HOJAS Nº 3 CUADRICULADO 96 HOJAS</v>
      </c>
      <c r="L495" s="2" t="str">
        <f t="shared" si="7"/>
        <v>new Product { Id = 220, Region = 1, Market =0, Price = 11.48, Provider = "LEDESMA/ANGEL ESTRADA", Brand = "GLORIA O AMÉRICA", Category = "CANASTA ESCOLAR", BarCode = 779176218132, Name = "REPUESTO HOJAS Nº 3 CUADRICULADO 96 HOJAS"},</v>
      </c>
    </row>
    <row r="496" spans="1:12" x14ac:dyDescent="0.25">
      <c r="A496">
        <v>221</v>
      </c>
      <c r="B496">
        <v>1</v>
      </c>
      <c r="C496">
        <v>0</v>
      </c>
      <c r="D496">
        <v>11.48</v>
      </c>
      <c r="E496" t="str">
        <f>VLOOKUP(A496,productos!$A$2:$F$225, 2,FALSE )</f>
        <v>LEDESMA/ANGEL ESTRADA</v>
      </c>
      <c r="F496" t="str">
        <f>VLOOKUP(A496,productos!$A$2:$F$225, 3,FALSE )</f>
        <v>GLORIA O AMÉRICA</v>
      </c>
      <c r="G496" t="str">
        <f>VLOOKUP(A496,productos!$A$2:$F$225, 4,FALSE )</f>
        <v>CANASTA ESCOLAR</v>
      </c>
      <c r="H496">
        <f>VLOOKUP(A496,productos!$A$2:$F$225, 5,FALSE )</f>
        <v>779176218112</v>
      </c>
      <c r="I496" t="str">
        <f>VLOOKUP(A496,productos!$A$2:$F$225, 6,FALSE )</f>
        <v>REPUESTO HOJAS Nº 3 RAYADO 96 HOJAS</v>
      </c>
      <c r="L496" s="2" t="str">
        <f t="shared" si="7"/>
        <v>new Product { Id = 221, Region = 1, Market =0, Price = 11.48, Provider = "LEDESMA/ANGEL ESTRADA", Brand = "GLORIA O AMÉRICA", Category = "CANASTA ESCOLAR", BarCode = 779176218112, Name = "REPUESTO HOJAS Nº 3 RAYADO 96 HOJAS"},</v>
      </c>
    </row>
    <row r="497" spans="1:12" x14ac:dyDescent="0.25">
      <c r="A497">
        <v>136</v>
      </c>
      <c r="B497">
        <v>1</v>
      </c>
      <c r="C497">
        <v>0</v>
      </c>
      <c r="D497">
        <v>41.6</v>
      </c>
      <c r="E497" t="str">
        <f>VLOOKUP(A497,productos!$A$2:$F$225, 2,FALSE )</f>
        <v>SIN MARCA (SUPERMERCADO)</v>
      </c>
      <c r="F497" t="str">
        <f>VLOOKUP(A497,productos!$A$2:$F$225, 3,FALSE )</f>
        <v>SIN MARCA (SUPERMERCADO)</v>
      </c>
      <c r="G497" t="str">
        <f>VLOOKUP(A497,productos!$A$2:$F$225, 4,FALSE )</f>
        <v>CARNES</v>
      </c>
      <c r="H497">
        <f>VLOOKUP(A497,productos!$A$2:$F$225, 5,FALSE )</f>
        <v>0</v>
      </c>
      <c r="I497" t="str">
        <f>VLOOKUP(A497,productos!$A$2:$F$225, 6,FALSE )</f>
        <v>ROAST BEEF DE NOVILLO - 1 KG</v>
      </c>
      <c r="L497" s="2" t="str">
        <f t="shared" si="7"/>
        <v>new Product { Id = 136, Region = 1, Market =0, Price = 41.6, Provider = "SIN MARCA (SUPERMERCADO)", Brand = "SIN MARCA (SUPERMERCADO)", Category = "CARNES", BarCode = 0, Name = "ROAST BEEF DE NOVILLO - 1 KG"},</v>
      </c>
    </row>
    <row r="498" spans="1:12" x14ac:dyDescent="0.25">
      <c r="A498">
        <v>225</v>
      </c>
      <c r="B498">
        <v>1</v>
      </c>
      <c r="C498">
        <v>0</v>
      </c>
      <c r="D498">
        <v>3.49</v>
      </c>
      <c r="E498" t="str">
        <f>VLOOKUP(A498,productos!$A$2:$F$225, 2,FALSE )</f>
        <v>MAPED</v>
      </c>
      <c r="F498" t="str">
        <f>VLOOKUP(A498,productos!$A$2:$F$225, 3,FALSE )</f>
        <v>MAPED ARGENTINA S.A.</v>
      </c>
      <c r="G498" t="str">
        <f>VLOOKUP(A498,productos!$A$2:$F$225, 4,FALSE )</f>
        <v>CANASTA ESCOLAR</v>
      </c>
      <c r="H498">
        <f>VLOOKUP(A498,productos!$A$2:$F$225, 5,FALSE )</f>
        <v>315414063210</v>
      </c>
      <c r="I498" t="str">
        <f>VLOOKUP(A498,productos!$A$2:$F$225, 6,FALSE )</f>
        <v xml:space="preserve">SACAPUNTAS BOOGY </v>
      </c>
      <c r="L498" s="2" t="str">
        <f t="shared" si="7"/>
        <v>new Product { Id = 225, Region = 1, Market =0, Price = 3.49, Provider = "MAPED", Brand = "MAPED ARGENTINA S.A.", Category = "CANASTA ESCOLAR", BarCode = 315414063210, Name = "SACAPUNTAS BOOGY "},</v>
      </c>
    </row>
    <row r="499" spans="1:12" x14ac:dyDescent="0.25">
      <c r="A499">
        <v>62</v>
      </c>
      <c r="B499">
        <v>1</v>
      </c>
      <c r="C499">
        <v>0</v>
      </c>
      <c r="D499">
        <v>5.15</v>
      </c>
      <c r="E499" t="str">
        <f>VLOOKUP(A499,productos!$A$2:$F$225, 2,FALSE )</f>
        <v>INDUSTRIAS QUIMICAS Y MINERAS TIMBO S.A.</v>
      </c>
      <c r="F499" t="str">
        <f>VLOOKUP(A499,productos!$A$2:$F$225, 3,FALSE )</f>
        <v>CELUSAL</v>
      </c>
      <c r="G499" t="str">
        <f>VLOOKUP(A499,productos!$A$2:$F$225, 4,FALSE )</f>
        <v>ALMACÉN</v>
      </c>
      <c r="H499">
        <f>VLOOKUP(A499,productos!$A$2:$F$225, 5,FALSE )</f>
        <v>779007200208</v>
      </c>
      <c r="I499" t="str">
        <f>VLOOKUP(A499,productos!$A$2:$F$225, 6,FALSE )</f>
        <v>SAL FINA ESTUCHE - 500 G</v>
      </c>
      <c r="L499" s="2" t="str">
        <f t="shared" si="7"/>
        <v>new Product { Id = 62, Region = 1, Market =0, Price = 5.15, Provider = "INDUSTRIAS QUIMICAS Y MINERAS TIMBO S.A.", Brand = "CELUSAL", Category = "ALMACÉN", BarCode = 779007200208, Name = "SAL FINA ESTUCHE - 500 G"},</v>
      </c>
    </row>
    <row r="500" spans="1:12" x14ac:dyDescent="0.25">
      <c r="A500">
        <v>37</v>
      </c>
      <c r="B500">
        <v>1</v>
      </c>
      <c r="C500">
        <v>0</v>
      </c>
      <c r="D500">
        <v>4.25</v>
      </c>
      <c r="E500" t="str">
        <f>VLOOKUP(A500,productos!$A$2:$F$225, 2,FALSE )</f>
        <v>CIA.INTRODUCTORA BS.AS.</v>
      </c>
      <c r="F500" t="str">
        <f>VLOOKUP(A500,productos!$A$2:$F$225, 3,FALSE )</f>
        <v>DOS ANCLAS</v>
      </c>
      <c r="G500" t="str">
        <f>VLOOKUP(A500,productos!$A$2:$F$225, 4,FALSE )</f>
        <v>ALMACÉN</v>
      </c>
      <c r="H500">
        <f>VLOOKUP(A500,productos!$A$2:$F$225, 5,FALSE )</f>
        <v>779290000020</v>
      </c>
      <c r="I500" t="str">
        <f>VLOOKUP(A500,productos!$A$2:$F$225, 6,FALSE )</f>
        <v>SAL FINA PAQUETE DE PAPEL - 500 G</v>
      </c>
      <c r="L500" s="2" t="str">
        <f t="shared" si="7"/>
        <v>new Product { Id = 37, Region = 1, Market =0, Price = 4.25, Provider = "CIA.INTRODUCTORA BS.AS.", Brand = "DOS ANCLAS", Category = "ALMACÉN", BarCode = 779290000020, Name = "SAL FINA PAQUETE DE PAPEL - 500 G"},</v>
      </c>
    </row>
    <row r="501" spans="1:12" x14ac:dyDescent="0.25">
      <c r="A501">
        <v>38</v>
      </c>
      <c r="B501">
        <v>1</v>
      </c>
      <c r="C501">
        <v>0</v>
      </c>
      <c r="D501">
        <v>5.9</v>
      </c>
      <c r="E501" t="str">
        <f>VLOOKUP(A501,productos!$A$2:$F$225, 2,FALSE )</f>
        <v>CIA.INTRODUCTORA BS.AS.</v>
      </c>
      <c r="F501" t="str">
        <f>VLOOKUP(A501,productos!$A$2:$F$225, 3,FALSE )</f>
        <v>DOS ANCLAS</v>
      </c>
      <c r="G501" t="str">
        <f>VLOOKUP(A501,productos!$A$2:$F$225, 4,FALSE )</f>
        <v>ALMACÉN</v>
      </c>
      <c r="H501">
        <f>VLOOKUP(A501,productos!$A$2:$F$225, 5,FALSE )</f>
        <v>779290000694</v>
      </c>
      <c r="I501" t="str">
        <f>VLOOKUP(A501,productos!$A$2:$F$225, 6,FALSE )</f>
        <v>SAL GRUESA PAQUETE DE PAPEL - 1 KG</v>
      </c>
      <c r="L501" s="2" t="str">
        <f t="shared" si="7"/>
        <v>new Product { Id = 38, Region = 1, Market =0, Price = 5.9, Provider = "CIA.INTRODUCTORA BS.AS.", Brand = "DOS ANCLAS", Category = "ALMACÉN", BarCode = 779290000694, Name = "SAL GRUESA PAQUETE DE PAPEL - 1 KG"},</v>
      </c>
    </row>
    <row r="502" spans="1:12" x14ac:dyDescent="0.25">
      <c r="A502">
        <v>63</v>
      </c>
      <c r="B502">
        <v>1</v>
      </c>
      <c r="C502">
        <v>0</v>
      </c>
      <c r="D502">
        <v>5.45</v>
      </c>
      <c r="E502" t="str">
        <f>VLOOKUP(A502,productos!$A$2:$F$225, 2,FALSE )</f>
        <v>INDUSTRIAS QUIMICAS Y MINERAS TIMBO S.A.</v>
      </c>
      <c r="F502" t="str">
        <f>VLOOKUP(A502,productos!$A$2:$F$225, 3,FALSE )</f>
        <v>CELUSAL</v>
      </c>
      <c r="G502" t="str">
        <f>VLOOKUP(A502,productos!$A$2:$F$225, 4,FALSE )</f>
        <v>ALMACÉN</v>
      </c>
      <c r="H502">
        <f>VLOOKUP(A502,productos!$A$2:$F$225, 5,FALSE )</f>
        <v>779100400009</v>
      </c>
      <c r="I502" t="str">
        <f>VLOOKUP(A502,productos!$A$2:$F$225, 6,FALSE )</f>
        <v>SAL GRUESA PAQUETE DE PAPEL - 1 KG</v>
      </c>
      <c r="L502" s="2" t="str">
        <f t="shared" si="7"/>
        <v>new Product { Id = 63, Region = 1, Market =0, Price = 5.45, Provider = "INDUSTRIAS QUIMICAS Y MINERAS TIMBO S.A.", Brand = "CELUSAL", Category = "ALMACÉN", BarCode = 779100400009, Name = "SAL GRUESA PAQUETE DE PAPEL - 1 KG"},</v>
      </c>
    </row>
    <row r="503" spans="1:12" x14ac:dyDescent="0.25">
      <c r="A503">
        <v>66</v>
      </c>
      <c r="B503">
        <v>1</v>
      </c>
      <c r="C503">
        <v>0</v>
      </c>
      <c r="D503">
        <v>9.6999999999999993</v>
      </c>
      <c r="E503" t="str">
        <f>VLOOKUP(A503,productos!$A$2:$F$225, 2,FALSE )</f>
        <v>JBS</v>
      </c>
      <c r="F503" t="str">
        <f>VLOOKUP(A503,productos!$A$2:$F$225, 3,FALSE )</f>
        <v>SWIFT</v>
      </c>
      <c r="G503" t="str">
        <f>VLOOKUP(A503,productos!$A$2:$F$225, 4,FALSE )</f>
        <v>CARNES</v>
      </c>
      <c r="H503">
        <f>VLOOKUP(A503,productos!$A$2:$F$225, 5,FALSE )</f>
        <v>779036000013</v>
      </c>
      <c r="I503" t="str">
        <f>VLOOKUP(A503,productos!$A$2:$F$225, 6,FALSE )</f>
        <v>SALCHICHAS TIPO VIENA CON PIEL  - 6 UN</v>
      </c>
      <c r="L503" s="2" t="str">
        <f t="shared" si="7"/>
        <v>new Product { Id = 66, Region = 1, Market =0, Price = 9.7, Provider = "JBS", Brand = "SWIFT", Category = "CARNES", BarCode = 779036000013, Name = "SALCHICHAS TIPO VIENA CON PIEL  - 6 UN"},</v>
      </c>
    </row>
    <row r="504" spans="1:12" x14ac:dyDescent="0.25">
      <c r="A504">
        <v>115</v>
      </c>
      <c r="B504">
        <v>1</v>
      </c>
      <c r="C504">
        <v>0</v>
      </c>
      <c r="D504">
        <v>10.4</v>
      </c>
      <c r="E504" t="str">
        <f>VLOOKUP(A504,productos!$A$2:$F$225, 2,FALSE )</f>
        <v>QUICKFOOD</v>
      </c>
      <c r="F504" t="str">
        <f>VLOOKUP(A504,productos!$A$2:$F$225, 3,FALSE )</f>
        <v>PATY VIENA</v>
      </c>
      <c r="G504" t="str">
        <f>VLOOKUP(A504,productos!$A$2:$F$225, 4,FALSE )</f>
        <v>CARNES</v>
      </c>
      <c r="H504">
        <f>VLOOKUP(A504,productos!$A$2:$F$225, 5,FALSE )</f>
        <v>779067004519</v>
      </c>
      <c r="I504" t="str">
        <f>VLOOKUP(A504,productos!$A$2:$F$225, 6,FALSE )</f>
        <v>SALCHICHAS TIPO VIENA CON PIEL  - 6 UN</v>
      </c>
      <c r="L504" s="2" t="str">
        <f t="shared" si="7"/>
        <v>new Product { Id = 115, Region = 1, Market =0, Price = 10.4, Provider = "QUICKFOOD", Brand = "PATY VIENA", Category = "CARNES", BarCode = 779067004519, Name = "SALCHICHAS TIPO VIENA CON PIEL  - 6 UN"},</v>
      </c>
    </row>
    <row r="505" spans="1:12" x14ac:dyDescent="0.25">
      <c r="A505">
        <v>17</v>
      </c>
      <c r="B505">
        <v>1</v>
      </c>
      <c r="C505">
        <v>0</v>
      </c>
      <c r="D505">
        <v>15.76</v>
      </c>
      <c r="E505" t="str">
        <f>VLOOKUP(A505,productos!$A$2:$F$225, 2,FALSE )</f>
        <v>ALICORP ARGENTINA S.C.A.</v>
      </c>
      <c r="F505" t="str">
        <f>VLOOKUP(A505,productos!$A$2:$F$225, 3,FALSE )</f>
        <v>PLUSBELLE</v>
      </c>
      <c r="G505" t="str">
        <f>VLOOKUP(A505,productos!$A$2:$F$225, 4,FALSE )</f>
        <v>PERFUMERÍA</v>
      </c>
      <c r="H505">
        <f>VLOOKUP(A505,productos!$A$2:$F$225, 5,FALSE )</f>
        <v>779074052883</v>
      </c>
      <c r="I505" t="str">
        <f>VLOOKUP(A505,productos!$A$2:$F$225, 6,FALSE )</f>
        <v>SHAMPOO FAMILIAR CERAMIDAS+ARGININA - 1 LT</v>
      </c>
      <c r="L505" s="2" t="str">
        <f t="shared" si="7"/>
        <v>new Product { Id = 17, Region = 1, Market =0, Price = 15.76, Provider = "ALICORP ARGENTINA S.C.A.", Brand = "PLUSBELLE", Category = "PERFUMERÍA", BarCode = 779074052883, Name = "SHAMPOO FAMILIAR CERAMIDAS+ARGININA - 1 LT"},</v>
      </c>
    </row>
    <row r="506" spans="1:12" x14ac:dyDescent="0.25">
      <c r="A506">
        <v>101</v>
      </c>
      <c r="B506">
        <v>1</v>
      </c>
      <c r="C506">
        <v>0</v>
      </c>
      <c r="D506">
        <v>7.3</v>
      </c>
      <c r="E506" t="str">
        <f>VLOOKUP(A506,productos!$A$2:$F$225, 2,FALSE )</f>
        <v>NUTRECO ALIMENTOS S.A./ BEBIDAS NIGUIL</v>
      </c>
      <c r="F506" t="str">
        <f>VLOOKUP(A506,productos!$A$2:$F$225, 3,FALSE )</f>
        <v>SIERRA DE LOS PADRES</v>
      </c>
      <c r="G506" t="str">
        <f>VLOOKUP(A506,productos!$A$2:$F$225, 4,FALSE )</f>
        <v>BEBIDAS</v>
      </c>
      <c r="H506">
        <f>VLOOKUP(A506,productos!$A$2:$F$225, 5,FALSE )</f>
        <v>779806573123</v>
      </c>
      <c r="I506" t="str">
        <f>VLOOKUP(A506,productos!$A$2:$F$225, 6,FALSE )</f>
        <v>SODA BOTELLA DE PLASTICO - 2,25 LT</v>
      </c>
      <c r="L506" s="2" t="str">
        <f t="shared" si="7"/>
        <v>new Product { Id = 101, Region = 1, Market =0, Price = 7.3, Provider = "NUTRECO ALIMENTOS S.A./ BEBIDAS NIGUIL", Brand = "SIERRA DE LOS PADRES", Category = "BEBIDAS", BarCode = 779806573123, Name = "SODA BOTELLA DE PLASTICO - 2,25 LT"},</v>
      </c>
    </row>
    <row r="507" spans="1:12" x14ac:dyDescent="0.25">
      <c r="A507">
        <v>137</v>
      </c>
      <c r="B507">
        <v>1</v>
      </c>
      <c r="C507">
        <v>0</v>
      </c>
      <c r="D507">
        <v>43.45</v>
      </c>
      <c r="E507" t="str">
        <f>VLOOKUP(A507,productos!$A$2:$F$225, 2,FALSE )</f>
        <v>SIN MARCA (SUPERMERCADO)</v>
      </c>
      <c r="F507" t="str">
        <f>VLOOKUP(A507,productos!$A$2:$F$225, 3,FALSE )</f>
        <v>SIN MARCA (SUPERMERCADO)</v>
      </c>
      <c r="G507" t="str">
        <f>VLOOKUP(A507,productos!$A$2:$F$225, 4,FALSE )</f>
        <v>CARNES</v>
      </c>
      <c r="H507">
        <f>VLOOKUP(A507,productos!$A$2:$F$225, 5,FALSE )</f>
        <v>0</v>
      </c>
      <c r="I507" t="str">
        <f>VLOOKUP(A507,productos!$A$2:$F$225, 6,FALSE )</f>
        <v>TAPA DE ASADO DE NOVILLO - 1 KG</v>
      </c>
      <c r="L507" s="2" t="str">
        <f t="shared" si="7"/>
        <v>new Product { Id = 137, Region = 1, Market =0, Price = 43.45, Provider = "SIN MARCA (SUPERMERCADO)", Brand = "SIN MARCA (SUPERMERCADO)", Category = "CARNES", BarCode = 0, Name = "TAPA DE ASADO DE NOVILLO - 1 KG"},</v>
      </c>
    </row>
    <row r="508" spans="1:12" x14ac:dyDescent="0.25">
      <c r="A508">
        <v>138</v>
      </c>
      <c r="B508">
        <v>1</v>
      </c>
      <c r="C508">
        <v>0</v>
      </c>
      <c r="D508">
        <v>45.7</v>
      </c>
      <c r="E508" t="str">
        <f>VLOOKUP(A508,productos!$A$2:$F$225, 2,FALSE )</f>
        <v>SIN MARCA (SUPERMERCADO)</v>
      </c>
      <c r="F508" t="str">
        <f>VLOOKUP(A508,productos!$A$2:$F$225, 3,FALSE )</f>
        <v>SIN MARCA (SUPERMERCADO)</v>
      </c>
      <c r="G508" t="str">
        <f>VLOOKUP(A508,productos!$A$2:$F$225, 4,FALSE )</f>
        <v>CARNES</v>
      </c>
      <c r="H508">
        <f>VLOOKUP(A508,productos!$A$2:$F$225, 5,FALSE )</f>
        <v>0</v>
      </c>
      <c r="I508" t="str">
        <f>VLOOKUP(A508,productos!$A$2:$F$225, 6,FALSE )</f>
        <v>TAPA DE NALGA DE NOVILLO - 1 KG</v>
      </c>
      <c r="L508" s="2" t="str">
        <f t="shared" si="7"/>
        <v>new Product { Id = 138, Region = 1, Market =0, Price = 45.7, Provider = "SIN MARCA (SUPERMERCADO)", Brand = "SIN MARCA (SUPERMERCADO)", Category = "CARNES", BarCode = 0, Name = "TAPA DE NALGA DE NOVILLO - 1 KG"},</v>
      </c>
    </row>
    <row r="509" spans="1:12" x14ac:dyDescent="0.25">
      <c r="A509">
        <v>55</v>
      </c>
      <c r="B509">
        <v>1</v>
      </c>
      <c r="C509">
        <v>0</v>
      </c>
      <c r="D509">
        <v>5.6</v>
      </c>
      <c r="E509" t="str">
        <f>VLOOKUP(A509,productos!$A$2:$F$225, 2,FALSE )</f>
        <v>GENERAL MILLS</v>
      </c>
      <c r="F509" t="str">
        <f>VLOOKUP(A509,productos!$A$2:$F$225, 3,FALSE )</f>
        <v>LA SALTEÑA</v>
      </c>
      <c r="G509" t="str">
        <f>VLOOKUP(A509,productos!$A$2:$F$225, 4,FALSE )</f>
        <v>ALMACÉN</v>
      </c>
      <c r="H509">
        <f>VLOOKUP(A509,productos!$A$2:$F$225, 5,FALSE )</f>
        <v>779023600067</v>
      </c>
      <c r="I509" t="str">
        <f>VLOOKUP(A509,productos!$A$2:$F$225, 6,FALSE )</f>
        <v>TAPA DE TARTA  - 230 G</v>
      </c>
      <c r="L509" s="2" t="str">
        <f t="shared" si="7"/>
        <v>new Product { Id = 55, Region = 1, Market =0, Price = 5.6, Provider = "GENERAL MILLS", Brand = "LA SALTEÑA", Category = "ALMACÉN", BarCode = 779023600067, Name = "TAPA DE TARTA  - 230 G"},</v>
      </c>
    </row>
    <row r="510" spans="1:12" x14ac:dyDescent="0.25">
      <c r="A510">
        <v>31</v>
      </c>
      <c r="B510">
        <v>1</v>
      </c>
      <c r="C510">
        <v>0</v>
      </c>
      <c r="D510">
        <v>9.85</v>
      </c>
      <c r="E510" t="str">
        <f>VLOOKUP(A510,productos!$A$2:$F$225, 2,FALSE )</f>
        <v>CASAMEN</v>
      </c>
      <c r="F510" t="str">
        <f>VLOOKUP(A510,productos!$A$2:$F$225, 3,FALSE )</f>
        <v>MENDÍA</v>
      </c>
      <c r="G510" t="str">
        <f>VLOOKUP(A510,productos!$A$2:$F$225, 4,FALSE )</f>
        <v>ALMACÉN</v>
      </c>
      <c r="H510">
        <f>VLOOKUP(A510,productos!$A$2:$F$225, 5,FALSE )</f>
        <v>779052201218</v>
      </c>
      <c r="I510" t="str">
        <f>VLOOKUP(A510,productos!$A$2:$F$225, 6,FALSE )</f>
        <v>TAPA DE TARTA PASCUALINA BAJO SODIO - 400 G</v>
      </c>
      <c r="L510" s="2" t="str">
        <f t="shared" si="7"/>
        <v>new Product { Id = 31, Region = 1, Market =0, Price = 9.85, Provider = "CASAMEN", Brand = "MENDÍA", Category = "ALMACÉN", BarCode = 779052201218, Name = "TAPA DE TARTA PASCUALINA BAJO SODIO - 400 G"},</v>
      </c>
    </row>
    <row r="511" spans="1:12" x14ac:dyDescent="0.25">
      <c r="A511">
        <v>56</v>
      </c>
      <c r="B511">
        <v>1</v>
      </c>
      <c r="C511">
        <v>0</v>
      </c>
      <c r="D511">
        <v>15.65</v>
      </c>
      <c r="E511" t="str">
        <f>VLOOKUP(A511,productos!$A$2:$F$225, 2,FALSE )</f>
        <v>GENERAL MILLS</v>
      </c>
      <c r="F511" t="str">
        <f>VLOOKUP(A511,productos!$A$2:$F$225, 3,FALSE )</f>
        <v>LA SALTEÑA</v>
      </c>
      <c r="G511" t="str">
        <f>VLOOKUP(A511,productos!$A$2:$F$225, 4,FALSE )</f>
        <v>ALMACÉN</v>
      </c>
      <c r="H511">
        <f>VLOOKUP(A511,productos!$A$2:$F$225, 5,FALSE )</f>
        <v>779023600091</v>
      </c>
      <c r="I511" t="str">
        <f>VLOOKUP(A511,productos!$A$2:$F$225, 6,FALSE )</f>
        <v>TAPAS PARA EMPANADAS CRIOLLA - 20 UN</v>
      </c>
      <c r="L511" s="2" t="str">
        <f t="shared" si="7"/>
        <v>new Product { Id = 56, Region = 1, Market =0, Price = 15.65, Provider = "GENERAL MILLS", Brand = "LA SALTEÑA", Category = "ALMACÉN", BarCode = 779023600091, Name = "TAPAS PARA EMPANADAS CRIOLLA - 20 UN"},</v>
      </c>
    </row>
    <row r="512" spans="1:12" x14ac:dyDescent="0.25">
      <c r="A512">
        <v>50</v>
      </c>
      <c r="B512">
        <v>1</v>
      </c>
      <c r="C512">
        <v>0</v>
      </c>
      <c r="D512">
        <v>4.76</v>
      </c>
      <c r="E512" t="str">
        <f>VLOOKUP(A512,productos!$A$2:$F$225, 2,FALSE )</f>
        <v>ESTABLECIMIENTO LAS MARIAS S.A.</v>
      </c>
      <c r="F512" t="str">
        <f>VLOOKUP(A512,productos!$A$2:$F$225, 3,FALSE )</f>
        <v>TARAGÜÍ</v>
      </c>
      <c r="G512" t="str">
        <f>VLOOKUP(A512,productos!$A$2:$F$225, 4,FALSE )</f>
        <v>ALMACÉN</v>
      </c>
      <c r="H512">
        <f>VLOOKUP(A512,productos!$A$2:$F$225, 5,FALSE )</f>
        <v>779038701030</v>
      </c>
      <c r="I512" t="str">
        <f>VLOOKUP(A512,productos!$A$2:$F$225, 6,FALSE )</f>
        <v>TE COMÚN EN SAQUITOS - 25 UN</v>
      </c>
      <c r="L512" s="2" t="str">
        <f t="shared" si="7"/>
        <v>new Product { Id = 50, Region = 1, Market =0, Price = 4.76, Provider = "ESTABLECIMIENTO LAS MARIAS S.A.", Brand = "TARAGÜÍ", Category = "ALMACÉN", BarCode = 779038701030, Name = "TE COMÚN EN SAQUITOS - 25 UN"},</v>
      </c>
    </row>
    <row r="513" spans="1:12" x14ac:dyDescent="0.25">
      <c r="A513">
        <v>70</v>
      </c>
      <c r="B513">
        <v>1</v>
      </c>
      <c r="C513">
        <v>0</v>
      </c>
      <c r="D513">
        <v>4.4000000000000004</v>
      </c>
      <c r="E513" t="str">
        <f>VLOOKUP(A513,productos!$A$2:$F$225, 2,FALSE )</f>
        <v>LA VIRGINIA</v>
      </c>
      <c r="F513" t="str">
        <f>VLOOKUP(A513,productos!$A$2:$F$225, 3,FALSE )</f>
        <v>LA MORENITA</v>
      </c>
      <c r="G513" t="str">
        <f>VLOOKUP(A513,productos!$A$2:$F$225, 4,FALSE )</f>
        <v>ALMACÉN</v>
      </c>
      <c r="H513">
        <f>VLOOKUP(A513,productos!$A$2:$F$225, 5,FALSE )</f>
        <v>779017091475</v>
      </c>
      <c r="I513" t="str">
        <f>VLOOKUP(A513,productos!$A$2:$F$225, 6,FALSE )</f>
        <v>TE COMÚN EN SAQUITOS - 25 UN</v>
      </c>
      <c r="L513" s="2" t="str">
        <f t="shared" si="7"/>
        <v>new Product { Id = 70, Region = 1, Market =0, Price = 4.4, Provider = "LA VIRGINIA", Brand = "LA MORENITA", Category = "ALMACÉN", BarCode = 779017091475, Name = "TE COMÚN EN SAQUITOS - 25 UN"},</v>
      </c>
    </row>
    <row r="514" spans="1:12" x14ac:dyDescent="0.25">
      <c r="A514">
        <v>211</v>
      </c>
      <c r="B514">
        <v>1</v>
      </c>
      <c r="C514">
        <v>0</v>
      </c>
      <c r="D514">
        <v>5.67</v>
      </c>
      <c r="E514" t="str">
        <f>VLOOKUP(A514,productos!$A$2:$F$225, 2,FALSE )</f>
        <v>INDUART</v>
      </c>
      <c r="F514" t="str">
        <f>VLOOKUP(A514,productos!$A$2:$F$225, 3,FALSE )</f>
        <v>ALBA</v>
      </c>
      <c r="G514" t="str">
        <f>VLOOKUP(A514,productos!$A$2:$F$225, 4,FALSE )</f>
        <v>CANASTA ESCOLAR</v>
      </c>
      <c r="H514">
        <f>VLOOKUP(A514,productos!$A$2:$F$225, 5,FALSE )</f>
        <v>779809391696</v>
      </c>
      <c r="I514" t="str">
        <f>VLOOKUP(A514,productos!$A$2:$F$225, 6,FALSE )</f>
        <v>TEMPERA ALBAMATIC  5 X 8 GRS.</v>
      </c>
      <c r="L514" s="2" t="str">
        <f t="shared" si="7"/>
        <v>new Product { Id = 211, Region = 1, Market =0, Price = 5.67, Provider = "INDUART", Brand = "ALBA", Category = "CANASTA ESCOLAR", BarCode = 779809391696, Name = "TEMPERA ALBAMATIC  5 X 8 GRS."},</v>
      </c>
    </row>
    <row r="515" spans="1:12" x14ac:dyDescent="0.25">
      <c r="A515">
        <v>229</v>
      </c>
      <c r="B515">
        <v>1</v>
      </c>
      <c r="C515">
        <v>0</v>
      </c>
      <c r="D515">
        <v>6.08</v>
      </c>
      <c r="E515" t="str">
        <f>VLOOKUP(A515,productos!$A$2:$F$225, 2,FALSE )</f>
        <v>GENÉRICO</v>
      </c>
      <c r="F515" t="str">
        <f>VLOOKUP(A515,productos!$A$2:$F$225, 3,FALSE )</f>
        <v>GENÉRICO</v>
      </c>
      <c r="G515" t="str">
        <f>VLOOKUP(A515,productos!$A$2:$F$225, 4,FALSE )</f>
        <v>CANASTA ESCOLAR</v>
      </c>
      <c r="H515">
        <f>VLOOKUP(A515,productos!$A$2:$F$225, 5,FALSE )</f>
        <v>0</v>
      </c>
      <c r="I515" t="str">
        <f>VLOOKUP(A515,productos!$A$2:$F$225, 6,FALSE )</f>
        <v>Tijera Start 12 cm</v>
      </c>
      <c r="L515" s="2" t="str">
        <f t="shared" ref="L515:L578" si="8">IF(ISERROR(CONCATENATE("new Product { Id = ", A515, ", Region = ",B515,", Market =",C515,", Price = ",SUBSTITUTE(D515,",","."),", Provider = ", $E$1, E515, $E$1,", Brand = ", $E$1, F515, $E$1,", Category = ", $E$1, G515, $E$1,", BarCode = ", H515,", Name = ", $E$1, I515, $E$1,"},'")),"",CONCATENATE("new Product { Id = ", A515, ", Region = ",B515,", Market =",C515,", Price = ",SUBSTITUTE(D515,",","."),", Provider = ", $E$1, E515, $E$1,", Brand = ", $E$1, F515, $E$1,", Category = ", $E$1, G515, $E$1,", BarCode = ", H515,", Name = ", $E$1, I515, $E$1,"},"))</f>
        <v>new Product { Id = 229, Region = 1, Market =0, Price = 6.08, Provider = "GENÉRICO", Brand = "GENÉRICO", Category = "CANASTA ESCOLAR", BarCode = 0, Name = "Tijera Start 12 cm"},</v>
      </c>
    </row>
    <row r="516" spans="1:12" x14ac:dyDescent="0.25">
      <c r="A516">
        <v>8</v>
      </c>
      <c r="B516">
        <v>1</v>
      </c>
      <c r="C516">
        <v>0</v>
      </c>
      <c r="D516">
        <v>4.95</v>
      </c>
      <c r="E516" t="str">
        <f>VLOOKUP(A516,productos!$A$2:$F$225, 2,FALSE )</f>
        <v>ALGODONERA ACONCAGUA SA</v>
      </c>
      <c r="F516" t="str">
        <f>VLOOKUP(A516,productos!$A$2:$F$225, 3,FALSE )</f>
        <v>CALIPSO</v>
      </c>
      <c r="G516" t="str">
        <f>VLOOKUP(A516,productos!$A$2:$F$225, 4,FALSE )</f>
        <v>PERFUMERÍA</v>
      </c>
      <c r="H516">
        <f>VLOOKUP(A516,productos!$A$2:$F$225, 5,FALSE )</f>
        <v>779077000051</v>
      </c>
      <c r="I516" t="str">
        <f>VLOOKUP(A516,productos!$A$2:$F$225, 6,FALSE )</f>
        <v>TOALLAS FEMENINAS NORMAL CON ALAS  - 8 UN</v>
      </c>
      <c r="L516" s="2" t="str">
        <f t="shared" si="8"/>
        <v>new Product { Id = 8, Region = 1, Market =0, Price = 4.95, Provider = "ALGODONERA ACONCAGUA SA", Brand = "CALIPSO", Category = "PERFUMERÍA", BarCode = 779077000051, Name = "TOALLAS FEMENINAS NORMAL CON ALAS  - 8 UN"},</v>
      </c>
    </row>
    <row r="517" spans="1:12" x14ac:dyDescent="0.25">
      <c r="A517">
        <v>104</v>
      </c>
      <c r="B517">
        <v>1</v>
      </c>
      <c r="C517">
        <v>0</v>
      </c>
      <c r="D517">
        <v>5.6</v>
      </c>
      <c r="E517" t="str">
        <f>VLOOKUP(A517,productos!$A$2:$F$225, 2,FALSE )</f>
        <v>PAPELERA DEL PLATA</v>
      </c>
      <c r="F517" t="str">
        <f>VLOOKUP(A517,productos!$A$2:$F$225, 3,FALSE )</f>
        <v>LADY SOFT</v>
      </c>
      <c r="G517" t="str">
        <f>VLOOKUP(A517,productos!$A$2:$F$225, 4,FALSE )</f>
        <v>PERFUMERÍA</v>
      </c>
      <c r="H517">
        <f>VLOOKUP(A517,productos!$A$2:$F$225, 5,FALSE )</f>
        <v>779025009678</v>
      </c>
      <c r="I517" t="str">
        <f>VLOOKUP(A517,productos!$A$2:$F$225, 6,FALSE )</f>
        <v>TOALLAS FEMENINAS NORMAL CON ALAS COMFORT - 8 UN</v>
      </c>
      <c r="L517" s="2" t="str">
        <f t="shared" si="8"/>
        <v>new Product { Id = 104, Region = 1, Market =0, Price = 5.6, Provider = "PAPELERA DEL PLATA", Brand = "LADY SOFT", Category = "PERFUMERÍA", BarCode = 779025009678, Name = "TOALLAS FEMENINAS NORMAL CON ALAS COMFORT - 8 UN"},</v>
      </c>
    </row>
    <row r="518" spans="1:12" x14ac:dyDescent="0.25">
      <c r="A518">
        <v>5</v>
      </c>
      <c r="B518">
        <v>1</v>
      </c>
      <c r="C518">
        <v>0</v>
      </c>
      <c r="D518">
        <v>7.25</v>
      </c>
      <c r="E518" t="str">
        <f>VLOOKUP(A518,productos!$A$2:$F$225, 2,FALSE )</f>
        <v>GRUPO CANALE</v>
      </c>
      <c r="F518" t="str">
        <f>VLOOKUP(A518,productos!$A$2:$F$225, 3,FALSE )</f>
        <v>ALCO</v>
      </c>
      <c r="G518" t="str">
        <f>VLOOKUP(A518,productos!$A$2:$F$225, 4,FALSE )</f>
        <v>ALMACÉN</v>
      </c>
      <c r="H518">
        <f>VLOOKUP(A518,productos!$A$2:$F$225, 5,FALSE )</f>
        <v>779008800117</v>
      </c>
      <c r="I518" t="str">
        <f>VLOOKUP(A518,productos!$A$2:$F$225, 6,FALSE )</f>
        <v>TOMATE PERITA EN LATA - 400 G</v>
      </c>
      <c r="L518" s="2" t="str">
        <f t="shared" si="8"/>
        <v>new Product { Id = 5, Region = 1, Market =0, Price = 7.25, Provider = "GRUPO CANALE", Brand = "ALCO", Category = "ALMACÉN", BarCode = 779008800117, Name = "TOMATE PERITA EN LATA - 400 G"},</v>
      </c>
    </row>
    <row r="519" spans="1:12" x14ac:dyDescent="0.25">
      <c r="A519">
        <v>21</v>
      </c>
      <c r="B519">
        <v>1</v>
      </c>
      <c r="C519">
        <v>0</v>
      </c>
      <c r="D519">
        <v>5.9</v>
      </c>
      <c r="E519" t="str">
        <f>VLOOKUP(A519,productos!$A$2:$F$225, 2,FALSE )</f>
        <v>ARCOR</v>
      </c>
      <c r="F519" t="str">
        <f>VLOOKUP(A519,productos!$A$2:$F$225, 3,FALSE )</f>
        <v>NOEL</v>
      </c>
      <c r="G519" t="str">
        <f>VLOOKUP(A519,productos!$A$2:$F$225, 4,FALSE )</f>
        <v>ALMACÉN</v>
      </c>
      <c r="H519">
        <f>VLOOKUP(A519,productos!$A$2:$F$225, 5,FALSE )</f>
        <v>779058056790</v>
      </c>
      <c r="I519" t="str">
        <f>VLOOKUP(A519,productos!$A$2:$F$225, 6,FALSE )</f>
        <v>TOMATE PERITA EN LATA - 400 G</v>
      </c>
      <c r="L519" s="2" t="str">
        <f t="shared" si="8"/>
        <v>new Product { Id = 21, Region = 1, Market =0, Price = 5.9, Provider = "ARCOR", Brand = "NOEL", Category = "ALMACÉN", BarCode = 779058056790, Name = "TOMATE PERITA EN LATA - 400 G"},</v>
      </c>
    </row>
    <row r="520" spans="1:12" x14ac:dyDescent="0.25">
      <c r="A520">
        <v>153</v>
      </c>
      <c r="B520">
        <v>1</v>
      </c>
      <c r="C520">
        <v>0</v>
      </c>
      <c r="D520">
        <v>11.9</v>
      </c>
      <c r="E520" t="str">
        <f>VLOOKUP(A520,productos!$A$2:$F$225, 2,FALSE )</f>
        <v>SIN MARCA (SUPERMERCADO)</v>
      </c>
      <c r="F520" t="str">
        <f>VLOOKUP(A520,productos!$A$2:$F$225, 3,FALSE )</f>
        <v>SIN MARCA (SUPERMERCADO)</v>
      </c>
      <c r="G520" t="str">
        <f>VLOOKUP(A520,productos!$A$2:$F$225, 4,FALSE )</f>
        <v>VERDULERÍA</v>
      </c>
      <c r="H520">
        <f>VLOOKUP(A520,productos!$A$2:$F$225, 5,FALSE )</f>
        <v>0</v>
      </c>
      <c r="I520" t="str">
        <f>VLOOKUP(A520,productos!$A$2:$F$225, 6,FALSE )</f>
        <v>TOMATE REDONDO  - 1 KG</v>
      </c>
      <c r="L520" s="2" t="str">
        <f t="shared" si="8"/>
        <v>new Product { Id = 153, Region = 1, Market =0, Price = 11.9, Provider = "SIN MARCA (SUPERMERCADO)", Brand = "SIN MARCA (SUPERMERCADO)", Category = "VERDULERÍA", BarCode = 0, Name = "TOMATE REDONDO  - 1 KG"},</v>
      </c>
    </row>
    <row r="521" spans="1:12" x14ac:dyDescent="0.25">
      <c r="A521">
        <v>29</v>
      </c>
      <c r="B521">
        <v>1</v>
      </c>
      <c r="C521">
        <v>0</v>
      </c>
      <c r="D521">
        <v>10.9</v>
      </c>
      <c r="E521" t="str">
        <f>VLOOKUP(A521,productos!$A$2:$F$225, 2,FALSE )</f>
        <v>BIMBO DE ARGENTINA S.A.</v>
      </c>
      <c r="F521" t="str">
        <f>VLOOKUP(A521,productos!$A$2:$F$225, 3,FALSE )</f>
        <v>BIMBO</v>
      </c>
      <c r="G521" t="str">
        <f>VLOOKUP(A521,productos!$A$2:$F$225, 4,FALSE )</f>
        <v>PANIFICADOS</v>
      </c>
      <c r="H521">
        <f>VLOOKUP(A521,productos!$A$2:$F$225, 5,FALSE )</f>
        <v>779698900675</v>
      </c>
      <c r="I521" t="str">
        <f>VLOOKUP(A521,productos!$A$2:$F$225, 6,FALSE )</f>
        <v>TOSTADAS  CLASICAS LIVIANAS - 150 G</v>
      </c>
      <c r="L521" s="2" t="str">
        <f t="shared" si="8"/>
        <v>new Product { Id = 29, Region = 1, Market =0, Price = 10.9, Provider = "BIMBO DE ARGENTINA S.A.", Brand = "BIMBO", Category = "PANIFICADOS", BarCode = 779698900675, Name = "TOSTADAS  CLASICAS LIVIANAS - 150 G"},</v>
      </c>
    </row>
    <row r="522" spans="1:12" x14ac:dyDescent="0.25">
      <c r="A522">
        <v>39</v>
      </c>
      <c r="B522">
        <v>1</v>
      </c>
      <c r="C522">
        <v>0</v>
      </c>
      <c r="D522">
        <v>4.95</v>
      </c>
      <c r="E522" t="str">
        <f>VLOOKUP(A522,productos!$A$2:$F$225, 2,FALSE )</f>
        <v>CIA.INTRODUCTORA BS.AS.</v>
      </c>
      <c r="F522" t="str">
        <f>VLOOKUP(A522,productos!$A$2:$F$225, 3,FALSE )</f>
        <v>DOS ANCLAS</v>
      </c>
      <c r="G522" t="str">
        <f>VLOOKUP(A522,productos!$A$2:$F$225, 4,FALSE )</f>
        <v>ALMACÉN</v>
      </c>
      <c r="H522">
        <f>VLOOKUP(A522,productos!$A$2:$F$225, 5,FALSE )</f>
        <v>779290009302</v>
      </c>
      <c r="I522" t="str">
        <f>VLOOKUP(A522,productos!$A$2:$F$225, 6,FALSE )</f>
        <v>VINAGRE DE ALCOHOL - 500 ML</v>
      </c>
      <c r="L522" s="2" t="str">
        <f t="shared" si="8"/>
        <v>new Product { Id = 39, Region = 1, Market =0, Price = 4.95, Provider = "CIA.INTRODUCTORA BS.AS.", Brand = "DOS ANCLAS", Category = "ALMACÉN", BarCode = 779290009302, Name = "VINAGRE DE ALCOHOL - 500 ML"},</v>
      </c>
    </row>
    <row r="523" spans="1:12" x14ac:dyDescent="0.25">
      <c r="A523">
        <v>84</v>
      </c>
      <c r="B523">
        <v>1</v>
      </c>
      <c r="C523">
        <v>0</v>
      </c>
      <c r="D523">
        <v>6.7</v>
      </c>
      <c r="E523" t="str">
        <f>VLOOKUP(A523,productos!$A$2:$F$225, 2,FALSE )</f>
        <v>MENOYO S.A.</v>
      </c>
      <c r="F523" t="str">
        <f>VLOOKUP(A523,productos!$A$2:$F$225, 3,FALSE )</f>
        <v>MENOYO</v>
      </c>
      <c r="G523" t="str">
        <f>VLOOKUP(A523,productos!$A$2:$F$225, 4,FALSE )</f>
        <v>ALMACÉN</v>
      </c>
      <c r="H523">
        <f>VLOOKUP(A523,productos!$A$2:$F$225, 5,FALSE )</f>
        <v>779013000003</v>
      </c>
      <c r="I523" t="str">
        <f>VLOOKUP(A523,productos!$A$2:$F$225, 6,FALSE )</f>
        <v>VINAGRE DE ALCOHOL - 500 ML</v>
      </c>
      <c r="L523" s="2" t="str">
        <f t="shared" si="8"/>
        <v>new Product { Id = 84, Region = 1, Market =0, Price = 6.7, Provider = "MENOYO S.A.", Brand = "MENOYO", Category = "ALMACÉN", BarCode = 779013000003, Name = "VINAGRE DE ALCOHOL - 500 ML"},</v>
      </c>
    </row>
    <row r="524" spans="1:12" x14ac:dyDescent="0.25">
      <c r="A524">
        <v>105</v>
      </c>
      <c r="B524">
        <v>1</v>
      </c>
      <c r="C524">
        <v>0</v>
      </c>
      <c r="D524">
        <v>10.75</v>
      </c>
      <c r="E524" t="str">
        <f>VLOOKUP(A524,productos!$A$2:$F$225, 2,FALSE )</f>
        <v>PEÑAFLOR</v>
      </c>
      <c r="F524" t="str">
        <f>VLOOKUP(A524,productos!$A$2:$F$225, 3,FALSE )</f>
        <v>FACUNDO</v>
      </c>
      <c r="G524" t="str">
        <f>VLOOKUP(A524,productos!$A$2:$F$225, 4,FALSE )</f>
        <v>BEBIDAS</v>
      </c>
      <c r="H524">
        <f>VLOOKUP(A524,productos!$A$2:$F$225, 5,FALSE )</f>
        <v>779154012226</v>
      </c>
      <c r="I524" t="str">
        <f>VLOOKUP(A524,productos!$A$2:$F$225, 6,FALSE )</f>
        <v>VINO COMUN TINTO TETRABRICK - 1 LT</v>
      </c>
      <c r="L524" s="2" t="str">
        <f t="shared" si="8"/>
        <v>new Product { Id = 105, Region = 1, Market =0, Price = 10.75, Provider = "PEÑAFLOR", Brand = "FACUNDO", Category = "BEBIDAS", BarCode = 779154012226, Name = "VINO COMUN TINTO TETRABRICK - 1 LT"},</v>
      </c>
    </row>
    <row r="525" spans="1:12" x14ac:dyDescent="0.25">
      <c r="A525">
        <v>119</v>
      </c>
      <c r="B525">
        <v>1</v>
      </c>
      <c r="C525">
        <v>0</v>
      </c>
      <c r="D525">
        <v>9.35</v>
      </c>
      <c r="E525" t="str">
        <f>VLOOKUP(A525,productos!$A$2:$F$225, 2,FALSE )</f>
        <v>RPB</v>
      </c>
      <c r="F525" t="str">
        <f>VLOOKUP(A525,productos!$A$2:$F$225, 3,FALSE )</f>
        <v>UVITA</v>
      </c>
      <c r="G525" t="str">
        <f>VLOOKUP(A525,productos!$A$2:$F$225, 4,FALSE )</f>
        <v>BEBIDAS</v>
      </c>
      <c r="H525">
        <f>VLOOKUP(A525,productos!$A$2:$F$225, 5,FALSE )</f>
        <v>779003604632</v>
      </c>
      <c r="I525" t="str">
        <f>VLOOKUP(A525,productos!$A$2:$F$225, 6,FALSE )</f>
        <v>VINO COMUN TINTO TETRABRICK - 1 LT</v>
      </c>
      <c r="L525" s="2" t="str">
        <f t="shared" si="8"/>
        <v>new Product { Id = 119, Region = 1, Market =0, Price = 9.35, Provider = "RPB", Brand = "UVITA", Category = "BEBIDAS", BarCode = 779003604632, Name = "VINO COMUN TINTO TETRABRICK - 1 LT"},</v>
      </c>
    </row>
    <row r="526" spans="1:12" x14ac:dyDescent="0.25">
      <c r="A526">
        <v>206</v>
      </c>
      <c r="B526">
        <v>1</v>
      </c>
      <c r="C526">
        <v>0</v>
      </c>
      <c r="D526">
        <v>2.63</v>
      </c>
      <c r="E526" t="str">
        <f>VLOOKUP(A526,productos!$A$2:$F$225, 2,FALSE )</f>
        <v>AKAPOL</v>
      </c>
      <c r="F526" t="str">
        <f>VLOOKUP(A526,productos!$A$2:$F$225, 3,FALSE )</f>
        <v>VOLIGOMA</v>
      </c>
      <c r="G526" t="str">
        <f>VLOOKUP(A526,productos!$A$2:$F$225, 4,FALSE )</f>
        <v>CANASTA ESCOLAR</v>
      </c>
      <c r="H526">
        <f>VLOOKUP(A526,productos!$A$2:$F$225, 5,FALSE )</f>
        <v>779040000597</v>
      </c>
      <c r="I526" t="str">
        <f>VLOOKUP(A526,productos!$A$2:$F$225, 6,FALSE )</f>
        <v>VOLIGOMA 30ML BLISTER ADHESIVO SINTÉTICO</v>
      </c>
      <c r="L526" s="2" t="str">
        <f t="shared" si="8"/>
        <v>new Product { Id = 206, Region = 1, Market =0, Price = 2.63, Provider = "AKAPOL", Brand = "VOLIGOMA", Category = "CANASTA ESCOLAR", BarCode = 779040000597, Name = "VOLIGOMA 30ML BLISTER ADHESIVO SINTÉTICO"},</v>
      </c>
    </row>
    <row r="527" spans="1:12" x14ac:dyDescent="0.25">
      <c r="A527">
        <v>68</v>
      </c>
      <c r="B527">
        <v>1</v>
      </c>
      <c r="C527">
        <v>0</v>
      </c>
      <c r="D527">
        <v>27.95</v>
      </c>
      <c r="E527" t="str">
        <f>VLOOKUP(A527,productos!$A$2:$F$225, 2,FALSE )</f>
        <v>LA CACHUERA SA</v>
      </c>
      <c r="F527" t="str">
        <f>VLOOKUP(A527,productos!$A$2:$F$225, 3,FALSE )</f>
        <v>AMANDA</v>
      </c>
      <c r="G527" t="str">
        <f>VLOOKUP(A527,productos!$A$2:$F$225, 4,FALSE )</f>
        <v>ALMACÉN</v>
      </c>
      <c r="H527">
        <f>VLOOKUP(A527,productos!$A$2:$F$225, 5,FALSE )</f>
        <v>779271000001</v>
      </c>
      <c r="I527" t="str">
        <f>VLOOKUP(A527,productos!$A$2:$F$225, 6,FALSE )</f>
        <v>YERBA MATE CON PALO  - 1 KG</v>
      </c>
      <c r="L527" s="2" t="str">
        <f t="shared" si="8"/>
        <v>new Product { Id = 68, Region = 1, Market =0, Price = 27.95, Provider = "LA CACHUERA SA", Brand = "AMANDA", Category = "ALMACÉN", BarCode = 779271000001, Name = "YERBA MATE CON PALO  - 1 KG"},</v>
      </c>
    </row>
    <row r="528" spans="1:12" x14ac:dyDescent="0.25">
      <c r="A528">
        <v>51</v>
      </c>
      <c r="B528">
        <v>1</v>
      </c>
      <c r="C528">
        <v>0</v>
      </c>
      <c r="D528">
        <v>17.75</v>
      </c>
      <c r="E528" t="str">
        <f>VLOOKUP(A528,productos!$A$2:$F$225, 2,FALSE )</f>
        <v>ESTABLECIMIENTO LAS MARIAS S.A.</v>
      </c>
      <c r="F528" t="str">
        <f>VLOOKUP(A528,productos!$A$2:$F$225, 3,FALSE )</f>
        <v>UNIÓN</v>
      </c>
      <c r="G528" t="str">
        <f>VLOOKUP(A528,productos!$A$2:$F$225, 4,FALSE )</f>
        <v>ALMACÉN</v>
      </c>
      <c r="H528">
        <f>VLOOKUP(A528,productos!$A$2:$F$225, 5,FALSE )</f>
        <v>779038701416</v>
      </c>
      <c r="I528" t="str">
        <f>VLOOKUP(A528,productos!$A$2:$F$225, 6,FALSE )</f>
        <v>YERBA MATE CON PALO BAJO CONTENIDO EN POLVO - 500 G</v>
      </c>
      <c r="L528" s="2" t="str">
        <f t="shared" si="8"/>
        <v>new Product { Id = 51, Region = 1, Market =0, Price = 17.75, Provider = "ESTABLECIMIENTO LAS MARIAS S.A.", Brand = "UNIÓN", Category = "ALMACÉN", BarCode = 779038701416, Name = "YERBA MATE CON PALO BAJO CONTENIDO EN POLVO - 500 G"},</v>
      </c>
    </row>
    <row r="529" spans="1:12" x14ac:dyDescent="0.25">
      <c r="A529">
        <v>49</v>
      </c>
      <c r="B529">
        <v>1</v>
      </c>
      <c r="C529">
        <v>0</v>
      </c>
      <c r="D529">
        <v>8</v>
      </c>
      <c r="E529" t="str">
        <f>VLOOKUP(A529,productos!$A$2:$F$225, 2,FALSE )</f>
        <v>DANONE</v>
      </c>
      <c r="F529" t="str">
        <f>VLOOKUP(A529,productos!$A$2:$F$225, 3,FALSE )</f>
        <v>SER</v>
      </c>
      <c r="G529" t="str">
        <f>VLOOKUP(A529,productos!$A$2:$F$225, 4,FALSE )</f>
        <v>LÁCTEOS</v>
      </c>
      <c r="H529">
        <f>VLOOKUP(A529,productos!$A$2:$F$225, 5,FALSE )</f>
        <v>779394013329</v>
      </c>
      <c r="I529" t="str">
        <f>VLOOKUP(A529,productos!$A$2:$F$225, 6,FALSE )</f>
        <v>YOGUR DESCREMADO CON MUESLI - 174 G</v>
      </c>
      <c r="L529" s="2" t="str">
        <f t="shared" si="8"/>
        <v>new Product { Id = 49, Region = 1, Market =0, Price = 8, Provider = "DANONE", Brand = "SER", Category = "LÁCTEOS", BarCode = 779394013329, Name = "YOGUR DESCREMADO CON MUESLI - 174 G"},</v>
      </c>
    </row>
    <row r="530" spans="1:12" x14ac:dyDescent="0.25">
      <c r="A530">
        <v>154</v>
      </c>
      <c r="B530">
        <v>1</v>
      </c>
      <c r="C530">
        <v>0</v>
      </c>
      <c r="D530">
        <v>6.7</v>
      </c>
      <c r="E530" t="str">
        <f>VLOOKUP(A530,productos!$A$2:$F$225, 2,FALSE )</f>
        <v>SIN MARCA (SUPERMERCADO)</v>
      </c>
      <c r="F530" t="str">
        <f>VLOOKUP(A530,productos!$A$2:$F$225, 3,FALSE )</f>
        <v>SIN MARCA (SUPERMERCADO)</v>
      </c>
      <c r="G530" t="str">
        <f>VLOOKUP(A530,productos!$A$2:$F$225, 4,FALSE )</f>
        <v>VERDULERÍA</v>
      </c>
      <c r="H530">
        <f>VLOOKUP(A530,productos!$A$2:$F$225, 5,FALSE )</f>
        <v>0</v>
      </c>
      <c r="I530" t="str">
        <f>VLOOKUP(A530,productos!$A$2:$F$225, 6,FALSE )</f>
        <v>ZANAHORIA  - 1 KG</v>
      </c>
      <c r="L530" s="2" t="str">
        <f t="shared" si="8"/>
        <v>new Product { Id = 154, Region = 1, Market =0, Price = 6.7, Provider = "SIN MARCA (SUPERMERCADO)", Brand = "SIN MARCA (SUPERMERCADO)", Category = "VERDULERÍA", BarCode = 0, Name = "ZANAHORIA  - 1 KG"},</v>
      </c>
    </row>
    <row r="531" spans="1:12" x14ac:dyDescent="0.25">
      <c r="A531">
        <v>155</v>
      </c>
      <c r="B531">
        <v>1</v>
      </c>
      <c r="C531">
        <v>0</v>
      </c>
      <c r="D531">
        <v>9</v>
      </c>
      <c r="E531" t="e">
        <f>VLOOKUP(A531,productos!$A$2:$F$225, 2,FALSE )</f>
        <v>#N/A</v>
      </c>
      <c r="F531" t="e">
        <f>VLOOKUP(A531,productos!$A$2:$F$225, 3,FALSE )</f>
        <v>#N/A</v>
      </c>
      <c r="G531" t="e">
        <f>VLOOKUP(A531,productos!$A$2:$F$225, 4,FALSE )</f>
        <v>#N/A</v>
      </c>
      <c r="H531" t="e">
        <f>VLOOKUP(A531,productos!$A$2:$F$225, 5,FALSE )</f>
        <v>#N/A</v>
      </c>
      <c r="I531" t="e">
        <f>VLOOKUP(A531,productos!$A$2:$F$225, 6,FALSE )</f>
        <v>#N/A</v>
      </c>
      <c r="L531" s="2" t="str">
        <f t="shared" si="8"/>
        <v/>
      </c>
    </row>
    <row r="532" spans="1:12" x14ac:dyDescent="0.25">
      <c r="A532">
        <v>12</v>
      </c>
      <c r="B532">
        <v>1</v>
      </c>
      <c r="C532">
        <v>1</v>
      </c>
      <c r="D532">
        <v>7.32</v>
      </c>
      <c r="E532" t="str">
        <f>VLOOKUP(A532,productos!$A$2:$F$225, 2,FALSE )</f>
        <v>MOLINOS CAÑUELAS</v>
      </c>
      <c r="F532" t="str">
        <f>VLOOKUP(A532,productos!$A$2:$F$225, 3,FALSE )</f>
        <v>CAÑUELAS</v>
      </c>
      <c r="G532" t="str">
        <f>VLOOKUP(A532,productos!$A$2:$F$225, 4,FALSE )</f>
        <v>ALMACÉN</v>
      </c>
      <c r="H532">
        <f>VLOOKUP(A532,productos!$A$2:$F$225, 5,FALSE )</f>
        <v>779218000164</v>
      </c>
      <c r="I532" t="str">
        <f>VLOOKUP(A532,productos!$A$2:$F$225, 6,FALSE )</f>
        <v>ACEITE DE GIRASOL BOTELLA DE PLASTICO - 900 CM3</v>
      </c>
      <c r="L532" s="2" t="str">
        <f t="shared" si="8"/>
        <v>new Product { Id = 12, Region = 1, Market =1, Price = 7.32, Provider = "MOLINOS CAÑUELAS", Brand = "CAÑUELAS", Category = "ALMACÉN", BarCode = 779218000164, Name = "ACEITE DE GIRASOL BOTELLA DE PLASTICO - 900 CM3"},</v>
      </c>
    </row>
    <row r="533" spans="1:12" x14ac:dyDescent="0.25">
      <c r="A533">
        <v>184</v>
      </c>
      <c r="B533">
        <v>1</v>
      </c>
      <c r="C533">
        <v>1</v>
      </c>
      <c r="D533">
        <v>11.8</v>
      </c>
      <c r="E533" t="str">
        <f>VLOOKUP(A533,productos!$A$2:$F$225, 2,FALSE )</f>
        <v>MOLINOS CAÑUELAS</v>
      </c>
      <c r="F533" t="str">
        <f>VLOOKUP(A533,productos!$A$2:$F$225, 3,FALSE )</f>
        <v>CAÑUELAS</v>
      </c>
      <c r="G533" t="str">
        <f>VLOOKUP(A533,productos!$A$2:$F$225, 4,FALSE )</f>
        <v>ALMACÉN</v>
      </c>
      <c r="H533">
        <f>VLOOKUP(A533,productos!$A$2:$F$225, 5,FALSE )</f>
        <v>779218000166</v>
      </c>
      <c r="I533" t="str">
        <f>VLOOKUP(A533,productos!$A$2:$F$225, 6,FALSE )</f>
        <v>ACEITE DE GIRASOL BOTELLA DE PLASTICO - 1500 CM3</v>
      </c>
      <c r="L533" s="2" t="str">
        <f t="shared" si="8"/>
        <v>new Product { Id = 184, Region = 1, Market =1, Price = 11.8, Provider = "MOLINOS CAÑUELAS", Brand = "CAÑUELAS", Category = "ALMACÉN", BarCode = 779218000166, Name = "ACEITE DE GIRASOL BOTELLA DE PLASTICO - 1500 CM3"},</v>
      </c>
    </row>
    <row r="534" spans="1:12" x14ac:dyDescent="0.25">
      <c r="A534">
        <v>73</v>
      </c>
      <c r="B534">
        <v>1</v>
      </c>
      <c r="C534">
        <v>1</v>
      </c>
      <c r="D534">
        <v>7.6</v>
      </c>
      <c r="E534" t="str">
        <f>VLOOKUP(A534,productos!$A$2:$F$225, 2,FALSE )</f>
        <v>AGD</v>
      </c>
      <c r="F534" t="str">
        <f>VLOOKUP(A534,productos!$A$2:$F$225, 3,FALSE )</f>
        <v>CADA DÍA</v>
      </c>
      <c r="G534" t="str">
        <f>VLOOKUP(A534,productos!$A$2:$F$225, 4,FALSE )</f>
        <v>ALMACÉN</v>
      </c>
      <c r="H534">
        <f>VLOOKUP(A534,productos!$A$2:$F$225, 5,FALSE )</f>
        <v>779027200459</v>
      </c>
      <c r="I534" t="str">
        <f>VLOOKUP(A534,productos!$A$2:$F$225, 6,FALSE )</f>
        <v>ACEITE MEZCLA BOTELLA DE PLASTICO - 900 CM3</v>
      </c>
      <c r="L534" s="2" t="str">
        <f t="shared" si="8"/>
        <v>new Product { Id = 73, Region = 1, Market =1, Price = 7.6, Provider = "AGD", Brand = "CADA DÍA", Category = "ALMACÉN", BarCode = 779027200459, Name = "ACEITE MEZCLA BOTELLA DE PLASTICO - 900 CM3"},</v>
      </c>
    </row>
    <row r="535" spans="1:12" x14ac:dyDescent="0.25">
      <c r="A535">
        <v>181</v>
      </c>
      <c r="B535">
        <v>1</v>
      </c>
      <c r="C535">
        <v>1</v>
      </c>
      <c r="D535">
        <v>9</v>
      </c>
      <c r="E535" t="str">
        <f>VLOOKUP(A535,productos!$A$2:$F$225, 2,FALSE )</f>
        <v>COCA COLA FEMSA</v>
      </c>
      <c r="F535" t="str">
        <f>VLOOKUP(A535,productos!$A$2:$F$225, 3,FALSE )</f>
        <v>KIN</v>
      </c>
      <c r="G535" t="str">
        <f>VLOOKUP(A535,productos!$A$2:$F$225, 4,FALSE )</f>
        <v>BEBIDAS</v>
      </c>
      <c r="H535">
        <f>VLOOKUP(A535,productos!$A$2:$F$225, 5,FALSE )</f>
        <v>779089500734</v>
      </c>
      <c r="I535" t="str">
        <f>VLOOKUP(A535,productos!$A$2:$F$225, 6,FALSE )</f>
        <v>AGUA MINERALIZADA SODA (NO DISPONIBLE EN AMBA) -  LT</v>
      </c>
      <c r="L535" s="2" t="str">
        <f t="shared" si="8"/>
        <v>new Product { Id = 181, Region = 1, Market =1, Price = 9, Provider = "COCA COLA FEMSA", Brand = "KIN", Category = "BEBIDAS", BarCode = 779089500734, Name = "AGUA MINERALIZADA SODA (NO DISPONIBLE EN AMBA) -  LT"},</v>
      </c>
    </row>
    <row r="536" spans="1:12" x14ac:dyDescent="0.25">
      <c r="A536">
        <v>52</v>
      </c>
      <c r="B536">
        <v>1</v>
      </c>
      <c r="C536">
        <v>1</v>
      </c>
      <c r="D536">
        <v>12.5</v>
      </c>
      <c r="E536" t="str">
        <f>VLOOKUP(A536,productos!$A$2:$F$225, 2,FALSE )</f>
        <v>FRADEALCO</v>
      </c>
      <c r="F536" t="str">
        <f>VLOOKUP(A536,productos!$A$2:$F$225, 3,FALSE )</f>
        <v>MF</v>
      </c>
      <c r="G536" t="str">
        <f>VLOOKUP(A536,productos!$A$2:$F$225, 4,FALSE )</f>
        <v>PERFUMERÍA</v>
      </c>
      <c r="H536">
        <f>VLOOKUP(A536,productos!$A$2:$F$225, 5,FALSE )</f>
        <v>779237800171</v>
      </c>
      <c r="I536" t="str">
        <f>VLOOKUP(A536,productos!$A$2:$F$225, 6,FALSE )</f>
        <v>ALCOHOL ETILICO 96 ° - 500 CM3</v>
      </c>
      <c r="L536" s="2" t="str">
        <f t="shared" si="8"/>
        <v>new Product { Id = 52, Region = 1, Market =1, Price = 12.5, Provider = "FRADEALCO", Brand = "MF", Category = "PERFUMERÍA", BarCode = 779237800171, Name = "ALCOHOL ETILICO 96 ° - 500 CM3"},</v>
      </c>
    </row>
    <row r="537" spans="1:12" x14ac:dyDescent="0.25">
      <c r="A537">
        <v>90</v>
      </c>
      <c r="B537">
        <v>1</v>
      </c>
      <c r="C537">
        <v>1</v>
      </c>
      <c r="D537">
        <v>4.8</v>
      </c>
      <c r="E537" t="str">
        <f>VLOOKUP(A537,productos!$A$2:$F$225, 2,FALSE )</f>
        <v>ADECO AGRO</v>
      </c>
      <c r="F537" t="str">
        <f>VLOOKUP(A537,productos!$A$2:$F$225, 3,FALSE )</f>
        <v>MOLINOS ALA</v>
      </c>
      <c r="G537" t="str">
        <f>VLOOKUP(A537,productos!$A$2:$F$225, 4,FALSE )</f>
        <v>ALMACÉN</v>
      </c>
      <c r="H537">
        <f>VLOOKUP(A537,productos!$A$2:$F$225, 5,FALSE )</f>
        <v>779112003156</v>
      </c>
      <c r="I537" t="str">
        <f>VLOOKUP(A537,productos!$A$2:$F$225, 6,FALSE )</f>
        <v>ARROZ LARGO FINO 00000 LARGO FINO 00000 - 500 G</v>
      </c>
      <c r="L537" s="2" t="str">
        <f t="shared" si="8"/>
        <v>new Product { Id = 90, Region = 1, Market =1, Price = 4.8, Provider = "ADECO AGRO", Brand = "MOLINOS ALA", Category = "ALMACÉN", BarCode = 779112003156, Name = "ARROZ LARGO FINO 00000 LARGO FINO 00000 - 500 G"},</v>
      </c>
    </row>
    <row r="538" spans="1:12" x14ac:dyDescent="0.25">
      <c r="A538">
        <v>25</v>
      </c>
      <c r="B538">
        <v>1</v>
      </c>
      <c r="C538">
        <v>1</v>
      </c>
      <c r="D538">
        <v>3.7</v>
      </c>
      <c r="E538" t="str">
        <f>VLOOKUP(A538,productos!$A$2:$F$225, 2,FALSE )</f>
        <v>ARCOR</v>
      </c>
      <c r="F538" t="str">
        <f>VLOOKUP(A538,productos!$A$2:$F$225, 3,FALSE )</f>
        <v>NOEL</v>
      </c>
      <c r="G538" t="str">
        <f>VLOOKUP(A538,productos!$A$2:$F$225, 4,FALSE )</f>
        <v>ALMACÉN</v>
      </c>
      <c r="H538">
        <f>VLOOKUP(A538,productos!$A$2:$F$225, 5,FALSE )</f>
        <v>779518498320</v>
      </c>
      <c r="I538" t="str">
        <f>VLOOKUP(A538,productos!$A$2:$F$225, 6,FALSE )</f>
        <v>ARVEJAS EN LATA - 300 G</v>
      </c>
      <c r="L538" s="2" t="str">
        <f t="shared" si="8"/>
        <v>new Product { Id = 25, Region = 1, Market =1, Price = 3.7, Provider = "ARCOR", Brand = "NOEL", Category = "ALMACÉN", BarCode = 779518498320, Name = "ARVEJAS EN LATA - 300 G"},</v>
      </c>
    </row>
    <row r="539" spans="1:12" x14ac:dyDescent="0.25">
      <c r="A539">
        <v>202</v>
      </c>
      <c r="B539">
        <v>1</v>
      </c>
      <c r="C539">
        <v>1</v>
      </c>
      <c r="D539">
        <v>20.5</v>
      </c>
      <c r="E539" t="e">
        <f>VLOOKUP(A539,productos!$A$2:$F$225, 2,FALSE )</f>
        <v>#N/A</v>
      </c>
      <c r="F539" t="e">
        <f>VLOOKUP(A539,productos!$A$2:$F$225, 3,FALSE )</f>
        <v>#N/A</v>
      </c>
      <c r="G539" t="e">
        <f>VLOOKUP(A539,productos!$A$2:$F$225, 4,FALSE )</f>
        <v>#N/A</v>
      </c>
      <c r="H539" t="e">
        <f>VLOOKUP(A539,productos!$A$2:$F$225, 5,FALSE )</f>
        <v>#N/A</v>
      </c>
      <c r="I539" t="e">
        <f>VLOOKUP(A539,productos!$A$2:$F$225, 6,FALSE )</f>
        <v>#N/A</v>
      </c>
      <c r="L539" s="2" t="str">
        <f t="shared" si="8"/>
        <v/>
      </c>
    </row>
    <row r="540" spans="1:12" x14ac:dyDescent="0.25">
      <c r="A540">
        <v>192</v>
      </c>
      <c r="B540">
        <v>1</v>
      </c>
      <c r="C540">
        <v>1</v>
      </c>
      <c r="D540">
        <v>19.899999999999999</v>
      </c>
      <c r="E540" t="str">
        <f>VLOOKUP(A540,productos!$A$2:$F$225, 2,FALSE )</f>
        <v>CERA SUIZA</v>
      </c>
      <c r="F540" t="str">
        <f>VLOOKUP(A540,productos!$A$2:$F$225, 3,FALSE )</f>
        <v>SUIZA</v>
      </c>
      <c r="G540" t="str">
        <f>VLOOKUP(A540,productos!$A$2:$F$225, 4,FALSE )</f>
        <v>LIMPIEZA</v>
      </c>
      <c r="H540">
        <f>VLOOKUP(A540,productos!$A$2:$F$225, 5,FALSE )</f>
        <v>779061300023</v>
      </c>
      <c r="I540" t="str">
        <f>VLOOKUP(A540,productos!$A$2:$F$225, 6,FALSE )</f>
        <v>AUTOBRILLO INCOLORO - 900 CM3</v>
      </c>
      <c r="L540" s="2" t="str">
        <f t="shared" si="8"/>
        <v>new Product { Id = 192, Region = 1, Market =1, Price = 19.9, Provider = "CERA SUIZA", Brand = "SUIZA", Category = "LIMPIEZA", BarCode = 779061300023, Name = "AUTOBRILLO INCOLORO - 900 CM3"},</v>
      </c>
    </row>
    <row r="541" spans="1:12" x14ac:dyDescent="0.25">
      <c r="A541">
        <v>193</v>
      </c>
      <c r="B541">
        <v>1</v>
      </c>
      <c r="C541">
        <v>1</v>
      </c>
      <c r="D541">
        <v>19.899999999999999</v>
      </c>
      <c r="E541" t="str">
        <f>VLOOKUP(A541,productos!$A$2:$F$225, 2,FALSE )</f>
        <v>CERA SUIZA</v>
      </c>
      <c r="F541" t="str">
        <f>VLOOKUP(A541,productos!$A$2:$F$225, 3,FALSE )</f>
        <v>SUIZA</v>
      </c>
      <c r="G541" t="str">
        <f>VLOOKUP(A541,productos!$A$2:$F$225, 4,FALSE )</f>
        <v>LIMPIEZA</v>
      </c>
      <c r="H541">
        <f>VLOOKUP(A541,productos!$A$2:$F$225, 5,FALSE )</f>
        <v>779061300025</v>
      </c>
      <c r="I541" t="str">
        <f>VLOOKUP(A541,productos!$A$2:$F$225, 6,FALSE )</f>
        <v>AUTOBRILLO NEGRO - 900 CM3</v>
      </c>
      <c r="L541" s="2" t="str">
        <f t="shared" si="8"/>
        <v>new Product { Id = 193, Region = 1, Market =1, Price = 19.9, Provider = "CERA SUIZA", Brand = "SUIZA", Category = "LIMPIEZA", BarCode = 779061300025, Name = "AUTOBRILLO NEGRO - 900 CM3"},</v>
      </c>
    </row>
    <row r="542" spans="1:12" x14ac:dyDescent="0.25">
      <c r="A542">
        <v>34</v>
      </c>
      <c r="B542">
        <v>1</v>
      </c>
      <c r="C542">
        <v>1</v>
      </c>
      <c r="D542">
        <v>19.899999999999999</v>
      </c>
      <c r="E542" t="str">
        <f>VLOOKUP(A542,productos!$A$2:$F$225, 2,FALSE )</f>
        <v>CERA SUIZA</v>
      </c>
      <c r="F542" t="str">
        <f>VLOOKUP(A542,productos!$A$2:$F$225, 3,FALSE )</f>
        <v>SUIZA</v>
      </c>
      <c r="G542" t="str">
        <f>VLOOKUP(A542,productos!$A$2:$F$225, 4,FALSE )</f>
        <v>LIMPIEZA</v>
      </c>
      <c r="H542">
        <f>VLOOKUP(A542,productos!$A$2:$F$225, 5,FALSE )</f>
        <v>779061300024</v>
      </c>
      <c r="I542" t="str">
        <f>VLOOKUP(A542,productos!$A$2:$F$225, 6,FALSE )</f>
        <v>AUTOBRILLO ROJO - 900 CM3</v>
      </c>
      <c r="L542" s="2" t="str">
        <f t="shared" si="8"/>
        <v>new Product { Id = 34, Region = 1, Market =1, Price = 19.9, Provider = "CERA SUIZA", Brand = "SUIZA", Category = "LIMPIEZA", BarCode = 779061300024, Name = "AUTOBRILLO ROJO - 900 CM3"},</v>
      </c>
    </row>
    <row r="543" spans="1:12" x14ac:dyDescent="0.25">
      <c r="A543">
        <v>157</v>
      </c>
      <c r="B543">
        <v>1</v>
      </c>
      <c r="C543">
        <v>1</v>
      </c>
      <c r="D543">
        <v>7.3</v>
      </c>
      <c r="E543" t="str">
        <f>VLOOKUP(A543,productos!$A$2:$F$225, 2,FALSE )</f>
        <v>TABACAL AGROINDUSTRIA</v>
      </c>
      <c r="F543" t="str">
        <f>VLOOKUP(A543,productos!$A$2:$F$225, 3,FALSE )</f>
        <v>CHANGO</v>
      </c>
      <c r="G543" t="str">
        <f>VLOOKUP(A543,productos!$A$2:$F$225, 4,FALSE )</f>
        <v>ALMACÉN</v>
      </c>
      <c r="H543">
        <f>VLOOKUP(A543,productos!$A$2:$F$225, 5,FALSE )</f>
        <v>0</v>
      </c>
      <c r="I543" t="str">
        <f>VLOOKUP(A543,productos!$A$2:$F$225, 6,FALSE )</f>
        <v>AZUCAR BLANCA  - 900 KG</v>
      </c>
      <c r="L543" s="2" t="str">
        <f t="shared" si="8"/>
        <v>new Product { Id = 157, Region = 1, Market =1, Price = 7.3, Provider = "TABACAL AGROINDUSTRIA", Brand = "CHANGO", Category = "ALMACÉN", BarCode = 0, Name = "AZUCAR BLANCA  - 900 KG"},</v>
      </c>
    </row>
    <row r="544" spans="1:12" x14ac:dyDescent="0.25">
      <c r="A544">
        <v>107</v>
      </c>
      <c r="B544">
        <v>1</v>
      </c>
      <c r="C544">
        <v>1</v>
      </c>
      <c r="D544">
        <v>7.7</v>
      </c>
      <c r="E544" t="str">
        <f>VLOOKUP(A544,productos!$A$2:$F$225, 2,FALSE )</f>
        <v>PEPSICO</v>
      </c>
      <c r="F544" t="str">
        <f>VLOOKUP(A544,productos!$A$2:$F$225, 3,FALSE )</f>
        <v>TODDY</v>
      </c>
      <c r="G544" t="str">
        <f>VLOOKUP(A544,productos!$A$2:$F$225, 4,FALSE )</f>
        <v>ALMACÉN</v>
      </c>
      <c r="H544">
        <f>VLOOKUP(A544,productos!$A$2:$F$225, 5,FALSE )</f>
        <v>779815381001</v>
      </c>
      <c r="I544" t="str">
        <f>VLOOKUP(A544,productos!$A$2:$F$225, 6,FALSE )</f>
        <v>CACAO EN POLVO  - 180 G</v>
      </c>
      <c r="L544" s="2" t="str">
        <f t="shared" si="8"/>
        <v>new Product { Id = 107, Region = 1, Market =1, Price = 7.7, Provider = "PEPSICO", Brand = "TODDY", Category = "ALMACÉN", BarCode = 779815381001, Name = "CACAO EN POLVO  - 180 G"},</v>
      </c>
    </row>
    <row r="545" spans="1:12" x14ac:dyDescent="0.25">
      <c r="A545">
        <v>97</v>
      </c>
      <c r="B545">
        <v>1</v>
      </c>
      <c r="C545">
        <v>1</v>
      </c>
      <c r="D545">
        <v>7.99</v>
      </c>
      <c r="E545" t="str">
        <f>VLOOKUP(A545,productos!$A$2:$F$225, 2,FALSE )</f>
        <v>NESTLÉ ARGENTINA</v>
      </c>
      <c r="F545" t="str">
        <f>VLOOKUP(A545,productos!$A$2:$F$225, 3,FALSE )</f>
        <v>MAGGI</v>
      </c>
      <c r="G545" t="str">
        <f>VLOOKUP(A545,productos!$A$2:$F$225, 4,FALSE )</f>
        <v>ALMACÉN</v>
      </c>
      <c r="H545">
        <f>VLOOKUP(A545,productos!$A$2:$F$225, 5,FALSE )</f>
        <v>789100008787</v>
      </c>
      <c r="I545" t="str">
        <f>VLOOKUP(A545,productos!$A$2:$F$225, 6,FALSE )</f>
        <v>CALDO DE GALLINA - 114 G</v>
      </c>
      <c r="L545" s="2" t="str">
        <f t="shared" si="8"/>
        <v>new Product { Id = 97, Region = 1, Market =1, Price = 7.99, Provider = "NESTLÉ ARGENTINA", Brand = "MAGGI", Category = "ALMACÉN", BarCode = 789100008787, Name = "CALDO DE GALLINA - 114 G"},</v>
      </c>
    </row>
    <row r="546" spans="1:12" x14ac:dyDescent="0.25">
      <c r="A546">
        <v>164</v>
      </c>
      <c r="B546">
        <v>1</v>
      </c>
      <c r="C546">
        <v>1</v>
      </c>
      <c r="D546">
        <v>7.9</v>
      </c>
      <c r="E546" t="str">
        <f>VLOOKUP(A546,productos!$A$2:$F$225, 2,FALSE )</f>
        <v>UNILEVER</v>
      </c>
      <c r="F546" t="str">
        <f>VLOOKUP(A546,productos!$A$2:$F$225, 3,FALSE )</f>
        <v>WILDE</v>
      </c>
      <c r="G546" t="str">
        <f>VLOOKUP(A546,productos!$A$2:$F$225, 4,FALSE )</f>
        <v>ALMACÉN</v>
      </c>
      <c r="H546">
        <f>VLOOKUP(A546,productos!$A$2:$F$225, 5,FALSE )</f>
        <v>779400059773</v>
      </c>
      <c r="I546" t="str">
        <f>VLOOKUP(A546,productos!$A$2:$F$225, 6,FALSE )</f>
        <v>CALDO DE GALLINA - 485 G</v>
      </c>
      <c r="L546" s="2" t="str">
        <f t="shared" si="8"/>
        <v>new Product { Id = 164, Region = 1, Market =1, Price = 7.9, Provider = "UNILEVER", Brand = "WILDE", Category = "ALMACÉN", BarCode = 779400059773, Name = "CALDO DE GALLINA - 485 G"},</v>
      </c>
    </row>
    <row r="547" spans="1:12" x14ac:dyDescent="0.25">
      <c r="A547">
        <v>35</v>
      </c>
      <c r="B547">
        <v>1</v>
      </c>
      <c r="C547">
        <v>1</v>
      </c>
      <c r="D547">
        <v>9.9</v>
      </c>
      <c r="E547" t="str">
        <f>VLOOKUP(A547,productos!$A$2:$F$225, 2,FALSE )</f>
        <v>CERVEC Y MALTERIA QUILMES SAI</v>
      </c>
      <c r="F547" t="str">
        <f>VLOOKUP(A547,productos!$A$2:$F$225, 3,FALSE )</f>
        <v>QUILMES</v>
      </c>
      <c r="G547" t="str">
        <f>VLOOKUP(A547,productos!$A$2:$F$225, 4,FALSE )</f>
        <v>BEBIDAS</v>
      </c>
      <c r="H547">
        <f>VLOOKUP(A547,productos!$A$2:$F$225, 5,FALSE )</f>
        <v>779279800742</v>
      </c>
      <c r="I547" t="str">
        <f>VLOOKUP(A547,productos!$A$2:$F$225, 6,FALSE )</f>
        <v>CERVEZA  BAJO CERO - 970 ML</v>
      </c>
      <c r="L547" s="2" t="str">
        <f t="shared" si="8"/>
        <v>new Product { Id = 35, Region = 1, Market =1, Price = 9.9, Provider = "CERVEC Y MALTERIA QUILMES SAI", Brand = "QUILMES", Category = "BEBIDAS", BarCode = 779279800742, Name = "CERVEZA  BAJO CERO - 970 ML"},</v>
      </c>
    </row>
    <row r="548" spans="1:12" x14ac:dyDescent="0.25">
      <c r="A548">
        <v>57</v>
      </c>
      <c r="B548">
        <v>1</v>
      </c>
      <c r="C548">
        <v>1</v>
      </c>
      <c r="D548">
        <v>9.3000000000000007</v>
      </c>
      <c r="E548" t="str">
        <f>VLOOKUP(A548,productos!$A$2:$F$225, 2,FALSE )</f>
        <v>GRUPO CCU</v>
      </c>
      <c r="F548" t="str">
        <f>VLOOKUP(A548,productos!$A$2:$F$225, 3,FALSE )</f>
        <v>BIECKERT</v>
      </c>
      <c r="G548" t="str">
        <f>VLOOKUP(A548,productos!$A$2:$F$225, 4,FALSE )</f>
        <v>BEBIDAS</v>
      </c>
      <c r="H548">
        <f>VLOOKUP(A548,productos!$A$2:$F$225, 5,FALSE )</f>
        <v>779042500169</v>
      </c>
      <c r="I548" t="str">
        <f>VLOOKUP(A548,productos!$A$2:$F$225, 6,FALSE )</f>
        <v>CERVEZA RUBIA  - 970 ML</v>
      </c>
      <c r="L548" s="2" t="str">
        <f t="shared" si="8"/>
        <v>new Product { Id = 57, Region = 1, Market =1, Price = 9.3, Provider = "GRUPO CCU", Brand = "BIECKERT", Category = "BEBIDAS", BarCode = 779042500169, Name = "CERVEZA RUBIA  - 970 ML"},</v>
      </c>
    </row>
    <row r="549" spans="1:12" x14ac:dyDescent="0.25">
      <c r="A549">
        <v>15</v>
      </c>
      <c r="B549">
        <v>1</v>
      </c>
      <c r="C549">
        <v>1</v>
      </c>
      <c r="D549">
        <v>15.76</v>
      </c>
      <c r="E549" t="str">
        <f>VLOOKUP(A549,productos!$A$2:$F$225, 2,FALSE )</f>
        <v>ALICORP ARGENTINA S.C.A.</v>
      </c>
      <c r="F549" t="str">
        <f>VLOOKUP(A549,productos!$A$2:$F$225, 3,FALSE )</f>
        <v>PLUSBELLE</v>
      </c>
      <c r="G549" t="str">
        <f>VLOOKUP(A549,productos!$A$2:$F$225, 4,FALSE )</f>
        <v>PERFUMERÍA</v>
      </c>
      <c r="H549">
        <f>VLOOKUP(A549,productos!$A$2:$F$225, 5,FALSE )</f>
        <v>779074052884</v>
      </c>
      <c r="I549" t="str">
        <f>VLOOKUP(A549,productos!$A$2:$F$225, 6,FALSE )</f>
        <v>CREMA DE ENJUAGUE O ACONDICIONADOR FAMILIAR CERAMIDAS+ARGININA - 1 LT</v>
      </c>
      <c r="L549" s="2" t="str">
        <f t="shared" si="8"/>
        <v>new Product { Id = 15, Region = 1, Market =1, Price = 15.76, Provider = "ALICORP ARGENTINA S.C.A.", Brand = "PLUSBELLE", Category = "PERFUMERÍA", BarCode = 779074052884, Name = "CREMA DE ENJUAGUE O ACONDICIONADOR FAMILIAR CERAMIDAS+ARGININA - 1 LT"},</v>
      </c>
    </row>
    <row r="550" spans="1:12" x14ac:dyDescent="0.25">
      <c r="A550">
        <v>16</v>
      </c>
      <c r="B550">
        <v>1</v>
      </c>
      <c r="C550">
        <v>1</v>
      </c>
      <c r="D550">
        <v>17.3</v>
      </c>
      <c r="E550" t="str">
        <f>VLOOKUP(A550,productos!$A$2:$F$225, 2,FALSE )</f>
        <v>ALICORP ARGENTINA S.C.A.</v>
      </c>
      <c r="F550" t="str">
        <f>VLOOKUP(A550,productos!$A$2:$F$225, 3,FALSE )</f>
        <v>PLUSBELLE</v>
      </c>
      <c r="G550" t="str">
        <f>VLOOKUP(A550,productos!$A$2:$F$225, 4,FALSE )</f>
        <v>PERFUMERÍA</v>
      </c>
      <c r="H550">
        <f>VLOOKUP(A550,productos!$A$2:$F$225, 5,FALSE )</f>
        <v>779074050304</v>
      </c>
      <c r="I550" t="str">
        <f>VLOOKUP(A550,productos!$A$2:$F$225, 6,FALSE )</f>
        <v>DESODORANTE EN AEROSOL FEMENINO SO HAPPY - 113 G</v>
      </c>
      <c r="L550" s="2" t="str">
        <f t="shared" si="8"/>
        <v>new Product { Id = 16, Region = 1, Market =1, Price = 17.3, Provider = "ALICORP ARGENTINA S.C.A.", Brand = "PLUSBELLE", Category = "PERFUMERÍA", BarCode = 779074050304, Name = "DESODORANTE EN AEROSOL FEMENINO SO HAPPY - 113 G"},</v>
      </c>
    </row>
    <row r="551" spans="1:12" x14ac:dyDescent="0.25">
      <c r="A551">
        <v>170</v>
      </c>
      <c r="B551">
        <v>1</v>
      </c>
      <c r="C551">
        <v>1</v>
      </c>
      <c r="D551">
        <v>14.5</v>
      </c>
      <c r="E551" t="str">
        <f>VLOOKUP(A551,productos!$A$2:$F$225, 2,FALSE )</f>
        <v>UNILEVER</v>
      </c>
      <c r="F551" t="str">
        <f>VLOOKUP(A551,productos!$A$2:$F$225, 3,FALSE )</f>
        <v>REXONA</v>
      </c>
      <c r="G551" t="str">
        <f>VLOOKUP(A551,productos!$A$2:$F$225, 4,FALSE )</f>
        <v>PERFUMERÍA</v>
      </c>
      <c r="H551">
        <f>VLOOKUP(A551,productos!$A$2:$F$225, 5,FALSE )</f>
        <v>77924841</v>
      </c>
      <c r="I551" t="str">
        <f>VLOOKUP(A551,productos!$A$2:$F$225, 6,FALSE )</f>
        <v>DESODORANTE FEMENINO ROLL ON CRYSTAL - 750 CM3</v>
      </c>
      <c r="L551" s="2" t="str">
        <f t="shared" si="8"/>
        <v>new Product { Id = 170, Region = 1, Market =1, Price = 14.5, Provider = "UNILEVER", Brand = "REXONA", Category = "PERFUMERÍA", BarCode = 77924841, Name = "DESODORANTE FEMENINO ROLL ON CRYSTAL - 750 CM3"},</v>
      </c>
    </row>
    <row r="552" spans="1:12" x14ac:dyDescent="0.25">
      <c r="A552">
        <v>169</v>
      </c>
      <c r="B552">
        <v>1</v>
      </c>
      <c r="C552">
        <v>1</v>
      </c>
      <c r="D552">
        <v>15</v>
      </c>
      <c r="E552" t="str">
        <f>VLOOKUP(A552,productos!$A$2:$F$225, 2,FALSE )</f>
        <v>UNILEVER</v>
      </c>
      <c r="F552" t="str">
        <f>VLOOKUP(A552,productos!$A$2:$F$225, 3,FALSE )</f>
        <v>REXONA</v>
      </c>
      <c r="G552" t="str">
        <f>VLOOKUP(A552,productos!$A$2:$F$225, 4,FALSE )</f>
        <v>PERFUMERÍA</v>
      </c>
      <c r="H552">
        <f>VLOOKUP(A552,productos!$A$2:$F$225, 5,FALSE )</f>
        <v>7794192</v>
      </c>
      <c r="I552" t="str">
        <f>VLOOKUP(A552,productos!$A$2:$F$225, 6,FALSE )</f>
        <v>DESODORANTE MASCULINO ROLL ON INVISIBLE - 3 CM3</v>
      </c>
      <c r="L552" s="2" t="str">
        <f t="shared" si="8"/>
        <v>new Product { Id = 169, Region = 1, Market =1, Price = 15, Provider = "UNILEVER", Brand = "REXONA", Category = "PERFUMERÍA", BarCode = 7794192, Name = "DESODORANTE MASCULINO ROLL ON INVISIBLE - 3 CM3"},</v>
      </c>
    </row>
    <row r="553" spans="1:12" x14ac:dyDescent="0.25">
      <c r="A553">
        <v>165</v>
      </c>
      <c r="B553">
        <v>1</v>
      </c>
      <c r="C553">
        <v>1</v>
      </c>
      <c r="D553">
        <v>8.85</v>
      </c>
      <c r="E553" t="str">
        <f>VLOOKUP(A553,productos!$A$2:$F$225, 2,FALSE )</f>
        <v>UNILEVER</v>
      </c>
      <c r="F553" t="str">
        <f>VLOOKUP(A553,productos!$A$2:$F$225, 3,FALSE )</f>
        <v>ALA</v>
      </c>
      <c r="G553" t="str">
        <f>VLOOKUP(A553,productos!$A$2:$F$225, 4,FALSE )</f>
        <v>LIMPIEZA</v>
      </c>
      <c r="H553">
        <f>VLOOKUP(A553,productos!$A$2:$F$225, 5,FALSE )</f>
        <v>779129000856</v>
      </c>
      <c r="I553" t="str">
        <f>VLOOKUP(A553,productos!$A$2:$F$225, 6,FALSE )</f>
        <v>DETERGENTE LIQUIDO PARA VAJILLA CREM COLAGENO - 375 ML</v>
      </c>
      <c r="L553" s="2" t="str">
        <f t="shared" si="8"/>
        <v>new Product { Id = 165, Region = 1, Market =1, Price = 8.85, Provider = "UNILEVER", Brand = "ALA", Category = "LIMPIEZA", BarCode = 779129000856, Name = "DETERGENTE LIQUIDO PARA VAJILLA CREM COLAGENO - 375 ML"},</v>
      </c>
    </row>
    <row r="554" spans="1:12" x14ac:dyDescent="0.25">
      <c r="A554">
        <v>156</v>
      </c>
      <c r="B554">
        <v>1</v>
      </c>
      <c r="C554">
        <v>1</v>
      </c>
      <c r="D554">
        <v>9.99</v>
      </c>
      <c r="E554" t="str">
        <f>VLOOKUP(A554,productos!$A$2:$F$225, 2,FALSE )</f>
        <v>SUCESORES DE ALFREDO WILLINER</v>
      </c>
      <c r="F554" t="str">
        <f>VLOOKUP(A554,productos!$A$2:$F$225, 3,FALSE )</f>
        <v>ILOLAY</v>
      </c>
      <c r="G554" t="str">
        <f>VLOOKUP(A554,productos!$A$2:$F$225, 4,FALSE )</f>
        <v>ALMACÉN</v>
      </c>
      <c r="H554">
        <f>VLOOKUP(A554,productos!$A$2:$F$225, 5,FALSE )</f>
        <v>779078715366</v>
      </c>
      <c r="I554" t="str">
        <f>VLOOKUP(A554,productos!$A$2:$F$225, 6,FALSE )</f>
        <v>DULCE DE LECHE ENTERO CLÁSICO NO REPOSTERO - 400 G</v>
      </c>
      <c r="L554" s="2" t="str">
        <f t="shared" si="8"/>
        <v>new Product { Id = 156, Region = 1, Market =1, Price = 9.99, Provider = "SUCESORES DE ALFREDO WILLINER", Brand = "ILOLAY", Category = "ALMACÉN", BarCode = 779078715366, Name = "DULCE DE LECHE ENTERO CLÁSICO NO REPOSTERO - 400 G"},</v>
      </c>
    </row>
    <row r="555" spans="1:12" x14ac:dyDescent="0.25">
      <c r="A555">
        <v>77</v>
      </c>
      <c r="B555">
        <v>1</v>
      </c>
      <c r="C555">
        <v>1</v>
      </c>
      <c r="D555">
        <v>12.1</v>
      </c>
      <c r="E555" t="str">
        <f>VLOOKUP(A555,productos!$A$2:$F$225, 2,FALSE )</f>
        <v>MASTELLONE</v>
      </c>
      <c r="F555" t="str">
        <f>VLOOKUP(A555,productos!$A$2:$F$225, 3,FALSE )</f>
        <v>LA SERENÍSIMA</v>
      </c>
      <c r="G555" t="str">
        <f>VLOOKUP(A555,productos!$A$2:$F$225, 4,FALSE )</f>
        <v>ALMACÉN</v>
      </c>
      <c r="H555">
        <f>VLOOKUP(A555,productos!$A$2:$F$225, 5,FALSE )</f>
        <v>779074214460</v>
      </c>
      <c r="I555" t="str">
        <f>VLOOKUP(A555,productos!$A$2:$F$225, 6,FALSE )</f>
        <v>DULCE DE LECHE ENTERO CLÁSICO POTE - 400 G</v>
      </c>
      <c r="L555" s="2" t="str">
        <f t="shared" si="8"/>
        <v>new Product { Id = 77, Region = 1, Market =1, Price = 12.1, Provider = "MASTELLONE", Brand = "LA SERENÍSIMA", Category = "ALMACÉN", BarCode = 779074214460, Name = "DULCE DE LECHE ENTERO CLÁSICO POTE - 400 G"},</v>
      </c>
    </row>
    <row r="556" spans="1:12" x14ac:dyDescent="0.25">
      <c r="A556">
        <v>24</v>
      </c>
      <c r="B556">
        <v>1</v>
      </c>
      <c r="C556">
        <v>1</v>
      </c>
      <c r="D556">
        <v>4.84</v>
      </c>
      <c r="E556" t="str">
        <f>VLOOKUP(A556,productos!$A$2:$F$225, 2,FALSE )</f>
        <v>ARCOR</v>
      </c>
      <c r="F556" t="str">
        <f>VLOOKUP(A556,productos!$A$2:$F$225, 3,FALSE )</f>
        <v>MEDIA TARDE</v>
      </c>
      <c r="G556" t="str">
        <f>VLOOKUP(A556,productos!$A$2:$F$225, 4,FALSE )</f>
        <v>ALMACÉN</v>
      </c>
      <c r="H556">
        <f>VLOOKUP(A556,productos!$A$2:$F$225, 5,FALSE )</f>
        <v>779004033390</v>
      </c>
      <c r="I556" t="str">
        <f>VLOOKUP(A556,productos!$A$2:$F$225, 6,FALSE )</f>
        <v>GALLETITAS DE AGUA COMUNES ENVASADAS  - 110 G</v>
      </c>
      <c r="L556" s="2" t="str">
        <f t="shared" si="8"/>
        <v>new Product { Id = 24, Region = 1, Market =1, Price = 4.84, Provider = "ARCOR", Brand = "MEDIA TARDE", Category = "ALMACÉN", BarCode = 779004033390, Name = "GALLETITAS DE AGUA COMUNES ENVASADAS  - 110 G"},</v>
      </c>
    </row>
    <row r="557" spans="1:12" x14ac:dyDescent="0.25">
      <c r="A557">
        <v>159</v>
      </c>
      <c r="B557">
        <v>1</v>
      </c>
      <c r="C557">
        <v>1</v>
      </c>
      <c r="D557">
        <v>4.4000000000000004</v>
      </c>
      <c r="E557" t="str">
        <f>VLOOKUP(A557,productos!$A$2:$F$225, 2,FALSE )</f>
        <v>TERRABUSI-KRAFT MONDELEZ</v>
      </c>
      <c r="F557" t="str">
        <f>VLOOKUP(A557,productos!$A$2:$F$225, 3,FALSE )</f>
        <v>EXPRESS CLASICAS PARAGUAS</v>
      </c>
      <c r="G557" t="str">
        <f>VLOOKUP(A557,productos!$A$2:$F$225, 4,FALSE )</f>
        <v>ALMACÉN</v>
      </c>
      <c r="H557">
        <f>VLOOKUP(A557,productos!$A$2:$F$225, 5,FALSE )</f>
        <v>762230079023</v>
      </c>
      <c r="I557" t="str">
        <f>VLOOKUP(A557,productos!$A$2:$F$225, 6,FALSE )</f>
        <v>GALLETITAS DE AGUA COMUNES ENVASADAS SINGLE - 160 G</v>
      </c>
      <c r="L557" s="2" t="str">
        <f t="shared" si="8"/>
        <v>new Product { Id = 159, Region = 1, Market =1, Price = 4.4, Provider = "TERRABUSI-KRAFT MONDELEZ", Brand = "EXPRESS CLASICAS PARAGUAS", Category = "ALMACÉN", BarCode = 762230079023, Name = "GALLETITAS DE AGUA COMUNES ENVASADAS SINGLE - 160 G"},</v>
      </c>
    </row>
    <row r="558" spans="1:12" x14ac:dyDescent="0.25">
      <c r="A558">
        <v>26</v>
      </c>
      <c r="B558">
        <v>1</v>
      </c>
      <c r="C558">
        <v>1</v>
      </c>
      <c r="D558">
        <v>13.4</v>
      </c>
      <c r="E558" t="str">
        <f>VLOOKUP(A558,productos!$A$2:$F$225, 2,FALSE )</f>
        <v>ARCOR</v>
      </c>
      <c r="F558" t="str">
        <f>VLOOKUP(A558,productos!$A$2:$F$225, 3,FALSE )</f>
        <v>VOCACIÓN</v>
      </c>
      <c r="G558" t="str">
        <f>VLOOKUP(A558,productos!$A$2:$F$225, 4,FALSE )</f>
        <v>ALMACÉN</v>
      </c>
      <c r="H558">
        <f>VLOOKUP(A558,productos!$A$2:$F$225, 5,FALSE )</f>
        <v>779004017750</v>
      </c>
      <c r="I558" t="str">
        <f>VLOOKUP(A558,productos!$A$2:$F$225, 6,FALSE )</f>
        <v>GALLETITAS DULCES ENVASADAS SECAS SIN RELLENO  - 465 G</v>
      </c>
      <c r="L558" s="2" t="str">
        <f t="shared" si="8"/>
        <v>new Product { Id = 26, Region = 1, Market =1, Price = 13.4, Provider = "ARCOR", Brand = "VOCACIÓN", Category = "ALMACÉN", BarCode = 779004017750, Name = "GALLETITAS DULCES ENVASADAS SECAS SIN RELLENO  - 465 G"},</v>
      </c>
    </row>
    <row r="559" spans="1:12" x14ac:dyDescent="0.25">
      <c r="A559">
        <v>160</v>
      </c>
      <c r="B559">
        <v>1</v>
      </c>
      <c r="C559">
        <v>1</v>
      </c>
      <c r="D559">
        <v>5.4</v>
      </c>
      <c r="E559" t="str">
        <f>VLOOKUP(A559,productos!$A$2:$F$225, 2,FALSE )</f>
        <v>TERRABUSI-KRAFT MONDELEZ</v>
      </c>
      <c r="F559" t="str">
        <f>VLOOKUP(A559,productos!$A$2:$F$225, 3,FALSE )</f>
        <v>LINCOLN CHOCO</v>
      </c>
      <c r="G559" t="str">
        <f>VLOOKUP(A559,productos!$A$2:$F$225, 4,FALSE )</f>
        <v>ALMACÉN</v>
      </c>
      <c r="H559">
        <f>VLOOKUP(A559,productos!$A$2:$F$225, 5,FALSE )</f>
        <v>762230074267</v>
      </c>
      <c r="I559" t="str">
        <f>VLOOKUP(A559,productos!$A$2:$F$225, 6,FALSE )</f>
        <v>GALLETITAS DULCES ENVASADAS SECAS SIN RELLENO CHOCOLATE  - 114 G</v>
      </c>
      <c r="L559" s="2" t="str">
        <f t="shared" si="8"/>
        <v>new Product { Id = 160, Region = 1, Market =1, Price = 5.4, Provider = "TERRABUSI-KRAFT MONDELEZ", Brand = "LINCOLN CHOCO", Category = "ALMACÉN", BarCode = 762230074267, Name = "GALLETITAS DULCES ENVASADAS SECAS SIN RELLENO CHOCOLATE  - 114 G"},</v>
      </c>
    </row>
    <row r="560" spans="1:12" x14ac:dyDescent="0.25">
      <c r="A560">
        <v>158</v>
      </c>
      <c r="B560">
        <v>1</v>
      </c>
      <c r="C560">
        <v>1</v>
      </c>
      <c r="D560">
        <v>6.2</v>
      </c>
      <c r="E560" t="str">
        <f>VLOOKUP(A560,productos!$A$2:$F$225, 2,FALSE )</f>
        <v>TERRABUSI-KRAFT MONDELEZ</v>
      </c>
      <c r="F560" t="str">
        <f>VLOOKUP(A560,productos!$A$2:$F$225, 3,FALSE )</f>
        <v>BOCA DE DAMA</v>
      </c>
      <c r="G560" t="str">
        <f>VLOOKUP(A560,productos!$A$2:$F$225, 4,FALSE )</f>
        <v>ALMACÉN</v>
      </c>
      <c r="H560">
        <f>VLOOKUP(A560,productos!$A$2:$F$225, 5,FALSE )</f>
        <v>762230082908</v>
      </c>
      <c r="I560" t="str">
        <f>VLOOKUP(A560,productos!$A$2:$F$225, 6,FALSE )</f>
        <v>GALLETITAS DULCES ENVASADAS SECAS SIN RELLENO INDIVIDUAL - 153 G</v>
      </c>
      <c r="L560" s="2" t="str">
        <f t="shared" si="8"/>
        <v>new Product { Id = 158, Region = 1, Market =1, Price = 6.2, Provider = "TERRABUSI-KRAFT MONDELEZ", Brand = "BOCA DE DAMA", Category = "ALMACÉN", BarCode = 762230082908, Name = "GALLETITAS DULCES ENVASADAS SECAS SIN RELLENO INDIVIDUAL - 153 G"},</v>
      </c>
    </row>
    <row r="561" spans="1:12" x14ac:dyDescent="0.25">
      <c r="A561">
        <v>44</v>
      </c>
      <c r="B561">
        <v>1</v>
      </c>
      <c r="C561">
        <v>1</v>
      </c>
      <c r="D561">
        <v>12.5</v>
      </c>
      <c r="E561" t="str">
        <f>VLOOKUP(A561,productos!$A$2:$F$225, 2,FALSE )</f>
        <v>COCA COLA FEMSA</v>
      </c>
      <c r="F561" t="str">
        <f>VLOOKUP(A561,productos!$A$2:$F$225, 3,FALSE )</f>
        <v>COCA COLA</v>
      </c>
      <c r="G561" t="str">
        <f>VLOOKUP(A561,productos!$A$2:$F$225, 4,FALSE )</f>
        <v>BEBIDAS</v>
      </c>
      <c r="H561">
        <f>VLOOKUP(A561,productos!$A$2:$F$225, 5,FALSE )</f>
        <v>779089500043</v>
      </c>
      <c r="I561" t="str">
        <f>VLOOKUP(A561,productos!$A$2:$F$225, 6,FALSE )</f>
        <v>GASEOSA COLA  - 1,5 LT</v>
      </c>
      <c r="L561" s="2" t="str">
        <f t="shared" si="8"/>
        <v>new Product { Id = 44, Region = 1, Market =1, Price = 12.5, Provider = "COCA COLA FEMSA", Brand = "COCA COLA", Category = "BEBIDAS", BarCode = 779089500043, Name = "GASEOSA COLA  - 1,5 LT"},</v>
      </c>
    </row>
    <row r="562" spans="1:12" x14ac:dyDescent="0.25">
      <c r="A562">
        <v>36</v>
      </c>
      <c r="B562">
        <v>1</v>
      </c>
      <c r="C562">
        <v>1</v>
      </c>
      <c r="D562">
        <v>12.5</v>
      </c>
      <c r="E562" t="str">
        <f>VLOOKUP(A562,productos!$A$2:$F$225, 2,FALSE )</f>
        <v>CERVEC Y MALTERIA QUILMES SAI</v>
      </c>
      <c r="F562" t="str">
        <f>VLOOKUP(A562,productos!$A$2:$F$225, 3,FALSE )</f>
        <v>SEVEN UP</v>
      </c>
      <c r="G562" t="str">
        <f>VLOOKUP(A562,productos!$A$2:$F$225, 4,FALSE )</f>
        <v>BEBIDAS</v>
      </c>
      <c r="H562">
        <f>VLOOKUP(A562,productos!$A$2:$F$225, 5,FALSE )</f>
        <v>779181342152</v>
      </c>
      <c r="I562" t="str">
        <f>VLOOKUP(A562,productos!$A$2:$F$225, 6,FALSE )</f>
        <v>GASEOSA LIMA LIMÓN  - 1,5 LT</v>
      </c>
      <c r="L562" s="2" t="str">
        <f t="shared" si="8"/>
        <v>new Product { Id = 36, Region = 1, Market =1, Price = 12.5, Provider = "CERVEC Y MALTERIA QUILMES SAI", Brand = "SEVEN UP", Category = "BEBIDAS", BarCode = 779181342152, Name = "GASEOSA LIMA LIMÓN  - 1,5 LT"},</v>
      </c>
    </row>
    <row r="563" spans="1:12" x14ac:dyDescent="0.25">
      <c r="A563">
        <v>106</v>
      </c>
      <c r="B563">
        <v>1</v>
      </c>
      <c r="C563">
        <v>1</v>
      </c>
      <c r="D563">
        <v>5.79</v>
      </c>
      <c r="E563" t="str">
        <f>VLOOKUP(A563,productos!$A$2:$F$225, 2,FALSE )</f>
        <v>PEPSICO</v>
      </c>
      <c r="F563" t="str">
        <f>VLOOKUP(A563,productos!$A$2:$F$225, 3,FALSE )</f>
        <v>MAGICA</v>
      </c>
      <c r="G563" t="str">
        <f>VLOOKUP(A563,productos!$A$2:$F$225, 4,FALSE )</f>
        <v>ALMACÉN</v>
      </c>
      <c r="H563">
        <f>VLOOKUP(A563,productos!$A$2:$F$225, 5,FALSE )</f>
        <v>779217000719</v>
      </c>
      <c r="I563" t="str">
        <f>VLOOKUP(A563,productos!$A$2:$F$225, 6,FALSE )</f>
        <v>HARINA DE MAIZ (POLENTA)  - 500 G</v>
      </c>
      <c r="L563" s="2" t="str">
        <f t="shared" si="8"/>
        <v>new Product { Id = 106, Region = 1, Market =1, Price = 5.79, Provider = "PEPSICO", Brand = "MAGICA", Category = "ALMACÉN", BarCode = 779217000719, Name = "HARINA DE MAIZ (POLENTA)  - 500 G"},</v>
      </c>
    </row>
    <row r="564" spans="1:12" x14ac:dyDescent="0.25">
      <c r="A564">
        <v>126</v>
      </c>
      <c r="B564">
        <v>1</v>
      </c>
      <c r="C564">
        <v>1</v>
      </c>
      <c r="D564">
        <v>8.5500000000000007</v>
      </c>
      <c r="E564" t="str">
        <f>VLOOKUP(A564,productos!$A$2:$F$225, 2,FALSE )</f>
        <v>SIN MARCA (SUPERMERCADO)</v>
      </c>
      <c r="F564" t="str">
        <f>VLOOKUP(A564,productos!$A$2:$F$225, 3,FALSE )</f>
        <v>SIN MARCA (SUPERMERCADO)</v>
      </c>
      <c r="G564" t="str">
        <f>VLOOKUP(A564,productos!$A$2:$F$225, 4,FALSE )</f>
        <v>ALMACÉN</v>
      </c>
      <c r="H564">
        <f>VLOOKUP(A564,productos!$A$2:$F$225, 5,FALSE )</f>
        <v>0</v>
      </c>
      <c r="I564" t="str">
        <f>VLOOKUP(A564,productos!$A$2:$F$225, 6,FALSE )</f>
        <v>HUEVOS BLANCOS  - 6 UN</v>
      </c>
      <c r="L564" s="2" t="str">
        <f t="shared" si="8"/>
        <v>new Product { Id = 126, Region = 1, Market =1, Price = 8.55, Provider = "SIN MARCA (SUPERMERCADO)", Brand = "SIN MARCA (SUPERMERCADO)", Category = "ALMACÉN", BarCode = 0, Name = "HUEVOS BLANCOS  - 6 UN"},</v>
      </c>
    </row>
    <row r="565" spans="1:12" x14ac:dyDescent="0.25">
      <c r="A565">
        <v>11</v>
      </c>
      <c r="B565">
        <v>1</v>
      </c>
      <c r="C565">
        <v>1</v>
      </c>
      <c r="D565">
        <v>5.5</v>
      </c>
      <c r="E565" t="str">
        <f>VLOOKUP(A565,productos!$A$2:$F$225, 2,FALSE )</f>
        <v>ALICORP ARGENTINA S.C.A.</v>
      </c>
      <c r="F565" t="str">
        <f>VLOOKUP(A565,productos!$A$2:$F$225, 3,FALSE )</f>
        <v>ZORRO</v>
      </c>
      <c r="G565" t="str">
        <f>VLOOKUP(A565,productos!$A$2:$F$225, 4,FALSE )</f>
        <v>LIMPIEZA</v>
      </c>
      <c r="H565">
        <f>VLOOKUP(A565,productos!$A$2:$F$225, 5,FALSE )</f>
        <v>779099099234</v>
      </c>
      <c r="I565" t="str">
        <f>VLOOKUP(A565,productos!$A$2:$F$225, 6,FALSE )</f>
        <v>JABON BLANCO EN POLVO ALTA ESPUMA NATURAL FRESH - 400 G</v>
      </c>
      <c r="L565" s="2" t="str">
        <f t="shared" si="8"/>
        <v>new Product { Id = 11, Region = 1, Market =1, Price = 5.5, Provider = "ALICORP ARGENTINA S.C.A.", Brand = "ZORRO", Category = "LIMPIEZA", BarCode = 779099099234, Name = "JABON BLANCO EN POLVO ALTA ESPUMA NATURAL FRESH - 400 G"},</v>
      </c>
    </row>
    <row r="566" spans="1:12" x14ac:dyDescent="0.25">
      <c r="A566">
        <v>9</v>
      </c>
      <c r="B566">
        <v>1</v>
      </c>
      <c r="C566">
        <v>1</v>
      </c>
      <c r="D566">
        <v>10.6</v>
      </c>
      <c r="E566" t="str">
        <f>VLOOKUP(A566,productos!$A$2:$F$225, 2,FALSE )</f>
        <v>ALICORP ARGENTINA S.C.A.</v>
      </c>
      <c r="F566" t="str">
        <f>VLOOKUP(A566,productos!$A$2:$F$225, 3,FALSE )</f>
        <v>ZORRO</v>
      </c>
      <c r="G566" t="str">
        <f>VLOOKUP(A566,productos!$A$2:$F$225, 4,FALSE )</f>
        <v>LIMPIEZA</v>
      </c>
      <c r="H566">
        <f>VLOOKUP(A566,productos!$A$2:$F$225, 5,FALSE )</f>
        <v>779099099242</v>
      </c>
      <c r="I566" t="str">
        <f>VLOOKUP(A566,productos!$A$2:$F$225, 6,FALSE )</f>
        <v>JABON BLANCO EN POLVO BAJA ESPUMA NATURAL FRESH - 800 G</v>
      </c>
      <c r="L566" s="2" t="str">
        <f t="shared" si="8"/>
        <v>new Product { Id = 9, Region = 1, Market =1, Price = 10.6, Provider = "ALICORP ARGENTINA S.C.A.", Brand = "ZORRO", Category = "LIMPIEZA", BarCode = 779099099242, Name = "JABON BLANCO EN POLVO BAJA ESPUMA NATURAL FRESH - 800 G"},</v>
      </c>
    </row>
    <row r="567" spans="1:12" x14ac:dyDescent="0.25">
      <c r="A567">
        <v>10</v>
      </c>
      <c r="B567">
        <v>1</v>
      </c>
      <c r="C567">
        <v>1</v>
      </c>
      <c r="D567">
        <v>5.5</v>
      </c>
      <c r="E567" t="str">
        <f>VLOOKUP(A567,productos!$A$2:$F$225, 2,FALSE )</f>
        <v>ALICORP ARGENTINA S.C.A.</v>
      </c>
      <c r="F567" t="str">
        <f>VLOOKUP(A567,productos!$A$2:$F$225, 3,FALSE )</f>
        <v>ZORRO</v>
      </c>
      <c r="G567" t="str">
        <f>VLOOKUP(A567,productos!$A$2:$F$225, 4,FALSE )</f>
        <v>LIMPIEZA</v>
      </c>
      <c r="H567">
        <f>VLOOKUP(A567,productos!$A$2:$F$225, 5,FALSE )</f>
        <v>779099099233</v>
      </c>
      <c r="I567" t="str">
        <f>VLOOKUP(A567,productos!$A$2:$F$225, 6,FALSE )</f>
        <v>JABON BLANCO EN POLVO BAJA ESPUMA NATURAL FRESH - 400 G</v>
      </c>
      <c r="L567" s="2" t="str">
        <f t="shared" si="8"/>
        <v>new Product { Id = 10, Region = 1, Market =1, Price = 5.5, Provider = "ALICORP ARGENTINA S.C.A.", Brand = "ZORRO", Category = "LIMPIEZA", BarCode = 779099099233, Name = "JABON BLANCO EN POLVO BAJA ESPUMA NATURAL FRESH - 400 G"},</v>
      </c>
    </row>
    <row r="568" spans="1:12" x14ac:dyDescent="0.25">
      <c r="A568">
        <v>171</v>
      </c>
      <c r="B568">
        <v>1</v>
      </c>
      <c r="C568">
        <v>1</v>
      </c>
      <c r="D568">
        <v>8</v>
      </c>
      <c r="E568" t="str">
        <f>VLOOKUP(A568,productos!$A$2:$F$225, 2,FALSE )</f>
        <v>UNILEVER</v>
      </c>
      <c r="F568" t="str">
        <f>VLOOKUP(A568,productos!$A$2:$F$225, 3,FALSE )</f>
        <v>SUAVE</v>
      </c>
      <c r="G568" t="str">
        <f>VLOOKUP(A568,productos!$A$2:$F$225, 4,FALSE )</f>
        <v>PERFUMERÍA</v>
      </c>
      <c r="H568">
        <f>VLOOKUP(A568,productos!$A$2:$F$225, 5,FALSE )</f>
        <v>779129302342</v>
      </c>
      <c r="I568" t="str">
        <f>VLOOKUP(A568,productos!$A$2:$F$225, 6,FALSE )</f>
        <v>JABON DE TOCADOR TE VERDE ALOE VERA 90GR - 800 UN</v>
      </c>
      <c r="L568" s="2" t="str">
        <f t="shared" si="8"/>
        <v>new Product { Id = 171, Region = 1, Market =1, Price = 8, Provider = "UNILEVER", Brand = "SUAVE", Category = "PERFUMERÍA", BarCode = 779129302342, Name = "JABON DE TOCADOR TE VERDE ALOE VERA 90GR - 800 UN"},</v>
      </c>
    </row>
    <row r="569" spans="1:12" x14ac:dyDescent="0.25">
      <c r="A569">
        <v>108</v>
      </c>
      <c r="B569">
        <v>1</v>
      </c>
      <c r="C569">
        <v>1</v>
      </c>
      <c r="D569">
        <v>14.54</v>
      </c>
      <c r="E569" t="str">
        <f>VLOOKUP(A569,productos!$A$2:$F$225, 2,FALSE )</f>
        <v>PROCTER AND GAMBLE</v>
      </c>
      <c r="F569" t="str">
        <f>VLOOKUP(A569,productos!$A$2:$F$225, 3,FALSE )</f>
        <v>ACE</v>
      </c>
      <c r="G569" t="str">
        <f>VLOOKUP(A569,productos!$A$2:$F$225, 4,FALSE )</f>
        <v>LIMPIEZA</v>
      </c>
      <c r="H569">
        <f>VLOOKUP(A569,productos!$A$2:$F$225, 5,FALSE )</f>
        <v>759000201223</v>
      </c>
      <c r="I569" t="str">
        <f>VLOOKUP(A569,productos!$A$2:$F$225, 6,FALSE )</f>
        <v>JABON EN POLVO PARA LAVARROPAS BAJA ESPUMA - 800 G</v>
      </c>
      <c r="L569" s="2" t="str">
        <f t="shared" si="8"/>
        <v>new Product { Id = 108, Region = 1, Market =1, Price = 14.54, Provider = "PROCTER AND GAMBLE", Brand = "ACE", Category = "LIMPIEZA", BarCode = 759000201223, Name = "JABON EN POLVO PARA LAVARROPAS BAJA ESPUMA - 800 G"},</v>
      </c>
    </row>
    <row r="570" spans="1:12" x14ac:dyDescent="0.25">
      <c r="A570">
        <v>43</v>
      </c>
      <c r="B570">
        <v>1</v>
      </c>
      <c r="C570">
        <v>1</v>
      </c>
      <c r="D570">
        <v>9.5</v>
      </c>
      <c r="E570" t="str">
        <f>VLOOKUP(A570,productos!$A$2:$F$225, 2,FALSE )</f>
        <v>COCA COLA FEMSA</v>
      </c>
      <c r="F570" t="str">
        <f>VLOOKUP(A570,productos!$A$2:$F$225, 3,FALSE )</f>
        <v>CEPITA</v>
      </c>
      <c r="G570" t="str">
        <f>VLOOKUP(A570,productos!$A$2:$F$225, 4,FALSE )</f>
        <v>BEBIDAS</v>
      </c>
      <c r="H570">
        <f>VLOOKUP(A570,productos!$A$2:$F$225, 5,FALSE )</f>
        <v>779089564024</v>
      </c>
      <c r="I570" t="str">
        <f>VLOOKUP(A570,productos!$A$2:$F$225, 6,FALSE )</f>
        <v>JUGO DE NARANJA SIN DILUIR NUTRI DEFENSAS - 1 LT</v>
      </c>
      <c r="L570" s="2" t="str">
        <f t="shared" si="8"/>
        <v>new Product { Id = 43, Region = 1, Market =1, Price = 9.5, Provider = "COCA COLA FEMSA", Brand = "CEPITA", Category = "BEBIDAS", BarCode = 779089564024, Name = "JUGO DE NARANJA SIN DILUIR NUTRI DEFENSAS - 1 LT"},</v>
      </c>
    </row>
    <row r="571" spans="1:12" x14ac:dyDescent="0.25">
      <c r="A571">
        <v>201</v>
      </c>
      <c r="B571">
        <v>1</v>
      </c>
      <c r="C571">
        <v>1</v>
      </c>
      <c r="D571">
        <v>1.6</v>
      </c>
      <c r="E571" t="str">
        <f>VLOOKUP(A571,productos!$A$2:$F$225, 2,FALSE )</f>
        <v>AGUAS DANONE DE ARGENTINA S.A.</v>
      </c>
      <c r="F571" t="str">
        <f>VLOOKUP(A571,productos!$A$2:$F$225, 3,FALSE )</f>
        <v>SER</v>
      </c>
      <c r="G571" t="str">
        <f>VLOOKUP(A571,productos!$A$2:$F$225, 4,FALSE )</f>
        <v>BEBIDAS</v>
      </c>
      <c r="H571">
        <f>VLOOKUP(A571,productos!$A$2:$F$225, 5,FALSE )</f>
        <v>779806254058</v>
      </c>
      <c r="I571" t="str">
        <f>VLOOKUP(A571,productos!$A$2:$F$225, 6,FALSE )</f>
        <v>JUGOS EN POLVO ANANA - 7,5 G</v>
      </c>
      <c r="L571" s="2" t="str">
        <f t="shared" si="8"/>
        <v>new Product { Id = 201, Region = 1, Market =1, Price = 1.6, Provider = "AGUAS DANONE DE ARGENTINA S.A.", Brand = "SER", Category = "BEBIDAS", BarCode = 779806254058, Name = "JUGOS EN POLVO ANANA - 7,5 G"},</v>
      </c>
    </row>
    <row r="572" spans="1:12" x14ac:dyDescent="0.25">
      <c r="A572">
        <v>200</v>
      </c>
      <c r="B572">
        <v>1</v>
      </c>
      <c r="C572">
        <v>1</v>
      </c>
      <c r="D572">
        <v>1.6</v>
      </c>
      <c r="E572" t="str">
        <f>VLOOKUP(A572,productos!$A$2:$F$225, 2,FALSE )</f>
        <v>AGUAS DANONE DE ARGENTINA S.A.</v>
      </c>
      <c r="F572" t="str">
        <f>VLOOKUP(A572,productos!$A$2:$F$225, 3,FALSE )</f>
        <v>SER</v>
      </c>
      <c r="G572" t="str">
        <f>VLOOKUP(A572,productos!$A$2:$F$225, 4,FALSE )</f>
        <v>BEBIDAS</v>
      </c>
      <c r="H572">
        <f>VLOOKUP(A572,productos!$A$2:$F$225, 5,FALSE )</f>
        <v>779031505832</v>
      </c>
      <c r="I572" t="str">
        <f>VLOOKUP(A572,productos!$A$2:$F$225, 6,FALSE )</f>
        <v>JUGOS EN POLVO MANZANA - 9,6 G</v>
      </c>
      <c r="L572" s="2" t="str">
        <f t="shared" si="8"/>
        <v>new Product { Id = 200, Region = 1, Market =1, Price = 1.6, Provider = "AGUAS DANONE DE ARGENTINA S.A.", Brand = "SER", Category = "BEBIDAS", BarCode = 779031505832, Name = "JUGOS EN POLVO MANZANA - 9,6 G"},</v>
      </c>
    </row>
    <row r="573" spans="1:12" x14ac:dyDescent="0.25">
      <c r="A573">
        <v>27</v>
      </c>
      <c r="B573">
        <v>1</v>
      </c>
      <c r="C573">
        <v>1</v>
      </c>
      <c r="D573">
        <v>1.6</v>
      </c>
      <c r="E573" t="str">
        <f>VLOOKUP(A573,productos!$A$2:$F$225, 2,FALSE )</f>
        <v>ARCOR</v>
      </c>
      <c r="F573" t="str">
        <f>VLOOKUP(A573,productos!$A$2:$F$225, 3,FALSE )</f>
        <v>ARCOR</v>
      </c>
      <c r="G573" t="str">
        <f>VLOOKUP(A573,productos!$A$2:$F$225, 4,FALSE )</f>
        <v>BEBIDAS</v>
      </c>
      <c r="H573">
        <f>VLOOKUP(A573,productos!$A$2:$F$225, 5,FALSE )</f>
        <v>779058098600</v>
      </c>
      <c r="I573" t="str">
        <f>VLOOKUP(A573,productos!$A$2:$F$225, 6,FALSE )</f>
        <v>JUGOS EN POLVO MULTIFRUTA - 25 G</v>
      </c>
      <c r="L573" s="2" t="str">
        <f t="shared" si="8"/>
        <v>new Product { Id = 27, Region = 1, Market =1, Price = 1.6, Provider = "ARCOR", Brand = "ARCOR", Category = "BEBIDAS", BarCode = 779058098600, Name = "JUGOS EN POLVO MULTIFRUTA - 25 G"},</v>
      </c>
    </row>
    <row r="574" spans="1:12" x14ac:dyDescent="0.25">
      <c r="A574">
        <v>2</v>
      </c>
      <c r="B574">
        <v>1</v>
      </c>
      <c r="C574">
        <v>1</v>
      </c>
      <c r="D574">
        <v>1.6</v>
      </c>
      <c r="E574" t="str">
        <f>VLOOKUP(A574,productos!$A$2:$F$225, 2,FALSE )</f>
        <v>AGUAS DANONE DE ARGENTINA S.A.</v>
      </c>
      <c r="F574" t="str">
        <f>VLOOKUP(A574,productos!$A$2:$F$225, 3,FALSE )</f>
        <v>SER</v>
      </c>
      <c r="G574" t="str">
        <f>VLOOKUP(A574,productos!$A$2:$F$225, 4,FALSE )</f>
        <v>BEBIDAS</v>
      </c>
      <c r="H574">
        <f>VLOOKUP(A574,productos!$A$2:$F$225, 5,FALSE )</f>
        <v>779031500047</v>
      </c>
      <c r="I574" t="str">
        <f>VLOOKUP(A574,productos!$A$2:$F$225, 6,FALSE )</f>
        <v>JUGOS EN POLVO NARANJA - 12,8 G</v>
      </c>
      <c r="L574" s="2" t="str">
        <f t="shared" si="8"/>
        <v>new Product { Id = 2, Region = 1, Market =1, Price = 1.6, Provider = "AGUAS DANONE DE ARGENTINA S.A.", Brand = "SER", Category = "BEBIDAS", BarCode = 779031500047, Name = "JUGOS EN POLVO NARANJA - 12,8 G"},</v>
      </c>
    </row>
    <row r="575" spans="1:12" x14ac:dyDescent="0.25">
      <c r="A575">
        <v>199</v>
      </c>
      <c r="B575">
        <v>1</v>
      </c>
      <c r="C575">
        <v>1</v>
      </c>
      <c r="D575">
        <v>1.6</v>
      </c>
      <c r="E575" t="str">
        <f>VLOOKUP(A575,productos!$A$2:$F$225, 2,FALSE )</f>
        <v>AGUAS DANONE DE ARGENTINA S.A.</v>
      </c>
      <c r="F575" t="str">
        <f>VLOOKUP(A575,productos!$A$2:$F$225, 3,FALSE )</f>
        <v>SER</v>
      </c>
      <c r="G575" t="str">
        <f>VLOOKUP(A575,productos!$A$2:$F$225, 4,FALSE )</f>
        <v>BEBIDAS</v>
      </c>
      <c r="H575">
        <f>VLOOKUP(A575,productos!$A$2:$F$225, 5,FALSE )</f>
        <v>779806254065</v>
      </c>
      <c r="I575" t="str">
        <f>VLOOKUP(A575,productos!$A$2:$F$225, 6,FALSE )</f>
        <v>JUGOS EN POLVO NARANJA DULCE - 10,4 G</v>
      </c>
      <c r="L575" s="2" t="str">
        <f t="shared" si="8"/>
        <v>new Product { Id = 199, Region = 1, Market =1, Price = 1.6, Provider = "AGUAS DANONE DE ARGENTINA S.A.", Brand = "SER", Category = "BEBIDAS", BarCode = 779806254065, Name = "JUGOS EN POLVO NARANJA DULCE - 10,4 G"},</v>
      </c>
    </row>
    <row r="576" spans="1:12" x14ac:dyDescent="0.25">
      <c r="A576">
        <v>198</v>
      </c>
      <c r="B576">
        <v>1</v>
      </c>
      <c r="C576">
        <v>1</v>
      </c>
      <c r="D576">
        <v>1.6</v>
      </c>
      <c r="E576" t="str">
        <f>VLOOKUP(A576,productos!$A$2:$F$225, 2,FALSE )</f>
        <v>AGUAS DANONE DE ARGENTINA S.A.</v>
      </c>
      <c r="F576" t="str">
        <f>VLOOKUP(A576,productos!$A$2:$F$225, 3,FALSE )</f>
        <v>SER</v>
      </c>
      <c r="G576" t="str">
        <f>VLOOKUP(A576,productos!$A$2:$F$225, 4,FALSE )</f>
        <v>BEBIDAS</v>
      </c>
      <c r="H576">
        <f>VLOOKUP(A576,productos!$A$2:$F$225, 5,FALSE )</f>
        <v>779031500041</v>
      </c>
      <c r="I576" t="str">
        <f>VLOOKUP(A576,productos!$A$2:$F$225, 6,FALSE )</f>
        <v>JUGOS EN POLVO NARANJA DURAZNO - 7,7 G</v>
      </c>
      <c r="L576" s="2" t="str">
        <f t="shared" si="8"/>
        <v>new Product { Id = 198, Region = 1, Market =1, Price = 1.6, Provider = "AGUAS DANONE DE ARGENTINA S.A.", Brand = "SER", Category = "BEBIDAS", BarCode = 779031500041, Name = "JUGOS EN POLVO NARANJA DURAZNO - 7,7 G"},</v>
      </c>
    </row>
    <row r="577" spans="1:12" x14ac:dyDescent="0.25">
      <c r="A577">
        <v>98</v>
      </c>
      <c r="B577">
        <v>1</v>
      </c>
      <c r="C577">
        <v>1</v>
      </c>
      <c r="D577">
        <v>29.9</v>
      </c>
      <c r="E577" t="str">
        <f>VLOOKUP(A577,productos!$A$2:$F$225, 2,FALSE )</f>
        <v>NESTLÉ ARGENTINA</v>
      </c>
      <c r="F577" t="str">
        <f>VLOOKUP(A577,productos!$A$2:$F$225, 3,FALSE )</f>
        <v>NIDO</v>
      </c>
      <c r="G577" t="str">
        <f>VLOOKUP(A577,productos!$A$2:$F$225, 4,FALSE )</f>
        <v>LÁCTEOS</v>
      </c>
      <c r="H577">
        <f>VLOOKUP(A577,productos!$A$2:$F$225, 5,FALSE )</f>
        <v>0</v>
      </c>
      <c r="I577" t="str">
        <f>VLOOKUP(A577,productos!$A$2:$F$225, 6,FALSE )</f>
        <v>LECHE EN POLVO ENTERA PAQUETE - 400 G</v>
      </c>
      <c r="L577" s="2" t="str">
        <f t="shared" si="8"/>
        <v>new Product { Id = 98, Region = 1, Market =1, Price = 29.9, Provider = "NESTLÉ ARGENTINA", Brand = "NIDO", Category = "LÁCTEOS", BarCode = 0, Name = "LECHE EN POLVO ENTERA PAQUETE - 400 G"},</v>
      </c>
    </row>
    <row r="578" spans="1:12" x14ac:dyDescent="0.25">
      <c r="A578">
        <v>23</v>
      </c>
      <c r="B578">
        <v>1</v>
      </c>
      <c r="C578">
        <v>1</v>
      </c>
      <c r="D578">
        <v>11.29</v>
      </c>
      <c r="E578" t="str">
        <f>VLOOKUP(A578,productos!$A$2:$F$225, 2,FALSE )</f>
        <v>ARCOR</v>
      </c>
      <c r="F578" t="str">
        <f>VLOOKUP(A578,productos!$A$2:$F$225, 3,FALSE )</f>
        <v>LA CAMPAGNOLA</v>
      </c>
      <c r="G578" t="str">
        <f>VLOOKUP(A578,productos!$A$2:$F$225, 4,FALSE )</f>
        <v>ALMACÉN</v>
      </c>
      <c r="H578">
        <f>VLOOKUP(A578,productos!$A$2:$F$225, 5,FALSE )</f>
        <v>779336098720</v>
      </c>
      <c r="I578" t="str">
        <f>VLOOKUP(A578,productos!$A$2:$F$225, 6,FALSE )</f>
        <v>LENTEJAS SECAS REMOJADAS EN LATA - 300 G</v>
      </c>
      <c r="L578" s="2" t="str">
        <f t="shared" si="8"/>
        <v>new Product { Id = 23, Region = 1, Market =1, Price = 11.29, Provider = "ARCOR", Brand = "LA CAMPAGNOLA", Category = "ALMACÉN", BarCode = 779336098720, Name = "LENTEJAS SECAS REMOJADAS EN LATA - 300 G"},</v>
      </c>
    </row>
    <row r="579" spans="1:12" x14ac:dyDescent="0.25">
      <c r="A579">
        <v>61</v>
      </c>
      <c r="B579">
        <v>1</v>
      </c>
      <c r="C579">
        <v>1</v>
      </c>
      <c r="D579">
        <v>8.75</v>
      </c>
      <c r="E579" t="str">
        <f>VLOOKUP(A579,productos!$A$2:$F$225, 2,FALSE )</f>
        <v>INALPA</v>
      </c>
      <c r="F579" t="str">
        <f>VLOOKUP(A579,productos!$A$2:$F$225, 3,FALSE )</f>
        <v>INALPA</v>
      </c>
      <c r="G579" t="str">
        <f>VLOOKUP(A579,productos!$A$2:$F$225, 4,FALSE )</f>
        <v>ALMACÉN</v>
      </c>
      <c r="H579">
        <f>VLOOKUP(A579,productos!$A$2:$F$225, 5,FALSE )</f>
        <v>779235000457</v>
      </c>
      <c r="I579" t="str">
        <f>VLOOKUP(A579,productos!$A$2:$F$225, 6,FALSE )</f>
        <v>LENTEJAS SECAS REMOJADAS EN LATA - 350 G</v>
      </c>
      <c r="L579" s="2" t="str">
        <f t="shared" ref="L579:L642" si="9">IF(ISERROR(CONCATENATE("new Product { Id = ", A579, ", Region = ",B579,", Market =",C579,", Price = ",SUBSTITUTE(D579,",","."),", Provider = ", $E$1, E579, $E$1,", Brand = ", $E$1, F579, $E$1,", Category = ", $E$1, G579, $E$1,", BarCode = ", H579,", Name = ", $E$1, I579, $E$1,"},'")),"",CONCATENATE("new Product { Id = ", A579, ", Region = ",B579,", Market =",C579,", Price = ",SUBSTITUTE(D579,",","."),", Provider = ", $E$1, E579, $E$1,", Brand = ", $E$1, F579, $E$1,", Category = ", $E$1, G579, $E$1,", BarCode = ", H579,", Name = ", $E$1, I579, $E$1,"},"))</f>
        <v>new Product { Id = 61, Region = 1, Market =1, Price = 8.75, Provider = "INALPA", Brand = "INALPA", Category = "ALMACÉN", BarCode = 779235000457, Name = "LENTEJAS SECAS REMOJADAS EN LATA - 350 G"},</v>
      </c>
    </row>
    <row r="580" spans="1:12" x14ac:dyDescent="0.25">
      <c r="A580">
        <v>191</v>
      </c>
      <c r="B580">
        <v>1</v>
      </c>
      <c r="C580">
        <v>1</v>
      </c>
      <c r="D580">
        <v>6.99</v>
      </c>
      <c r="E580" t="str">
        <f>VLOOKUP(A580,productos!$A$2:$F$225, 2,FALSE )</f>
        <v>UNILEVER</v>
      </c>
      <c r="F580" t="str">
        <f>VLOOKUP(A580,productos!$A$2:$F$225, 3,FALSE )</f>
        <v>CIF</v>
      </c>
      <c r="G580" t="str">
        <f>VLOOKUP(A580,productos!$A$2:$F$225, 4,FALSE )</f>
        <v>LIMPIEZA</v>
      </c>
      <c r="H580">
        <f>VLOOKUP(A580,productos!$A$2:$F$225, 5,FALSE )</f>
        <v>779129000848</v>
      </c>
      <c r="I580" t="str">
        <f>VLOOKUP(A580,productos!$A$2:$F$225, 6,FALSE )</f>
        <v>LIMPIADOR FLORES DE NARANJA C/ MICROPARTICULAS - 50 G</v>
      </c>
      <c r="L580" s="2" t="str">
        <f t="shared" si="9"/>
        <v>new Product { Id = 191, Region = 1, Market =1, Price = 6.99, Provider = "UNILEVER", Brand = "CIF", Category = "LIMPIEZA", BarCode = 779129000848, Name = "LIMPIADOR FLORES DE NARANJA C/ MICROPARTICULAS - 50 G"},</v>
      </c>
    </row>
    <row r="581" spans="1:12" x14ac:dyDescent="0.25">
      <c r="A581">
        <v>116</v>
      </c>
      <c r="B581">
        <v>1</v>
      </c>
      <c r="C581">
        <v>1</v>
      </c>
      <c r="D581">
        <v>5.14</v>
      </c>
      <c r="E581" t="str">
        <f>VLOOKUP(A581,productos!$A$2:$F$225, 2,FALSE )</f>
        <v>RECKITT BENCKISER</v>
      </c>
      <c r="F581" t="str">
        <f>VLOOKUP(A581,productos!$A$2:$F$225, 3,FALSE )</f>
        <v>PROCENEX</v>
      </c>
      <c r="G581" t="str">
        <f>VLOOKUP(A581,productos!$A$2:$F$225, 4,FALSE )</f>
        <v>LIMPIEZA</v>
      </c>
      <c r="H581">
        <f>VLOOKUP(A581,productos!$A$2:$F$225, 5,FALSE )</f>
        <v>779113000450</v>
      </c>
      <c r="I581" t="str">
        <f>VLOOKUP(A581,productos!$A$2:$F$225, 6,FALSE )</f>
        <v>LIMPIADOR MULTIUSOS DOY PACK - 500 ML</v>
      </c>
      <c r="L581" s="2" t="str">
        <f t="shared" si="9"/>
        <v>new Product { Id = 116, Region = 1, Market =1, Price = 5.14, Provider = "RECKITT BENCKISER", Brand = "PROCENEX", Category = "LIMPIEZA", BarCode = 779113000450, Name = "LIMPIADOR MULTIUSOS DOY PACK - 500 ML"},</v>
      </c>
    </row>
    <row r="582" spans="1:12" x14ac:dyDescent="0.25">
      <c r="A582">
        <v>163</v>
      </c>
      <c r="B582">
        <v>1</v>
      </c>
      <c r="C582">
        <v>1</v>
      </c>
      <c r="D582">
        <v>7.9</v>
      </c>
      <c r="E582" t="str">
        <f>VLOOKUP(A582,productos!$A$2:$F$225, 2,FALSE )</f>
        <v>UNILEVER</v>
      </c>
      <c r="F582" t="str">
        <f>VLOOKUP(A582,productos!$A$2:$F$225, 3,FALSE )</f>
        <v>RI-K MAY DOYP</v>
      </c>
      <c r="G582" t="str">
        <f>VLOOKUP(A582,productos!$A$2:$F$225, 4,FALSE )</f>
        <v>ALMACÉN</v>
      </c>
      <c r="H582">
        <f>VLOOKUP(A582,productos!$A$2:$F$225, 5,FALSE )</f>
        <v>779400095868</v>
      </c>
      <c r="I582" t="str">
        <f>VLOOKUP(A582,productos!$A$2:$F$225, 6,FALSE )</f>
        <v>MAYONESA COMÚN SACHET - 50 G</v>
      </c>
      <c r="L582" s="2" t="str">
        <f t="shared" si="9"/>
        <v>new Product { Id = 163, Region = 1, Market =1, Price = 7.9, Provider = "UNILEVER", Brand = "RI-K MAY DOYP", Category = "ALMACÉN", BarCode = 779400095868, Name = "MAYONESA COMÚN SACHET - 50 G"},</v>
      </c>
    </row>
    <row r="583" spans="1:12" x14ac:dyDescent="0.25">
      <c r="A583">
        <v>183</v>
      </c>
      <c r="B583">
        <v>1</v>
      </c>
      <c r="C583">
        <v>1</v>
      </c>
      <c r="D583">
        <v>18.899999999999999</v>
      </c>
      <c r="E583" t="str">
        <f>VLOOKUP(A583,productos!$A$2:$F$225, 2,FALSE )</f>
        <v>JBS</v>
      </c>
      <c r="F583" t="str">
        <f>VLOOKUP(A583,productos!$A$2:$F$225, 3,FALSE )</f>
        <v>SWIFT</v>
      </c>
      <c r="G583" t="str">
        <f>VLOOKUP(A583,productos!$A$2:$F$225, 4,FALSE )</f>
        <v>CARNES</v>
      </c>
      <c r="H583">
        <f>VLOOKUP(A583,productos!$A$2:$F$225, 5,FALSE )</f>
        <v>779036096684</v>
      </c>
      <c r="I583" t="str">
        <f>VLOOKUP(A583,productos!$A$2:$F$225, 6,FALSE )</f>
        <v>MEDALLON CARNE VACUNA CONGELADA  276 GR - 4 UN</v>
      </c>
      <c r="L583" s="2" t="str">
        <f t="shared" si="9"/>
        <v>new Product { Id = 183, Region = 1, Market =1, Price = 18.9, Provider = "JBS", Brand = "SWIFT", Category = "CARNES", BarCode = 779036096684, Name = "MEDALLON CARNE VACUNA CONGELADA  276 GR - 4 UN"},</v>
      </c>
    </row>
    <row r="584" spans="1:12" x14ac:dyDescent="0.25">
      <c r="A584">
        <v>18</v>
      </c>
      <c r="B584">
        <v>1</v>
      </c>
      <c r="C584">
        <v>1</v>
      </c>
      <c r="D584">
        <v>14.55</v>
      </c>
      <c r="E584" t="str">
        <f>VLOOKUP(A584,productos!$A$2:$F$225, 2,FALSE )</f>
        <v>ARCOR</v>
      </c>
      <c r="F584" t="str">
        <f>VLOOKUP(A584,productos!$A$2:$F$225, 3,FALSE )</f>
        <v>ARCOR</v>
      </c>
      <c r="G584" t="str">
        <f>VLOOKUP(A584,productos!$A$2:$F$225, 4,FALSE )</f>
        <v>ALMACÉN</v>
      </c>
      <c r="H584">
        <f>VLOOKUP(A584,productos!$A$2:$F$225, 5,FALSE )</f>
        <v>779058050930</v>
      </c>
      <c r="I584" t="str">
        <f>VLOOKUP(A584,productos!$A$2:$F$225, 6,FALSE )</f>
        <v>MERMELADA DE CIRUELA FRASCO DE VIDRIO - 454 G</v>
      </c>
      <c r="L584" s="2" t="str">
        <f t="shared" si="9"/>
        <v>new Product { Id = 18, Region = 1, Market =1, Price = 14.55, Provider = "ARCOR", Brand = "ARCOR", Category = "ALMACÉN", BarCode = 779058050930, Name = "MERMELADA DE CIRUELA FRASCO DE VIDRIO - 454 G"},</v>
      </c>
    </row>
    <row r="585" spans="1:12" x14ac:dyDescent="0.25">
      <c r="A585">
        <v>89</v>
      </c>
      <c r="B585">
        <v>1</v>
      </c>
      <c r="C585">
        <v>1</v>
      </c>
      <c r="D585">
        <v>10.4</v>
      </c>
      <c r="E585" t="str">
        <f>VLOOKUP(A585,productos!$A$2:$F$225, 2,FALSE )</f>
        <v>MOLINOS CAÑUELAS</v>
      </c>
      <c r="F585" t="str">
        <f>VLOOKUP(A585,productos!$A$2:$F$225, 3,FALSE )</f>
        <v>MAMÁ COCINA</v>
      </c>
      <c r="G585" t="str">
        <f>VLOOKUP(A585,productos!$A$2:$F$225, 4,FALSE )</f>
        <v>PANIFICADOS</v>
      </c>
      <c r="H585">
        <f>VLOOKUP(A585,productos!$A$2:$F$225, 5,FALSE )</f>
        <v>779218000474</v>
      </c>
      <c r="I585" t="str">
        <f>VLOOKUP(A585,productos!$A$2:$F$225, 6,FALSE )</f>
        <v>PAN RALLADO COMUN PAQUETE - 500 G</v>
      </c>
      <c r="L585" s="2" t="str">
        <f t="shared" si="9"/>
        <v>new Product { Id = 89, Region = 1, Market =1, Price = 10.4, Provider = "MOLINOS CAÑUELAS", Brand = "MAMÁ COCINA", Category = "PANIFICADOS", BarCode = 779218000474, Name = "PAN RALLADO COMUN PAQUETE - 500 G"},</v>
      </c>
    </row>
    <row r="586" spans="1:12" x14ac:dyDescent="0.25">
      <c r="A586">
        <v>45</v>
      </c>
      <c r="B586">
        <v>1</v>
      </c>
      <c r="C586">
        <v>1</v>
      </c>
      <c r="D586">
        <v>6.55</v>
      </c>
      <c r="E586" t="str">
        <f>VLOOKUP(A586,productos!$A$2:$F$225, 2,FALSE )</f>
        <v>COLGATE PALMOLIVE S.A.</v>
      </c>
      <c r="F586" t="str">
        <f>VLOOKUP(A586,productos!$A$2:$F$225, 3,FALSE )</f>
        <v>KOLYNOS</v>
      </c>
      <c r="G586" t="str">
        <f>VLOOKUP(A586,productos!$A$2:$F$225, 4,FALSE )</f>
        <v>PERFUMERÍA</v>
      </c>
      <c r="H586">
        <f>VLOOKUP(A586,productos!$A$2:$F$225, 5,FALSE )</f>
        <v>779310012006</v>
      </c>
      <c r="I586" t="str">
        <f>VLOOKUP(A586,productos!$A$2:$F$225, 6,FALSE )</f>
        <v>PASTA DENTAL EN CREMA O GEL  - 90 G</v>
      </c>
      <c r="L586" s="2" t="str">
        <f t="shared" si="9"/>
        <v>new Product { Id = 45, Region = 1, Market =1, Price = 6.55, Provider = "COLGATE PALMOLIVE S.A.", Brand = "KOLYNOS", Category = "PERFUMERÍA", BarCode = 779310012006, Name = "PASTA DENTAL EN CREMA O GEL  - 90 G"},</v>
      </c>
    </row>
    <row r="587" spans="1:12" x14ac:dyDescent="0.25">
      <c r="A587">
        <v>46</v>
      </c>
      <c r="B587">
        <v>1</v>
      </c>
      <c r="C587">
        <v>1</v>
      </c>
      <c r="D587">
        <v>4.8499999999999996</v>
      </c>
      <c r="E587" t="str">
        <f>VLOOKUP(A587,productos!$A$2:$F$225, 2,FALSE )</f>
        <v>COLGATE PALMOLIVE S.A.</v>
      </c>
      <c r="F587" t="str">
        <f>VLOOKUP(A587,productos!$A$2:$F$225, 3,FALSE )</f>
        <v>ODOL</v>
      </c>
      <c r="G587" t="str">
        <f>VLOOKUP(A587,productos!$A$2:$F$225, 4,FALSE )</f>
        <v>PERFUMERÍA</v>
      </c>
      <c r="H587">
        <f>VLOOKUP(A587,productos!$A$2:$F$225, 5,FALSE )</f>
        <v>779310013005</v>
      </c>
      <c r="I587" t="str">
        <f>VLOOKUP(A587,productos!$A$2:$F$225, 6,FALSE )</f>
        <v>PASTA DENTAL EN CREMA O GEL  - 90 G</v>
      </c>
      <c r="L587" s="2" t="str">
        <f t="shared" si="9"/>
        <v>new Product { Id = 46, Region = 1, Market =1, Price = 4.85, Provider = "COLGATE PALMOLIVE S.A.", Brand = "ODOL", Category = "PERFUMERÍA", BarCode = 779310013005, Name = "PASTA DENTAL EN CREMA O GEL  - 90 G"},</v>
      </c>
    </row>
    <row r="588" spans="1:12" x14ac:dyDescent="0.25">
      <c r="A588">
        <v>168</v>
      </c>
      <c r="B588">
        <v>1</v>
      </c>
      <c r="C588">
        <v>1</v>
      </c>
      <c r="D588">
        <v>13</v>
      </c>
      <c r="E588" t="str">
        <f>VLOOKUP(A588,productos!$A$2:$F$225, 2,FALSE )</f>
        <v>UNILEVER</v>
      </c>
      <c r="F588" t="str">
        <f>VLOOKUP(A588,productos!$A$2:$F$225, 3,FALSE )</f>
        <v>GRANBY</v>
      </c>
      <c r="G588" t="str">
        <f>VLOOKUP(A588,productos!$A$2:$F$225, 4,FALSE )</f>
        <v>LIMPIEZA</v>
      </c>
      <c r="H588">
        <f>VLOOKUP(A588,productos!$A$2:$F$225, 5,FALSE )</f>
        <v>779129000460</v>
      </c>
      <c r="I588" t="str">
        <f>VLOOKUP(A588,productos!$A$2:$F$225, 6,FALSE )</f>
        <v>POLVO DE LAVADO  GRANBY LAVADO TOTAL - 1 G</v>
      </c>
      <c r="L588" s="2" t="str">
        <f t="shared" si="9"/>
        <v>new Product { Id = 168, Region = 1, Market =1, Price = 13, Provider = "UNILEVER", Brand = "GRANBY", Category = "LIMPIEZA", BarCode = 779129000460, Name = "POLVO DE LAVADO  GRANBY LAVADO TOTAL - 1 G"},</v>
      </c>
    </row>
    <row r="589" spans="1:12" x14ac:dyDescent="0.25">
      <c r="A589">
        <v>195</v>
      </c>
      <c r="B589">
        <v>1</v>
      </c>
      <c r="C589">
        <v>1</v>
      </c>
      <c r="D589">
        <v>5.3</v>
      </c>
      <c r="E589" t="str">
        <f>VLOOKUP(A589,productos!$A$2:$F$225, 2,FALSE )</f>
        <v>SANCOR</v>
      </c>
      <c r="F589" t="str">
        <f>VLOOKUP(A589,productos!$A$2:$F$225, 3,FALSE )</f>
        <v>SHIMY</v>
      </c>
      <c r="G589" t="str">
        <f>VLOOKUP(A589,productos!$A$2:$F$225, 4,FALSE )</f>
        <v>LÁCTEOS</v>
      </c>
      <c r="H589">
        <f>VLOOKUP(A589,productos!$A$2:$F$225, 5,FALSE )</f>
        <v>779008004090</v>
      </c>
      <c r="I589" t="str">
        <f>VLOOKUP(A589,productos!$A$2:$F$225, 6,FALSE )</f>
        <v>POSTRE NIÑO CHOCOLATE - 120 G</v>
      </c>
      <c r="L589" s="2" t="str">
        <f t="shared" si="9"/>
        <v>new Product { Id = 195, Region = 1, Market =1, Price = 5.3, Provider = "SANCOR", Brand = "SHIMY", Category = "LÁCTEOS", BarCode = 779008004090, Name = "POSTRE NIÑO CHOCOLATE - 120 G"},</v>
      </c>
    </row>
    <row r="590" spans="1:12" x14ac:dyDescent="0.25">
      <c r="A590">
        <v>196</v>
      </c>
      <c r="B590">
        <v>1</v>
      </c>
      <c r="C590">
        <v>1</v>
      </c>
      <c r="D590">
        <v>5.3</v>
      </c>
      <c r="E590" t="str">
        <f>VLOOKUP(A590,productos!$A$2:$F$225, 2,FALSE )</f>
        <v>SANCOR</v>
      </c>
      <c r="F590" t="str">
        <f>VLOOKUP(A590,productos!$A$2:$F$225, 3,FALSE )</f>
        <v>SHIMY</v>
      </c>
      <c r="G590" t="str">
        <f>VLOOKUP(A590,productos!$A$2:$F$225, 4,FALSE )</f>
        <v>LÁCTEOS</v>
      </c>
      <c r="H590">
        <f>VLOOKUP(A590,productos!$A$2:$F$225, 5,FALSE )</f>
        <v>779008004091</v>
      </c>
      <c r="I590" t="str">
        <f>VLOOKUP(A590,productos!$A$2:$F$225, 6,FALSE )</f>
        <v>POSTRE NIÑO CHOCOLATE Y DULCE DE LECHE - 120 G</v>
      </c>
      <c r="L590" s="2" t="str">
        <f t="shared" si="9"/>
        <v>new Product { Id = 196, Region = 1, Market =1, Price = 5.3, Provider = "SANCOR", Brand = "SHIMY", Category = "LÁCTEOS", BarCode = 779008004091, Name = "POSTRE NIÑO CHOCOLATE Y DULCE DE LECHE - 120 G"},</v>
      </c>
    </row>
    <row r="591" spans="1:12" x14ac:dyDescent="0.25">
      <c r="A591">
        <v>197</v>
      </c>
      <c r="B591">
        <v>1</v>
      </c>
      <c r="C591">
        <v>1</v>
      </c>
      <c r="D591">
        <v>5.3</v>
      </c>
      <c r="E591" t="str">
        <f>VLOOKUP(A591,productos!$A$2:$F$225, 2,FALSE )</f>
        <v>SANCOR</v>
      </c>
      <c r="F591" t="str">
        <f>VLOOKUP(A591,productos!$A$2:$F$225, 3,FALSE )</f>
        <v>SHIMY</v>
      </c>
      <c r="G591" t="str">
        <f>VLOOKUP(A591,productos!$A$2:$F$225, 4,FALSE )</f>
        <v>LÁCTEOS</v>
      </c>
      <c r="H591">
        <f>VLOOKUP(A591,productos!$A$2:$F$225, 5,FALSE )</f>
        <v>779008004092</v>
      </c>
      <c r="I591" t="str">
        <f>VLOOKUP(A591,productos!$A$2:$F$225, 6,FALSE )</f>
        <v>POSTRE NIÑO DULCE DE LECHE - 120 G</v>
      </c>
      <c r="L591" s="2" t="str">
        <f t="shared" si="9"/>
        <v>new Product { Id = 197, Region = 1, Market =1, Price = 5.3, Provider = "SANCOR", Brand = "SHIMY", Category = "LÁCTEOS", BarCode = 779008004092, Name = "POSTRE NIÑO DULCE DE LECHE - 120 G"},</v>
      </c>
    </row>
    <row r="592" spans="1:12" x14ac:dyDescent="0.25">
      <c r="A592">
        <v>48</v>
      </c>
      <c r="B592">
        <v>1</v>
      </c>
      <c r="C592">
        <v>1</v>
      </c>
      <c r="D592">
        <v>7.95</v>
      </c>
      <c r="E592" t="str">
        <f>VLOOKUP(A592,productos!$A$2:$F$225, 2,FALSE )</f>
        <v>DANONE</v>
      </c>
      <c r="F592" t="str">
        <f>VLOOKUP(A592,productos!$A$2:$F$225, 3,FALSE )</f>
        <v>DANONINO</v>
      </c>
      <c r="G592" t="str">
        <f>VLOOKUP(A592,productos!$A$2:$F$225, 4,FALSE )</f>
        <v>LÁCTEOS</v>
      </c>
      <c r="H592">
        <f>VLOOKUP(A592,productos!$A$2:$F$225, 5,FALSE )</f>
        <v>779133709401</v>
      </c>
      <c r="I592" t="str">
        <f>VLOOKUP(A592,productos!$A$2:$F$225, 6,FALSE )</f>
        <v>POSTRE NIÑO VAINILLA - 161 G</v>
      </c>
      <c r="L592" s="2" t="str">
        <f t="shared" si="9"/>
        <v>new Product { Id = 48, Region = 1, Market =1, Price = 7.95, Provider = "DANONE", Brand = "DANONINO", Category = "LÁCTEOS", BarCode = 779133709401, Name = "POSTRE NIÑO VAINILLA - 161 G"},</v>
      </c>
    </row>
    <row r="593" spans="1:12" x14ac:dyDescent="0.25">
      <c r="A593">
        <v>125</v>
      </c>
      <c r="B593">
        <v>1</v>
      </c>
      <c r="C593">
        <v>1</v>
      </c>
      <c r="D593">
        <v>5.3</v>
      </c>
      <c r="E593" t="str">
        <f>VLOOKUP(A593,productos!$A$2:$F$225, 2,FALSE )</f>
        <v>SANCOR</v>
      </c>
      <c r="F593" t="str">
        <f>VLOOKUP(A593,productos!$A$2:$F$225, 3,FALSE )</f>
        <v>SHIMY</v>
      </c>
      <c r="G593" t="str">
        <f>VLOOKUP(A593,productos!$A$2:$F$225, 4,FALSE )</f>
        <v>LÁCTEOS</v>
      </c>
      <c r="H593">
        <f>VLOOKUP(A593,productos!$A$2:$F$225, 5,FALSE )</f>
        <v>779008004087</v>
      </c>
      <c r="I593" t="str">
        <f>VLOOKUP(A593,productos!$A$2:$F$225, 6,FALSE )</f>
        <v>POSTRE NIÑO VAINILLA - 120 G</v>
      </c>
      <c r="L593" s="2" t="str">
        <f t="shared" si="9"/>
        <v>new Product { Id = 125, Region = 1, Market =1, Price = 5.3, Provider = "SANCOR", Brand = "SHIMY", Category = "LÁCTEOS", BarCode = 779008004087, Name = "POSTRE NIÑO VAINILLA - 120 G"},</v>
      </c>
    </row>
    <row r="594" spans="1:12" x14ac:dyDescent="0.25">
      <c r="A594">
        <v>194</v>
      </c>
      <c r="B594">
        <v>1</v>
      </c>
      <c r="C594">
        <v>1</v>
      </c>
      <c r="D594">
        <v>5.3</v>
      </c>
      <c r="E594" t="str">
        <f>VLOOKUP(A594,productos!$A$2:$F$225, 2,FALSE )</f>
        <v>SANCOR</v>
      </c>
      <c r="F594" t="str">
        <f>VLOOKUP(A594,productos!$A$2:$F$225, 3,FALSE )</f>
        <v>SHIMY</v>
      </c>
      <c r="G594" t="str">
        <f>VLOOKUP(A594,productos!$A$2:$F$225, 4,FALSE )</f>
        <v>LÁCTEOS</v>
      </c>
      <c r="H594">
        <f>VLOOKUP(A594,productos!$A$2:$F$225, 5,FALSE )</f>
        <v>779008004089</v>
      </c>
      <c r="I594" t="str">
        <f>VLOOKUP(A594,productos!$A$2:$F$225, 6,FALSE )</f>
        <v>POSTRE NIÑO VAINILLA Y DULCE DE LECHE - 120 G</v>
      </c>
      <c r="L594" s="2" t="str">
        <f t="shared" si="9"/>
        <v>new Product { Id = 194, Region = 1, Market =1, Price = 5.3, Provider = "SANCOR", Brand = "SHIMY", Category = "LÁCTEOS", BarCode = 779008004089, Name = "POSTRE NIÑO VAINILLA Y DULCE DE LECHE - 120 G"},</v>
      </c>
    </row>
    <row r="595" spans="1:12" x14ac:dyDescent="0.25">
      <c r="A595">
        <v>4</v>
      </c>
      <c r="B595">
        <v>1</v>
      </c>
      <c r="C595">
        <v>1</v>
      </c>
      <c r="D595">
        <v>5.3</v>
      </c>
      <c r="E595" t="str">
        <f>VLOOKUP(A595,productos!$A$2:$F$225, 2,FALSE )</f>
        <v>GRUPO CANALE</v>
      </c>
      <c r="F595" t="str">
        <f>VLOOKUP(A595,productos!$A$2:$F$225, 3,FALSE )</f>
        <v>ALCO</v>
      </c>
      <c r="G595" t="str">
        <f>VLOOKUP(A595,productos!$A$2:$F$225, 4,FALSE )</f>
        <v>ALMACÉN</v>
      </c>
      <c r="H595">
        <f>VLOOKUP(A595,productos!$A$2:$F$225, 5,FALSE )</f>
        <v>779008800149</v>
      </c>
      <c r="I595" t="str">
        <f>VLOOKUP(A595,productos!$A$2:$F$225, 6,FALSE )</f>
        <v>PURE DE TOMATE TETRA PACK - 520 G</v>
      </c>
      <c r="L595" s="2" t="str">
        <f t="shared" si="9"/>
        <v>new Product { Id = 4, Region = 1, Market =1, Price = 5.3, Provider = "GRUPO CANALE", Brand = "ALCO", Category = "ALMACÉN", BarCode = 779008800149, Name = "PURE DE TOMATE TETRA PACK - 520 G"},</v>
      </c>
    </row>
    <row r="596" spans="1:12" x14ac:dyDescent="0.25">
      <c r="A596">
        <v>121</v>
      </c>
      <c r="B596">
        <v>1</v>
      </c>
      <c r="C596">
        <v>1</v>
      </c>
      <c r="D596">
        <v>17</v>
      </c>
      <c r="E596" t="str">
        <f>VLOOKUP(A596,productos!$A$2:$F$225, 2,FALSE )</f>
        <v>SANCOR</v>
      </c>
      <c r="F596" t="str">
        <f>VLOOKUP(A596,productos!$A$2:$F$225, 3,FALSE )</f>
        <v>MENDICRIM</v>
      </c>
      <c r="G596" t="str">
        <f>VLOOKUP(A596,productos!$A$2:$F$225, 4,FALSE )</f>
        <v>LÁCTEOS</v>
      </c>
      <c r="H596">
        <f>VLOOKUP(A596,productos!$A$2:$F$225, 5,FALSE )</f>
        <v>779008004007</v>
      </c>
      <c r="I596" t="str">
        <f>VLOOKUP(A596,productos!$A$2:$F$225, 6,FALSE )</f>
        <v>QUESO CREMA ENTERO  - 300 G</v>
      </c>
      <c r="L596" s="2" t="str">
        <f t="shared" si="9"/>
        <v>new Product { Id = 121, Region = 1, Market =1, Price = 17, Provider = "SANCOR", Brand = "MENDICRIM", Category = "LÁCTEOS", BarCode = 779008004007, Name = "QUESO CREMA ENTERO  - 300 G"},</v>
      </c>
    </row>
    <row r="597" spans="1:12" x14ac:dyDescent="0.25">
      <c r="A597">
        <v>139</v>
      </c>
      <c r="B597">
        <v>1</v>
      </c>
      <c r="C597">
        <v>1</v>
      </c>
      <c r="D597">
        <v>47</v>
      </c>
      <c r="E597" t="str">
        <f>VLOOKUP(A597,productos!$A$2:$F$225, 2,FALSE )</f>
        <v>SIN MARCA (SUPERMERCADO)</v>
      </c>
      <c r="F597" t="str">
        <f>VLOOKUP(A597,productos!$A$2:$F$225, 3,FALSE )</f>
        <v>SIN MARCA (SUPERMERCADO)</v>
      </c>
      <c r="G597" t="str">
        <f>VLOOKUP(A597,productos!$A$2:$F$225, 4,FALSE )</f>
        <v>LÁCTEOS</v>
      </c>
      <c r="H597">
        <f>VLOOKUP(A597,productos!$A$2:$F$225, 5,FALSE )</f>
        <v>0</v>
      </c>
      <c r="I597" t="str">
        <f>VLOOKUP(A597,productos!$A$2:$F$225, 6,FALSE )</f>
        <v>QUESO CREMOSO  - 1 KG</v>
      </c>
      <c r="L597" s="2" t="str">
        <f t="shared" si="9"/>
        <v>new Product { Id = 139, Region = 1, Market =1, Price = 47, Provider = "SIN MARCA (SUPERMERCADO)", Brand = "SIN MARCA (SUPERMERCADO)", Category = "LÁCTEOS", BarCode = 0, Name = "QUESO CREMOSO  - 1 KG"},</v>
      </c>
    </row>
    <row r="598" spans="1:12" x14ac:dyDescent="0.25">
      <c r="A598">
        <v>53</v>
      </c>
      <c r="B598">
        <v>1</v>
      </c>
      <c r="C598">
        <v>1</v>
      </c>
      <c r="D598">
        <v>15.99</v>
      </c>
      <c r="E598" t="str">
        <f>VLOOKUP(A598,productos!$A$2:$F$225, 2,FALSE )</f>
        <v>GARCÍA HNOS. AGROINDUSTRIAL</v>
      </c>
      <c r="F598" t="str">
        <f>VLOOKUP(A598,productos!$A$2:$F$225, 3,FALSE )</f>
        <v>TREGAR</v>
      </c>
      <c r="G598" t="str">
        <f>VLOOKUP(A598,productos!$A$2:$F$225, 4,FALSE )</f>
        <v>LÁCTEOS</v>
      </c>
      <c r="H598">
        <f>VLOOKUP(A598,productos!$A$2:$F$225, 5,FALSE )</f>
        <v>779391300014</v>
      </c>
      <c r="I598" t="str">
        <f>VLOOKUP(A598,productos!$A$2:$F$225, 6,FALSE )</f>
        <v>QUESO RALLADO PAQUETE - 120 G</v>
      </c>
      <c r="L598" s="2" t="str">
        <f t="shared" si="9"/>
        <v>new Product { Id = 53, Region = 1, Market =1, Price = 15.99, Provider = "GARCÍA HNOS. AGROINDUSTRIAL", Brand = "TREGAR", Category = "LÁCTEOS", BarCode = 779391300014, Name = "QUESO RALLADO PAQUETE - 120 G"},</v>
      </c>
    </row>
    <row r="599" spans="1:12" x14ac:dyDescent="0.25">
      <c r="A599">
        <v>62</v>
      </c>
      <c r="B599">
        <v>1</v>
      </c>
      <c r="C599">
        <v>1</v>
      </c>
      <c r="D599">
        <v>5</v>
      </c>
      <c r="E599" t="str">
        <f>VLOOKUP(A599,productos!$A$2:$F$225, 2,FALSE )</f>
        <v>INDUSTRIAS QUIMICAS Y MINERAS TIMBO S.A.</v>
      </c>
      <c r="F599" t="str">
        <f>VLOOKUP(A599,productos!$A$2:$F$225, 3,FALSE )</f>
        <v>CELUSAL</v>
      </c>
      <c r="G599" t="str">
        <f>VLOOKUP(A599,productos!$A$2:$F$225, 4,FALSE )</f>
        <v>ALMACÉN</v>
      </c>
      <c r="H599">
        <f>VLOOKUP(A599,productos!$A$2:$F$225, 5,FALSE )</f>
        <v>779007200208</v>
      </c>
      <c r="I599" t="str">
        <f>VLOOKUP(A599,productos!$A$2:$F$225, 6,FALSE )</f>
        <v>SAL FINA ESTUCHE - 500 G</v>
      </c>
      <c r="L599" s="2" t="str">
        <f t="shared" si="9"/>
        <v>new Product { Id = 62, Region = 1, Market =1, Price = 5, Provider = "INDUSTRIAS QUIMICAS Y MINERAS TIMBO S.A.", Brand = "CELUSAL", Category = "ALMACÉN", BarCode = 779007200208, Name = "SAL FINA ESTUCHE - 500 G"},</v>
      </c>
    </row>
    <row r="600" spans="1:12" x14ac:dyDescent="0.25">
      <c r="A600">
        <v>37</v>
      </c>
      <c r="B600">
        <v>1</v>
      </c>
      <c r="C600">
        <v>1</v>
      </c>
      <c r="D600">
        <v>4.25</v>
      </c>
      <c r="E600" t="str">
        <f>VLOOKUP(A600,productos!$A$2:$F$225, 2,FALSE )</f>
        <v>CIA.INTRODUCTORA BS.AS.</v>
      </c>
      <c r="F600" t="str">
        <f>VLOOKUP(A600,productos!$A$2:$F$225, 3,FALSE )</f>
        <v>DOS ANCLAS</v>
      </c>
      <c r="G600" t="str">
        <f>VLOOKUP(A600,productos!$A$2:$F$225, 4,FALSE )</f>
        <v>ALMACÉN</v>
      </c>
      <c r="H600">
        <f>VLOOKUP(A600,productos!$A$2:$F$225, 5,FALSE )</f>
        <v>779290000020</v>
      </c>
      <c r="I600" t="str">
        <f>VLOOKUP(A600,productos!$A$2:$F$225, 6,FALSE )</f>
        <v>SAL FINA PAQUETE DE PAPEL - 500 G</v>
      </c>
      <c r="L600" s="2" t="str">
        <f t="shared" si="9"/>
        <v>new Product { Id = 37, Region = 1, Market =1, Price = 4.25, Provider = "CIA.INTRODUCTORA BS.AS.", Brand = "DOS ANCLAS", Category = "ALMACÉN", BarCode = 779290000020, Name = "SAL FINA PAQUETE DE PAPEL - 500 G"},</v>
      </c>
    </row>
    <row r="601" spans="1:12" x14ac:dyDescent="0.25">
      <c r="A601">
        <v>38</v>
      </c>
      <c r="B601">
        <v>1</v>
      </c>
      <c r="C601">
        <v>1</v>
      </c>
      <c r="D601">
        <v>5.7</v>
      </c>
      <c r="E601" t="str">
        <f>VLOOKUP(A601,productos!$A$2:$F$225, 2,FALSE )</f>
        <v>CIA.INTRODUCTORA BS.AS.</v>
      </c>
      <c r="F601" t="str">
        <f>VLOOKUP(A601,productos!$A$2:$F$225, 3,FALSE )</f>
        <v>DOS ANCLAS</v>
      </c>
      <c r="G601" t="str">
        <f>VLOOKUP(A601,productos!$A$2:$F$225, 4,FALSE )</f>
        <v>ALMACÉN</v>
      </c>
      <c r="H601">
        <f>VLOOKUP(A601,productos!$A$2:$F$225, 5,FALSE )</f>
        <v>779290000694</v>
      </c>
      <c r="I601" t="str">
        <f>VLOOKUP(A601,productos!$A$2:$F$225, 6,FALSE )</f>
        <v>SAL GRUESA PAQUETE DE PAPEL - 1 KG</v>
      </c>
      <c r="L601" s="2" t="str">
        <f t="shared" si="9"/>
        <v>new Product { Id = 38, Region = 1, Market =1, Price = 5.7, Provider = "CIA.INTRODUCTORA BS.AS.", Brand = "DOS ANCLAS", Category = "ALMACÉN", BarCode = 779290000694, Name = "SAL GRUESA PAQUETE DE PAPEL - 1 KG"},</v>
      </c>
    </row>
    <row r="602" spans="1:12" x14ac:dyDescent="0.25">
      <c r="A602">
        <v>63</v>
      </c>
      <c r="B602">
        <v>1</v>
      </c>
      <c r="C602">
        <v>1</v>
      </c>
      <c r="D602">
        <v>5.45</v>
      </c>
      <c r="E602" t="str">
        <f>VLOOKUP(A602,productos!$A$2:$F$225, 2,FALSE )</f>
        <v>INDUSTRIAS QUIMICAS Y MINERAS TIMBO S.A.</v>
      </c>
      <c r="F602" t="str">
        <f>VLOOKUP(A602,productos!$A$2:$F$225, 3,FALSE )</f>
        <v>CELUSAL</v>
      </c>
      <c r="G602" t="str">
        <f>VLOOKUP(A602,productos!$A$2:$F$225, 4,FALSE )</f>
        <v>ALMACÉN</v>
      </c>
      <c r="H602">
        <f>VLOOKUP(A602,productos!$A$2:$F$225, 5,FALSE )</f>
        <v>779100400009</v>
      </c>
      <c r="I602" t="str">
        <f>VLOOKUP(A602,productos!$A$2:$F$225, 6,FALSE )</f>
        <v>SAL GRUESA PAQUETE DE PAPEL - 1 KG</v>
      </c>
      <c r="L602" s="2" t="str">
        <f t="shared" si="9"/>
        <v>new Product { Id = 63, Region = 1, Market =1, Price = 5.45, Provider = "INDUSTRIAS QUIMICAS Y MINERAS TIMBO S.A.", Brand = "CELUSAL", Category = "ALMACÉN", BarCode = 779100400009, Name = "SAL GRUESA PAQUETE DE PAPEL - 1 KG"},</v>
      </c>
    </row>
    <row r="603" spans="1:12" x14ac:dyDescent="0.25">
      <c r="A603">
        <v>66</v>
      </c>
      <c r="B603">
        <v>1</v>
      </c>
      <c r="C603">
        <v>1</v>
      </c>
      <c r="D603">
        <v>9.6999999999999993</v>
      </c>
      <c r="E603" t="str">
        <f>VLOOKUP(A603,productos!$A$2:$F$225, 2,FALSE )</f>
        <v>JBS</v>
      </c>
      <c r="F603" t="str">
        <f>VLOOKUP(A603,productos!$A$2:$F$225, 3,FALSE )</f>
        <v>SWIFT</v>
      </c>
      <c r="G603" t="str">
        <f>VLOOKUP(A603,productos!$A$2:$F$225, 4,FALSE )</f>
        <v>CARNES</v>
      </c>
      <c r="H603">
        <f>VLOOKUP(A603,productos!$A$2:$F$225, 5,FALSE )</f>
        <v>779036000013</v>
      </c>
      <c r="I603" t="str">
        <f>VLOOKUP(A603,productos!$A$2:$F$225, 6,FALSE )</f>
        <v>SALCHICHAS TIPO VIENA CON PIEL  - 6 UN</v>
      </c>
      <c r="L603" s="2" t="str">
        <f t="shared" si="9"/>
        <v>new Product { Id = 66, Region = 1, Market =1, Price = 9.7, Provider = "JBS", Brand = "SWIFT", Category = "CARNES", BarCode = 779036000013, Name = "SALCHICHAS TIPO VIENA CON PIEL  - 6 UN"},</v>
      </c>
    </row>
    <row r="604" spans="1:12" x14ac:dyDescent="0.25">
      <c r="A604">
        <v>17</v>
      </c>
      <c r="B604">
        <v>1</v>
      </c>
      <c r="C604">
        <v>1</v>
      </c>
      <c r="D604">
        <v>15.76</v>
      </c>
      <c r="E604" t="str">
        <f>VLOOKUP(A604,productos!$A$2:$F$225, 2,FALSE )</f>
        <v>ALICORP ARGENTINA S.C.A.</v>
      </c>
      <c r="F604" t="str">
        <f>VLOOKUP(A604,productos!$A$2:$F$225, 3,FALSE )</f>
        <v>PLUSBELLE</v>
      </c>
      <c r="G604" t="str">
        <f>VLOOKUP(A604,productos!$A$2:$F$225, 4,FALSE )</f>
        <v>PERFUMERÍA</v>
      </c>
      <c r="H604">
        <f>VLOOKUP(A604,productos!$A$2:$F$225, 5,FALSE )</f>
        <v>779074052883</v>
      </c>
      <c r="I604" t="str">
        <f>VLOOKUP(A604,productos!$A$2:$F$225, 6,FALSE )</f>
        <v>SHAMPOO FAMILIAR CERAMIDAS+ARGININA - 1 LT</v>
      </c>
      <c r="L604" s="2" t="str">
        <f t="shared" si="9"/>
        <v>new Product { Id = 17, Region = 1, Market =1, Price = 15.76, Provider = "ALICORP ARGENTINA S.C.A.", Brand = "PLUSBELLE", Category = "PERFUMERÍA", BarCode = 779074052883, Name = "SHAMPOO FAMILIAR CERAMIDAS+ARGININA - 1 LT"},</v>
      </c>
    </row>
    <row r="605" spans="1:12" x14ac:dyDescent="0.25">
      <c r="A605">
        <v>70</v>
      </c>
      <c r="B605">
        <v>1</v>
      </c>
      <c r="C605">
        <v>1</v>
      </c>
      <c r="D605">
        <v>4.4000000000000004</v>
      </c>
      <c r="E605" t="str">
        <f>VLOOKUP(A605,productos!$A$2:$F$225, 2,FALSE )</f>
        <v>LA VIRGINIA</v>
      </c>
      <c r="F605" t="str">
        <f>VLOOKUP(A605,productos!$A$2:$F$225, 3,FALSE )</f>
        <v>LA MORENITA</v>
      </c>
      <c r="G605" t="str">
        <f>VLOOKUP(A605,productos!$A$2:$F$225, 4,FALSE )</f>
        <v>ALMACÉN</v>
      </c>
      <c r="H605">
        <f>VLOOKUP(A605,productos!$A$2:$F$225, 5,FALSE )</f>
        <v>779017091475</v>
      </c>
      <c r="I605" t="str">
        <f>VLOOKUP(A605,productos!$A$2:$F$225, 6,FALSE )</f>
        <v>TE COMÚN EN SAQUITOS - 25 UN</v>
      </c>
      <c r="L605" s="2" t="str">
        <f t="shared" si="9"/>
        <v>new Product { Id = 70, Region = 1, Market =1, Price = 4.4, Provider = "LA VIRGINIA", Brand = "LA MORENITA", Category = "ALMACÉN", BarCode = 779017091475, Name = "TE COMÚN EN SAQUITOS - 25 UN"},</v>
      </c>
    </row>
    <row r="606" spans="1:12" x14ac:dyDescent="0.25">
      <c r="A606">
        <v>21</v>
      </c>
      <c r="B606">
        <v>1</v>
      </c>
      <c r="C606">
        <v>1</v>
      </c>
      <c r="D606">
        <v>5.7</v>
      </c>
      <c r="E606" t="str">
        <f>VLOOKUP(A606,productos!$A$2:$F$225, 2,FALSE )</f>
        <v>ARCOR</v>
      </c>
      <c r="F606" t="str">
        <f>VLOOKUP(A606,productos!$A$2:$F$225, 3,FALSE )</f>
        <v>NOEL</v>
      </c>
      <c r="G606" t="str">
        <f>VLOOKUP(A606,productos!$A$2:$F$225, 4,FALSE )</f>
        <v>ALMACÉN</v>
      </c>
      <c r="H606">
        <f>VLOOKUP(A606,productos!$A$2:$F$225, 5,FALSE )</f>
        <v>779058056790</v>
      </c>
      <c r="I606" t="str">
        <f>VLOOKUP(A606,productos!$A$2:$F$225, 6,FALSE )</f>
        <v>TOMATE PERITA EN LATA - 400 G</v>
      </c>
      <c r="L606" s="2" t="str">
        <f t="shared" si="9"/>
        <v>new Product { Id = 21, Region = 1, Market =1, Price = 5.7, Provider = "ARCOR", Brand = "NOEL", Category = "ALMACÉN", BarCode = 779058056790, Name = "TOMATE PERITA EN LATA - 400 G"},</v>
      </c>
    </row>
    <row r="607" spans="1:12" x14ac:dyDescent="0.25">
      <c r="A607">
        <v>29</v>
      </c>
      <c r="B607">
        <v>1</v>
      </c>
      <c r="C607">
        <v>1</v>
      </c>
      <c r="D607">
        <v>10.55</v>
      </c>
      <c r="E607" t="str">
        <f>VLOOKUP(A607,productos!$A$2:$F$225, 2,FALSE )</f>
        <v>BIMBO DE ARGENTINA S.A.</v>
      </c>
      <c r="F607" t="str">
        <f>VLOOKUP(A607,productos!$A$2:$F$225, 3,FALSE )</f>
        <v>BIMBO</v>
      </c>
      <c r="G607" t="str">
        <f>VLOOKUP(A607,productos!$A$2:$F$225, 4,FALSE )</f>
        <v>PANIFICADOS</v>
      </c>
      <c r="H607">
        <f>VLOOKUP(A607,productos!$A$2:$F$225, 5,FALSE )</f>
        <v>779698900675</v>
      </c>
      <c r="I607" t="str">
        <f>VLOOKUP(A607,productos!$A$2:$F$225, 6,FALSE )</f>
        <v>TOSTADAS  CLASICAS LIVIANAS - 150 G</v>
      </c>
      <c r="L607" s="2" t="str">
        <f t="shared" si="9"/>
        <v>new Product { Id = 29, Region = 1, Market =1, Price = 10.55, Provider = "BIMBO DE ARGENTINA S.A.", Brand = "BIMBO", Category = "PANIFICADOS", BarCode = 779698900675, Name = "TOSTADAS  CLASICAS LIVIANAS - 150 G"},</v>
      </c>
    </row>
    <row r="608" spans="1:12" x14ac:dyDescent="0.25">
      <c r="A608">
        <v>39</v>
      </c>
      <c r="B608">
        <v>1</v>
      </c>
      <c r="C608">
        <v>1</v>
      </c>
      <c r="D608">
        <v>4.8</v>
      </c>
      <c r="E608" t="str">
        <f>VLOOKUP(A608,productos!$A$2:$F$225, 2,FALSE )</f>
        <v>CIA.INTRODUCTORA BS.AS.</v>
      </c>
      <c r="F608" t="str">
        <f>VLOOKUP(A608,productos!$A$2:$F$225, 3,FALSE )</f>
        <v>DOS ANCLAS</v>
      </c>
      <c r="G608" t="str">
        <f>VLOOKUP(A608,productos!$A$2:$F$225, 4,FALSE )</f>
        <v>ALMACÉN</v>
      </c>
      <c r="H608">
        <f>VLOOKUP(A608,productos!$A$2:$F$225, 5,FALSE )</f>
        <v>779290009302</v>
      </c>
      <c r="I608" t="str">
        <f>VLOOKUP(A608,productos!$A$2:$F$225, 6,FALSE )</f>
        <v>VINAGRE DE ALCOHOL - 500 ML</v>
      </c>
      <c r="L608" s="2" t="str">
        <f t="shared" si="9"/>
        <v>new Product { Id = 39, Region = 1, Market =1, Price = 4.8, Provider = "CIA.INTRODUCTORA BS.AS.", Brand = "DOS ANCLAS", Category = "ALMACÉN", BarCode = 779290009302, Name = "VINAGRE DE ALCOHOL - 500 ML"},</v>
      </c>
    </row>
    <row r="609" spans="1:12" x14ac:dyDescent="0.25">
      <c r="A609">
        <v>84</v>
      </c>
      <c r="B609">
        <v>1</v>
      </c>
      <c r="C609">
        <v>1</v>
      </c>
      <c r="D609">
        <v>6.7</v>
      </c>
      <c r="E609" t="str">
        <f>VLOOKUP(A609,productos!$A$2:$F$225, 2,FALSE )</f>
        <v>MENOYO S.A.</v>
      </c>
      <c r="F609" t="str">
        <f>VLOOKUP(A609,productos!$A$2:$F$225, 3,FALSE )</f>
        <v>MENOYO</v>
      </c>
      <c r="G609" t="str">
        <f>VLOOKUP(A609,productos!$A$2:$F$225, 4,FALSE )</f>
        <v>ALMACÉN</v>
      </c>
      <c r="H609">
        <f>VLOOKUP(A609,productos!$A$2:$F$225, 5,FALSE )</f>
        <v>779013000003</v>
      </c>
      <c r="I609" t="str">
        <f>VLOOKUP(A609,productos!$A$2:$F$225, 6,FALSE )</f>
        <v>VINAGRE DE ALCOHOL - 500 ML</v>
      </c>
      <c r="L609" s="2" t="str">
        <f t="shared" si="9"/>
        <v>new Product { Id = 84, Region = 1, Market =1, Price = 6.7, Provider = "MENOYO S.A.", Brand = "MENOYO", Category = "ALMACÉN", BarCode = 779013000003, Name = "VINAGRE DE ALCOHOL - 500 ML"},</v>
      </c>
    </row>
    <row r="610" spans="1:12" x14ac:dyDescent="0.25">
      <c r="A610">
        <v>51</v>
      </c>
      <c r="B610">
        <v>1</v>
      </c>
      <c r="C610">
        <v>1</v>
      </c>
      <c r="D610">
        <v>17.75</v>
      </c>
      <c r="E610" t="str">
        <f>VLOOKUP(A610,productos!$A$2:$F$225, 2,FALSE )</f>
        <v>ESTABLECIMIENTO LAS MARIAS S.A.</v>
      </c>
      <c r="F610" t="str">
        <f>VLOOKUP(A610,productos!$A$2:$F$225, 3,FALSE )</f>
        <v>UNIÓN</v>
      </c>
      <c r="G610" t="str">
        <f>VLOOKUP(A610,productos!$A$2:$F$225, 4,FALSE )</f>
        <v>ALMACÉN</v>
      </c>
      <c r="H610">
        <f>VLOOKUP(A610,productos!$A$2:$F$225, 5,FALSE )</f>
        <v>779038701416</v>
      </c>
      <c r="I610" t="str">
        <f>VLOOKUP(A610,productos!$A$2:$F$225, 6,FALSE )</f>
        <v>YERBA MATE CON PALO BAJO CONTENIDO EN POLVO - 500 G</v>
      </c>
      <c r="L610" s="2" t="str">
        <f t="shared" si="9"/>
        <v>new Product { Id = 51, Region = 1, Market =1, Price = 17.75, Provider = "ESTABLECIMIENTO LAS MARIAS S.A.", Brand = "UNIÓN", Category = "ALMACÉN", BarCode = 779038701416, Name = "YERBA MATE CON PALO BAJO CONTENIDO EN POLVO - 500 G"},</v>
      </c>
    </row>
    <row r="611" spans="1:12" x14ac:dyDescent="0.25">
      <c r="A611">
        <v>49</v>
      </c>
      <c r="B611">
        <v>1</v>
      </c>
      <c r="C611">
        <v>1</v>
      </c>
      <c r="D611">
        <v>8</v>
      </c>
      <c r="E611" t="str">
        <f>VLOOKUP(A611,productos!$A$2:$F$225, 2,FALSE )</f>
        <v>DANONE</v>
      </c>
      <c r="F611" t="str">
        <f>VLOOKUP(A611,productos!$A$2:$F$225, 3,FALSE )</f>
        <v>SER</v>
      </c>
      <c r="G611" t="str">
        <f>VLOOKUP(A611,productos!$A$2:$F$225, 4,FALSE )</f>
        <v>LÁCTEOS</v>
      </c>
      <c r="H611">
        <f>VLOOKUP(A611,productos!$A$2:$F$225, 5,FALSE )</f>
        <v>779394013329</v>
      </c>
      <c r="I611" t="str">
        <f>VLOOKUP(A611,productos!$A$2:$F$225, 6,FALSE )</f>
        <v>YOGUR DESCREMADO CON MUESLI - 174 G</v>
      </c>
      <c r="L611" s="2" t="str">
        <f t="shared" si="9"/>
        <v>new Product { Id = 49, Region = 1, Market =1, Price = 8, Provider = "DANONE", Brand = "SER", Category = "LÁCTEOS", BarCode = 779394013329, Name = "YOGUR DESCREMADO CON MUESLI - 174 G"},</v>
      </c>
    </row>
    <row r="612" spans="1:12" x14ac:dyDescent="0.25">
      <c r="A612">
        <v>1</v>
      </c>
      <c r="B612">
        <v>2</v>
      </c>
      <c r="C612">
        <v>0</v>
      </c>
      <c r="D612">
        <v>11.45</v>
      </c>
      <c r="E612" t="str">
        <f>VLOOKUP(A612,productos!$A$2:$F$225, 2,FALSE )</f>
        <v>AFA</v>
      </c>
      <c r="F612" t="str">
        <f>VLOOKUP(A612,productos!$A$2:$F$225, 3,FALSE )</f>
        <v>ZANONI</v>
      </c>
      <c r="G612" t="str">
        <f>VLOOKUP(A612,productos!$A$2:$F$225, 4,FALSE )</f>
        <v>ALMACÉN</v>
      </c>
      <c r="H612">
        <f>VLOOKUP(A612,productos!$A$2:$F$225, 5,FALSE )</f>
        <v>779161500011</v>
      </c>
      <c r="I612" t="str">
        <f>VLOOKUP(A612,productos!$A$2:$F$225, 6,FALSE )</f>
        <v>ACEITE DE GIRASOL BOTELLA DE PLASTICO - 1500 CM3</v>
      </c>
      <c r="L612" s="2" t="str">
        <f t="shared" si="9"/>
        <v>new Product { Id = 1, Region = 2, Market =0, Price = 11.45, Provider = "AFA", Brand = "ZANONI", Category = "ALMACÉN", BarCode = 779161500011, Name = "ACEITE DE GIRASOL BOTELLA DE PLASTICO - 1500 CM3"},</v>
      </c>
    </row>
    <row r="613" spans="1:12" x14ac:dyDescent="0.25">
      <c r="A613">
        <v>177</v>
      </c>
      <c r="B613">
        <v>2</v>
      </c>
      <c r="C613">
        <v>0</v>
      </c>
      <c r="D613">
        <v>6.9</v>
      </c>
      <c r="E613" t="str">
        <f>VLOOKUP(A613,productos!$A$2:$F$225, 2,FALSE )</f>
        <v>AFA</v>
      </c>
      <c r="F613" t="str">
        <f>VLOOKUP(A613,productos!$A$2:$F$225, 3,FALSE )</f>
        <v>ZANONI</v>
      </c>
      <c r="G613" t="str">
        <f>VLOOKUP(A613,productos!$A$2:$F$225, 4,FALSE )</f>
        <v>ALMACÉN</v>
      </c>
      <c r="H613">
        <f>VLOOKUP(A613,productos!$A$2:$F$225, 5,FALSE )</f>
        <v>779161500042</v>
      </c>
      <c r="I613" t="str">
        <f>VLOOKUP(A613,productos!$A$2:$F$225, 6,FALSE )</f>
        <v>ACEITE DE GIRASOL BOTELLA DE PLASTICO - 900 CM3</v>
      </c>
      <c r="L613" s="2" t="str">
        <f t="shared" si="9"/>
        <v>new Product { Id = 177, Region = 2, Market =0, Price = 6.9, Provider = "AFA", Brand = "ZANONI", Category = "ALMACÉN", BarCode = 779161500042, Name = "ACEITE DE GIRASOL BOTELLA DE PLASTICO - 900 CM3"},</v>
      </c>
    </row>
    <row r="614" spans="1:12" x14ac:dyDescent="0.25">
      <c r="A614">
        <v>178</v>
      </c>
      <c r="B614">
        <v>2</v>
      </c>
      <c r="C614">
        <v>0</v>
      </c>
      <c r="D614">
        <v>8</v>
      </c>
      <c r="E614" t="str">
        <f>VLOOKUP(A614,productos!$A$2:$F$225, 2,FALSE )</f>
        <v>AGD</v>
      </c>
      <c r="F614" t="str">
        <f>VLOOKUP(A614,productos!$A$2:$F$225, 3,FALSE )</f>
        <v>NATURA</v>
      </c>
      <c r="G614" t="str">
        <f>VLOOKUP(A614,productos!$A$2:$F$225, 4,FALSE )</f>
        <v>ALMACÉN</v>
      </c>
      <c r="H614">
        <f>VLOOKUP(A614,productos!$A$2:$F$225, 5,FALSE )</f>
        <v>779027200100</v>
      </c>
      <c r="I614" t="str">
        <f>VLOOKUP(A614,productos!$A$2:$F$225, 6,FALSE )</f>
        <v>ACEITE DE GIRASOL BOTELLA DE PLASTICO - 900 CM3</v>
      </c>
      <c r="L614" s="2" t="str">
        <f t="shared" si="9"/>
        <v>new Product { Id = 178, Region = 2, Market =0, Price = 8, Provider = "AGD", Brand = "NATURA", Category = "ALMACÉN", BarCode = 779027200100, Name = "ACEITE DE GIRASOL BOTELLA DE PLASTICO - 900 CM3"},</v>
      </c>
    </row>
    <row r="615" spans="1:12" x14ac:dyDescent="0.25">
      <c r="A615">
        <v>180</v>
      </c>
      <c r="B615">
        <v>2</v>
      </c>
      <c r="C615">
        <v>0</v>
      </c>
      <c r="D615">
        <v>6.9</v>
      </c>
      <c r="E615" t="str">
        <f>VLOOKUP(A615,productos!$A$2:$F$225, 2,FALSE )</f>
        <v>BUNGE</v>
      </c>
      <c r="F615" t="str">
        <f>VLOOKUP(A615,productos!$A$2:$F$225, 3,FALSE )</f>
        <v>ALSAMAR</v>
      </c>
      <c r="G615" t="str">
        <f>VLOOKUP(A615,productos!$A$2:$F$225, 4,FALSE )</f>
        <v>ALMACÉN</v>
      </c>
      <c r="H615">
        <f>VLOOKUP(A615,productos!$A$2:$F$225, 5,FALSE )</f>
        <v>779487000029</v>
      </c>
      <c r="I615" t="str">
        <f>VLOOKUP(A615,productos!$A$2:$F$225, 6,FALSE )</f>
        <v>ACEITE DE GIRASOL BOTELLA DE PLASTICO - 900 CM3</v>
      </c>
      <c r="L615" s="2" t="str">
        <f t="shared" si="9"/>
        <v>new Product { Id = 180, Region = 2, Market =0, Price = 6.9, Provider = "BUNGE", Brand = "ALSAMAR", Category = "ALMACÉN", BarCode = 779487000029, Name = "ACEITE DE GIRASOL BOTELLA DE PLASTICO - 900 CM3"},</v>
      </c>
    </row>
    <row r="616" spans="1:12" x14ac:dyDescent="0.25">
      <c r="A616">
        <v>182</v>
      </c>
      <c r="B616">
        <v>2</v>
      </c>
      <c r="C616">
        <v>0</v>
      </c>
      <c r="D616">
        <v>11.45</v>
      </c>
      <c r="E616" t="str">
        <f>VLOOKUP(A616,productos!$A$2:$F$225, 2,FALSE )</f>
        <v>GERMAÍZ</v>
      </c>
      <c r="F616" t="str">
        <f>VLOOKUP(A616,productos!$A$2:$F$225, 3,FALSE )</f>
        <v>CORAZÓN / GERSOL</v>
      </c>
      <c r="G616" t="str">
        <f>VLOOKUP(A616,productos!$A$2:$F$225, 4,FALSE )</f>
        <v>ALMACÉN</v>
      </c>
      <c r="H616">
        <f>VLOOKUP(A616,productos!$A$2:$F$225, 5,FALSE )</f>
        <v>779451900142</v>
      </c>
      <c r="I616" t="str">
        <f>VLOOKUP(A616,productos!$A$2:$F$225, 6,FALSE )</f>
        <v>ACEITE DE GIRASOL BOTELLA DE PLASTICO - 1500 CM3</v>
      </c>
      <c r="L616" s="2" t="str">
        <f t="shared" si="9"/>
        <v>new Product { Id = 182, Region = 2, Market =0, Price = 11.45, Provider = "GERMAÍZ", Brand = "CORAZÓN / GERSOL", Category = "ALMACÉN", BarCode = 779451900142, Name = "ACEITE DE GIRASOL BOTELLA DE PLASTICO - 1500 CM3"},</v>
      </c>
    </row>
    <row r="617" spans="1:12" x14ac:dyDescent="0.25">
      <c r="A617">
        <v>12</v>
      </c>
      <c r="B617">
        <v>2</v>
      </c>
      <c r="C617">
        <v>0</v>
      </c>
      <c r="D617">
        <v>7.32</v>
      </c>
      <c r="E617" t="str">
        <f>VLOOKUP(A617,productos!$A$2:$F$225, 2,FALSE )</f>
        <v>MOLINOS CAÑUELAS</v>
      </c>
      <c r="F617" t="str">
        <f>VLOOKUP(A617,productos!$A$2:$F$225, 3,FALSE )</f>
        <v>CAÑUELAS</v>
      </c>
      <c r="G617" t="str">
        <f>VLOOKUP(A617,productos!$A$2:$F$225, 4,FALSE )</f>
        <v>ALMACÉN</v>
      </c>
      <c r="H617">
        <f>VLOOKUP(A617,productos!$A$2:$F$225, 5,FALSE )</f>
        <v>779218000164</v>
      </c>
      <c r="I617" t="str">
        <f>VLOOKUP(A617,productos!$A$2:$F$225, 6,FALSE )</f>
        <v>ACEITE DE GIRASOL BOTELLA DE PLASTICO - 900 CM3</v>
      </c>
      <c r="L617" s="2" t="str">
        <f t="shared" si="9"/>
        <v>new Product { Id = 12, Region = 2, Market =0, Price = 7.32, Provider = "MOLINOS CAÑUELAS", Brand = "CAÑUELAS", Category = "ALMACÉN", BarCode = 779218000164, Name = "ACEITE DE GIRASOL BOTELLA DE PLASTICO - 900 CM3"},</v>
      </c>
    </row>
    <row r="618" spans="1:12" x14ac:dyDescent="0.25">
      <c r="A618">
        <v>184</v>
      </c>
      <c r="B618">
        <v>2</v>
      </c>
      <c r="C618">
        <v>0</v>
      </c>
      <c r="D618">
        <v>11.8</v>
      </c>
      <c r="E618" t="str">
        <f>VLOOKUP(A618,productos!$A$2:$F$225, 2,FALSE )</f>
        <v>MOLINOS CAÑUELAS</v>
      </c>
      <c r="F618" t="str">
        <f>VLOOKUP(A618,productos!$A$2:$F$225, 3,FALSE )</f>
        <v>CAÑUELAS</v>
      </c>
      <c r="G618" t="str">
        <f>VLOOKUP(A618,productos!$A$2:$F$225, 4,FALSE )</f>
        <v>ALMACÉN</v>
      </c>
      <c r="H618">
        <f>VLOOKUP(A618,productos!$A$2:$F$225, 5,FALSE )</f>
        <v>779218000166</v>
      </c>
      <c r="I618" t="str">
        <f>VLOOKUP(A618,productos!$A$2:$F$225, 6,FALSE )</f>
        <v>ACEITE DE GIRASOL BOTELLA DE PLASTICO - 1500 CM3</v>
      </c>
      <c r="L618" s="2" t="str">
        <f t="shared" si="9"/>
        <v>new Product { Id = 184, Region = 2, Market =0, Price = 11.8, Provider = "MOLINOS CAÑUELAS", Brand = "CAÑUELAS", Category = "ALMACÉN", BarCode = 779218000166, Name = "ACEITE DE GIRASOL BOTELLA DE PLASTICO - 1500 CM3"},</v>
      </c>
    </row>
    <row r="619" spans="1:12" x14ac:dyDescent="0.25">
      <c r="A619">
        <v>186</v>
      </c>
      <c r="B619">
        <v>2</v>
      </c>
      <c r="C619">
        <v>0</v>
      </c>
      <c r="D619">
        <v>12.02</v>
      </c>
      <c r="E619" t="str">
        <f>VLOOKUP(A619,productos!$A$2:$F$225, 2,FALSE )</f>
        <v>MOLINOS RÍO DE LA PLATA</v>
      </c>
      <c r="F619" t="str">
        <f>VLOOKUP(A619,productos!$A$2:$F$225, 3,FALSE )</f>
        <v>COCINERO</v>
      </c>
      <c r="G619" t="str">
        <f>VLOOKUP(A619,productos!$A$2:$F$225, 4,FALSE )</f>
        <v>ALMACÉN</v>
      </c>
      <c r="H619">
        <f>VLOOKUP(A619,productos!$A$2:$F$225, 5,FALSE )</f>
        <v>779006002368</v>
      </c>
      <c r="I619" t="str">
        <f>VLOOKUP(A619,productos!$A$2:$F$225, 6,FALSE )</f>
        <v>ACEITE DE GIRASOL BOTELLA DE PLASTICO - 1500 CM3</v>
      </c>
      <c r="L619" s="2" t="str">
        <f t="shared" si="9"/>
        <v>new Product { Id = 186, Region = 2, Market =0, Price = 12.02, Provider = "MOLINOS RÍO DE LA PLATA", Brand = "COCINERO", Category = "ALMACÉN", BarCode = 779006002368, Name = "ACEITE DE GIRASOL BOTELLA DE PLASTICO - 1500 CM3"},</v>
      </c>
    </row>
    <row r="620" spans="1:12" x14ac:dyDescent="0.25">
      <c r="A620">
        <v>64</v>
      </c>
      <c r="B620">
        <v>2</v>
      </c>
      <c r="C620">
        <v>0</v>
      </c>
      <c r="D620">
        <v>7.54</v>
      </c>
      <c r="E620" t="str">
        <f>VLOOKUP(A620,productos!$A$2:$F$225, 2,FALSE )</f>
        <v>MOLINOS RÍO DE LA PLATA</v>
      </c>
      <c r="F620" t="str">
        <f>VLOOKUP(A620,productos!$A$2:$F$225, 3,FALSE )</f>
        <v>COCINERO</v>
      </c>
      <c r="G620" t="str">
        <f>VLOOKUP(A620,productos!$A$2:$F$225, 4,FALSE )</f>
        <v>ALMACÉN</v>
      </c>
      <c r="H620">
        <f>VLOOKUP(A620,productos!$A$2:$F$225, 5,FALSE )</f>
        <v>779007001205</v>
      </c>
      <c r="I620" t="str">
        <f>VLOOKUP(A620,productos!$A$2:$F$225, 6,FALSE )</f>
        <v>ACEITE DE GIRASOL BOTELLA DE PLASTICO - 900 CM3</v>
      </c>
      <c r="L620" s="2" t="str">
        <f t="shared" si="9"/>
        <v>new Product { Id = 64, Region = 2, Market =0, Price = 7.54, Provider = "MOLINOS RÍO DE LA PLATA", Brand = "COCINERO", Category = "ALMACÉN", BarCode = 779007001205, Name = "ACEITE DE GIRASOL BOTELLA DE PLASTICO - 900 CM3"},</v>
      </c>
    </row>
    <row r="621" spans="1:12" x14ac:dyDescent="0.25">
      <c r="A621">
        <v>187</v>
      </c>
      <c r="B621">
        <v>2</v>
      </c>
      <c r="C621">
        <v>0</v>
      </c>
      <c r="D621">
        <v>11.5</v>
      </c>
      <c r="E621" t="str">
        <f>VLOOKUP(A621,productos!$A$2:$F$225, 2,FALSE )</f>
        <v>NIDERA</v>
      </c>
      <c r="F621" t="str">
        <f>VLOOKUP(A621,productos!$A$2:$F$225, 3,FALSE )</f>
        <v>LEGÍTIMO</v>
      </c>
      <c r="G621" t="str">
        <f>VLOOKUP(A621,productos!$A$2:$F$225, 4,FALSE )</f>
        <v>ALMACÉN</v>
      </c>
      <c r="H621">
        <f>VLOOKUP(A621,productos!$A$2:$F$225, 5,FALSE )</f>
        <v>779603900160</v>
      </c>
      <c r="I621" t="str">
        <f>VLOOKUP(A621,productos!$A$2:$F$225, 6,FALSE )</f>
        <v>ACEITE DE GIRASOL BOTELLA DE PLASTICO - 1500 CM3</v>
      </c>
      <c r="L621" s="2" t="str">
        <f t="shared" si="9"/>
        <v>new Product { Id = 187, Region = 2, Market =0, Price = 11.5, Provider = "NIDERA", Brand = "LEGÍTIMO", Category = "ALMACÉN", BarCode = 779603900160, Name = "ACEITE DE GIRASOL BOTELLA DE PLASTICO - 1500 CM3"},</v>
      </c>
    </row>
    <row r="622" spans="1:12" x14ac:dyDescent="0.25">
      <c r="A622">
        <v>65</v>
      </c>
      <c r="B622">
        <v>2</v>
      </c>
      <c r="C622">
        <v>0</v>
      </c>
      <c r="D622">
        <v>6.95</v>
      </c>
      <c r="E622" t="str">
        <f>VLOOKUP(A622,productos!$A$2:$F$225, 2,FALSE )</f>
        <v>NIDERA</v>
      </c>
      <c r="F622" t="str">
        <f>VLOOKUP(A622,productos!$A$2:$F$225, 3,FALSE )</f>
        <v>LEGÍTIMO</v>
      </c>
      <c r="G622" t="str">
        <f>VLOOKUP(A622,productos!$A$2:$F$225, 4,FALSE )</f>
        <v>ALMACÉN</v>
      </c>
      <c r="H622">
        <f>VLOOKUP(A622,productos!$A$2:$F$225, 5,FALSE )</f>
        <v>779603900163</v>
      </c>
      <c r="I622" t="str">
        <f>VLOOKUP(A622,productos!$A$2:$F$225, 6,FALSE )</f>
        <v>ACEITE DE GIRASOL BOTELLA DE PLASTICO - 900 CM3</v>
      </c>
      <c r="L622" s="2" t="str">
        <f t="shared" si="9"/>
        <v>new Product { Id = 65, Region = 2, Market =0, Price = 6.95, Provider = "NIDERA", Brand = "LEGÍTIMO", Category = "ALMACÉN", BarCode = 779603900163, Name = "ACEITE DE GIRASOL BOTELLA DE PLASTICO - 900 CM3"},</v>
      </c>
    </row>
    <row r="623" spans="1:12" x14ac:dyDescent="0.25">
      <c r="A623">
        <v>189</v>
      </c>
      <c r="B623">
        <v>2</v>
      </c>
      <c r="C623">
        <v>0</v>
      </c>
      <c r="D623">
        <v>7.3</v>
      </c>
      <c r="E623" t="str">
        <f>VLOOKUP(A623,productos!$A$2:$F$225, 2,FALSE )</f>
        <v>TANONI</v>
      </c>
      <c r="F623" t="str">
        <f>VLOOKUP(A623,productos!$A$2:$F$225, 3,FALSE )</f>
        <v>COSTA DEL SOL</v>
      </c>
      <c r="G623" t="str">
        <f>VLOOKUP(A623,productos!$A$2:$F$225, 4,FALSE )</f>
        <v>ALMACÉN</v>
      </c>
      <c r="H623">
        <f>VLOOKUP(A623,productos!$A$2:$F$225, 5,FALSE )</f>
        <v>779306500011</v>
      </c>
      <c r="I623" t="str">
        <f>VLOOKUP(A623,productos!$A$2:$F$225, 6,FALSE )</f>
        <v>ACEITE DE GIRASOL BOTELLA DE PLASTICO - 500 CM3</v>
      </c>
      <c r="L623" s="2" t="str">
        <f t="shared" si="9"/>
        <v>new Product { Id = 189, Region = 2, Market =0, Price = 7.3, Provider = "TANONI", Brand = "COSTA DEL SOL", Category = "ALMACÉN", BarCode = 779306500011, Name = "ACEITE DE GIRASOL BOTELLA DE PLASTICO - 500 CM3"},</v>
      </c>
    </row>
    <row r="624" spans="1:12" x14ac:dyDescent="0.25">
      <c r="A624">
        <v>179</v>
      </c>
      <c r="B624">
        <v>2</v>
      </c>
      <c r="C624">
        <v>0</v>
      </c>
      <c r="D624">
        <v>12.8</v>
      </c>
      <c r="E624" t="str">
        <f>VLOOKUP(A624,productos!$A$2:$F$225, 2,FALSE )</f>
        <v>AGD</v>
      </c>
      <c r="F624" t="str">
        <f>VLOOKUP(A624,productos!$A$2:$F$225, 3,FALSE )</f>
        <v>CADA DÍA</v>
      </c>
      <c r="G624" t="str">
        <f>VLOOKUP(A624,productos!$A$2:$F$225, 4,FALSE )</f>
        <v>ALMACÉN</v>
      </c>
      <c r="H624">
        <f>VLOOKUP(A624,productos!$A$2:$F$225, 5,FALSE )</f>
        <v>779027200109</v>
      </c>
      <c r="I624" t="str">
        <f>VLOOKUP(A624,productos!$A$2:$F$225, 6,FALSE )</f>
        <v>ACEITE MEZCLA BOTELLA DE PLASTICO - 1500 CM3</v>
      </c>
      <c r="L624" s="2" t="str">
        <f t="shared" si="9"/>
        <v>new Product { Id = 179, Region = 2, Market =0, Price = 12.8, Provider = "AGD", Brand = "CADA DÍA", Category = "ALMACÉN", BarCode = 779027200109, Name = "ACEITE MEZCLA BOTELLA DE PLASTICO - 1500 CM3"},</v>
      </c>
    </row>
    <row r="625" spans="1:12" x14ac:dyDescent="0.25">
      <c r="A625">
        <v>73</v>
      </c>
      <c r="B625">
        <v>2</v>
      </c>
      <c r="C625">
        <v>0</v>
      </c>
      <c r="D625">
        <v>8</v>
      </c>
      <c r="E625" t="str">
        <f>VLOOKUP(A625,productos!$A$2:$F$225, 2,FALSE )</f>
        <v>AGD</v>
      </c>
      <c r="F625" t="str">
        <f>VLOOKUP(A625,productos!$A$2:$F$225, 3,FALSE )</f>
        <v>CADA DÍA</v>
      </c>
      <c r="G625" t="str">
        <f>VLOOKUP(A625,productos!$A$2:$F$225, 4,FALSE )</f>
        <v>ALMACÉN</v>
      </c>
      <c r="H625">
        <f>VLOOKUP(A625,productos!$A$2:$F$225, 5,FALSE )</f>
        <v>779027200459</v>
      </c>
      <c r="I625" t="str">
        <f>VLOOKUP(A625,productos!$A$2:$F$225, 6,FALSE )</f>
        <v>ACEITE MEZCLA BOTELLA DE PLASTICO - 900 CM3</v>
      </c>
      <c r="L625" s="2" t="str">
        <f t="shared" si="9"/>
        <v>new Product { Id = 73, Region = 2, Market =0, Price = 8, Provider = "AGD", Brand = "CADA DÍA", Category = "ALMACÉN", BarCode = 779027200459, Name = "ACEITE MEZCLA BOTELLA DE PLASTICO - 900 CM3"},</v>
      </c>
    </row>
    <row r="626" spans="1:12" x14ac:dyDescent="0.25">
      <c r="A626">
        <v>74</v>
      </c>
      <c r="B626">
        <v>2</v>
      </c>
      <c r="C626">
        <v>0</v>
      </c>
      <c r="D626">
        <v>11.45</v>
      </c>
      <c r="E626" t="str">
        <f>VLOOKUP(A626,productos!$A$2:$F$225, 2,FALSE )</f>
        <v>GERMAÍZ</v>
      </c>
      <c r="F626" t="str">
        <f>VLOOKUP(A626,productos!$A$2:$F$225, 3,FALSE )</f>
        <v>EL RELICARIO</v>
      </c>
      <c r="G626" t="str">
        <f>VLOOKUP(A626,productos!$A$2:$F$225, 4,FALSE )</f>
        <v>ALMACÉN</v>
      </c>
      <c r="H626">
        <f>VLOOKUP(A626,productos!$A$2:$F$225, 5,FALSE )</f>
        <v>779451900302</v>
      </c>
      <c r="I626" t="str">
        <f>VLOOKUP(A626,productos!$A$2:$F$225, 6,FALSE )</f>
        <v>ACEITE MEZCLA BOTELLA DE PLASTICO - 1500 CM3</v>
      </c>
      <c r="L626" s="2" t="str">
        <f t="shared" si="9"/>
        <v>new Product { Id = 74, Region = 2, Market =0, Price = 11.45, Provider = "GERMAÍZ", Brand = "EL RELICARIO", Category = "ALMACÉN", BarCode = 779451900302, Name = "ACEITE MEZCLA BOTELLA DE PLASTICO - 1500 CM3"},</v>
      </c>
    </row>
    <row r="627" spans="1:12" x14ac:dyDescent="0.25">
      <c r="A627">
        <v>75</v>
      </c>
      <c r="B627">
        <v>2</v>
      </c>
      <c r="C627">
        <v>0</v>
      </c>
      <c r="D627">
        <v>6.9</v>
      </c>
      <c r="E627" t="str">
        <f>VLOOKUP(A627,productos!$A$2:$F$225, 2,FALSE )</f>
        <v>NIEUW WERELD</v>
      </c>
      <c r="F627" t="str">
        <f>VLOOKUP(A627,productos!$A$2:$F$225, 3,FALSE )</f>
        <v>BELLA FLOR</v>
      </c>
      <c r="G627" t="str">
        <f>VLOOKUP(A627,productos!$A$2:$F$225, 4,FALSE )</f>
        <v>ALMACÉN</v>
      </c>
      <c r="H627">
        <f>VLOOKUP(A627,productos!$A$2:$F$225, 5,FALSE )</f>
        <v>779815649041</v>
      </c>
      <c r="I627" t="str">
        <f>VLOOKUP(A627,productos!$A$2:$F$225, 6,FALSE )</f>
        <v>ACEITE MEZCLA BOTELLA DE PLASTICO - 900 CM3</v>
      </c>
      <c r="L627" s="2" t="str">
        <f t="shared" si="9"/>
        <v>new Product { Id = 75, Region = 2, Market =0, Price = 6.9, Provider = "NIEUW WERELD", Brand = "BELLA FLOR", Category = "ALMACÉN", BarCode = 779815649041, Name = "ACEITE MEZCLA BOTELLA DE PLASTICO - 900 CM3"},</v>
      </c>
    </row>
    <row r="628" spans="1:12" x14ac:dyDescent="0.25">
      <c r="A628">
        <v>185</v>
      </c>
      <c r="B628">
        <v>2</v>
      </c>
      <c r="C628">
        <v>0</v>
      </c>
      <c r="D628">
        <v>12.7</v>
      </c>
      <c r="E628" t="str">
        <f>VLOOKUP(A628,productos!$A$2:$F$225, 2,FALSE )</f>
        <v>MOLINOS RIO DE LA PLATA</v>
      </c>
      <c r="F628" t="str">
        <f>VLOOKUP(A628,productos!$A$2:$F$225, 3,FALSE )</f>
        <v>IDEAL</v>
      </c>
      <c r="G628" t="str">
        <f>VLOOKUP(A628,productos!$A$2:$F$225, 4,FALSE )</f>
        <v>ALMACÉN</v>
      </c>
      <c r="H628">
        <f>VLOOKUP(A628,productos!$A$2:$F$225, 5,FALSE )</f>
        <v>779007022840</v>
      </c>
      <c r="I628" t="str">
        <f>VLOOKUP(A628,productos!$A$2:$F$225, 6,FALSE )</f>
        <v>ACEITE MEZCLA BOTELLA DE PLASTICO - 1500 CM3</v>
      </c>
      <c r="L628" s="2" t="str">
        <f t="shared" si="9"/>
        <v>new Product { Id = 185, Region = 2, Market =0, Price = 12.7, Provider = "MOLINOS RIO DE LA PLATA", Brand = "IDEAL", Category = "ALMACÉN", BarCode = 779007022840, Name = "ACEITE MEZCLA BOTELLA DE PLASTICO - 1500 CM3"},</v>
      </c>
    </row>
    <row r="629" spans="1:12" x14ac:dyDescent="0.25">
      <c r="A629">
        <v>76</v>
      </c>
      <c r="B629">
        <v>2</v>
      </c>
      <c r="C629">
        <v>0</v>
      </c>
      <c r="D629">
        <v>7.54</v>
      </c>
      <c r="E629" t="str">
        <f>VLOOKUP(A629,productos!$A$2:$F$225, 2,FALSE )</f>
        <v>MOLINOS RIO DE LA PLATA</v>
      </c>
      <c r="F629" t="str">
        <f>VLOOKUP(A629,productos!$A$2:$F$225, 3,FALSE )</f>
        <v>IDEAL</v>
      </c>
      <c r="G629" t="str">
        <f>VLOOKUP(A629,productos!$A$2:$F$225, 4,FALSE )</f>
        <v>ALMACÉN</v>
      </c>
      <c r="H629">
        <f>VLOOKUP(A629,productos!$A$2:$F$225, 5,FALSE )</f>
        <v>779007022855</v>
      </c>
      <c r="I629" t="str">
        <f>VLOOKUP(A629,productos!$A$2:$F$225, 6,FALSE )</f>
        <v>ACEITE MEZCLA BOTELLA DE PLASTICO - 900 CM3</v>
      </c>
      <c r="L629" s="2" t="str">
        <f t="shared" si="9"/>
        <v>new Product { Id = 76, Region = 2, Market =0, Price = 7.54, Provider = "MOLINOS RIO DE LA PLATA", Brand = "IDEAL", Category = "ALMACÉN", BarCode = 779007022855, Name = "ACEITE MEZCLA BOTELLA DE PLASTICO - 900 CM3"},</v>
      </c>
    </row>
    <row r="630" spans="1:12" x14ac:dyDescent="0.25">
      <c r="A630">
        <v>190</v>
      </c>
      <c r="B630">
        <v>2</v>
      </c>
      <c r="C630">
        <v>0</v>
      </c>
      <c r="D630">
        <v>5.85</v>
      </c>
      <c r="E630" t="str">
        <f>VLOOKUP(A630,productos!$A$2:$F$225, 2,FALSE )</f>
        <v>VICENTÍN</v>
      </c>
      <c r="F630" t="str">
        <f>VLOOKUP(A630,productos!$A$2:$F$225, 3,FALSE )</f>
        <v>MAROLIO</v>
      </c>
      <c r="G630" t="str">
        <f>VLOOKUP(A630,productos!$A$2:$F$225, 4,FALSE )</f>
        <v>ALMACÉN</v>
      </c>
      <c r="H630">
        <f>VLOOKUP(A630,productos!$A$2:$F$225, 5,FALSE )</f>
        <v>779747000549</v>
      </c>
      <c r="I630" t="str">
        <f>VLOOKUP(A630,productos!$A$2:$F$225, 6,FALSE )</f>
        <v>ACEITE MEZCLA BOTELLA DE PLASTICO - 1 CM3</v>
      </c>
      <c r="L630" s="2" t="str">
        <f t="shared" si="9"/>
        <v>new Product { Id = 190, Region = 2, Market =0, Price = 5.85, Provider = "VICENTÍN", Brand = "MAROLIO", Category = "ALMACÉN", BarCode = 779747000549, Name = "ACEITE MEZCLA BOTELLA DE PLASTICO - 1 CM3"},</v>
      </c>
    </row>
    <row r="631" spans="1:12" x14ac:dyDescent="0.25">
      <c r="A631">
        <v>181</v>
      </c>
      <c r="B631">
        <v>2</v>
      </c>
      <c r="C631">
        <v>0</v>
      </c>
      <c r="D631">
        <v>9</v>
      </c>
      <c r="E631" t="str">
        <f>VLOOKUP(A631,productos!$A$2:$F$225, 2,FALSE )</f>
        <v>COCA COLA FEMSA</v>
      </c>
      <c r="F631" t="str">
        <f>VLOOKUP(A631,productos!$A$2:$F$225, 3,FALSE )</f>
        <v>KIN</v>
      </c>
      <c r="G631" t="str">
        <f>VLOOKUP(A631,productos!$A$2:$F$225, 4,FALSE )</f>
        <v>BEBIDAS</v>
      </c>
      <c r="H631">
        <f>VLOOKUP(A631,productos!$A$2:$F$225, 5,FALSE )</f>
        <v>779089500734</v>
      </c>
      <c r="I631" t="str">
        <f>VLOOKUP(A631,productos!$A$2:$F$225, 6,FALSE )</f>
        <v>AGUA MINERALIZADA SODA (NO DISPONIBLE EN AMBA) -  LT</v>
      </c>
      <c r="L631" s="2" t="str">
        <f t="shared" si="9"/>
        <v>new Product { Id = 181, Region = 2, Market =0, Price = 9, Provider = "COCA COLA FEMSA", Brand = "KIN", Category = "BEBIDAS", BarCode = 779089500734, Name = "AGUA MINERALIZADA SODA (NO DISPONIBLE EN AMBA) -  LT"},</v>
      </c>
    </row>
    <row r="632" spans="1:12" x14ac:dyDescent="0.25">
      <c r="A632">
        <v>144</v>
      </c>
      <c r="B632">
        <v>2</v>
      </c>
      <c r="C632">
        <v>0</v>
      </c>
      <c r="D632">
        <v>31.65</v>
      </c>
      <c r="E632" t="str">
        <f>VLOOKUP(A632,productos!$A$2:$F$225, 2,FALSE )</f>
        <v>SIN MARCA (SUPERMERCADO)</v>
      </c>
      <c r="F632" t="str">
        <f>VLOOKUP(A632,productos!$A$2:$F$225, 3,FALSE )</f>
        <v>SIN MARCA (SUPERMERCADO)</v>
      </c>
      <c r="G632" t="str">
        <f>VLOOKUP(A632,productos!$A$2:$F$225, 4,FALSE )</f>
        <v>VERDULERÍA</v>
      </c>
      <c r="H632">
        <f>VLOOKUP(A632,productos!$A$2:$F$225, 5,FALSE )</f>
        <v>0</v>
      </c>
      <c r="I632" t="str">
        <f>VLOOKUP(A632,productos!$A$2:$F$225, 6,FALSE )</f>
        <v>AJÍ MORRÓN FRESCO ROJO - 1 KG</v>
      </c>
      <c r="L632" s="2" t="str">
        <f t="shared" si="9"/>
        <v>new Product { Id = 144, Region = 2, Market =0, Price = 31.65, Provider = "SIN MARCA (SUPERMERCADO)", Brand = "SIN MARCA (SUPERMERCADO)", Category = "VERDULERÍA", BarCode = 0, Name = "AJÍ MORRÓN FRESCO ROJO - 1 KG"},</v>
      </c>
    </row>
    <row r="633" spans="1:12" x14ac:dyDescent="0.25">
      <c r="A633">
        <v>52</v>
      </c>
      <c r="B633">
        <v>2</v>
      </c>
      <c r="C633">
        <v>0</v>
      </c>
      <c r="D633">
        <v>12.5</v>
      </c>
      <c r="E633" t="str">
        <f>VLOOKUP(A633,productos!$A$2:$F$225, 2,FALSE )</f>
        <v>FRADEALCO</v>
      </c>
      <c r="F633" t="str">
        <f>VLOOKUP(A633,productos!$A$2:$F$225, 3,FALSE )</f>
        <v>MF</v>
      </c>
      <c r="G633" t="str">
        <f>VLOOKUP(A633,productos!$A$2:$F$225, 4,FALSE )</f>
        <v>PERFUMERÍA</v>
      </c>
      <c r="H633">
        <f>VLOOKUP(A633,productos!$A$2:$F$225, 5,FALSE )</f>
        <v>779237800171</v>
      </c>
      <c r="I633" t="str">
        <f>VLOOKUP(A633,productos!$A$2:$F$225, 6,FALSE )</f>
        <v>ALCOHOL ETILICO 96 ° - 500 CM3</v>
      </c>
      <c r="L633" s="2" t="str">
        <f t="shared" si="9"/>
        <v>new Product { Id = 52, Region = 2, Market =0, Price = 12.5, Provider = "FRADEALCO", Brand = "MF", Category = "PERFUMERÍA", BarCode = 779237800171, Name = "ALCOHOL ETILICO 96 ° - 500 CM3"},</v>
      </c>
    </row>
    <row r="634" spans="1:12" x14ac:dyDescent="0.25">
      <c r="A634">
        <v>173</v>
      </c>
      <c r="B634">
        <v>2</v>
      </c>
      <c r="C634">
        <v>0</v>
      </c>
      <c r="D634">
        <v>6.45</v>
      </c>
      <c r="E634" t="str">
        <f>VLOOKUP(A634,productos!$A$2:$F$225, 2,FALSE )</f>
        <v>VICENTIN</v>
      </c>
      <c r="F634" t="str">
        <f>VLOOKUP(A634,productos!$A$2:$F$225, 3,FALSE )</f>
        <v>ESTRELLA</v>
      </c>
      <c r="G634" t="str">
        <f>VLOOKUP(A634,productos!$A$2:$F$225, 4,FALSE )</f>
        <v>PERFUMERÍA</v>
      </c>
      <c r="H634">
        <f>VLOOKUP(A634,productos!$A$2:$F$225, 5,FALSE )</f>
        <v>779006400026</v>
      </c>
      <c r="I634" t="str">
        <f>VLOOKUP(A634,productos!$A$2:$F$225, 6,FALSE )</f>
        <v>ALGODÓN COMUN - 75 G</v>
      </c>
      <c r="L634" s="2" t="str">
        <f t="shared" si="9"/>
        <v>new Product { Id = 173, Region = 2, Market =0, Price = 6.45, Provider = "VICENTIN", Brand = "ESTRELLA", Category = "PERFUMERÍA", BarCode = 779006400026, Name = "ALGODÓN COMUN - 75 G"},</v>
      </c>
    </row>
    <row r="635" spans="1:12" x14ac:dyDescent="0.25">
      <c r="A635">
        <v>94</v>
      </c>
      <c r="B635">
        <v>2</v>
      </c>
      <c r="C635">
        <v>0</v>
      </c>
      <c r="D635">
        <v>12.99</v>
      </c>
      <c r="E635" t="str">
        <f>VLOOKUP(A635,productos!$A$2:$F$225, 2,FALSE )</f>
        <v>MOLINOS RÍO DE LA PLATA</v>
      </c>
      <c r="F635" t="str">
        <f>VLOOKUP(A635,productos!$A$2:$F$225, 3,FALSE )</f>
        <v>GALLO</v>
      </c>
      <c r="G635" t="str">
        <f>VLOOKUP(A635,productos!$A$2:$F$225, 4,FALSE )</f>
        <v>ALMACÉN</v>
      </c>
      <c r="H635">
        <f>VLOOKUP(A635,productos!$A$2:$F$225, 5,FALSE )</f>
        <v>779188000005</v>
      </c>
      <c r="I635" t="str">
        <f>VLOOKUP(A635,productos!$A$2:$F$225, 6,FALSE )</f>
        <v>ARROZ DOBLE CAROLINA - 500 G</v>
      </c>
      <c r="L635" s="2" t="str">
        <f t="shared" si="9"/>
        <v>new Product { Id = 94, Region = 2, Market =0, Price = 12.99, Provider = "MOLINOS RÍO DE LA PLATA", Brand = "GALLO", Category = "ALMACÉN", BarCode = 779188000005, Name = "ARROZ DOBLE CAROLINA - 500 G"},</v>
      </c>
    </row>
    <row r="636" spans="1:12" x14ac:dyDescent="0.25">
      <c r="A636">
        <v>90</v>
      </c>
      <c r="B636">
        <v>2</v>
      </c>
      <c r="C636">
        <v>0</v>
      </c>
      <c r="D636">
        <v>4.8</v>
      </c>
      <c r="E636" t="str">
        <f>VLOOKUP(A636,productos!$A$2:$F$225, 2,FALSE )</f>
        <v>ADECO AGRO</v>
      </c>
      <c r="F636" t="str">
        <f>VLOOKUP(A636,productos!$A$2:$F$225, 3,FALSE )</f>
        <v>MOLINOS ALA</v>
      </c>
      <c r="G636" t="str">
        <f>VLOOKUP(A636,productos!$A$2:$F$225, 4,FALSE )</f>
        <v>ALMACÉN</v>
      </c>
      <c r="H636">
        <f>VLOOKUP(A636,productos!$A$2:$F$225, 5,FALSE )</f>
        <v>779112003156</v>
      </c>
      <c r="I636" t="str">
        <f>VLOOKUP(A636,productos!$A$2:$F$225, 6,FALSE )</f>
        <v>ARROZ LARGO FINO 00000 LARGO FINO 00000 - 500 G</v>
      </c>
      <c r="L636" s="2" t="str">
        <f t="shared" si="9"/>
        <v>new Product { Id = 90, Region = 2, Market =0, Price = 4.8, Provider = "ADECO AGRO", Brand = "MOLINOS ALA", Category = "ALMACÉN", BarCode = 779112003156, Name = "ARROZ LARGO FINO 00000 LARGO FINO 00000 - 500 G"},</v>
      </c>
    </row>
    <row r="637" spans="1:12" x14ac:dyDescent="0.25">
      <c r="A637">
        <v>3</v>
      </c>
      <c r="B637">
        <v>2</v>
      </c>
      <c r="C637">
        <v>0</v>
      </c>
      <c r="D637">
        <v>6.2</v>
      </c>
      <c r="E637" t="str">
        <f>VLOOKUP(A637,productos!$A$2:$F$225, 2,FALSE )</f>
        <v>GRUPO CANALE</v>
      </c>
      <c r="F637" t="str">
        <f>VLOOKUP(A637,productos!$A$2:$F$225, 3,FALSE )</f>
        <v>ALCO</v>
      </c>
      <c r="G637" t="str">
        <f>VLOOKUP(A637,productos!$A$2:$F$225, 4,FALSE )</f>
        <v>ALMACÉN</v>
      </c>
      <c r="H637">
        <f>VLOOKUP(A637,productos!$A$2:$F$225, 5,FALSE )</f>
        <v>779008800105</v>
      </c>
      <c r="I637" t="str">
        <f>VLOOKUP(A637,productos!$A$2:$F$225, 6,FALSE )</f>
        <v>ARVEJAS EN LATA - 350 G</v>
      </c>
      <c r="L637" s="2" t="str">
        <f t="shared" si="9"/>
        <v>new Product { Id = 3, Region = 2, Market =0, Price = 6.2, Provider = "GRUPO CANALE", Brand = "ALCO", Category = "ALMACÉN", BarCode = 779008800105, Name = "ARVEJAS EN LATA - 350 G"},</v>
      </c>
    </row>
    <row r="638" spans="1:12" x14ac:dyDescent="0.25">
      <c r="A638">
        <v>25</v>
      </c>
      <c r="B638">
        <v>2</v>
      </c>
      <c r="C638">
        <v>0</v>
      </c>
      <c r="D638">
        <v>3.9</v>
      </c>
      <c r="E638" t="str">
        <f>VLOOKUP(A638,productos!$A$2:$F$225, 2,FALSE )</f>
        <v>ARCOR</v>
      </c>
      <c r="F638" t="str">
        <f>VLOOKUP(A638,productos!$A$2:$F$225, 3,FALSE )</f>
        <v>NOEL</v>
      </c>
      <c r="G638" t="str">
        <f>VLOOKUP(A638,productos!$A$2:$F$225, 4,FALSE )</f>
        <v>ALMACÉN</v>
      </c>
      <c r="H638">
        <f>VLOOKUP(A638,productos!$A$2:$F$225, 5,FALSE )</f>
        <v>779518498320</v>
      </c>
      <c r="I638" t="str">
        <f>VLOOKUP(A638,productos!$A$2:$F$225, 6,FALSE )</f>
        <v>ARVEJAS EN LATA - 300 G</v>
      </c>
      <c r="L638" s="2" t="str">
        <f t="shared" si="9"/>
        <v>new Product { Id = 25, Region = 2, Market =0, Price = 3.9, Provider = "ARCOR", Brand = "NOEL", Category = "ALMACÉN", BarCode = 779518498320, Name = "ARVEJAS EN LATA - 300 G"},</v>
      </c>
    </row>
    <row r="639" spans="1:12" x14ac:dyDescent="0.25">
      <c r="A639">
        <v>54</v>
      </c>
      <c r="B639">
        <v>2</v>
      </c>
      <c r="C639">
        <v>0</v>
      </c>
      <c r="D639">
        <v>10</v>
      </c>
      <c r="E639" t="str">
        <f>VLOOKUP(A639,productos!$A$2:$F$225, 2,FALSE )</f>
        <v>GDC ARGENTINA GRUPO CALVO</v>
      </c>
      <c r="F639" t="str">
        <f>VLOOKUP(A639,productos!$A$2:$F$225, 3,FALSE )</f>
        <v>GÓMES DA COSTA</v>
      </c>
      <c r="G639" t="str">
        <f>VLOOKUP(A639,productos!$A$2:$F$225, 4,FALSE )</f>
        <v>ALMACÉN</v>
      </c>
      <c r="H639">
        <f>VLOOKUP(A639,productos!$A$2:$F$225, 5,FALSE )</f>
        <v>789116701177</v>
      </c>
      <c r="I639" t="str">
        <f>VLOOKUP(A639,productos!$A$2:$F$225, 6,FALSE )</f>
        <v>ATUN AL NATURAL DESMENUZADO - 170 G</v>
      </c>
      <c r="L639" s="2" t="str">
        <f t="shared" si="9"/>
        <v>new Product { Id = 54, Region = 2, Market =0, Price = 10, Provider = "GDC ARGENTINA GRUPO CALVO", Brand = "GÓMES DA COSTA", Category = "ALMACÉN", BarCode = 789116701177, Name = "ATUN AL NATURAL DESMENUZADO - 170 G"},</v>
      </c>
    </row>
    <row r="640" spans="1:12" x14ac:dyDescent="0.25">
      <c r="A640">
        <v>22</v>
      </c>
      <c r="B640">
        <v>2</v>
      </c>
      <c r="C640">
        <v>0</v>
      </c>
      <c r="D640">
        <v>21.53</v>
      </c>
      <c r="E640" t="str">
        <f>VLOOKUP(A640,productos!$A$2:$F$225, 2,FALSE )</f>
        <v>ARCOR</v>
      </c>
      <c r="F640" t="str">
        <f>VLOOKUP(A640,productos!$A$2:$F$225, 3,FALSE )</f>
        <v>LA CAMPAGNOLA</v>
      </c>
      <c r="G640" t="str">
        <f>VLOOKUP(A640,productos!$A$2:$F$225, 4,FALSE )</f>
        <v>ALMACÉN</v>
      </c>
      <c r="H640">
        <f>VLOOKUP(A640,productos!$A$2:$F$225, 5,FALSE )</f>
        <v>779336000508</v>
      </c>
      <c r="I640" t="str">
        <f>VLOOKUP(A640,productos!$A$2:$F$225, 6,FALSE )</f>
        <v>ATUN AL NATURAL EN LATA - 170 G</v>
      </c>
      <c r="L640" s="2" t="str">
        <f t="shared" si="9"/>
        <v>new Product { Id = 22, Region = 2, Market =0, Price = 21.53, Provider = "ARCOR", Brand = "LA CAMPAGNOLA", Category = "ALMACÉN", BarCode = 779336000508, Name = "ATUN AL NATURAL EN LATA - 170 G"},</v>
      </c>
    </row>
    <row r="641" spans="1:12" x14ac:dyDescent="0.25">
      <c r="A641">
        <v>192</v>
      </c>
      <c r="B641">
        <v>2</v>
      </c>
      <c r="C641">
        <v>0</v>
      </c>
      <c r="D641">
        <v>19.899999999999999</v>
      </c>
      <c r="E641" t="str">
        <f>VLOOKUP(A641,productos!$A$2:$F$225, 2,FALSE )</f>
        <v>CERA SUIZA</v>
      </c>
      <c r="F641" t="str">
        <f>VLOOKUP(A641,productos!$A$2:$F$225, 3,FALSE )</f>
        <v>SUIZA</v>
      </c>
      <c r="G641" t="str">
        <f>VLOOKUP(A641,productos!$A$2:$F$225, 4,FALSE )</f>
        <v>LIMPIEZA</v>
      </c>
      <c r="H641">
        <f>VLOOKUP(A641,productos!$A$2:$F$225, 5,FALSE )</f>
        <v>779061300023</v>
      </c>
      <c r="I641" t="str">
        <f>VLOOKUP(A641,productos!$A$2:$F$225, 6,FALSE )</f>
        <v>AUTOBRILLO INCOLORO - 900 CM3</v>
      </c>
      <c r="L641" s="2" t="str">
        <f t="shared" si="9"/>
        <v>new Product { Id = 192, Region = 2, Market =0, Price = 19.9, Provider = "CERA SUIZA", Brand = "SUIZA", Category = "LIMPIEZA", BarCode = 779061300023, Name = "AUTOBRILLO INCOLORO - 900 CM3"},</v>
      </c>
    </row>
    <row r="642" spans="1:12" x14ac:dyDescent="0.25">
      <c r="A642">
        <v>193</v>
      </c>
      <c r="B642">
        <v>2</v>
      </c>
      <c r="C642">
        <v>0</v>
      </c>
      <c r="D642">
        <v>19.899999999999999</v>
      </c>
      <c r="E642" t="str">
        <f>VLOOKUP(A642,productos!$A$2:$F$225, 2,FALSE )</f>
        <v>CERA SUIZA</v>
      </c>
      <c r="F642" t="str">
        <f>VLOOKUP(A642,productos!$A$2:$F$225, 3,FALSE )</f>
        <v>SUIZA</v>
      </c>
      <c r="G642" t="str">
        <f>VLOOKUP(A642,productos!$A$2:$F$225, 4,FALSE )</f>
        <v>LIMPIEZA</v>
      </c>
      <c r="H642">
        <f>VLOOKUP(A642,productos!$A$2:$F$225, 5,FALSE )</f>
        <v>779061300025</v>
      </c>
      <c r="I642" t="str">
        <f>VLOOKUP(A642,productos!$A$2:$F$225, 6,FALSE )</f>
        <v>AUTOBRILLO NEGRO - 900 CM3</v>
      </c>
      <c r="L642" s="2" t="str">
        <f t="shared" si="9"/>
        <v>new Product { Id = 193, Region = 2, Market =0, Price = 19.9, Provider = "CERA SUIZA", Brand = "SUIZA", Category = "LIMPIEZA", BarCode = 779061300025, Name = "AUTOBRILLO NEGRO - 900 CM3"},</v>
      </c>
    </row>
    <row r="643" spans="1:12" x14ac:dyDescent="0.25">
      <c r="A643">
        <v>34</v>
      </c>
      <c r="B643">
        <v>2</v>
      </c>
      <c r="C643">
        <v>0</v>
      </c>
      <c r="D643">
        <v>19.899999999999999</v>
      </c>
      <c r="E643" t="str">
        <f>VLOOKUP(A643,productos!$A$2:$F$225, 2,FALSE )</f>
        <v>CERA SUIZA</v>
      </c>
      <c r="F643" t="str">
        <f>VLOOKUP(A643,productos!$A$2:$F$225, 3,FALSE )</f>
        <v>SUIZA</v>
      </c>
      <c r="G643" t="str">
        <f>VLOOKUP(A643,productos!$A$2:$F$225, 4,FALSE )</f>
        <v>LIMPIEZA</v>
      </c>
      <c r="H643">
        <f>VLOOKUP(A643,productos!$A$2:$F$225, 5,FALSE )</f>
        <v>779061300024</v>
      </c>
      <c r="I643" t="str">
        <f>VLOOKUP(A643,productos!$A$2:$F$225, 6,FALSE )</f>
        <v>AUTOBRILLO ROJO - 900 CM3</v>
      </c>
      <c r="L643" s="2" t="str">
        <f t="shared" ref="L643:L706" si="10">IF(ISERROR(CONCATENATE("new Product { Id = ", A643, ", Region = ",B643,", Market =",C643,", Price = ",SUBSTITUTE(D643,",","."),", Provider = ", $E$1, E643, $E$1,", Brand = ", $E$1, F643, $E$1,", Category = ", $E$1, G643, $E$1,", BarCode = ", H643,", Name = ", $E$1, I643, $E$1,"},'")),"",CONCATENATE("new Product { Id = ", A643, ", Region = ",B643,", Market =",C643,", Price = ",SUBSTITUTE(D643,",","."),", Provider = ", $E$1, E643, $E$1,", Brand = ", $E$1, F643, $E$1,", Category = ", $E$1, G643, $E$1,", BarCode = ", H643,", Name = ", $E$1, I643, $E$1,"},"))</f>
        <v>new Product { Id = 34, Region = 2, Market =0, Price = 19.9, Provider = "CERA SUIZA", Brand = "SUIZA", Category = "LIMPIEZA", BarCode = 779061300024, Name = "AUTOBRILLO ROJO - 900 CM3"},</v>
      </c>
    </row>
    <row r="644" spans="1:12" x14ac:dyDescent="0.25">
      <c r="A644">
        <v>71</v>
      </c>
      <c r="B644">
        <v>2</v>
      </c>
      <c r="C644">
        <v>0</v>
      </c>
      <c r="D644">
        <v>6</v>
      </c>
      <c r="E644" t="str">
        <f>VLOOKUP(A644,productos!$A$2:$F$225, 2,FALSE )</f>
        <v>LEDESMA</v>
      </c>
      <c r="F644" t="str">
        <f>VLOOKUP(A644,productos!$A$2:$F$225, 3,FALSE )</f>
        <v>DOMINO</v>
      </c>
      <c r="G644" t="str">
        <f>VLOOKUP(A644,productos!$A$2:$F$225, 4,FALSE )</f>
        <v>ALMACÉN</v>
      </c>
      <c r="H644">
        <f>VLOOKUP(A644,productos!$A$2:$F$225, 5,FALSE )</f>
        <v>779287800001</v>
      </c>
      <c r="I644" t="str">
        <f>VLOOKUP(A644,productos!$A$2:$F$225, 6,FALSE )</f>
        <v>AZUCAR BLANCA  - 1 KG</v>
      </c>
      <c r="L644" s="2" t="str">
        <f t="shared" si="10"/>
        <v>new Product { Id = 71, Region = 2, Market =0, Price = 6, Provider = "LEDESMA", Brand = "DOMINO", Category = "ALMACÉN", BarCode = 779287800001, Name = "AZUCAR BLANCA  - 1 KG"},</v>
      </c>
    </row>
    <row r="645" spans="1:12" x14ac:dyDescent="0.25">
      <c r="A645">
        <v>72</v>
      </c>
      <c r="B645">
        <v>2</v>
      </c>
      <c r="C645">
        <v>0</v>
      </c>
      <c r="D645">
        <v>7.59</v>
      </c>
      <c r="E645" t="str">
        <f>VLOOKUP(A645,productos!$A$2:$F$225, 2,FALSE )</f>
        <v>LEDESMA</v>
      </c>
      <c r="F645" t="str">
        <f>VLOOKUP(A645,productos!$A$2:$F$225, 3,FALSE )</f>
        <v>LEDESMA</v>
      </c>
      <c r="G645" t="str">
        <f>VLOOKUP(A645,productos!$A$2:$F$225, 4,FALSE )</f>
        <v>ALMACÉN</v>
      </c>
      <c r="H645">
        <f>VLOOKUP(A645,productos!$A$2:$F$225, 5,FALSE )</f>
        <v>779254000001</v>
      </c>
      <c r="I645" t="str">
        <f>VLOOKUP(A645,productos!$A$2:$F$225, 6,FALSE )</f>
        <v>AZUCAR BLANCA  - 1 KG</v>
      </c>
      <c r="L645" s="2" t="str">
        <f t="shared" si="10"/>
        <v>new Product { Id = 72, Region = 2, Market =0, Price = 7.59, Provider = "LEDESMA", Brand = "LEDESMA", Category = "ALMACÉN", BarCode = 779254000001, Name = "AZUCAR BLANCA  - 1 KG"},</v>
      </c>
    </row>
    <row r="646" spans="1:12" x14ac:dyDescent="0.25">
      <c r="A646">
        <v>157</v>
      </c>
      <c r="B646">
        <v>2</v>
      </c>
      <c r="C646">
        <v>0</v>
      </c>
      <c r="D646">
        <v>7.59</v>
      </c>
      <c r="E646" t="str">
        <f>VLOOKUP(A646,productos!$A$2:$F$225, 2,FALSE )</f>
        <v>TABACAL AGROINDUSTRIA</v>
      </c>
      <c r="F646" t="str">
        <f>VLOOKUP(A646,productos!$A$2:$F$225, 3,FALSE )</f>
        <v>CHANGO</v>
      </c>
      <c r="G646" t="str">
        <f>VLOOKUP(A646,productos!$A$2:$F$225, 4,FALSE )</f>
        <v>ALMACÉN</v>
      </c>
      <c r="H646">
        <f>VLOOKUP(A646,productos!$A$2:$F$225, 5,FALSE )</f>
        <v>0</v>
      </c>
      <c r="I646" t="str">
        <f>VLOOKUP(A646,productos!$A$2:$F$225, 6,FALSE )</f>
        <v>AZUCAR BLANCA  - 900 KG</v>
      </c>
      <c r="L646" s="2" t="str">
        <f t="shared" si="10"/>
        <v>new Product { Id = 157, Region = 2, Market =0, Price = 7.59, Provider = "TABACAL AGROINDUSTRIA", Brand = "CHANGO", Category = "ALMACÉN", BarCode = 0, Name = "AZUCAR BLANCA  - 900 KG"},</v>
      </c>
    </row>
    <row r="647" spans="1:12" x14ac:dyDescent="0.25">
      <c r="A647">
        <v>146</v>
      </c>
      <c r="B647">
        <v>2</v>
      </c>
      <c r="C647">
        <v>0</v>
      </c>
      <c r="D647">
        <v>6.99</v>
      </c>
      <c r="E647" t="str">
        <f>VLOOKUP(A647,productos!$A$2:$F$225, 2,FALSE )</f>
        <v>SIN MARCA (SUPERMERCADO)</v>
      </c>
      <c r="F647" t="str">
        <f>VLOOKUP(A647,productos!$A$2:$F$225, 3,FALSE )</f>
        <v>SIN MARCA (SUPERMERCADO)</v>
      </c>
      <c r="G647" t="str">
        <f>VLOOKUP(A647,productos!$A$2:$F$225, 4,FALSE )</f>
        <v>VERDULERÍA</v>
      </c>
      <c r="H647">
        <f>VLOOKUP(A647,productos!$A$2:$F$225, 5,FALSE )</f>
        <v>0</v>
      </c>
      <c r="I647" t="str">
        <f>VLOOKUP(A647,productos!$A$2:$F$225, 6,FALSE )</f>
        <v>BATATA  - 1 KG</v>
      </c>
      <c r="L647" s="2" t="str">
        <f t="shared" si="10"/>
        <v>new Product { Id = 146, Region = 2, Market =0, Price = 6.99, Provider = "SIN MARCA (SUPERMERCADO)", Brand = "SIN MARCA (SUPERMERCADO)", Category = "VERDULERÍA", BarCode = 0, Name = "BATATA  - 1 KG"},</v>
      </c>
    </row>
    <row r="648" spans="1:12" x14ac:dyDescent="0.25">
      <c r="A648">
        <v>227</v>
      </c>
      <c r="B648">
        <v>2</v>
      </c>
      <c r="C648">
        <v>0</v>
      </c>
      <c r="D648">
        <v>6.2</v>
      </c>
      <c r="E648" t="str">
        <f>VLOOKUP(A648,productos!$A$2:$F$225, 2,FALSE )</f>
        <v>GENÉRICO</v>
      </c>
      <c r="F648" t="str">
        <f>VLOOKUP(A648,productos!$A$2:$F$225, 3,FALSE )</f>
        <v>GENÉRICO</v>
      </c>
      <c r="G648" t="str">
        <f>VLOOKUP(A648,productos!$A$2:$F$225, 4,FALSE )</f>
        <v>CANASTA ESCOLAR</v>
      </c>
      <c r="H648">
        <f>VLOOKUP(A648,productos!$A$2:$F$225, 5,FALSE )</f>
        <v>0</v>
      </c>
      <c r="I648" t="str">
        <f>VLOOKUP(A648,productos!$A$2:$F$225, 6,FALSE )</f>
        <v>BOLIGRAFO 4 UNIDADES</v>
      </c>
      <c r="L648" s="2" t="str">
        <f t="shared" si="10"/>
        <v>new Product { Id = 227, Region = 2, Market =0, Price = 6.2, Provider = "GENÉRICO", Brand = "GENÉRICO", Category = "CANASTA ESCOLAR", BarCode = 0, Name = "BOLIGRAFO 4 UNIDADES"},</v>
      </c>
    </row>
    <row r="649" spans="1:12" x14ac:dyDescent="0.25">
      <c r="A649">
        <v>208</v>
      </c>
      <c r="B649">
        <v>2</v>
      </c>
      <c r="C649">
        <v>0</v>
      </c>
      <c r="D649">
        <v>12.5</v>
      </c>
      <c r="E649" t="str">
        <f>VLOOKUP(A649,productos!$A$2:$F$225, 2,FALSE )</f>
        <v>BIC ARGENTINA</v>
      </c>
      <c r="F649" t="str">
        <f>VLOOKUP(A649,productos!$A$2:$F$225, 3,FALSE )</f>
        <v>BIC</v>
      </c>
      <c r="G649" t="str">
        <f>VLOOKUP(A649,productos!$A$2:$F$225, 4,FALSE )</f>
        <v>CANASTA ESCOLAR</v>
      </c>
      <c r="H649">
        <f>VLOOKUP(A649,productos!$A$2:$F$225, 5,FALSE )</f>
        <v>0</v>
      </c>
      <c r="I649" t="str">
        <f>VLOOKUP(A649,productos!$A$2:$F$225, 6,FALSE )</f>
        <v>BolÍgrafo BIC Round Stic Surtido  x 4 (azul, rojo, negro y verde)</v>
      </c>
      <c r="L649" s="2" t="str">
        <f t="shared" si="10"/>
        <v>new Product { Id = 208, Region = 2, Market =0, Price = 12.5, Provider = "BIC ARGENTINA", Brand = "BIC", Category = "CANASTA ESCOLAR", BarCode = 0, Name = "BolÍgrafo BIC Round Stic Surtido  x 4 (azul, rojo, negro y verde)"},</v>
      </c>
    </row>
    <row r="650" spans="1:12" x14ac:dyDescent="0.25">
      <c r="A650">
        <v>107</v>
      </c>
      <c r="B650">
        <v>2</v>
      </c>
      <c r="C650">
        <v>0</v>
      </c>
      <c r="D650">
        <v>7.7</v>
      </c>
      <c r="E650" t="str">
        <f>VLOOKUP(A650,productos!$A$2:$F$225, 2,FALSE )</f>
        <v>PEPSICO</v>
      </c>
      <c r="F650" t="str">
        <f>VLOOKUP(A650,productos!$A$2:$F$225, 3,FALSE )</f>
        <v>TODDY</v>
      </c>
      <c r="G650" t="str">
        <f>VLOOKUP(A650,productos!$A$2:$F$225, 4,FALSE )</f>
        <v>ALMACÉN</v>
      </c>
      <c r="H650">
        <f>VLOOKUP(A650,productos!$A$2:$F$225, 5,FALSE )</f>
        <v>779815381001</v>
      </c>
      <c r="I650" t="str">
        <f>VLOOKUP(A650,productos!$A$2:$F$225, 6,FALSE )</f>
        <v>CACAO EN POLVO  - 180 G</v>
      </c>
      <c r="L650" s="2" t="str">
        <f t="shared" si="10"/>
        <v>new Product { Id = 107, Region = 2, Market =0, Price = 7.7, Provider = "PEPSICO", Brand = "TODDY", Category = "ALMACÉN", BarCode = 779815381001, Name = "CACAO EN POLVO  - 180 G"},</v>
      </c>
    </row>
    <row r="651" spans="1:12" x14ac:dyDescent="0.25">
      <c r="A651">
        <v>69</v>
      </c>
      <c r="B651">
        <v>2</v>
      </c>
      <c r="C651">
        <v>0</v>
      </c>
      <c r="D651">
        <v>14.8</v>
      </c>
      <c r="E651" t="str">
        <f>VLOOKUP(A651,productos!$A$2:$F$225, 2,FALSE )</f>
        <v>LA VIRGINIA</v>
      </c>
      <c r="F651" t="str">
        <f>VLOOKUP(A651,productos!$A$2:$F$225, 3,FALSE )</f>
        <v>LA MORENITA</v>
      </c>
      <c r="G651" t="str">
        <f>VLOOKUP(A651,productos!$A$2:$F$225, 4,FALSE )</f>
        <v>ALMACÉN</v>
      </c>
      <c r="H651">
        <f>VLOOKUP(A651,productos!$A$2:$F$225, 5,FALSE )</f>
        <v>779017000903</v>
      </c>
      <c r="I651" t="str">
        <f>VLOOKUP(A651,productos!$A$2:$F$225, 6,FALSE )</f>
        <v>CAFÉ MOLIDO  - 250 G</v>
      </c>
      <c r="L651" s="2" t="str">
        <f t="shared" si="10"/>
        <v>new Product { Id = 69, Region = 2, Market =0, Price = 14.8, Provider = "LA VIRGINIA", Brand = "LA MORENITA", Category = "ALMACÉN", BarCode = 779017000903, Name = "CAFÉ MOLIDO  - 250 G"},</v>
      </c>
    </row>
    <row r="652" spans="1:12" x14ac:dyDescent="0.25">
      <c r="A652">
        <v>97</v>
      </c>
      <c r="B652">
        <v>2</v>
      </c>
      <c r="C652">
        <v>0</v>
      </c>
      <c r="D652">
        <v>7.99</v>
      </c>
      <c r="E652" t="str">
        <f>VLOOKUP(A652,productos!$A$2:$F$225, 2,FALSE )</f>
        <v>NESTLÉ ARGENTINA</v>
      </c>
      <c r="F652" t="str">
        <f>VLOOKUP(A652,productos!$A$2:$F$225, 3,FALSE )</f>
        <v>MAGGI</v>
      </c>
      <c r="G652" t="str">
        <f>VLOOKUP(A652,productos!$A$2:$F$225, 4,FALSE )</f>
        <v>ALMACÉN</v>
      </c>
      <c r="H652">
        <f>VLOOKUP(A652,productos!$A$2:$F$225, 5,FALSE )</f>
        <v>789100008787</v>
      </c>
      <c r="I652" t="str">
        <f>VLOOKUP(A652,productos!$A$2:$F$225, 6,FALSE )</f>
        <v>CALDO DE GALLINA - 114 G</v>
      </c>
      <c r="L652" s="2" t="str">
        <f t="shared" si="10"/>
        <v>new Product { Id = 97, Region = 2, Market =0, Price = 7.99, Provider = "NESTLÉ ARGENTINA", Brand = "MAGGI", Category = "ALMACÉN", BarCode = 789100008787, Name = "CALDO DE GALLINA - 114 G"},</v>
      </c>
    </row>
    <row r="653" spans="1:12" x14ac:dyDescent="0.25">
      <c r="A653">
        <v>164</v>
      </c>
      <c r="B653">
        <v>2</v>
      </c>
      <c r="C653">
        <v>0</v>
      </c>
      <c r="D653">
        <v>7.9</v>
      </c>
      <c r="E653" t="str">
        <f>VLOOKUP(A653,productos!$A$2:$F$225, 2,FALSE )</f>
        <v>UNILEVER</v>
      </c>
      <c r="F653" t="str">
        <f>VLOOKUP(A653,productos!$A$2:$F$225, 3,FALSE )</f>
        <v>WILDE</v>
      </c>
      <c r="G653" t="str">
        <f>VLOOKUP(A653,productos!$A$2:$F$225, 4,FALSE )</f>
        <v>ALMACÉN</v>
      </c>
      <c r="H653">
        <f>VLOOKUP(A653,productos!$A$2:$F$225, 5,FALSE )</f>
        <v>779400059773</v>
      </c>
      <c r="I653" t="str">
        <f>VLOOKUP(A653,productos!$A$2:$F$225, 6,FALSE )</f>
        <v>CALDO DE GALLINA - 485 G</v>
      </c>
      <c r="L653" s="2" t="str">
        <f t="shared" si="10"/>
        <v>new Product { Id = 164, Region = 2, Market =0, Price = 7.9, Provider = "UNILEVER", Brand = "WILDE", Category = "ALMACÉN", BarCode = 779400059773, Name = "CALDO DE GALLINA - 485 G"},</v>
      </c>
    </row>
    <row r="654" spans="1:12" x14ac:dyDescent="0.25">
      <c r="A654">
        <v>128</v>
      </c>
      <c r="B654">
        <v>2</v>
      </c>
      <c r="C654">
        <v>0</v>
      </c>
      <c r="D654">
        <v>26</v>
      </c>
      <c r="E654" t="str">
        <f>VLOOKUP(A654,productos!$A$2:$F$225, 2,FALSE )</f>
        <v>SIN MARCA (SUPERMERCADO)</v>
      </c>
      <c r="F654" t="str">
        <f>VLOOKUP(A654,productos!$A$2:$F$225, 3,FALSE )</f>
        <v>SIN MARCA (SUPERMERCADO)</v>
      </c>
      <c r="G654" t="str">
        <f>VLOOKUP(A654,productos!$A$2:$F$225, 4,FALSE )</f>
        <v>CARNES</v>
      </c>
      <c r="H654">
        <f>VLOOKUP(A654,productos!$A$2:$F$225, 5,FALSE )</f>
        <v>0</v>
      </c>
      <c r="I654" t="str">
        <f>VLOOKUP(A654,productos!$A$2:$F$225, 6,FALSE )</f>
        <v>CARNE PICADA  - 1 KG</v>
      </c>
      <c r="L654" s="2" t="str">
        <f t="shared" si="10"/>
        <v>new Product { Id = 128, Region = 2, Market =0, Price = 26, Provider = "SIN MARCA (SUPERMERCADO)", Brand = "SIN MARCA (SUPERMERCADO)", Category = "CARNES", BarCode = 0, Name = "CARNE PICADA  - 1 KG"},</v>
      </c>
    </row>
    <row r="655" spans="1:12" x14ac:dyDescent="0.25">
      <c r="A655">
        <v>231</v>
      </c>
      <c r="B655">
        <v>2</v>
      </c>
      <c r="C655">
        <v>0</v>
      </c>
      <c r="D655">
        <v>13.55</v>
      </c>
      <c r="E655" t="str">
        <f>VLOOKUP(A655,productos!$A$2:$F$225, 2,FALSE )</f>
        <v>GENÉRICO</v>
      </c>
      <c r="F655" t="str">
        <f>VLOOKUP(A655,productos!$A$2:$F$225, 3,FALSE )</f>
        <v>GENÉRICO</v>
      </c>
      <c r="G655" t="str">
        <f>VLOOKUP(A655,productos!$A$2:$F$225, 4,FALSE )</f>
        <v>CANASTA ESCOLAR</v>
      </c>
      <c r="H655">
        <f>VLOOKUP(A655,productos!$A$2:$F$225, 5,FALSE )</f>
        <v>0</v>
      </c>
      <c r="I655" t="str">
        <f>VLOOKUP(A655,productos!$A$2:$F$225, 6,FALSE )</f>
        <v>CARPETA ESCOLAR  3-AN X40CM F NEGRA 1 UNI</v>
      </c>
      <c r="L655" s="2" t="str">
        <f t="shared" si="10"/>
        <v>new Product { Id = 231, Region = 2, Market =0, Price = 13.55, Provider = "GENÉRICO", Brand = "GENÉRICO", Category = "CANASTA ESCOLAR", BarCode = 0, Name = "CARPETA ESCOLAR  3-AN X40CM F NEGRA 1 UNI"},</v>
      </c>
    </row>
    <row r="656" spans="1:12" x14ac:dyDescent="0.25">
      <c r="A656">
        <v>147</v>
      </c>
      <c r="B656">
        <v>2</v>
      </c>
      <c r="C656">
        <v>0</v>
      </c>
      <c r="D656">
        <v>6.75</v>
      </c>
      <c r="E656" t="str">
        <f>VLOOKUP(A656,productos!$A$2:$F$225, 2,FALSE )</f>
        <v>SIN MARCA (SUPERMERCADO)</v>
      </c>
      <c r="F656" t="str">
        <f>VLOOKUP(A656,productos!$A$2:$F$225, 3,FALSE )</f>
        <v>SIN MARCA (SUPERMERCADO)</v>
      </c>
      <c r="G656" t="str">
        <f>VLOOKUP(A656,productos!$A$2:$F$225, 4,FALSE )</f>
        <v>VERDULERÍA</v>
      </c>
      <c r="H656">
        <f>VLOOKUP(A656,productos!$A$2:$F$225, 5,FALSE )</f>
        <v>0</v>
      </c>
      <c r="I656" t="str">
        <f>VLOOKUP(A656,productos!$A$2:$F$225, 6,FALSE )</f>
        <v>CEBOLLA BLANCA - 1 KG</v>
      </c>
      <c r="L656" s="2" t="str">
        <f t="shared" si="10"/>
        <v>new Product { Id = 147, Region = 2, Market =0, Price = 6.75, Provider = "SIN MARCA (SUPERMERCADO)", Brand = "SIN MARCA (SUPERMERCADO)", Category = "VERDULERÍA", BarCode = 0, Name = "CEBOLLA BLANCA - 1 KG"},</v>
      </c>
    </row>
    <row r="657" spans="1:12" x14ac:dyDescent="0.25">
      <c r="A657">
        <v>35</v>
      </c>
      <c r="B657">
        <v>2</v>
      </c>
      <c r="C657">
        <v>0</v>
      </c>
      <c r="D657">
        <v>9.9</v>
      </c>
      <c r="E657" t="str">
        <f>VLOOKUP(A657,productos!$A$2:$F$225, 2,FALSE )</f>
        <v>CERVEC Y MALTERIA QUILMES SAI</v>
      </c>
      <c r="F657" t="str">
        <f>VLOOKUP(A657,productos!$A$2:$F$225, 3,FALSE )</f>
        <v>QUILMES</v>
      </c>
      <c r="G657" t="str">
        <f>VLOOKUP(A657,productos!$A$2:$F$225, 4,FALSE )</f>
        <v>BEBIDAS</v>
      </c>
      <c r="H657">
        <f>VLOOKUP(A657,productos!$A$2:$F$225, 5,FALSE )</f>
        <v>779279800742</v>
      </c>
      <c r="I657" t="str">
        <f>VLOOKUP(A657,productos!$A$2:$F$225, 6,FALSE )</f>
        <v>CERVEZA  BAJO CERO - 970 ML</v>
      </c>
      <c r="L657" s="2" t="str">
        <f t="shared" si="10"/>
        <v>new Product { Id = 35, Region = 2, Market =0, Price = 9.9, Provider = "CERVEC Y MALTERIA QUILMES SAI", Brand = "QUILMES", Category = "BEBIDAS", BarCode = 779279800742, Name = "CERVEZA  BAJO CERO - 970 ML"},</v>
      </c>
    </row>
    <row r="658" spans="1:12" x14ac:dyDescent="0.25">
      <c r="A658">
        <v>57</v>
      </c>
      <c r="B658">
        <v>2</v>
      </c>
      <c r="C658">
        <v>0</v>
      </c>
      <c r="D658">
        <v>9.8000000000000007</v>
      </c>
      <c r="E658" t="str">
        <f>VLOOKUP(A658,productos!$A$2:$F$225, 2,FALSE )</f>
        <v>GRUPO CCU</v>
      </c>
      <c r="F658" t="str">
        <f>VLOOKUP(A658,productos!$A$2:$F$225, 3,FALSE )</f>
        <v>BIECKERT</v>
      </c>
      <c r="G658" t="str">
        <f>VLOOKUP(A658,productos!$A$2:$F$225, 4,FALSE )</f>
        <v>BEBIDAS</v>
      </c>
      <c r="H658">
        <f>VLOOKUP(A658,productos!$A$2:$F$225, 5,FALSE )</f>
        <v>779042500169</v>
      </c>
      <c r="I658" t="str">
        <f>VLOOKUP(A658,productos!$A$2:$F$225, 6,FALSE )</f>
        <v>CERVEZA RUBIA  - 970 ML</v>
      </c>
      <c r="L658" s="2" t="str">
        <f t="shared" si="10"/>
        <v>new Product { Id = 57, Region = 2, Market =0, Price = 9.8, Provider = "GRUPO CCU", Brand = "BIECKERT", Category = "BEBIDAS", BarCode = 779042500169, Name = "CERVEZA RUBIA  - 970 ML"},</v>
      </c>
    </row>
    <row r="659" spans="1:12" x14ac:dyDescent="0.25">
      <c r="A659">
        <v>210</v>
      </c>
      <c r="B659">
        <v>2</v>
      </c>
      <c r="C659">
        <v>0</v>
      </c>
      <c r="D659">
        <v>11.55</v>
      </c>
      <c r="E659" t="str">
        <f>VLOOKUP(A659,productos!$A$2:$F$225, 2,FALSE )</f>
        <v>INDUART</v>
      </c>
      <c r="F659" t="str">
        <f>VLOOKUP(A659,productos!$A$2:$F$225, 3,FALSE )</f>
        <v>ALBA</v>
      </c>
      <c r="G659" t="str">
        <f>VLOOKUP(A659,productos!$A$2:$F$225, 4,FALSE )</f>
        <v>CANASTA ESCOLAR</v>
      </c>
      <c r="H659">
        <f>VLOOKUP(A659,productos!$A$2:$F$225, 5,FALSE )</f>
        <v>0</v>
      </c>
      <c r="I659" t="str">
        <f>VLOOKUP(A659,productos!$A$2:$F$225, 6,FALSE )</f>
        <v>CRAYONES ALBA COLORSOL  12 UNIDADES</v>
      </c>
      <c r="L659" s="2" t="str">
        <f t="shared" si="10"/>
        <v>new Product { Id = 210, Region = 2, Market =0, Price = 11.55, Provider = "INDUART", Brand = "ALBA", Category = "CANASTA ESCOLAR", BarCode = 0, Name = "CRAYONES ALBA COLORSOL  12 UNIDADES"},</v>
      </c>
    </row>
    <row r="660" spans="1:12" x14ac:dyDescent="0.25">
      <c r="A660">
        <v>209</v>
      </c>
      <c r="B660">
        <v>2</v>
      </c>
      <c r="C660">
        <v>0</v>
      </c>
      <c r="D660">
        <v>5.78</v>
      </c>
      <c r="E660" t="str">
        <f>VLOOKUP(A660,productos!$A$2:$F$225, 2,FALSE )</f>
        <v>INDUART</v>
      </c>
      <c r="F660" t="str">
        <f>VLOOKUP(A660,productos!$A$2:$F$225, 3,FALSE )</f>
        <v>ALBA</v>
      </c>
      <c r="G660" t="str">
        <f>VLOOKUP(A660,productos!$A$2:$F$225, 4,FALSE )</f>
        <v>CANASTA ESCOLAR</v>
      </c>
      <c r="H660">
        <f>VLOOKUP(A660,productos!$A$2:$F$225, 5,FALSE )</f>
        <v>0</v>
      </c>
      <c r="I660" t="str">
        <f>VLOOKUP(A660,productos!$A$2:$F$225, 6,FALSE )</f>
        <v>CRAYONES ALBA COLORSOL  6 UNIDADES</v>
      </c>
      <c r="L660" s="2" t="str">
        <f t="shared" si="10"/>
        <v>new Product { Id = 209, Region = 2, Market =0, Price = 5.78, Provider = "INDUART", Brand = "ALBA", Category = "CANASTA ESCOLAR", BarCode = 0, Name = "CRAYONES ALBA COLORSOL  6 UNIDADES"},</v>
      </c>
    </row>
    <row r="661" spans="1:12" x14ac:dyDescent="0.25">
      <c r="A661">
        <v>15</v>
      </c>
      <c r="B661">
        <v>2</v>
      </c>
      <c r="C661">
        <v>0</v>
      </c>
      <c r="D661">
        <v>15.76</v>
      </c>
      <c r="E661" t="str">
        <f>VLOOKUP(A661,productos!$A$2:$F$225, 2,FALSE )</f>
        <v>ALICORP ARGENTINA S.C.A.</v>
      </c>
      <c r="F661" t="str">
        <f>VLOOKUP(A661,productos!$A$2:$F$225, 3,FALSE )</f>
        <v>PLUSBELLE</v>
      </c>
      <c r="G661" t="str">
        <f>VLOOKUP(A661,productos!$A$2:$F$225, 4,FALSE )</f>
        <v>PERFUMERÍA</v>
      </c>
      <c r="H661">
        <f>VLOOKUP(A661,productos!$A$2:$F$225, 5,FALSE )</f>
        <v>779074052884</v>
      </c>
      <c r="I661" t="str">
        <f>VLOOKUP(A661,productos!$A$2:$F$225, 6,FALSE )</f>
        <v>CREMA DE ENJUAGUE O ACONDICIONADOR FAMILIAR CERAMIDAS+ARGININA - 1 LT</v>
      </c>
      <c r="L661" s="2" t="str">
        <f t="shared" si="10"/>
        <v>new Product { Id = 15, Region = 2, Market =0, Price = 15.76, Provider = "ALICORP ARGENTINA S.C.A.", Brand = "PLUSBELLE", Category = "PERFUMERÍA", BarCode = 779074052884, Name = "CREMA DE ENJUAGUE O ACONDICIONADOR FAMILIAR CERAMIDAS+ARGININA - 1 LT"},</v>
      </c>
    </row>
    <row r="662" spans="1:12" x14ac:dyDescent="0.25">
      <c r="A662">
        <v>85</v>
      </c>
      <c r="B662">
        <v>2</v>
      </c>
      <c r="C662">
        <v>0</v>
      </c>
      <c r="D662">
        <v>8.39</v>
      </c>
      <c r="E662" t="str">
        <f>VLOOKUP(A662,productos!$A$2:$F$225, 2,FALSE )</f>
        <v>MILKAUT</v>
      </c>
      <c r="F662" t="str">
        <f>VLOOKUP(A662,productos!$A$2:$F$225, 3,FALSE )</f>
        <v>MILKAUT</v>
      </c>
      <c r="G662" t="str">
        <f>VLOOKUP(A662,productos!$A$2:$F$225, 4,FALSE )</f>
        <v>LÁCTEOS</v>
      </c>
      <c r="H662">
        <f>VLOOKUP(A662,productos!$A$2:$F$225, 5,FALSE )</f>
        <v>779482001515</v>
      </c>
      <c r="I662" t="str">
        <f>VLOOKUP(A662,productos!$A$2:$F$225, 6,FALSE )</f>
        <v>CREMA DE LECHE ENTERA POTE - 200 CM3</v>
      </c>
      <c r="L662" s="2" t="str">
        <f t="shared" si="10"/>
        <v>new Product { Id = 85, Region = 2, Market =0, Price = 8.39, Provider = "MILKAUT", Brand = "MILKAUT", Category = "LÁCTEOS", BarCode = 779482001515, Name = "CREMA DE LECHE ENTERA POTE - 200 CM3"},</v>
      </c>
    </row>
    <row r="663" spans="1:12" x14ac:dyDescent="0.25">
      <c r="A663">
        <v>122</v>
      </c>
      <c r="B663">
        <v>2</v>
      </c>
      <c r="C663">
        <v>0</v>
      </c>
      <c r="D663">
        <v>9.5</v>
      </c>
      <c r="E663" t="str">
        <f>VLOOKUP(A663,productos!$A$2:$F$225, 2,FALSE )</f>
        <v>SANCOR</v>
      </c>
      <c r="F663" t="str">
        <f>VLOOKUP(A663,productos!$A$2:$F$225, 3,FALSE )</f>
        <v>SANCOR</v>
      </c>
      <c r="G663" t="str">
        <f>VLOOKUP(A663,productos!$A$2:$F$225, 4,FALSE )</f>
        <v>LÁCTEOS</v>
      </c>
      <c r="H663">
        <f>VLOOKUP(A663,productos!$A$2:$F$225, 5,FALSE )</f>
        <v>779008003344</v>
      </c>
      <c r="I663" t="str">
        <f>VLOOKUP(A663,productos!$A$2:$F$225, 6,FALSE )</f>
        <v>CREMA UAT  - 250 CM3</v>
      </c>
      <c r="L663" s="2" t="str">
        <f t="shared" si="10"/>
        <v>new Product { Id = 122, Region = 2, Market =0, Price = 9.5, Provider = "SANCOR", Brand = "SANCOR", Category = "LÁCTEOS", BarCode = 779008003344, Name = "CREMA UAT  - 250 CM3"},</v>
      </c>
    </row>
    <row r="664" spans="1:12" x14ac:dyDescent="0.25">
      <c r="A664">
        <v>217</v>
      </c>
      <c r="B664">
        <v>2</v>
      </c>
      <c r="C664">
        <v>0</v>
      </c>
      <c r="D664">
        <v>12.59</v>
      </c>
      <c r="E664" t="str">
        <f>VLOOKUP(A664,productos!$A$2:$F$225, 2,FALSE )</f>
        <v>LEDESMA/ANGEL ESTRADA</v>
      </c>
      <c r="F664" t="str">
        <f>VLOOKUP(A664,productos!$A$2:$F$225, 3,FALSE )</f>
        <v>GLORIA O AMÉRICA</v>
      </c>
      <c r="G664" t="str">
        <f>VLOOKUP(A664,productos!$A$2:$F$225, 4,FALSE )</f>
        <v>CANASTA ESCOLAR</v>
      </c>
      <c r="H664">
        <f>VLOOKUP(A664,productos!$A$2:$F$225, 5,FALSE )</f>
        <v>0</v>
      </c>
      <c r="I664" t="str">
        <f>VLOOKUP(A664,productos!$A$2:$F$225, 6,FALSE )</f>
        <v>CUADERNO TAPA DURA ARAÑA  42 HOJAS CUADRICULADO AZUL</v>
      </c>
      <c r="L664" s="2" t="str">
        <f t="shared" si="10"/>
        <v>new Product { Id = 217, Region = 2, Market =0, Price = 12.59, Provider = "LEDESMA/ANGEL ESTRADA", Brand = "GLORIA O AMÉRICA", Category = "CANASTA ESCOLAR", BarCode = 0, Name = "CUADERNO TAPA DURA ARAÑA  42 HOJAS CUADRICULADO AZUL"},</v>
      </c>
    </row>
    <row r="665" spans="1:12" x14ac:dyDescent="0.25">
      <c r="A665">
        <v>214</v>
      </c>
      <c r="B665">
        <v>2</v>
      </c>
      <c r="C665">
        <v>0</v>
      </c>
      <c r="D665">
        <v>12.59</v>
      </c>
      <c r="E665" t="str">
        <f>VLOOKUP(A665,productos!$A$2:$F$225, 2,FALSE )</f>
        <v>LEDESMA/ANGEL ESTRADA</v>
      </c>
      <c r="F665" t="str">
        <f>VLOOKUP(A665,productos!$A$2:$F$225, 3,FALSE )</f>
        <v>GLORIA O AMÉRICA</v>
      </c>
      <c r="G665" t="str">
        <f>VLOOKUP(A665,productos!$A$2:$F$225, 4,FALSE )</f>
        <v>CANASTA ESCOLAR</v>
      </c>
      <c r="H665">
        <f>VLOOKUP(A665,productos!$A$2:$F$225, 5,FALSE )</f>
        <v>0</v>
      </c>
      <c r="I665" t="str">
        <f>VLOOKUP(A665,productos!$A$2:$F$225, 6,FALSE )</f>
        <v>CUADERNO TAPA DURA ARAÑA  42 HOJAS RAYADO AZUL</v>
      </c>
      <c r="L665" s="2" t="str">
        <f t="shared" si="10"/>
        <v>new Product { Id = 214, Region = 2, Market =0, Price = 12.59, Provider = "LEDESMA/ANGEL ESTRADA", Brand = "GLORIA O AMÉRICA", Category = "CANASTA ESCOLAR", BarCode = 0, Name = "CUADERNO TAPA DURA ARAÑA  42 HOJAS RAYADO AZUL"},</v>
      </c>
    </row>
    <row r="666" spans="1:12" x14ac:dyDescent="0.25">
      <c r="A666">
        <v>215</v>
      </c>
      <c r="B666">
        <v>2</v>
      </c>
      <c r="C666">
        <v>0</v>
      </c>
      <c r="D666">
        <v>12.59</v>
      </c>
      <c r="E666" t="str">
        <f>VLOOKUP(A666,productos!$A$2:$F$225, 2,FALSE )</f>
        <v>LEDESMA/ANGEL ESTRADA</v>
      </c>
      <c r="F666" t="str">
        <f>VLOOKUP(A666,productos!$A$2:$F$225, 3,FALSE )</f>
        <v>GLORIA O AMÉRICA</v>
      </c>
      <c r="G666" t="str">
        <f>VLOOKUP(A666,productos!$A$2:$F$225, 4,FALSE )</f>
        <v>CANASTA ESCOLAR</v>
      </c>
      <c r="H666">
        <f>VLOOKUP(A666,productos!$A$2:$F$225, 5,FALSE )</f>
        <v>0</v>
      </c>
      <c r="I666" t="str">
        <f>VLOOKUP(A666,productos!$A$2:$F$225, 6,FALSE )</f>
        <v>CUADERNO TAPA DURA ARAÑA  42 HOJAS RAYADO ROJO</v>
      </c>
      <c r="L666" s="2" t="str">
        <f t="shared" si="10"/>
        <v>new Product { Id = 215, Region = 2, Market =0, Price = 12.59, Provider = "LEDESMA/ANGEL ESTRADA", Brand = "GLORIA O AMÉRICA", Category = "CANASTA ESCOLAR", BarCode = 0, Name = "CUADERNO TAPA DURA ARAÑA  42 HOJAS RAYADO ROJO"},</v>
      </c>
    </row>
    <row r="667" spans="1:12" x14ac:dyDescent="0.25">
      <c r="A667">
        <v>216</v>
      </c>
      <c r="B667">
        <v>2</v>
      </c>
      <c r="C667">
        <v>0</v>
      </c>
      <c r="D667">
        <v>12.59</v>
      </c>
      <c r="E667" t="str">
        <f>VLOOKUP(A667,productos!$A$2:$F$225, 2,FALSE )</f>
        <v>LEDESMA/ANGEL ESTRADA</v>
      </c>
      <c r="F667" t="str">
        <f>VLOOKUP(A667,productos!$A$2:$F$225, 3,FALSE )</f>
        <v>GLORIA O AMÉRICA</v>
      </c>
      <c r="G667" t="str">
        <f>VLOOKUP(A667,productos!$A$2:$F$225, 4,FALSE )</f>
        <v>CANASTA ESCOLAR</v>
      </c>
      <c r="H667">
        <f>VLOOKUP(A667,productos!$A$2:$F$225, 5,FALSE )</f>
        <v>0</v>
      </c>
      <c r="I667" t="str">
        <f>VLOOKUP(A667,productos!$A$2:$F$225, 6,FALSE )</f>
        <v>CUADERNO TAPA DURA ARAÑA  42 HOJAS RAYADO VERDE</v>
      </c>
      <c r="L667" s="2" t="str">
        <f t="shared" si="10"/>
        <v>new Product { Id = 216, Region = 2, Market =0, Price = 12.59, Provider = "LEDESMA/ANGEL ESTRADA", Brand = "GLORIA O AMÉRICA", Category = "CANASTA ESCOLAR", BarCode = 0, Name = "CUADERNO TAPA DURA ARAÑA  42 HOJAS RAYADO VERDE"},</v>
      </c>
    </row>
    <row r="668" spans="1:12" x14ac:dyDescent="0.25">
      <c r="A668">
        <v>213</v>
      </c>
      <c r="B668">
        <v>2</v>
      </c>
      <c r="C668">
        <v>0</v>
      </c>
      <c r="D668">
        <v>4.78</v>
      </c>
      <c r="E668" t="str">
        <f>VLOOKUP(A668,productos!$A$2:$F$225, 2,FALSE )</f>
        <v>LEDESMA/ANGEL ESTRADA</v>
      </c>
      <c r="F668" t="str">
        <f>VLOOKUP(A668,productos!$A$2:$F$225, 3,FALSE )</f>
        <v>GLORIA O AMÉRICA</v>
      </c>
      <c r="G668" t="str">
        <f>VLOOKUP(A668,productos!$A$2:$F$225, 4,FALSE )</f>
        <v>CANASTA ESCOLAR</v>
      </c>
      <c r="H668">
        <f>VLOOKUP(A668,productos!$A$2:$F$225, 5,FALSE )</f>
        <v>0</v>
      </c>
      <c r="I668" t="str">
        <f>VLOOKUP(A668,productos!$A$2:$F$225, 6,FALSE )</f>
        <v>CUADERNO TAPA FLEXIBLE  48 HOJAS CUADRICULADO</v>
      </c>
      <c r="L668" s="2" t="str">
        <f t="shared" si="10"/>
        <v>new Product { Id = 213, Region = 2, Market =0, Price = 4.78, Provider = "LEDESMA/ANGEL ESTRADA", Brand = "GLORIA O AMÉRICA", Category = "CANASTA ESCOLAR", BarCode = 0, Name = "CUADERNO TAPA FLEXIBLE  48 HOJAS CUADRICULADO"},</v>
      </c>
    </row>
    <row r="669" spans="1:12" x14ac:dyDescent="0.25">
      <c r="A669">
        <v>212</v>
      </c>
      <c r="B669">
        <v>2</v>
      </c>
      <c r="C669">
        <v>0</v>
      </c>
      <c r="D669">
        <v>4.78</v>
      </c>
      <c r="E669" t="str">
        <f>VLOOKUP(A669,productos!$A$2:$F$225, 2,FALSE )</f>
        <v>LEDESMA/ANGEL ESTRADA</v>
      </c>
      <c r="F669" t="str">
        <f>VLOOKUP(A669,productos!$A$2:$F$225, 3,FALSE )</f>
        <v>GLORIA O AMÉRICA</v>
      </c>
      <c r="G669" t="str">
        <f>VLOOKUP(A669,productos!$A$2:$F$225, 4,FALSE )</f>
        <v>CANASTA ESCOLAR</v>
      </c>
      <c r="H669">
        <f>VLOOKUP(A669,productos!$A$2:$F$225, 5,FALSE )</f>
        <v>0</v>
      </c>
      <c r="I669" t="str">
        <f>VLOOKUP(A669,productos!$A$2:$F$225, 6,FALSE )</f>
        <v>CUADERNO TAPA FLEXIBLE  48 HOJAS RAYADO</v>
      </c>
      <c r="L669" s="2" t="str">
        <f t="shared" si="10"/>
        <v>new Product { Id = 212, Region = 2, Market =0, Price = 4.78, Provider = "LEDESMA/ANGEL ESTRADA", Brand = "GLORIA O AMÉRICA", Category = "CANASTA ESCOLAR", BarCode = 0, Name = "CUADERNO TAPA FLEXIBLE  48 HOJAS RAYADO"},</v>
      </c>
    </row>
    <row r="670" spans="1:12" x14ac:dyDescent="0.25">
      <c r="A670">
        <v>133</v>
      </c>
      <c r="B670">
        <v>2</v>
      </c>
      <c r="C670">
        <v>0</v>
      </c>
      <c r="D670">
        <v>51.7</v>
      </c>
      <c r="E670" t="str">
        <f>VLOOKUP(A670,productos!$A$2:$F$225, 2,FALSE )</f>
        <v>SIN MARCA (SUPERMERCADO)</v>
      </c>
      <c r="F670" t="str">
        <f>VLOOKUP(A670,productos!$A$2:$F$225, 3,FALSE )</f>
        <v>SIN MARCA (SUPERMERCADO)</v>
      </c>
      <c r="G670" t="str">
        <f>VLOOKUP(A670,productos!$A$2:$F$225, 4,FALSE )</f>
        <v>CARNES</v>
      </c>
      <c r="H670">
        <f>VLOOKUP(A670,productos!$A$2:$F$225, 5,FALSE )</f>
        <v>0</v>
      </c>
      <c r="I670" t="str">
        <f>VLOOKUP(A670,productos!$A$2:$F$225, 6,FALSE )</f>
        <v>CUADRADA  - 1 KG</v>
      </c>
      <c r="L670" s="2" t="str">
        <f t="shared" si="10"/>
        <v>new Product { Id = 133, Region = 2, Market =0, Price = 51.7, Provider = "SIN MARCA (SUPERMERCADO)", Brand = "SIN MARCA (SUPERMERCADO)", Category = "CARNES", BarCode = 0, Name = "CUADRADA  - 1 KG"},</v>
      </c>
    </row>
    <row r="671" spans="1:12" x14ac:dyDescent="0.25">
      <c r="A671">
        <v>16</v>
      </c>
      <c r="B671">
        <v>2</v>
      </c>
      <c r="C671">
        <v>0</v>
      </c>
      <c r="D671">
        <v>17.3</v>
      </c>
      <c r="E671" t="str">
        <f>VLOOKUP(A671,productos!$A$2:$F$225, 2,FALSE )</f>
        <v>ALICORP ARGENTINA S.C.A.</v>
      </c>
      <c r="F671" t="str">
        <f>VLOOKUP(A671,productos!$A$2:$F$225, 3,FALSE )</f>
        <v>PLUSBELLE</v>
      </c>
      <c r="G671" t="str">
        <f>VLOOKUP(A671,productos!$A$2:$F$225, 4,FALSE )</f>
        <v>PERFUMERÍA</v>
      </c>
      <c r="H671">
        <f>VLOOKUP(A671,productos!$A$2:$F$225, 5,FALSE )</f>
        <v>779074050304</v>
      </c>
      <c r="I671" t="str">
        <f>VLOOKUP(A671,productos!$A$2:$F$225, 6,FALSE )</f>
        <v>DESODORANTE EN AEROSOL FEMENINO SO HAPPY - 113 G</v>
      </c>
      <c r="L671" s="2" t="str">
        <f t="shared" si="10"/>
        <v>new Product { Id = 16, Region = 2, Market =0, Price = 17.3, Provider = "ALICORP ARGENTINA S.C.A.", Brand = "PLUSBELLE", Category = "PERFUMERÍA", BarCode = 779074050304, Name = "DESODORANTE EN AEROSOL FEMENINO SO HAPPY - 113 G"},</v>
      </c>
    </row>
    <row r="672" spans="1:12" x14ac:dyDescent="0.25">
      <c r="A672">
        <v>170</v>
      </c>
      <c r="B672">
        <v>2</v>
      </c>
      <c r="C672">
        <v>0</v>
      </c>
      <c r="D672">
        <v>15.3</v>
      </c>
      <c r="E672" t="str">
        <f>VLOOKUP(A672,productos!$A$2:$F$225, 2,FALSE )</f>
        <v>UNILEVER</v>
      </c>
      <c r="F672" t="str">
        <f>VLOOKUP(A672,productos!$A$2:$F$225, 3,FALSE )</f>
        <v>REXONA</v>
      </c>
      <c r="G672" t="str">
        <f>VLOOKUP(A672,productos!$A$2:$F$225, 4,FALSE )</f>
        <v>PERFUMERÍA</v>
      </c>
      <c r="H672">
        <f>VLOOKUP(A672,productos!$A$2:$F$225, 5,FALSE )</f>
        <v>77924841</v>
      </c>
      <c r="I672" t="str">
        <f>VLOOKUP(A672,productos!$A$2:$F$225, 6,FALSE )</f>
        <v>DESODORANTE FEMENINO ROLL ON CRYSTAL - 750 CM3</v>
      </c>
      <c r="L672" s="2" t="str">
        <f t="shared" si="10"/>
        <v>new Product { Id = 170, Region = 2, Market =0, Price = 15.3, Provider = "UNILEVER", Brand = "REXONA", Category = "PERFUMERÍA", BarCode = 77924841, Name = "DESODORANTE FEMENINO ROLL ON CRYSTAL - 750 CM3"},</v>
      </c>
    </row>
    <row r="673" spans="1:12" x14ac:dyDescent="0.25">
      <c r="A673">
        <v>169</v>
      </c>
      <c r="B673">
        <v>2</v>
      </c>
      <c r="C673">
        <v>0</v>
      </c>
      <c r="D673">
        <v>15.8</v>
      </c>
      <c r="E673" t="str">
        <f>VLOOKUP(A673,productos!$A$2:$F$225, 2,FALSE )</f>
        <v>UNILEVER</v>
      </c>
      <c r="F673" t="str">
        <f>VLOOKUP(A673,productos!$A$2:$F$225, 3,FALSE )</f>
        <v>REXONA</v>
      </c>
      <c r="G673" t="str">
        <f>VLOOKUP(A673,productos!$A$2:$F$225, 4,FALSE )</f>
        <v>PERFUMERÍA</v>
      </c>
      <c r="H673">
        <f>VLOOKUP(A673,productos!$A$2:$F$225, 5,FALSE )</f>
        <v>7794192</v>
      </c>
      <c r="I673" t="str">
        <f>VLOOKUP(A673,productos!$A$2:$F$225, 6,FALSE )</f>
        <v>DESODORANTE MASCULINO ROLL ON INVISIBLE - 3 CM3</v>
      </c>
      <c r="L673" s="2" t="str">
        <f t="shared" si="10"/>
        <v>new Product { Id = 169, Region = 2, Market =0, Price = 15.8, Provider = "UNILEVER", Brand = "REXONA", Category = "PERFUMERÍA", BarCode = 7794192, Name = "DESODORANTE MASCULINO ROLL ON INVISIBLE - 3 CM3"},</v>
      </c>
    </row>
    <row r="674" spans="1:12" x14ac:dyDescent="0.25">
      <c r="A674">
        <v>165</v>
      </c>
      <c r="B674">
        <v>2</v>
      </c>
      <c r="C674">
        <v>0</v>
      </c>
      <c r="D674">
        <v>9.35</v>
      </c>
      <c r="E674" t="str">
        <f>VLOOKUP(A674,productos!$A$2:$F$225, 2,FALSE )</f>
        <v>UNILEVER</v>
      </c>
      <c r="F674" t="str">
        <f>VLOOKUP(A674,productos!$A$2:$F$225, 3,FALSE )</f>
        <v>ALA</v>
      </c>
      <c r="G674" t="str">
        <f>VLOOKUP(A674,productos!$A$2:$F$225, 4,FALSE )</f>
        <v>LIMPIEZA</v>
      </c>
      <c r="H674">
        <f>VLOOKUP(A674,productos!$A$2:$F$225, 5,FALSE )</f>
        <v>779129000856</v>
      </c>
      <c r="I674" t="str">
        <f>VLOOKUP(A674,productos!$A$2:$F$225, 6,FALSE )</f>
        <v>DETERGENTE LIQUIDO PARA VAJILLA CREM COLAGENO - 375 ML</v>
      </c>
      <c r="L674" s="2" t="str">
        <f t="shared" si="10"/>
        <v>new Product { Id = 165, Region = 2, Market =0, Price = 9.35, Provider = "UNILEVER", Brand = "ALA", Category = "LIMPIEZA", BarCode = 779129000856, Name = "DETERGENTE LIQUIDO PARA VAJILLA CREM COLAGENO - 375 ML"},</v>
      </c>
    </row>
    <row r="675" spans="1:12" x14ac:dyDescent="0.25">
      <c r="A675">
        <v>6</v>
      </c>
      <c r="B675">
        <v>2</v>
      </c>
      <c r="C675">
        <v>0</v>
      </c>
      <c r="D675">
        <v>31</v>
      </c>
      <c r="E675" t="str">
        <f>VLOOKUP(A675,productos!$A$2:$F$225, 2,FALSE )</f>
        <v>GRUPO CANALE</v>
      </c>
      <c r="F675" t="str">
        <f>VLOOKUP(A675,productos!$A$2:$F$225, 3,FALSE )</f>
        <v>CANALE</v>
      </c>
      <c r="G675" t="str">
        <f>VLOOKUP(A675,productos!$A$2:$F$225, 4,FALSE )</f>
        <v>ALMACÉN</v>
      </c>
      <c r="H675">
        <f>VLOOKUP(A675,productos!$A$2:$F$225, 5,FALSE )</f>
        <v>779810066302</v>
      </c>
      <c r="I675" t="str">
        <f>VLOOKUP(A675,productos!$A$2:$F$225, 6,FALSE )</f>
        <v>DULCE DE BATATA  - 700 G</v>
      </c>
      <c r="L675" s="2" t="str">
        <f t="shared" si="10"/>
        <v>new Product { Id = 6, Region = 2, Market =0, Price = 31, Provider = "GRUPO CANALE", Brand = "CANALE", Category = "ALMACÉN", BarCode = 779810066302, Name = "DULCE DE BATATA  - 700 G"},</v>
      </c>
    </row>
    <row r="676" spans="1:12" x14ac:dyDescent="0.25">
      <c r="A676">
        <v>156</v>
      </c>
      <c r="B676">
        <v>2</v>
      </c>
      <c r="C676">
        <v>0</v>
      </c>
      <c r="D676">
        <v>9.99</v>
      </c>
      <c r="E676" t="str">
        <f>VLOOKUP(A676,productos!$A$2:$F$225, 2,FALSE )</f>
        <v>SUCESORES DE ALFREDO WILLINER</v>
      </c>
      <c r="F676" t="str">
        <f>VLOOKUP(A676,productos!$A$2:$F$225, 3,FALSE )</f>
        <v>ILOLAY</v>
      </c>
      <c r="G676" t="str">
        <f>VLOOKUP(A676,productos!$A$2:$F$225, 4,FALSE )</f>
        <v>ALMACÉN</v>
      </c>
      <c r="H676">
        <f>VLOOKUP(A676,productos!$A$2:$F$225, 5,FALSE )</f>
        <v>779078715366</v>
      </c>
      <c r="I676" t="str">
        <f>VLOOKUP(A676,productos!$A$2:$F$225, 6,FALSE )</f>
        <v>DULCE DE LECHE ENTERO CLÁSICO NO REPOSTERO - 400 G</v>
      </c>
      <c r="L676" s="2" t="str">
        <f t="shared" si="10"/>
        <v>new Product { Id = 156, Region = 2, Market =0, Price = 9.99, Provider = "SUCESORES DE ALFREDO WILLINER", Brand = "ILOLAY", Category = "ALMACÉN", BarCode = 779078715366, Name = "DULCE DE LECHE ENTERO CLÁSICO NO REPOSTERO - 400 G"},</v>
      </c>
    </row>
    <row r="677" spans="1:12" x14ac:dyDescent="0.25">
      <c r="A677">
        <v>77</v>
      </c>
      <c r="B677">
        <v>2</v>
      </c>
      <c r="C677">
        <v>0</v>
      </c>
      <c r="D677">
        <v>12.75</v>
      </c>
      <c r="E677" t="str">
        <f>VLOOKUP(A677,productos!$A$2:$F$225, 2,FALSE )</f>
        <v>MASTELLONE</v>
      </c>
      <c r="F677" t="str">
        <f>VLOOKUP(A677,productos!$A$2:$F$225, 3,FALSE )</f>
        <v>LA SERENÍSIMA</v>
      </c>
      <c r="G677" t="str">
        <f>VLOOKUP(A677,productos!$A$2:$F$225, 4,FALSE )</f>
        <v>ALMACÉN</v>
      </c>
      <c r="H677">
        <f>VLOOKUP(A677,productos!$A$2:$F$225, 5,FALSE )</f>
        <v>779074214460</v>
      </c>
      <c r="I677" t="str">
        <f>VLOOKUP(A677,productos!$A$2:$F$225, 6,FALSE )</f>
        <v>DULCE DE LECHE ENTERO CLÁSICO POTE - 400 G</v>
      </c>
      <c r="L677" s="2" t="str">
        <f t="shared" si="10"/>
        <v>new Product { Id = 77, Region = 2, Market =0, Price = 12.75, Provider = "MASTELLONE", Brand = "LA SERENÍSIMA", Category = "ALMACÉN", BarCode = 779074214460, Name = "DULCE DE LECHE ENTERO CLÁSICO POTE - 400 G"},</v>
      </c>
    </row>
    <row r="678" spans="1:12" x14ac:dyDescent="0.25">
      <c r="A678">
        <v>41</v>
      </c>
      <c r="B678">
        <v>2</v>
      </c>
      <c r="C678">
        <v>0</v>
      </c>
      <c r="D678">
        <v>4.2</v>
      </c>
      <c r="E678" t="str">
        <f>VLOOKUP(A678,productos!$A$2:$F$225, 2,FALSE )</f>
        <v>CLOROX ARGENTINA S.A.</v>
      </c>
      <c r="F678" t="str">
        <f>VLOOKUP(A678,productos!$A$2:$F$225, 3,FALSE )</f>
        <v>MORTIMER</v>
      </c>
      <c r="G678" t="str">
        <f>VLOOKUP(A678,productos!$A$2:$F$225, 4,FALSE )</f>
        <v>LIMPIEZA</v>
      </c>
      <c r="H678">
        <f>VLOOKUP(A678,productos!$A$2:$F$225, 5,FALSE )</f>
        <v>779325300033</v>
      </c>
      <c r="I678" t="str">
        <f>VLOOKUP(A678,productos!$A$2:$F$225, 6,FALSE )</f>
        <v>ESPONJA PARA LAVAR PLATOS LISA DELGADA - 1 UN</v>
      </c>
      <c r="L678" s="2" t="str">
        <f t="shared" si="10"/>
        <v>new Product { Id = 41, Region = 2, Market =0, Price = 4.2, Provider = "CLOROX ARGENTINA S.A.", Brand = "MORTIMER", Category = "LIMPIEZA", BarCode = 779325300033, Name = "ESPONJA PARA LAVAR PLATOS LISA DELGADA - 1 UN"},</v>
      </c>
    </row>
    <row r="679" spans="1:12" x14ac:dyDescent="0.25">
      <c r="A679">
        <v>140</v>
      </c>
      <c r="B679">
        <v>2</v>
      </c>
      <c r="C679">
        <v>0</v>
      </c>
      <c r="D679">
        <v>2.8</v>
      </c>
      <c r="E679" t="str">
        <f>VLOOKUP(A679,productos!$A$2:$F$225, 2,FALSE )</f>
        <v>SIN MARCA (SUPERMERCADO)</v>
      </c>
      <c r="F679" t="str">
        <f>VLOOKUP(A679,productos!$A$2:$F$225, 3,FALSE )</f>
        <v>SIN MARCA (SUPERMERCADO)</v>
      </c>
      <c r="G679" t="str">
        <f>VLOOKUP(A679,productos!$A$2:$F$225, 4,FALSE )</f>
        <v>PANIFICADOS</v>
      </c>
      <c r="H679">
        <f>VLOOKUP(A679,productos!$A$2:$F$225, 5,FALSE )</f>
        <v>0</v>
      </c>
      <c r="I679" t="str">
        <f>VLOOKUP(A679,productos!$A$2:$F$225, 6,FALSE )</f>
        <v>FACTURAS DE MANTECA - 1 UN</v>
      </c>
      <c r="L679" s="2" t="str">
        <f t="shared" si="10"/>
        <v>new Product { Id = 140, Region = 2, Market =0, Price = 2.8, Provider = "SIN MARCA (SUPERMERCADO)", Brand = "SIN MARCA (SUPERMERCADO)", Category = "PANIFICADOS", BarCode = 0, Name = "FACTURAS DE MANTECA - 1 UN"},</v>
      </c>
    </row>
    <row r="680" spans="1:12" x14ac:dyDescent="0.25">
      <c r="A680">
        <v>161</v>
      </c>
      <c r="B680">
        <v>2</v>
      </c>
      <c r="C680">
        <v>0</v>
      </c>
      <c r="D680">
        <v>5.8</v>
      </c>
      <c r="E680" t="str">
        <f>VLOOKUP(A680,productos!$A$2:$F$225, 2,FALSE )</f>
        <v>TERRABUSI-KRAFT MONDELEZ</v>
      </c>
      <c r="F680" t="str">
        <f>VLOOKUP(A680,productos!$A$2:$F$225, 3,FALSE )</f>
        <v>PASTAS CANALE</v>
      </c>
      <c r="G680" t="str">
        <f>VLOOKUP(A680,productos!$A$2:$F$225, 4,FALSE )</f>
        <v>ALMACÉN</v>
      </c>
      <c r="H680">
        <f>VLOOKUP(A680,productos!$A$2:$F$225, 5,FALSE )</f>
        <v>779491005661</v>
      </c>
      <c r="I680" t="str">
        <f>VLOOKUP(A680,productos!$A$2:$F$225, 6,FALSE )</f>
        <v>FIDEOS SECOS TIPO GUISEROS CODITOS - 500 G</v>
      </c>
      <c r="L680" s="2" t="str">
        <f t="shared" si="10"/>
        <v>new Product { Id = 161, Region = 2, Market =0, Price = 5.8, Provider = "TERRABUSI-KRAFT MONDELEZ", Brand = "PASTAS CANALE", Category = "ALMACÉN", BarCode = 779491005661, Name = "FIDEOS SECOS TIPO GUISEROS CODITOS - 500 G"},</v>
      </c>
    </row>
    <row r="681" spans="1:12" x14ac:dyDescent="0.25">
      <c r="A681">
        <v>95</v>
      </c>
      <c r="B681">
        <v>2</v>
      </c>
      <c r="C681">
        <v>0</v>
      </c>
      <c r="D681">
        <v>7.4</v>
      </c>
      <c r="E681" t="str">
        <f>VLOOKUP(A681,productos!$A$2:$F$225, 2,FALSE )</f>
        <v>MOLINOS RÍO DE LA PLATA</v>
      </c>
      <c r="F681" t="str">
        <f>VLOOKUP(A681,productos!$A$2:$F$225, 3,FALSE )</f>
        <v>MANERA</v>
      </c>
      <c r="G681" t="str">
        <f>VLOOKUP(A681,productos!$A$2:$F$225, 4,FALSE )</f>
        <v>ALMACÉN</v>
      </c>
      <c r="H681">
        <f>VLOOKUP(A681,productos!$A$2:$F$225, 5,FALSE )</f>
        <v>779111000187</v>
      </c>
      <c r="I681" t="str">
        <f>VLOOKUP(A681,productos!$A$2:$F$225, 6,FALSE )</f>
        <v>FIDEOS SECOS TIPO GUISEROS MOSTACHOLES - 500 G</v>
      </c>
      <c r="L681" s="2" t="str">
        <f t="shared" si="10"/>
        <v>new Product { Id = 95, Region = 2, Market =0, Price = 7.4, Provider = "MOLINOS RÍO DE LA PLATA", Brand = "MANERA", Category = "ALMACÉN", BarCode = 779111000187, Name = "FIDEOS SECOS TIPO GUISEROS MOSTACHOLES - 500 G"},</v>
      </c>
    </row>
    <row r="682" spans="1:12" x14ac:dyDescent="0.25">
      <c r="A682">
        <v>92</v>
      </c>
      <c r="B682">
        <v>2</v>
      </c>
      <c r="C682">
        <v>0</v>
      </c>
      <c r="D682">
        <v>7</v>
      </c>
      <c r="E682" t="str">
        <f>VLOOKUP(A682,productos!$A$2:$F$225, 2,FALSE )</f>
        <v>MOLINOS RÍO DE LA PLATA</v>
      </c>
      <c r="F682" t="str">
        <f>VLOOKUP(A682,productos!$A$2:$F$225, 3,FALSE )</f>
        <v>FAVORITA</v>
      </c>
      <c r="G682" t="str">
        <f>VLOOKUP(A682,productos!$A$2:$F$225, 4,FALSE )</f>
        <v>ALMACÉN</v>
      </c>
      <c r="H682">
        <f>VLOOKUP(A682,productos!$A$2:$F$225, 5,FALSE )</f>
        <v>779007031767</v>
      </c>
      <c r="I682" t="str">
        <f>VLOOKUP(A682,productos!$A$2:$F$225, 6,FALSE )</f>
        <v>FIDEOS SECOS TIPO TALLARÍN TALLARÍN - 500 G</v>
      </c>
      <c r="L682" s="2" t="str">
        <f t="shared" si="10"/>
        <v>new Product { Id = 92, Region = 2, Market =0, Price = 7, Provider = "MOLINOS RÍO DE LA PLATA", Brand = "FAVORITA", Category = "ALMACÉN", BarCode = 779007031767, Name = "FIDEOS SECOS TIPO TALLARÍN TALLARÍN - 500 G"},</v>
      </c>
    </row>
    <row r="683" spans="1:12" x14ac:dyDescent="0.25">
      <c r="A683">
        <v>162</v>
      </c>
      <c r="B683">
        <v>2</v>
      </c>
      <c r="C683">
        <v>0</v>
      </c>
      <c r="D683">
        <v>6.5</v>
      </c>
      <c r="E683" t="str">
        <f>VLOOKUP(A683,productos!$A$2:$F$225, 2,FALSE )</f>
        <v>TERRABUSI-KRAFT MONDELEZ</v>
      </c>
      <c r="F683" t="str">
        <f>VLOOKUP(A683,productos!$A$2:$F$225, 3,FALSE )</f>
        <v>PASTAS CANALE</v>
      </c>
      <c r="G683" t="str">
        <f>VLOOKUP(A683,productos!$A$2:$F$225, 4,FALSE )</f>
        <v>ALMACÉN</v>
      </c>
      <c r="H683">
        <f>VLOOKUP(A683,productos!$A$2:$F$225, 5,FALSE )</f>
        <v>779491005660</v>
      </c>
      <c r="I683" t="str">
        <f>VLOOKUP(A683,productos!$A$2:$F$225, 6,FALSE )</f>
        <v>FIDEOS SECOS TIPO TALLARÍN TALLARÍN - 120 G</v>
      </c>
      <c r="L683" s="2" t="str">
        <f t="shared" si="10"/>
        <v>new Product { Id = 162, Region = 2, Market =0, Price = 6.5, Provider = "TERRABUSI-KRAFT MONDELEZ", Brand = "PASTAS CANALE", Category = "ALMACÉN", BarCode = 779491005660, Name = "FIDEOS SECOS TIPO TALLARÍN TALLARÍN - 120 G"},</v>
      </c>
    </row>
    <row r="684" spans="1:12" x14ac:dyDescent="0.25">
      <c r="A684">
        <v>47</v>
      </c>
      <c r="B684">
        <v>2</v>
      </c>
      <c r="C684">
        <v>0</v>
      </c>
      <c r="D684">
        <v>3.7</v>
      </c>
      <c r="E684" t="str">
        <f>VLOOKUP(A684,productos!$A$2:$F$225, 2,FALSE )</f>
        <v>COMPAÑÍA GENERAL DE FOSFOROS SUDAMERICANA S.A.</v>
      </c>
      <c r="F684" t="str">
        <f>VLOOKUP(A684,productos!$A$2:$F$225, 3,FALSE )</f>
        <v>RANCHERA</v>
      </c>
      <c r="G684" t="str">
        <f>VLOOKUP(A684,productos!$A$2:$F$225, 4,FALSE )</f>
        <v>ALMACÉN</v>
      </c>
      <c r="H684">
        <f>VLOOKUP(A684,productos!$A$2:$F$225, 5,FALSE )</f>
        <v>779059000043</v>
      </c>
      <c r="I684" t="str">
        <f>VLOOKUP(A684,productos!$A$2:$F$225, 6,FALSE )</f>
        <v>FOSFOROS  - 220 UN</v>
      </c>
      <c r="L684" s="2" t="str">
        <f t="shared" si="10"/>
        <v>new Product { Id = 47, Region = 2, Market =0, Price = 3.7, Provider = "COMPAÑÍA GENERAL DE FOSFOROS SUDAMERICANA S.A.", Brand = "RANCHERA", Category = "ALMACÉN", BarCode = 779059000043, Name = "FOSFOROS  - 220 UN"},</v>
      </c>
    </row>
    <row r="685" spans="1:12" x14ac:dyDescent="0.25">
      <c r="A685">
        <v>24</v>
      </c>
      <c r="B685">
        <v>2</v>
      </c>
      <c r="C685">
        <v>0</v>
      </c>
      <c r="D685">
        <v>5.0999999999999996</v>
      </c>
      <c r="E685" t="str">
        <f>VLOOKUP(A685,productos!$A$2:$F$225, 2,FALSE )</f>
        <v>ARCOR</v>
      </c>
      <c r="F685" t="str">
        <f>VLOOKUP(A685,productos!$A$2:$F$225, 3,FALSE )</f>
        <v>MEDIA TARDE</v>
      </c>
      <c r="G685" t="str">
        <f>VLOOKUP(A685,productos!$A$2:$F$225, 4,FALSE )</f>
        <v>ALMACÉN</v>
      </c>
      <c r="H685">
        <f>VLOOKUP(A685,productos!$A$2:$F$225, 5,FALSE )</f>
        <v>779004033390</v>
      </c>
      <c r="I685" t="str">
        <f>VLOOKUP(A685,productos!$A$2:$F$225, 6,FALSE )</f>
        <v>GALLETITAS DE AGUA COMUNES ENVASADAS  - 110 G</v>
      </c>
      <c r="L685" s="2" t="str">
        <f t="shared" si="10"/>
        <v>new Product { Id = 24, Region = 2, Market =0, Price = 5.1, Provider = "ARCOR", Brand = "MEDIA TARDE", Category = "ALMACÉN", BarCode = 779004033390, Name = "GALLETITAS DE AGUA COMUNES ENVASADAS  - 110 G"},</v>
      </c>
    </row>
    <row r="686" spans="1:12" x14ac:dyDescent="0.25">
      <c r="A686">
        <v>159</v>
      </c>
      <c r="B686">
        <v>2</v>
      </c>
      <c r="C686">
        <v>0</v>
      </c>
      <c r="D686">
        <v>4.4000000000000004</v>
      </c>
      <c r="E686" t="str">
        <f>VLOOKUP(A686,productos!$A$2:$F$225, 2,FALSE )</f>
        <v>TERRABUSI-KRAFT MONDELEZ</v>
      </c>
      <c r="F686" t="str">
        <f>VLOOKUP(A686,productos!$A$2:$F$225, 3,FALSE )</f>
        <v>EXPRESS CLASICAS PARAGUAS</v>
      </c>
      <c r="G686" t="str">
        <f>VLOOKUP(A686,productos!$A$2:$F$225, 4,FALSE )</f>
        <v>ALMACÉN</v>
      </c>
      <c r="H686">
        <f>VLOOKUP(A686,productos!$A$2:$F$225, 5,FALSE )</f>
        <v>762230079023</v>
      </c>
      <c r="I686" t="str">
        <f>VLOOKUP(A686,productos!$A$2:$F$225, 6,FALSE )</f>
        <v>GALLETITAS DE AGUA COMUNES ENVASADAS SINGLE - 160 G</v>
      </c>
      <c r="L686" s="2" t="str">
        <f t="shared" si="10"/>
        <v>new Product { Id = 159, Region = 2, Market =0, Price = 4.4, Provider = "TERRABUSI-KRAFT MONDELEZ", Brand = "EXPRESS CLASICAS PARAGUAS", Category = "ALMACÉN", BarCode = 762230079023, Name = "GALLETITAS DE AGUA COMUNES ENVASADAS SINGLE - 160 G"},</v>
      </c>
    </row>
    <row r="687" spans="1:12" x14ac:dyDescent="0.25">
      <c r="A687">
        <v>26</v>
      </c>
      <c r="B687">
        <v>2</v>
      </c>
      <c r="C687">
        <v>0</v>
      </c>
      <c r="D687">
        <v>14.15</v>
      </c>
      <c r="E687" t="str">
        <f>VLOOKUP(A687,productos!$A$2:$F$225, 2,FALSE )</f>
        <v>ARCOR</v>
      </c>
      <c r="F687" t="str">
        <f>VLOOKUP(A687,productos!$A$2:$F$225, 3,FALSE )</f>
        <v>VOCACIÓN</v>
      </c>
      <c r="G687" t="str">
        <f>VLOOKUP(A687,productos!$A$2:$F$225, 4,FALSE )</f>
        <v>ALMACÉN</v>
      </c>
      <c r="H687">
        <f>VLOOKUP(A687,productos!$A$2:$F$225, 5,FALSE )</f>
        <v>779004017750</v>
      </c>
      <c r="I687" t="str">
        <f>VLOOKUP(A687,productos!$A$2:$F$225, 6,FALSE )</f>
        <v>GALLETITAS DULCES ENVASADAS SECAS SIN RELLENO  - 465 G</v>
      </c>
      <c r="L687" s="2" t="str">
        <f t="shared" si="10"/>
        <v>new Product { Id = 26, Region = 2, Market =0, Price = 14.15, Provider = "ARCOR", Brand = "VOCACIÓN", Category = "ALMACÉN", BarCode = 779004017750, Name = "GALLETITAS DULCES ENVASADAS SECAS SIN RELLENO  - 465 G"},</v>
      </c>
    </row>
    <row r="688" spans="1:12" x14ac:dyDescent="0.25">
      <c r="A688">
        <v>160</v>
      </c>
      <c r="B688">
        <v>2</v>
      </c>
      <c r="C688">
        <v>0</v>
      </c>
      <c r="D688">
        <v>5.4</v>
      </c>
      <c r="E688" t="str">
        <f>VLOOKUP(A688,productos!$A$2:$F$225, 2,FALSE )</f>
        <v>TERRABUSI-KRAFT MONDELEZ</v>
      </c>
      <c r="F688" t="str">
        <f>VLOOKUP(A688,productos!$A$2:$F$225, 3,FALSE )</f>
        <v>LINCOLN CHOCO</v>
      </c>
      <c r="G688" t="str">
        <f>VLOOKUP(A688,productos!$A$2:$F$225, 4,FALSE )</f>
        <v>ALMACÉN</v>
      </c>
      <c r="H688">
        <f>VLOOKUP(A688,productos!$A$2:$F$225, 5,FALSE )</f>
        <v>762230074267</v>
      </c>
      <c r="I688" t="str">
        <f>VLOOKUP(A688,productos!$A$2:$F$225, 6,FALSE )</f>
        <v>GALLETITAS DULCES ENVASADAS SECAS SIN RELLENO CHOCOLATE  - 114 G</v>
      </c>
      <c r="L688" s="2" t="str">
        <f t="shared" si="10"/>
        <v>new Product { Id = 160, Region = 2, Market =0, Price = 5.4, Provider = "TERRABUSI-KRAFT MONDELEZ", Brand = "LINCOLN CHOCO", Category = "ALMACÉN", BarCode = 762230074267, Name = "GALLETITAS DULCES ENVASADAS SECAS SIN RELLENO CHOCOLATE  - 114 G"},</v>
      </c>
    </row>
    <row r="689" spans="1:12" x14ac:dyDescent="0.25">
      <c r="A689">
        <v>158</v>
      </c>
      <c r="B689">
        <v>2</v>
      </c>
      <c r="C689">
        <v>0</v>
      </c>
      <c r="D689">
        <v>6.2</v>
      </c>
      <c r="E689" t="str">
        <f>VLOOKUP(A689,productos!$A$2:$F$225, 2,FALSE )</f>
        <v>TERRABUSI-KRAFT MONDELEZ</v>
      </c>
      <c r="F689" t="str">
        <f>VLOOKUP(A689,productos!$A$2:$F$225, 3,FALSE )</f>
        <v>BOCA DE DAMA</v>
      </c>
      <c r="G689" t="str">
        <f>VLOOKUP(A689,productos!$A$2:$F$225, 4,FALSE )</f>
        <v>ALMACÉN</v>
      </c>
      <c r="H689">
        <f>VLOOKUP(A689,productos!$A$2:$F$225, 5,FALSE )</f>
        <v>762230082908</v>
      </c>
      <c r="I689" t="str">
        <f>VLOOKUP(A689,productos!$A$2:$F$225, 6,FALSE )</f>
        <v>GALLETITAS DULCES ENVASADAS SECAS SIN RELLENO INDIVIDUAL - 153 G</v>
      </c>
      <c r="L689" s="2" t="str">
        <f t="shared" si="10"/>
        <v>new Product { Id = 158, Region = 2, Market =0, Price = 6.2, Provider = "TERRABUSI-KRAFT MONDELEZ", Brand = "BOCA DE DAMA", Category = "ALMACÉN", BarCode = 762230082908, Name = "GALLETITAS DULCES ENVASADAS SECAS SIN RELLENO INDIVIDUAL - 153 G"},</v>
      </c>
    </row>
    <row r="690" spans="1:12" x14ac:dyDescent="0.25">
      <c r="A690">
        <v>44</v>
      </c>
      <c r="B690">
        <v>2</v>
      </c>
      <c r="C690">
        <v>0</v>
      </c>
      <c r="D690">
        <v>13.13</v>
      </c>
      <c r="E690" t="str">
        <f>VLOOKUP(A690,productos!$A$2:$F$225, 2,FALSE )</f>
        <v>COCA COLA FEMSA</v>
      </c>
      <c r="F690" t="str">
        <f>VLOOKUP(A690,productos!$A$2:$F$225, 3,FALSE )</f>
        <v>COCA COLA</v>
      </c>
      <c r="G690" t="str">
        <f>VLOOKUP(A690,productos!$A$2:$F$225, 4,FALSE )</f>
        <v>BEBIDAS</v>
      </c>
      <c r="H690">
        <f>VLOOKUP(A690,productos!$A$2:$F$225, 5,FALSE )</f>
        <v>779089500043</v>
      </c>
      <c r="I690" t="str">
        <f>VLOOKUP(A690,productos!$A$2:$F$225, 6,FALSE )</f>
        <v>GASEOSA COLA  - 1,5 LT</v>
      </c>
      <c r="L690" s="2" t="str">
        <f t="shared" si="10"/>
        <v>new Product { Id = 44, Region = 2, Market =0, Price = 13.13, Provider = "COCA COLA FEMSA", Brand = "COCA COLA", Category = "BEBIDAS", BarCode = 779089500043, Name = "GASEOSA COLA  - 1,5 LT"},</v>
      </c>
    </row>
    <row r="691" spans="1:12" x14ac:dyDescent="0.25">
      <c r="A691">
        <v>112</v>
      </c>
      <c r="B691">
        <v>2</v>
      </c>
      <c r="C691">
        <v>0</v>
      </c>
      <c r="D691">
        <v>9.6999999999999993</v>
      </c>
      <c r="E691" t="str">
        <f>VLOOKUP(A691,productos!$A$2:$F$225, 2,FALSE )</f>
        <v>PRODEA</v>
      </c>
      <c r="F691" t="str">
        <f>VLOOKUP(A691,productos!$A$2:$F$225, 3,FALSE )</f>
        <v>CUNNINGTON</v>
      </c>
      <c r="G691" t="str">
        <f>VLOOKUP(A691,productos!$A$2:$F$225, 4,FALSE )</f>
        <v>BEBIDAS</v>
      </c>
      <c r="H691">
        <f>VLOOKUP(A691,productos!$A$2:$F$225, 5,FALSE )</f>
        <v>779063900198</v>
      </c>
      <c r="I691" t="str">
        <f>VLOOKUP(A691,productos!$A$2:$F$225, 6,FALSE )</f>
        <v>GASEOSA COLA  - 1,5 LT</v>
      </c>
      <c r="L691" s="2" t="str">
        <f t="shared" si="10"/>
        <v>new Product { Id = 112, Region = 2, Market =0, Price = 9.7, Provider = "PRODEA", Brand = "CUNNINGTON", Category = "BEBIDAS", BarCode = 779063900198, Name = "GASEOSA COLA  - 1,5 LT"},</v>
      </c>
    </row>
    <row r="692" spans="1:12" x14ac:dyDescent="0.25">
      <c r="A692">
        <v>36</v>
      </c>
      <c r="B692">
        <v>2</v>
      </c>
      <c r="C692">
        <v>0</v>
      </c>
      <c r="D692">
        <v>12.5</v>
      </c>
      <c r="E692" t="str">
        <f>VLOOKUP(A692,productos!$A$2:$F$225, 2,FALSE )</f>
        <v>CERVEC Y MALTERIA QUILMES SAI</v>
      </c>
      <c r="F692" t="str">
        <f>VLOOKUP(A692,productos!$A$2:$F$225, 3,FALSE )</f>
        <v>SEVEN UP</v>
      </c>
      <c r="G692" t="str">
        <f>VLOOKUP(A692,productos!$A$2:$F$225, 4,FALSE )</f>
        <v>BEBIDAS</v>
      </c>
      <c r="H692">
        <f>VLOOKUP(A692,productos!$A$2:$F$225, 5,FALSE )</f>
        <v>779181342152</v>
      </c>
      <c r="I692" t="str">
        <f>VLOOKUP(A692,productos!$A$2:$F$225, 6,FALSE )</f>
        <v>GASEOSA LIMA LIMÓN  - 1,5 LT</v>
      </c>
      <c r="L692" s="2" t="str">
        <f t="shared" si="10"/>
        <v>new Product { Id = 36, Region = 2, Market =0, Price = 12.5, Provider = "CERVEC Y MALTERIA QUILMES SAI", Brand = "SEVEN UP", Category = "BEBIDAS", BarCode = 779181342152, Name = "GASEOSA LIMA LIMÓN  - 1,5 LT"},</v>
      </c>
    </row>
    <row r="693" spans="1:12" x14ac:dyDescent="0.25">
      <c r="A693">
        <v>113</v>
      </c>
      <c r="B693">
        <v>2</v>
      </c>
      <c r="C693">
        <v>0</v>
      </c>
      <c r="D693">
        <v>9.6999999999999993</v>
      </c>
      <c r="E693" t="str">
        <f>VLOOKUP(A693,productos!$A$2:$F$225, 2,FALSE )</f>
        <v>PRODEA</v>
      </c>
      <c r="F693" t="str">
        <f>VLOOKUP(A693,productos!$A$2:$F$225, 3,FALSE )</f>
        <v>CUNNINGTON</v>
      </c>
      <c r="G693" t="str">
        <f>VLOOKUP(A693,productos!$A$2:$F$225, 4,FALSE )</f>
        <v>BEBIDAS</v>
      </c>
      <c r="H693">
        <f>VLOOKUP(A693,productos!$A$2:$F$225, 5,FALSE )</f>
        <v>779063900166</v>
      </c>
      <c r="I693" t="str">
        <f>VLOOKUP(A693,productos!$A$2:$F$225, 6,FALSE )</f>
        <v>GASEOSA LIMA LIMÓN  - 1,5 LT</v>
      </c>
      <c r="L693" s="2" t="str">
        <f t="shared" si="10"/>
        <v>new Product { Id = 113, Region = 2, Market =0, Price = 9.7, Provider = "PRODEA", Brand = "CUNNINGTON", Category = "BEBIDAS", BarCode = 779063900166, Name = "GASEOSA LIMA LIMÓN  - 1,5 LT"},</v>
      </c>
    </row>
    <row r="694" spans="1:12" x14ac:dyDescent="0.25">
      <c r="A694">
        <v>224</v>
      </c>
      <c r="B694">
        <v>2</v>
      </c>
      <c r="C694">
        <v>0</v>
      </c>
      <c r="D694">
        <v>3.15</v>
      </c>
      <c r="E694" t="str">
        <f>VLOOKUP(A694,productos!$A$2:$F$225, 2,FALSE )</f>
        <v>MAPED</v>
      </c>
      <c r="F694" t="str">
        <f>VLOOKUP(A694,productos!$A$2:$F$225, 3,FALSE )</f>
        <v>MAPED ARGENTINA S.A.</v>
      </c>
      <c r="G694" t="str">
        <f>VLOOKUP(A694,productos!$A$2:$F$225, 4,FALSE )</f>
        <v>CANASTA ESCOLAR</v>
      </c>
      <c r="H694">
        <f>VLOOKUP(A694,productos!$A$2:$F$225, 5,FALSE )</f>
        <v>0</v>
      </c>
      <c r="I694" t="str">
        <f>VLOOKUP(A694,productos!$A$2:$F$225, 6,FALSE )</f>
        <v xml:space="preserve">GOMA TINTA-LAPIZ Duo Gom </v>
      </c>
      <c r="L694" s="2" t="str">
        <f t="shared" si="10"/>
        <v>new Product { Id = 224, Region = 2, Market =0, Price = 3.15, Provider = "MAPED", Brand = "MAPED ARGENTINA S.A.", Category = "CANASTA ESCOLAR", BarCode = 0, Name = "GOMA TINTA-LAPIZ Duo Gom "},</v>
      </c>
    </row>
    <row r="695" spans="1:12" x14ac:dyDescent="0.25">
      <c r="A695">
        <v>236</v>
      </c>
      <c r="B695">
        <v>2</v>
      </c>
      <c r="C695">
        <v>0</v>
      </c>
      <c r="D695">
        <v>67.2</v>
      </c>
      <c r="E695" t="str">
        <f>VLOOKUP(A695,productos!$A$2:$F$225, 2,FALSE )</f>
        <v>GENÉRICO</v>
      </c>
      <c r="F695" t="str">
        <f>VLOOKUP(A695,productos!$A$2:$F$225, 3,FALSE )</f>
        <v>GENÉRICO</v>
      </c>
      <c r="G695" t="str">
        <f>VLOOKUP(A695,productos!$A$2:$F$225, 4,FALSE )</f>
        <v>CANASTA ESCOLAR</v>
      </c>
      <c r="H695">
        <f>VLOOKUP(A695,productos!$A$2:$F$225, 5,FALSE )</f>
        <v>0</v>
      </c>
      <c r="I695" t="str">
        <f>VLOOKUP(A695,productos!$A$2:$F$225, 6,FALSE )</f>
        <v>GUARDAPOLVO RECTO UNISEX     520 TALLE 10</v>
      </c>
      <c r="L695" s="2" t="str">
        <f t="shared" si="10"/>
        <v>new Product { Id = 236, Region = 2, Market =0, Price = 67.2, Provider = "GENÉRICO", Brand = "GENÉRICO", Category = "CANASTA ESCOLAR", BarCode = 0, Name = "GUARDAPOLVO RECTO UNISEX     520 TALLE 10"},</v>
      </c>
    </row>
    <row r="696" spans="1:12" x14ac:dyDescent="0.25">
      <c r="A696">
        <v>237</v>
      </c>
      <c r="B696">
        <v>2</v>
      </c>
      <c r="C696">
        <v>0</v>
      </c>
      <c r="D696">
        <v>76.650000000000006</v>
      </c>
      <c r="E696" t="str">
        <f>VLOOKUP(A696,productos!$A$2:$F$225, 2,FALSE )</f>
        <v>GENÉRICO</v>
      </c>
      <c r="F696" t="str">
        <f>VLOOKUP(A696,productos!$A$2:$F$225, 3,FALSE )</f>
        <v>GENÉRICO</v>
      </c>
      <c r="G696" t="str">
        <f>VLOOKUP(A696,productos!$A$2:$F$225, 4,FALSE )</f>
        <v>CANASTA ESCOLAR</v>
      </c>
      <c r="H696">
        <f>VLOOKUP(A696,productos!$A$2:$F$225, 5,FALSE )</f>
        <v>0</v>
      </c>
      <c r="I696" t="str">
        <f>VLOOKUP(A696,productos!$A$2:$F$225, 6,FALSE )</f>
        <v>GUARDAPOLVO RECTO UNISEX     520 TALLE 12</v>
      </c>
      <c r="L696" s="2" t="str">
        <f t="shared" si="10"/>
        <v>new Product { Id = 237, Region = 2, Market =0, Price = 76.65, Provider = "GENÉRICO", Brand = "GENÉRICO", Category = "CANASTA ESCOLAR", BarCode = 0, Name = "GUARDAPOLVO RECTO UNISEX     520 TALLE 12"},</v>
      </c>
    </row>
    <row r="697" spans="1:12" x14ac:dyDescent="0.25">
      <c r="A697">
        <v>234</v>
      </c>
      <c r="B697">
        <v>2</v>
      </c>
      <c r="C697">
        <v>0</v>
      </c>
      <c r="D697">
        <v>40.950000000000003</v>
      </c>
      <c r="E697" t="str">
        <f>VLOOKUP(A697,productos!$A$2:$F$225, 2,FALSE )</f>
        <v>GENÉRICO</v>
      </c>
      <c r="F697" t="str">
        <f>VLOOKUP(A697,productos!$A$2:$F$225, 3,FALSE )</f>
        <v>GENÉRICO</v>
      </c>
      <c r="G697" t="str">
        <f>VLOOKUP(A697,productos!$A$2:$F$225, 4,FALSE )</f>
        <v>CANASTA ESCOLAR</v>
      </c>
      <c r="H697">
        <f>VLOOKUP(A697,productos!$A$2:$F$225, 5,FALSE )</f>
        <v>0</v>
      </c>
      <c r="I697" t="str">
        <f>VLOOKUP(A697,productos!$A$2:$F$225, 6,FALSE )</f>
        <v>GUARDAPOLVO RECTO UNISEX     520 TALLE 6</v>
      </c>
      <c r="L697" s="2" t="str">
        <f t="shared" si="10"/>
        <v>new Product { Id = 234, Region = 2, Market =0, Price = 40.95, Provider = "GENÉRICO", Brand = "GENÉRICO", Category = "CANASTA ESCOLAR", BarCode = 0, Name = "GUARDAPOLVO RECTO UNISEX     520 TALLE 6"},</v>
      </c>
    </row>
    <row r="698" spans="1:12" x14ac:dyDescent="0.25">
      <c r="A698">
        <v>235</v>
      </c>
      <c r="B698">
        <v>2</v>
      </c>
      <c r="C698">
        <v>0</v>
      </c>
      <c r="D698">
        <v>57.75</v>
      </c>
      <c r="E698" t="str">
        <f>VLOOKUP(A698,productos!$A$2:$F$225, 2,FALSE )</f>
        <v>GENÉRICO</v>
      </c>
      <c r="F698" t="str">
        <f>VLOOKUP(A698,productos!$A$2:$F$225, 3,FALSE )</f>
        <v>GENÉRICO</v>
      </c>
      <c r="G698" t="str">
        <f>VLOOKUP(A698,productos!$A$2:$F$225, 4,FALSE )</f>
        <v>CANASTA ESCOLAR</v>
      </c>
      <c r="H698">
        <f>VLOOKUP(A698,productos!$A$2:$F$225, 5,FALSE )</f>
        <v>0</v>
      </c>
      <c r="I698" t="str">
        <f>VLOOKUP(A698,productos!$A$2:$F$225, 6,FALSE )</f>
        <v>GUARDAPOLVO RECTO UNISEX     520 TALLE 8</v>
      </c>
      <c r="L698" s="2" t="str">
        <f t="shared" si="10"/>
        <v>new Product { Id = 235, Region = 2, Market =0, Price = 57.75, Provider = "GENÉRICO", Brand = "GENÉRICO", Category = "CANASTA ESCOLAR", BarCode = 0, Name = "GUARDAPOLVO RECTO UNISEX     520 TALLE 8"},</v>
      </c>
    </row>
    <row r="699" spans="1:12" x14ac:dyDescent="0.25">
      <c r="A699">
        <v>114</v>
      </c>
      <c r="B699">
        <v>2</v>
      </c>
      <c r="C699">
        <v>0</v>
      </c>
      <c r="D699">
        <v>23.2</v>
      </c>
      <c r="E699" t="str">
        <f>VLOOKUP(A699,productos!$A$2:$F$225, 2,FALSE )</f>
        <v>QUICKFOOD</v>
      </c>
      <c r="F699" t="str">
        <f>VLOOKUP(A699,productos!$A$2:$F$225, 3,FALSE )</f>
        <v>PATY</v>
      </c>
      <c r="G699" t="str">
        <f>VLOOKUP(A699,productos!$A$2:$F$225, 4,FALSE )</f>
        <v>CARNES</v>
      </c>
      <c r="H699">
        <f>VLOOKUP(A699,productos!$A$2:$F$225, 5,FALSE )</f>
        <v>779067004523</v>
      </c>
      <c r="I699" t="str">
        <f>VLOOKUP(A699,productos!$A$2:$F$225, 6,FALSE )</f>
        <v>HAMBURGUESAS DE CARNE TRADICIONALES DE 332-334GR - 4 UN</v>
      </c>
      <c r="L699" s="2" t="str">
        <f t="shared" si="10"/>
        <v>new Product { Id = 114, Region = 2, Market =0, Price = 23.2, Provider = "QUICKFOOD", Brand = "PATY", Category = "CARNES", BarCode = 779067004523, Name = "HAMBURGUESAS DE CARNE TRADICIONALES DE 332-334GR - 4 UN"},</v>
      </c>
    </row>
    <row r="700" spans="1:12" x14ac:dyDescent="0.25">
      <c r="A700">
        <v>106</v>
      </c>
      <c r="B700">
        <v>2</v>
      </c>
      <c r="C700">
        <v>0</v>
      </c>
      <c r="D700">
        <v>5.79</v>
      </c>
      <c r="E700" t="str">
        <f>VLOOKUP(A700,productos!$A$2:$F$225, 2,FALSE )</f>
        <v>PEPSICO</v>
      </c>
      <c r="F700" t="str">
        <f>VLOOKUP(A700,productos!$A$2:$F$225, 3,FALSE )</f>
        <v>MAGICA</v>
      </c>
      <c r="G700" t="str">
        <f>VLOOKUP(A700,productos!$A$2:$F$225, 4,FALSE )</f>
        <v>ALMACÉN</v>
      </c>
      <c r="H700">
        <f>VLOOKUP(A700,productos!$A$2:$F$225, 5,FALSE )</f>
        <v>779217000719</v>
      </c>
      <c r="I700" t="str">
        <f>VLOOKUP(A700,productos!$A$2:$F$225, 6,FALSE )</f>
        <v>HARINA DE MAIZ (POLENTA)  - 500 G</v>
      </c>
      <c r="L700" s="2" t="str">
        <f t="shared" si="10"/>
        <v>new Product { Id = 106, Region = 2, Market =0, Price = 5.79, Provider = "PEPSICO", Brand = "MAGICA", Category = "ALMACÉN", BarCode = 779217000719, Name = "HARINA DE MAIZ (POLENTA)  - 500 G"},</v>
      </c>
    </row>
    <row r="701" spans="1:12" x14ac:dyDescent="0.25">
      <c r="A701">
        <v>91</v>
      </c>
      <c r="B701">
        <v>2</v>
      </c>
      <c r="C701">
        <v>0</v>
      </c>
      <c r="D701">
        <v>8.4499999999999993</v>
      </c>
      <c r="E701" t="str">
        <f>VLOOKUP(A701,productos!$A$2:$F$225, 2,FALSE )</f>
        <v>MOLINOS RÍO DE LA PLATA</v>
      </c>
      <c r="F701" t="str">
        <f>VLOOKUP(A701,productos!$A$2:$F$225, 3,FALSE )</f>
        <v>BLANCAFLOR</v>
      </c>
      <c r="G701" t="str">
        <f>VLOOKUP(A701,productos!$A$2:$F$225, 4,FALSE )</f>
        <v>ALMACÉN</v>
      </c>
      <c r="H701">
        <f>VLOOKUP(A701,productos!$A$2:$F$225, 5,FALSE )</f>
        <v>779007050692</v>
      </c>
      <c r="I701" t="str">
        <f>VLOOKUP(A701,productos!$A$2:$F$225, 6,FALSE )</f>
        <v>HARINA DE TRIGO 0000 DE 0000 - 1 KG</v>
      </c>
      <c r="L701" s="2" t="str">
        <f t="shared" si="10"/>
        <v>new Product { Id = 91, Region = 2, Market =0, Price = 8.45, Provider = "MOLINOS RÍO DE LA PLATA", Brand = "BLANCAFLOR", Category = "ALMACÉN", BarCode = 779007050692, Name = "HARINA DE TRIGO 0000 DE 0000 - 1 KG"},</v>
      </c>
    </row>
    <row r="702" spans="1:12" x14ac:dyDescent="0.25">
      <c r="A702">
        <v>88</v>
      </c>
      <c r="B702">
        <v>2</v>
      </c>
      <c r="C702">
        <v>0</v>
      </c>
      <c r="D702">
        <v>6.7</v>
      </c>
      <c r="E702" t="str">
        <f>VLOOKUP(A702,productos!$A$2:$F$225, 2,FALSE )</f>
        <v>MOLINOS CAÑUELAS</v>
      </c>
      <c r="F702" t="str">
        <f>VLOOKUP(A702,productos!$A$2:$F$225, 3,FALSE )</f>
        <v>CAÑUELAS</v>
      </c>
      <c r="G702" t="str">
        <f>VLOOKUP(A702,productos!$A$2:$F$225, 4,FALSE )</f>
        <v>ALMACÉN</v>
      </c>
      <c r="H702">
        <f>VLOOKUP(A702,productos!$A$2:$F$225, 5,FALSE )</f>
        <v>779218000152</v>
      </c>
      <c r="I702" t="str">
        <f>VLOOKUP(A702,productos!$A$2:$F$225, 6,FALSE )</f>
        <v>HARINA DE TRIGO COMUN 000 COMÚN 000 - 1 KG</v>
      </c>
      <c r="L702" s="2" t="str">
        <f t="shared" si="10"/>
        <v>new Product { Id = 88, Region = 2, Market =0, Price = 6.7, Provider = "MOLINOS CAÑUELAS", Brand = "CAÑUELAS", Category = "ALMACÉN", BarCode = 779218000152, Name = "HARINA DE TRIGO COMUN 000 COMÚN 000 - 1 KG"},</v>
      </c>
    </row>
    <row r="703" spans="1:12" x14ac:dyDescent="0.25">
      <c r="A703">
        <v>93</v>
      </c>
      <c r="B703">
        <v>2</v>
      </c>
      <c r="C703">
        <v>0</v>
      </c>
      <c r="D703">
        <v>7.49</v>
      </c>
      <c r="E703" t="str">
        <f>VLOOKUP(A703,productos!$A$2:$F$225, 2,FALSE )</f>
        <v>MOLINOS RÍO DE LA PLATA</v>
      </c>
      <c r="F703" t="str">
        <f>VLOOKUP(A703,productos!$A$2:$F$225, 3,FALSE )</f>
        <v>FAVORITA</v>
      </c>
      <c r="G703" t="str">
        <f>VLOOKUP(A703,productos!$A$2:$F$225, 4,FALSE )</f>
        <v>ALMACÉN</v>
      </c>
      <c r="H703">
        <f>VLOOKUP(A703,productos!$A$2:$F$225, 5,FALSE )</f>
        <v>779007050723</v>
      </c>
      <c r="I703" t="str">
        <f>VLOOKUP(A703,productos!$A$2:$F$225, 6,FALSE )</f>
        <v>HARINA DE TRIGO COMUN 000 COMÚN 000 - 1 KG</v>
      </c>
      <c r="L703" s="2" t="str">
        <f t="shared" si="10"/>
        <v>new Product { Id = 93, Region = 2, Market =0, Price = 7.49, Provider = "MOLINOS RÍO DE LA PLATA", Brand = "FAVORITA", Category = "ALMACÉN", BarCode = 779007050723, Name = "HARINA DE TRIGO COMUN 000 COMÚN 000 - 1 KG"},</v>
      </c>
    </row>
    <row r="704" spans="1:12" x14ac:dyDescent="0.25">
      <c r="A704">
        <v>99</v>
      </c>
      <c r="B704">
        <v>2</v>
      </c>
      <c r="C704">
        <v>0</v>
      </c>
      <c r="D704">
        <v>32.049999999999997</v>
      </c>
      <c r="E704" t="str">
        <f>VLOOKUP(A704,productos!$A$2:$F$225, 2,FALSE )</f>
        <v>NESTLÉ ARGENTINA</v>
      </c>
      <c r="F704" t="str">
        <f>VLOOKUP(A704,productos!$A$2:$F$225, 3,FALSE )</f>
        <v>TORPEDO</v>
      </c>
      <c r="G704" t="str">
        <f>VLOOKUP(A704,productos!$A$2:$F$225, 4,FALSE )</f>
        <v>ALMACÉN</v>
      </c>
      <c r="H704">
        <f>VLOOKUP(A704,productos!$A$2:$F$225, 5,FALSE )</f>
        <v>761303318440</v>
      </c>
      <c r="I704" t="str">
        <f>VLOOKUP(A704,productos!$A$2:$F$225, 6,FALSE )</f>
        <v>HELADO LIMON CAJA X 6 UNIDADES - 6 UN</v>
      </c>
      <c r="L704" s="2" t="str">
        <f t="shared" si="10"/>
        <v>new Product { Id = 99, Region = 2, Market =0, Price = 32.05, Provider = "NESTLÉ ARGENTINA", Brand = "TORPEDO", Category = "ALMACÉN", BarCode = 761303318440, Name = "HELADO LIMON CAJA X 6 UNIDADES - 6 UN"},</v>
      </c>
    </row>
    <row r="705" spans="1:12" x14ac:dyDescent="0.25">
      <c r="A705">
        <v>134</v>
      </c>
      <c r="B705">
        <v>2</v>
      </c>
      <c r="C705">
        <v>0</v>
      </c>
      <c r="D705">
        <v>12.65</v>
      </c>
      <c r="E705" t="str">
        <f>VLOOKUP(A705,productos!$A$2:$F$225, 2,FALSE )</f>
        <v>SIN MARCA (SUPERMERCADO)</v>
      </c>
      <c r="F705" t="str">
        <f>VLOOKUP(A705,productos!$A$2:$F$225, 3,FALSE )</f>
        <v>SIN MARCA (SUPERMERCADO)</v>
      </c>
      <c r="G705" t="str">
        <f>VLOOKUP(A705,productos!$A$2:$F$225, 4,FALSE )</f>
        <v>CARNES</v>
      </c>
      <c r="H705">
        <f>VLOOKUP(A705,productos!$A$2:$F$225, 5,FALSE )</f>
        <v>0</v>
      </c>
      <c r="I705" t="str">
        <f>VLOOKUP(A705,productos!$A$2:$F$225, 6,FALSE )</f>
        <v>HUESO CON CARNE DE NOVILLO - 1 KG</v>
      </c>
      <c r="L705" s="2" t="str">
        <f t="shared" si="10"/>
        <v>new Product { Id = 134, Region = 2, Market =0, Price = 12.65, Provider = "SIN MARCA (SUPERMERCADO)", Brand = "SIN MARCA (SUPERMERCADO)", Category = "CARNES", BarCode = 0, Name = "HUESO CON CARNE DE NOVILLO - 1 KG"},</v>
      </c>
    </row>
    <row r="706" spans="1:12" x14ac:dyDescent="0.25">
      <c r="A706">
        <v>100</v>
      </c>
      <c r="B706">
        <v>2</v>
      </c>
      <c r="C706">
        <v>0</v>
      </c>
      <c r="D706">
        <v>9</v>
      </c>
      <c r="E706" t="str">
        <f>VLOOKUP(A706,productos!$A$2:$F$225, 2,FALSE )</f>
        <v>NUESTRA HUELLA</v>
      </c>
      <c r="F706" t="str">
        <f>VLOOKUP(A706,productos!$A$2:$F$225, 3,FALSE )</f>
        <v>AVICOPER</v>
      </c>
      <c r="G706" t="str">
        <f>VLOOKUP(A706,productos!$A$2:$F$225, 4,FALSE )</f>
        <v>ALMACÉN</v>
      </c>
      <c r="H706">
        <f>VLOOKUP(A706,productos!$A$2:$F$225, 5,FALSE )</f>
        <v>779233500032</v>
      </c>
      <c r="I706" t="str">
        <f>VLOOKUP(A706,productos!$A$2:$F$225, 6,FALSE )</f>
        <v>HUEVOS BLANCOS  - 6 UN</v>
      </c>
      <c r="L706" s="2" t="str">
        <f t="shared" si="10"/>
        <v>new Product { Id = 100, Region = 2, Market =0, Price = 9, Provider = "NUESTRA HUELLA", Brand = "AVICOPER", Category = "ALMACÉN", BarCode = 779233500032, Name = "HUEVOS BLANCOS  - 6 UN"},</v>
      </c>
    </row>
    <row r="707" spans="1:12" x14ac:dyDescent="0.25">
      <c r="A707">
        <v>126</v>
      </c>
      <c r="B707">
        <v>2</v>
      </c>
      <c r="C707">
        <v>0</v>
      </c>
      <c r="D707">
        <v>8.5500000000000007</v>
      </c>
      <c r="E707" t="str">
        <f>VLOOKUP(A707,productos!$A$2:$F$225, 2,FALSE )</f>
        <v>SIN MARCA (SUPERMERCADO)</v>
      </c>
      <c r="F707" t="str">
        <f>VLOOKUP(A707,productos!$A$2:$F$225, 3,FALSE )</f>
        <v>SIN MARCA (SUPERMERCADO)</v>
      </c>
      <c r="G707" t="str">
        <f>VLOOKUP(A707,productos!$A$2:$F$225, 4,FALSE )</f>
        <v>ALMACÉN</v>
      </c>
      <c r="H707">
        <f>VLOOKUP(A707,productos!$A$2:$F$225, 5,FALSE )</f>
        <v>0</v>
      </c>
      <c r="I707" t="str">
        <f>VLOOKUP(A707,productos!$A$2:$F$225, 6,FALSE )</f>
        <v>HUEVOS BLANCOS  - 6 UN</v>
      </c>
      <c r="L707" s="2" t="str">
        <f t="shared" ref="L707:L770" si="11">IF(ISERROR(CONCATENATE("new Product { Id = ", A707, ", Region = ",B707,", Market =",C707,", Price = ",SUBSTITUTE(D707,",","."),", Provider = ", $E$1, E707, $E$1,", Brand = ", $E$1, F707, $E$1,", Category = ", $E$1, G707, $E$1,", BarCode = ", H707,", Name = ", $E$1, I707, $E$1,"},'")),"",CONCATENATE("new Product { Id = ", A707, ", Region = ",B707,", Market =",C707,", Price = ",SUBSTITUTE(D707,",","."),", Provider = ", $E$1, E707, $E$1,", Brand = ", $E$1, F707, $E$1,", Category = ", $E$1, G707, $E$1,", BarCode = ", H707,", Name = ", $E$1, I707, $E$1,"},"))</f>
        <v>new Product { Id = 126, Region = 2, Market =0, Price = 8.55, Provider = "SIN MARCA (SUPERMERCADO)", Brand = "SIN MARCA (SUPERMERCADO)", Category = "ALMACÉN", BarCode = 0, Name = "HUEVOS BLANCOS  - 6 UN"},</v>
      </c>
    </row>
    <row r="708" spans="1:12" x14ac:dyDescent="0.25">
      <c r="A708">
        <v>11</v>
      </c>
      <c r="B708">
        <v>2</v>
      </c>
      <c r="C708">
        <v>0</v>
      </c>
      <c r="D708">
        <v>5.5</v>
      </c>
      <c r="E708" t="str">
        <f>VLOOKUP(A708,productos!$A$2:$F$225, 2,FALSE )</f>
        <v>ALICORP ARGENTINA S.C.A.</v>
      </c>
      <c r="F708" t="str">
        <f>VLOOKUP(A708,productos!$A$2:$F$225, 3,FALSE )</f>
        <v>ZORRO</v>
      </c>
      <c r="G708" t="str">
        <f>VLOOKUP(A708,productos!$A$2:$F$225, 4,FALSE )</f>
        <v>LIMPIEZA</v>
      </c>
      <c r="H708">
        <f>VLOOKUP(A708,productos!$A$2:$F$225, 5,FALSE )</f>
        <v>779099099234</v>
      </c>
      <c r="I708" t="str">
        <f>VLOOKUP(A708,productos!$A$2:$F$225, 6,FALSE )</f>
        <v>JABON BLANCO EN POLVO ALTA ESPUMA NATURAL FRESH - 400 G</v>
      </c>
      <c r="L708" s="2" t="str">
        <f t="shared" si="11"/>
        <v>new Product { Id = 11, Region = 2, Market =0, Price = 5.5, Provider = "ALICORP ARGENTINA S.C.A.", Brand = "ZORRO", Category = "LIMPIEZA", BarCode = 779099099234, Name = "JABON BLANCO EN POLVO ALTA ESPUMA NATURAL FRESH - 400 G"},</v>
      </c>
    </row>
    <row r="709" spans="1:12" x14ac:dyDescent="0.25">
      <c r="A709">
        <v>9</v>
      </c>
      <c r="B709">
        <v>2</v>
      </c>
      <c r="C709">
        <v>0</v>
      </c>
      <c r="D709">
        <v>10.6</v>
      </c>
      <c r="E709" t="str">
        <f>VLOOKUP(A709,productos!$A$2:$F$225, 2,FALSE )</f>
        <v>ALICORP ARGENTINA S.C.A.</v>
      </c>
      <c r="F709" t="str">
        <f>VLOOKUP(A709,productos!$A$2:$F$225, 3,FALSE )</f>
        <v>ZORRO</v>
      </c>
      <c r="G709" t="str">
        <f>VLOOKUP(A709,productos!$A$2:$F$225, 4,FALSE )</f>
        <v>LIMPIEZA</v>
      </c>
      <c r="H709">
        <f>VLOOKUP(A709,productos!$A$2:$F$225, 5,FALSE )</f>
        <v>779099099242</v>
      </c>
      <c r="I709" t="str">
        <f>VLOOKUP(A709,productos!$A$2:$F$225, 6,FALSE )</f>
        <v>JABON BLANCO EN POLVO BAJA ESPUMA NATURAL FRESH - 800 G</v>
      </c>
      <c r="L709" s="2" t="str">
        <f t="shared" si="11"/>
        <v>new Product { Id = 9, Region = 2, Market =0, Price = 10.6, Provider = "ALICORP ARGENTINA S.C.A.", Brand = "ZORRO", Category = "LIMPIEZA", BarCode = 779099099242, Name = "JABON BLANCO EN POLVO BAJA ESPUMA NATURAL FRESH - 800 G"},</v>
      </c>
    </row>
    <row r="710" spans="1:12" x14ac:dyDescent="0.25">
      <c r="A710">
        <v>10</v>
      </c>
      <c r="B710">
        <v>2</v>
      </c>
      <c r="C710">
        <v>0</v>
      </c>
      <c r="D710">
        <v>5.8</v>
      </c>
      <c r="E710" t="str">
        <f>VLOOKUP(A710,productos!$A$2:$F$225, 2,FALSE )</f>
        <v>ALICORP ARGENTINA S.C.A.</v>
      </c>
      <c r="F710" t="str">
        <f>VLOOKUP(A710,productos!$A$2:$F$225, 3,FALSE )</f>
        <v>ZORRO</v>
      </c>
      <c r="G710" t="str">
        <f>VLOOKUP(A710,productos!$A$2:$F$225, 4,FALSE )</f>
        <v>LIMPIEZA</v>
      </c>
      <c r="H710">
        <f>VLOOKUP(A710,productos!$A$2:$F$225, 5,FALSE )</f>
        <v>779099099233</v>
      </c>
      <c r="I710" t="str">
        <f>VLOOKUP(A710,productos!$A$2:$F$225, 6,FALSE )</f>
        <v>JABON BLANCO EN POLVO BAJA ESPUMA NATURAL FRESH - 400 G</v>
      </c>
      <c r="L710" s="2" t="str">
        <f t="shared" si="11"/>
        <v>new Product { Id = 10, Region = 2, Market =0, Price = 5.8, Provider = "ALICORP ARGENTINA S.C.A.", Brand = "ZORRO", Category = "LIMPIEZA", BarCode = 779099099233, Name = "JABON BLANCO EN POLVO BAJA ESPUMA NATURAL FRESH - 400 G"},</v>
      </c>
    </row>
    <row r="711" spans="1:12" x14ac:dyDescent="0.25">
      <c r="A711">
        <v>14</v>
      </c>
      <c r="B711">
        <v>2</v>
      </c>
      <c r="C711">
        <v>0</v>
      </c>
      <c r="D711">
        <v>7.89</v>
      </c>
      <c r="E711" t="str">
        <f>VLOOKUP(A711,productos!$A$2:$F$225, 2,FALSE )</f>
        <v>ALICORP ARGENTINA S.C.A.</v>
      </c>
      <c r="F711" t="str">
        <f>VLOOKUP(A711,productos!$A$2:$F$225, 3,FALSE )</f>
        <v>LIMOL</v>
      </c>
      <c r="G711" t="str">
        <f>VLOOKUP(A711,productos!$A$2:$F$225, 4,FALSE )</f>
        <v>PERFUMERÍA</v>
      </c>
      <c r="H711">
        <f>VLOOKUP(A711,productos!$A$2:$F$225, 5,FALSE )</f>
        <v>779099058640</v>
      </c>
      <c r="I711" t="str">
        <f>VLOOKUP(A711,productos!$A$2:$F$225, 6,FALSE )</f>
        <v>JABON DE TOCADOR CAMPOS DE ENSUEÑO 90GR - 3 UN</v>
      </c>
      <c r="L711" s="2" t="str">
        <f t="shared" si="11"/>
        <v>new Product { Id = 14, Region = 2, Market =0, Price = 7.89, Provider = "ALICORP ARGENTINA S.C.A.", Brand = "LIMOL", Category = "PERFUMERÍA", BarCode = 779099058640, Name = "JABON DE TOCADOR CAMPOS DE ENSUEÑO 90GR - 3 UN"},</v>
      </c>
    </row>
    <row r="712" spans="1:12" x14ac:dyDescent="0.25">
      <c r="A712">
        <v>171</v>
      </c>
      <c r="B712">
        <v>2</v>
      </c>
      <c r="C712">
        <v>0</v>
      </c>
      <c r="D712">
        <v>8</v>
      </c>
      <c r="E712" t="str">
        <f>VLOOKUP(A712,productos!$A$2:$F$225, 2,FALSE )</f>
        <v>UNILEVER</v>
      </c>
      <c r="F712" t="str">
        <f>VLOOKUP(A712,productos!$A$2:$F$225, 3,FALSE )</f>
        <v>SUAVE</v>
      </c>
      <c r="G712" t="str">
        <f>VLOOKUP(A712,productos!$A$2:$F$225, 4,FALSE )</f>
        <v>PERFUMERÍA</v>
      </c>
      <c r="H712">
        <f>VLOOKUP(A712,productos!$A$2:$F$225, 5,FALSE )</f>
        <v>779129302342</v>
      </c>
      <c r="I712" t="str">
        <f>VLOOKUP(A712,productos!$A$2:$F$225, 6,FALSE )</f>
        <v>JABON DE TOCADOR TE VERDE ALOE VERA 90GR - 800 UN</v>
      </c>
      <c r="L712" s="2" t="str">
        <f t="shared" si="11"/>
        <v>new Product { Id = 171, Region = 2, Market =0, Price = 8, Provider = "UNILEVER", Brand = "SUAVE", Category = "PERFUMERÍA", BarCode = 779129302342, Name = "JABON DE TOCADOR TE VERDE ALOE VERA 90GR - 800 UN"},</v>
      </c>
    </row>
    <row r="713" spans="1:12" x14ac:dyDescent="0.25">
      <c r="A713">
        <v>13</v>
      </c>
      <c r="B713">
        <v>2</v>
      </c>
      <c r="C713">
        <v>0</v>
      </c>
      <c r="D713">
        <v>4.45</v>
      </c>
      <c r="E713" t="str">
        <f>VLOOKUP(A713,productos!$A$2:$F$225, 2,FALSE )</f>
        <v>ALICORP ARGENTINA S.C.A.</v>
      </c>
      <c r="F713" t="str">
        <f>VLOOKUP(A713,productos!$A$2:$F$225, 3,FALSE )</f>
        <v>ZORRO</v>
      </c>
      <c r="G713" t="str">
        <f>VLOOKUP(A713,productos!$A$2:$F$225, 4,FALSE )</f>
        <v>LIMPIEZA</v>
      </c>
      <c r="H713">
        <f>VLOOKUP(A713,productos!$A$2:$F$225, 5,FALSE )</f>
        <v>779099057222</v>
      </c>
      <c r="I713" t="str">
        <f>VLOOKUP(A713,productos!$A$2:$F$225, 6,FALSE )</f>
        <v>JABON EN PAN ESFERAS ACTIVAS - 150 G</v>
      </c>
      <c r="L713" s="2" t="str">
        <f t="shared" si="11"/>
        <v>new Product { Id = 13, Region = 2, Market =0, Price = 4.45, Provider = "ALICORP ARGENTINA S.C.A.", Brand = "ZORRO", Category = "LIMPIEZA", BarCode = 779099057222, Name = "JABON EN PAN ESFERAS ACTIVAS - 150 G"},</v>
      </c>
    </row>
    <row r="714" spans="1:12" x14ac:dyDescent="0.25">
      <c r="A714">
        <v>59</v>
      </c>
      <c r="B714">
        <v>2</v>
      </c>
      <c r="C714">
        <v>0</v>
      </c>
      <c r="D714">
        <v>9.9</v>
      </c>
      <c r="E714" t="str">
        <f>VLOOKUP(A714,productos!$A$2:$F$225, 2,FALSE )</f>
        <v>GRUPO QUERUCLOR</v>
      </c>
      <c r="F714" t="str">
        <f>VLOOKUP(A714,productos!$A$2:$F$225, 3,FALSE )</f>
        <v>QUERUBÍN</v>
      </c>
      <c r="G714" t="str">
        <f>VLOOKUP(A714,productos!$A$2:$F$225, 4,FALSE )</f>
        <v>LIMPIEZA</v>
      </c>
      <c r="H714">
        <f>VLOOKUP(A714,productos!$A$2:$F$225, 5,FALSE )</f>
        <v>779190500165</v>
      </c>
      <c r="I714" t="str">
        <f>VLOOKUP(A714,productos!$A$2:$F$225, 6,FALSE )</f>
        <v>JABON EN POLVO PARA LAVARROPAS  REGULAR - 800 G</v>
      </c>
      <c r="L714" s="2" t="str">
        <f t="shared" si="11"/>
        <v>new Product { Id = 59, Region = 2, Market =0, Price = 9.9, Provider = "GRUPO QUERUCLOR", Brand = "QUERUBÍN", Category = "LIMPIEZA", BarCode = 779190500165, Name = "JABON EN POLVO PARA LAVARROPAS  REGULAR - 800 G"},</v>
      </c>
    </row>
    <row r="715" spans="1:12" x14ac:dyDescent="0.25">
      <c r="A715">
        <v>58</v>
      </c>
      <c r="B715">
        <v>2</v>
      </c>
      <c r="C715">
        <v>0</v>
      </c>
      <c r="D715">
        <v>9.9</v>
      </c>
      <c r="E715" t="str">
        <f>VLOOKUP(A715,productos!$A$2:$F$225, 2,FALSE )</f>
        <v>GRUPO QUERUCLOR</v>
      </c>
      <c r="F715" t="str">
        <f>VLOOKUP(A715,productos!$A$2:$F$225, 3,FALSE )</f>
        <v>QUERUBÍN</v>
      </c>
      <c r="G715" t="str">
        <f>VLOOKUP(A715,productos!$A$2:$F$225, 4,FALSE )</f>
        <v>LIMPIEZA</v>
      </c>
      <c r="H715">
        <f>VLOOKUP(A715,productos!$A$2:$F$225, 5,FALSE )</f>
        <v>779190500162</v>
      </c>
      <c r="I715" t="str">
        <f>VLOOKUP(A715,productos!$A$2:$F$225, 6,FALSE )</f>
        <v>JABON EN POLVO PARA LAVARROPAS BAJA ESPUMA - 800 G</v>
      </c>
      <c r="L715" s="2" t="str">
        <f t="shared" si="11"/>
        <v>new Product { Id = 58, Region = 2, Market =0, Price = 9.9, Provider = "GRUPO QUERUCLOR", Brand = "QUERUBÍN", Category = "LIMPIEZA", BarCode = 779190500162, Name = "JABON EN POLVO PARA LAVARROPAS BAJA ESPUMA - 800 G"},</v>
      </c>
    </row>
    <row r="716" spans="1:12" x14ac:dyDescent="0.25">
      <c r="A716">
        <v>108</v>
      </c>
      <c r="B716">
        <v>2</v>
      </c>
      <c r="C716">
        <v>0</v>
      </c>
      <c r="D716">
        <v>14.54</v>
      </c>
      <c r="E716" t="str">
        <f>VLOOKUP(A716,productos!$A$2:$F$225, 2,FALSE )</f>
        <v>PROCTER AND GAMBLE</v>
      </c>
      <c r="F716" t="str">
        <f>VLOOKUP(A716,productos!$A$2:$F$225, 3,FALSE )</f>
        <v>ACE</v>
      </c>
      <c r="G716" t="str">
        <f>VLOOKUP(A716,productos!$A$2:$F$225, 4,FALSE )</f>
        <v>LIMPIEZA</v>
      </c>
      <c r="H716">
        <f>VLOOKUP(A716,productos!$A$2:$F$225, 5,FALSE )</f>
        <v>759000201223</v>
      </c>
      <c r="I716" t="str">
        <f>VLOOKUP(A716,productos!$A$2:$F$225, 6,FALSE )</f>
        <v>JABON EN POLVO PARA LAVARROPAS BAJA ESPUMA - 800 G</v>
      </c>
      <c r="L716" s="2" t="str">
        <f t="shared" si="11"/>
        <v>new Product { Id = 108, Region = 2, Market =0, Price = 14.54, Provider = "PROCTER AND GAMBLE", Brand = "ACE", Category = "LIMPIEZA", BarCode = 759000201223, Name = "JABON EN POLVO PARA LAVARROPAS BAJA ESPUMA - 800 G"},</v>
      </c>
    </row>
    <row r="717" spans="1:12" x14ac:dyDescent="0.25">
      <c r="A717">
        <v>188</v>
      </c>
      <c r="B717">
        <v>2</v>
      </c>
      <c r="C717">
        <v>0</v>
      </c>
      <c r="D717">
        <v>94.95</v>
      </c>
      <c r="E717" t="str">
        <f>VLOOKUP(A717,productos!$A$2:$F$225, 2,FALSE )</f>
        <v>SIN MARCA (SUPERMERCADO)</v>
      </c>
      <c r="F717" t="str">
        <f>VLOOKUP(A717,productos!$A$2:$F$225, 3,FALSE )</f>
        <v>SIN MARCA (SUPERMERCADO)</v>
      </c>
      <c r="G717" t="str">
        <f>VLOOKUP(A717,productos!$A$2:$F$225, 4,FALSE )</f>
        <v>CARNES</v>
      </c>
      <c r="H717">
        <f>VLOOKUP(A717,productos!$A$2:$F$225, 5,FALSE )</f>
        <v>0</v>
      </c>
      <c r="I717" t="str">
        <f>VLOOKUP(A717,productos!$A$2:$F$225, 6,FALSE )</f>
        <v>JAMON COCIDO  - 1 KG</v>
      </c>
      <c r="L717" s="2" t="str">
        <f t="shared" si="11"/>
        <v>new Product { Id = 188, Region = 2, Market =0, Price = 94.95, Provider = "SIN MARCA (SUPERMERCADO)", Brand = "SIN MARCA (SUPERMERCADO)", Category = "CARNES", BarCode = 0, Name = "JAMON COCIDO  - 1 KG"},</v>
      </c>
    </row>
    <row r="718" spans="1:12" x14ac:dyDescent="0.25">
      <c r="A718">
        <v>42</v>
      </c>
      <c r="B718">
        <v>2</v>
      </c>
      <c r="C718">
        <v>0</v>
      </c>
      <c r="D718">
        <v>8.1999999999999993</v>
      </c>
      <c r="E718" t="str">
        <f>VLOOKUP(A718,productos!$A$2:$F$225, 2,FALSE )</f>
        <v>COCA COLA FEMSA</v>
      </c>
      <c r="F718" t="str">
        <f>VLOOKUP(A718,productos!$A$2:$F$225, 3,FALSE )</f>
        <v>CARIOCA</v>
      </c>
      <c r="G718" t="str">
        <f>VLOOKUP(A718,productos!$A$2:$F$225, 4,FALSE )</f>
        <v>BEBIDAS</v>
      </c>
      <c r="H718">
        <f>VLOOKUP(A718,productos!$A$2:$F$225, 5,FALSE )</f>
        <v>779089506428</v>
      </c>
      <c r="I718" t="str">
        <f>VLOOKUP(A718,productos!$A$2:$F$225, 6,FALSE )</f>
        <v>JUGO CONCENTRADO DE NARANJA - 1,5 LT</v>
      </c>
      <c r="L718" s="2" t="str">
        <f t="shared" si="11"/>
        <v>new Product { Id = 42, Region = 2, Market =0, Price = 8.2, Provider = "COCA COLA FEMSA", Brand = "CARIOCA", Category = "BEBIDAS", BarCode = 779089506428, Name = "JUGO CONCENTRADO DE NARANJA - 1,5 LT"},</v>
      </c>
    </row>
    <row r="719" spans="1:12" x14ac:dyDescent="0.25">
      <c r="A719">
        <v>118</v>
      </c>
      <c r="B719">
        <v>2</v>
      </c>
      <c r="C719">
        <v>0</v>
      </c>
      <c r="D719">
        <v>7.5</v>
      </c>
      <c r="E719" t="str">
        <f>VLOOKUP(A719,productos!$A$2:$F$225, 2,FALSE )</f>
        <v>RPB</v>
      </c>
      <c r="F719" t="str">
        <f>VLOOKUP(A719,productos!$A$2:$F$225, 3,FALSE )</f>
        <v>MOCORETÁ</v>
      </c>
      <c r="G719" t="str">
        <f>VLOOKUP(A719,productos!$A$2:$F$225, 4,FALSE )</f>
        <v>BEBIDAS</v>
      </c>
      <c r="H719">
        <f>VLOOKUP(A719,productos!$A$2:$F$225, 5,FALSE )</f>
        <v>779003611512</v>
      </c>
      <c r="I719" t="str">
        <f>VLOOKUP(A719,productos!$A$2:$F$225, 6,FALSE )</f>
        <v>JUGO CONCENTRADO DE NARANJA - 1,5 LT</v>
      </c>
      <c r="L719" s="2" t="str">
        <f t="shared" si="11"/>
        <v>new Product { Id = 118, Region = 2, Market =0, Price = 7.5, Provider = "RPB", Brand = "MOCORETÁ", Category = "BEBIDAS", BarCode = 779003611512, Name = "JUGO CONCENTRADO DE NARANJA - 1,5 LT"},</v>
      </c>
    </row>
    <row r="720" spans="1:12" x14ac:dyDescent="0.25">
      <c r="A720">
        <v>43</v>
      </c>
      <c r="B720">
        <v>2</v>
      </c>
      <c r="C720">
        <v>0</v>
      </c>
      <c r="D720">
        <v>10</v>
      </c>
      <c r="E720" t="str">
        <f>VLOOKUP(A720,productos!$A$2:$F$225, 2,FALSE )</f>
        <v>COCA COLA FEMSA</v>
      </c>
      <c r="F720" t="str">
        <f>VLOOKUP(A720,productos!$A$2:$F$225, 3,FALSE )</f>
        <v>CEPITA</v>
      </c>
      <c r="G720" t="str">
        <f>VLOOKUP(A720,productos!$A$2:$F$225, 4,FALSE )</f>
        <v>BEBIDAS</v>
      </c>
      <c r="H720">
        <f>VLOOKUP(A720,productos!$A$2:$F$225, 5,FALSE )</f>
        <v>779089564024</v>
      </c>
      <c r="I720" t="str">
        <f>VLOOKUP(A720,productos!$A$2:$F$225, 6,FALSE )</f>
        <v>JUGO DE NARANJA SIN DILUIR NUTRI DEFENSAS - 1 LT</v>
      </c>
      <c r="L720" s="2" t="str">
        <f t="shared" si="11"/>
        <v>new Product { Id = 43, Region = 2, Market =0, Price = 10, Provider = "COCA COLA FEMSA", Brand = "CEPITA", Category = "BEBIDAS", BarCode = 779089564024, Name = "JUGO DE NARANJA SIN DILUIR NUTRI DEFENSAS - 1 LT"},</v>
      </c>
    </row>
    <row r="721" spans="1:12" x14ac:dyDescent="0.25">
      <c r="A721">
        <v>117</v>
      </c>
      <c r="B721">
        <v>2</v>
      </c>
      <c r="C721">
        <v>0</v>
      </c>
      <c r="D721">
        <v>3.05</v>
      </c>
      <c r="E721" t="str">
        <f>VLOOKUP(A721,productos!$A$2:$F$225, 2,FALSE )</f>
        <v>RPB</v>
      </c>
      <c r="F721" t="str">
        <f>VLOOKUP(A721,productos!$A$2:$F$225, 3,FALSE )</f>
        <v>BAGGIO</v>
      </c>
      <c r="G721" t="str">
        <f>VLOOKUP(A721,productos!$A$2:$F$225, 4,FALSE )</f>
        <v>BEBIDAS</v>
      </c>
      <c r="H721">
        <f>VLOOKUP(A721,productos!$A$2:$F$225, 5,FALSE )</f>
        <v>779003600056</v>
      </c>
      <c r="I721" t="str">
        <f>VLOOKUP(A721,productos!$A$2:$F$225, 6,FALSE )</f>
        <v>JUGO SIN DILUIR DE NARANJA - 200 ML</v>
      </c>
      <c r="L721" s="2" t="str">
        <f t="shared" si="11"/>
        <v>new Product { Id = 117, Region = 2, Market =0, Price = 3.05, Provider = "RPB", Brand = "BAGGIO", Category = "BEBIDAS", BarCode = 779003600056, Name = "JUGO SIN DILUIR DE NARANJA - 200 ML"},</v>
      </c>
    </row>
    <row r="722" spans="1:12" x14ac:dyDescent="0.25">
      <c r="A722">
        <v>201</v>
      </c>
      <c r="B722">
        <v>2</v>
      </c>
      <c r="C722">
        <v>0</v>
      </c>
      <c r="D722">
        <v>1.6</v>
      </c>
      <c r="E722" t="str">
        <f>VLOOKUP(A722,productos!$A$2:$F$225, 2,FALSE )</f>
        <v>AGUAS DANONE DE ARGENTINA S.A.</v>
      </c>
      <c r="F722" t="str">
        <f>VLOOKUP(A722,productos!$A$2:$F$225, 3,FALSE )</f>
        <v>SER</v>
      </c>
      <c r="G722" t="str">
        <f>VLOOKUP(A722,productos!$A$2:$F$225, 4,FALSE )</f>
        <v>BEBIDAS</v>
      </c>
      <c r="H722">
        <f>VLOOKUP(A722,productos!$A$2:$F$225, 5,FALSE )</f>
        <v>779806254058</v>
      </c>
      <c r="I722" t="str">
        <f>VLOOKUP(A722,productos!$A$2:$F$225, 6,FALSE )</f>
        <v>JUGOS EN POLVO ANANA - 7,5 G</v>
      </c>
      <c r="L722" s="2" t="str">
        <f t="shared" si="11"/>
        <v>new Product { Id = 201, Region = 2, Market =0, Price = 1.6, Provider = "AGUAS DANONE DE ARGENTINA S.A.", Brand = "SER", Category = "BEBIDAS", BarCode = 779806254058, Name = "JUGOS EN POLVO ANANA - 7,5 G"},</v>
      </c>
    </row>
    <row r="723" spans="1:12" x14ac:dyDescent="0.25">
      <c r="A723">
        <v>200</v>
      </c>
      <c r="B723">
        <v>2</v>
      </c>
      <c r="C723">
        <v>0</v>
      </c>
      <c r="D723">
        <v>1.6</v>
      </c>
      <c r="E723" t="str">
        <f>VLOOKUP(A723,productos!$A$2:$F$225, 2,FALSE )</f>
        <v>AGUAS DANONE DE ARGENTINA S.A.</v>
      </c>
      <c r="F723" t="str">
        <f>VLOOKUP(A723,productos!$A$2:$F$225, 3,FALSE )</f>
        <v>SER</v>
      </c>
      <c r="G723" t="str">
        <f>VLOOKUP(A723,productos!$A$2:$F$225, 4,FALSE )</f>
        <v>BEBIDAS</v>
      </c>
      <c r="H723">
        <f>VLOOKUP(A723,productos!$A$2:$F$225, 5,FALSE )</f>
        <v>779031505832</v>
      </c>
      <c r="I723" t="str">
        <f>VLOOKUP(A723,productos!$A$2:$F$225, 6,FALSE )</f>
        <v>JUGOS EN POLVO MANZANA - 9,6 G</v>
      </c>
      <c r="L723" s="2" t="str">
        <f t="shared" si="11"/>
        <v>new Product { Id = 200, Region = 2, Market =0, Price = 1.6, Provider = "AGUAS DANONE DE ARGENTINA S.A.", Brand = "SER", Category = "BEBIDAS", BarCode = 779031505832, Name = "JUGOS EN POLVO MANZANA - 9,6 G"},</v>
      </c>
    </row>
    <row r="724" spans="1:12" x14ac:dyDescent="0.25">
      <c r="A724">
        <v>27</v>
      </c>
      <c r="B724">
        <v>2</v>
      </c>
      <c r="C724">
        <v>0</v>
      </c>
      <c r="D724">
        <v>1.7</v>
      </c>
      <c r="E724" t="str">
        <f>VLOOKUP(A724,productos!$A$2:$F$225, 2,FALSE )</f>
        <v>ARCOR</v>
      </c>
      <c r="F724" t="str">
        <f>VLOOKUP(A724,productos!$A$2:$F$225, 3,FALSE )</f>
        <v>ARCOR</v>
      </c>
      <c r="G724" t="str">
        <f>VLOOKUP(A724,productos!$A$2:$F$225, 4,FALSE )</f>
        <v>BEBIDAS</v>
      </c>
      <c r="H724">
        <f>VLOOKUP(A724,productos!$A$2:$F$225, 5,FALSE )</f>
        <v>779058098600</v>
      </c>
      <c r="I724" t="str">
        <f>VLOOKUP(A724,productos!$A$2:$F$225, 6,FALSE )</f>
        <v>JUGOS EN POLVO MULTIFRUTA - 25 G</v>
      </c>
      <c r="L724" s="2" t="str">
        <f t="shared" si="11"/>
        <v>new Product { Id = 27, Region = 2, Market =0, Price = 1.7, Provider = "ARCOR", Brand = "ARCOR", Category = "BEBIDAS", BarCode = 779058098600, Name = "JUGOS EN POLVO MULTIFRUTA - 25 G"},</v>
      </c>
    </row>
    <row r="725" spans="1:12" x14ac:dyDescent="0.25">
      <c r="A725">
        <v>2</v>
      </c>
      <c r="B725">
        <v>2</v>
      </c>
      <c r="C725">
        <v>0</v>
      </c>
      <c r="D725">
        <v>1.6</v>
      </c>
      <c r="E725" t="str">
        <f>VLOOKUP(A725,productos!$A$2:$F$225, 2,FALSE )</f>
        <v>AGUAS DANONE DE ARGENTINA S.A.</v>
      </c>
      <c r="F725" t="str">
        <f>VLOOKUP(A725,productos!$A$2:$F$225, 3,FALSE )</f>
        <v>SER</v>
      </c>
      <c r="G725" t="str">
        <f>VLOOKUP(A725,productos!$A$2:$F$225, 4,FALSE )</f>
        <v>BEBIDAS</v>
      </c>
      <c r="H725">
        <f>VLOOKUP(A725,productos!$A$2:$F$225, 5,FALSE )</f>
        <v>779031500047</v>
      </c>
      <c r="I725" t="str">
        <f>VLOOKUP(A725,productos!$A$2:$F$225, 6,FALSE )</f>
        <v>JUGOS EN POLVO NARANJA - 12,8 G</v>
      </c>
      <c r="L725" s="2" t="str">
        <f t="shared" si="11"/>
        <v>new Product { Id = 2, Region = 2, Market =0, Price = 1.6, Provider = "AGUAS DANONE DE ARGENTINA S.A.", Brand = "SER", Category = "BEBIDAS", BarCode = 779031500047, Name = "JUGOS EN POLVO NARANJA - 12,8 G"},</v>
      </c>
    </row>
    <row r="726" spans="1:12" x14ac:dyDescent="0.25">
      <c r="A726">
        <v>199</v>
      </c>
      <c r="B726">
        <v>2</v>
      </c>
      <c r="C726">
        <v>0</v>
      </c>
      <c r="D726">
        <v>1.6</v>
      </c>
      <c r="E726" t="str">
        <f>VLOOKUP(A726,productos!$A$2:$F$225, 2,FALSE )</f>
        <v>AGUAS DANONE DE ARGENTINA S.A.</v>
      </c>
      <c r="F726" t="str">
        <f>VLOOKUP(A726,productos!$A$2:$F$225, 3,FALSE )</f>
        <v>SER</v>
      </c>
      <c r="G726" t="str">
        <f>VLOOKUP(A726,productos!$A$2:$F$225, 4,FALSE )</f>
        <v>BEBIDAS</v>
      </c>
      <c r="H726">
        <f>VLOOKUP(A726,productos!$A$2:$F$225, 5,FALSE )</f>
        <v>779806254065</v>
      </c>
      <c r="I726" t="str">
        <f>VLOOKUP(A726,productos!$A$2:$F$225, 6,FALSE )</f>
        <v>JUGOS EN POLVO NARANJA DULCE - 10,4 G</v>
      </c>
      <c r="L726" s="2" t="str">
        <f t="shared" si="11"/>
        <v>new Product { Id = 199, Region = 2, Market =0, Price = 1.6, Provider = "AGUAS DANONE DE ARGENTINA S.A.", Brand = "SER", Category = "BEBIDAS", BarCode = 779806254065, Name = "JUGOS EN POLVO NARANJA DULCE - 10,4 G"},</v>
      </c>
    </row>
    <row r="727" spans="1:12" x14ac:dyDescent="0.25">
      <c r="A727">
        <v>198</v>
      </c>
      <c r="B727">
        <v>2</v>
      </c>
      <c r="C727">
        <v>0</v>
      </c>
      <c r="D727">
        <v>1.6</v>
      </c>
      <c r="E727" t="str">
        <f>VLOOKUP(A727,productos!$A$2:$F$225, 2,FALSE )</f>
        <v>AGUAS DANONE DE ARGENTINA S.A.</v>
      </c>
      <c r="F727" t="str">
        <f>VLOOKUP(A727,productos!$A$2:$F$225, 3,FALSE )</f>
        <v>SER</v>
      </c>
      <c r="G727" t="str">
        <f>VLOOKUP(A727,productos!$A$2:$F$225, 4,FALSE )</f>
        <v>BEBIDAS</v>
      </c>
      <c r="H727">
        <f>VLOOKUP(A727,productos!$A$2:$F$225, 5,FALSE )</f>
        <v>779031500041</v>
      </c>
      <c r="I727" t="str">
        <f>VLOOKUP(A727,productos!$A$2:$F$225, 6,FALSE )</f>
        <v>JUGOS EN POLVO NARANJA DURAZNO - 7,7 G</v>
      </c>
      <c r="L727" s="2" t="str">
        <f t="shared" si="11"/>
        <v>new Product { Id = 198, Region = 2, Market =0, Price = 1.6, Provider = "AGUAS DANONE DE ARGENTINA S.A.", Brand = "SER", Category = "BEBIDAS", BarCode = 779031500041, Name = "JUGOS EN POLVO NARANJA DURAZNO - 7,7 G"},</v>
      </c>
    </row>
    <row r="728" spans="1:12" x14ac:dyDescent="0.25">
      <c r="A728">
        <v>228</v>
      </c>
      <c r="B728">
        <v>2</v>
      </c>
      <c r="C728">
        <v>0</v>
      </c>
      <c r="D728">
        <v>7.25</v>
      </c>
      <c r="E728" t="str">
        <f>VLOOKUP(A728,productos!$A$2:$F$225, 2,FALSE )</f>
        <v>GENÉRICO</v>
      </c>
      <c r="F728" t="str">
        <f>VLOOKUP(A728,productos!$A$2:$F$225, 3,FALSE )</f>
        <v>GENÉRICO</v>
      </c>
      <c r="G728" t="str">
        <f>VLOOKUP(A728,productos!$A$2:$F$225, 4,FALSE )</f>
        <v>CANASTA ESCOLAR</v>
      </c>
      <c r="H728">
        <f>VLOOKUP(A728,productos!$A$2:$F$225, 5,FALSE )</f>
        <v>0</v>
      </c>
      <c r="I728" t="str">
        <f>VLOOKUP(A728,productos!$A$2:$F$225, 6,FALSE )</f>
        <v>KIT ESCOLAR DE 3 PINCELES  3 UNIDADES</v>
      </c>
      <c r="L728" s="2" t="str">
        <f t="shared" si="11"/>
        <v>new Product { Id = 228, Region = 2, Market =0, Price = 7.25, Provider = "GENÉRICO", Brand = "GENÉRICO", Category = "CANASTA ESCOLAR", BarCode = 0, Name = "KIT ESCOLAR DE 3 PINCELES  3 UNIDADES"},</v>
      </c>
    </row>
    <row r="729" spans="1:12" x14ac:dyDescent="0.25">
      <c r="A729">
        <v>203</v>
      </c>
      <c r="B729">
        <v>2</v>
      </c>
      <c r="C729">
        <v>0</v>
      </c>
      <c r="D729">
        <v>10.4</v>
      </c>
      <c r="E729" t="str">
        <f>VLOOKUP(A729,productos!$A$2:$F$225, 2,FALSE )</f>
        <v>A.W. FABER CASTELL ARG.S.A.</v>
      </c>
      <c r="F729" t="str">
        <f>VLOOKUP(A729,productos!$A$2:$F$225, 3,FALSE )</f>
        <v>GREENCASTLE</v>
      </c>
      <c r="G729" t="str">
        <f>VLOOKUP(A729,productos!$A$2:$F$225, 4,FALSE )</f>
        <v>CANASTA ESCOLAR</v>
      </c>
      <c r="H729">
        <f>VLOOKUP(A729,productos!$A$2:$F$225, 5,FALSE )</f>
        <v>0</v>
      </c>
      <c r="I729" t="str">
        <f>VLOOKUP(A729,productos!$A$2:$F$225, 6,FALSE )</f>
        <v>LÁPICES DE COLOR LAP. COLOR GREENCASTLE  x 12 col largos</v>
      </c>
      <c r="L729" s="2" t="str">
        <f t="shared" si="11"/>
        <v>new Product { Id = 203, Region = 2, Market =0, Price = 10.4, Provider = "A.W. FABER CASTELL ARG.S.A.", Brand = "GREENCASTLE", Category = "CANASTA ESCOLAR", BarCode = 0, Name = "LÁPICES DE COLOR LAP. COLOR GREENCASTLE  x 12 col largos"},</v>
      </c>
    </row>
    <row r="730" spans="1:12" x14ac:dyDescent="0.25">
      <c r="A730">
        <v>204</v>
      </c>
      <c r="B730">
        <v>2</v>
      </c>
      <c r="C730">
        <v>0</v>
      </c>
      <c r="D730">
        <v>4.7300000000000004</v>
      </c>
      <c r="E730" t="str">
        <f>VLOOKUP(A730,productos!$A$2:$F$225, 2,FALSE )</f>
        <v>A.W. FABER CASTELL ARG.S.A.</v>
      </c>
      <c r="F730" t="str">
        <f>VLOOKUP(A730,productos!$A$2:$F$225, 3,FALSE )</f>
        <v>FABER CASTELL</v>
      </c>
      <c r="G730" t="str">
        <f>VLOOKUP(A730,productos!$A$2:$F$225, 4,FALSE )</f>
        <v>CANASTA ESCOLAR</v>
      </c>
      <c r="H730">
        <f>VLOOKUP(A730,productos!$A$2:$F$225, 5,FALSE )</f>
        <v>0</v>
      </c>
      <c r="I730" t="str">
        <f>VLOOKUP(A730,productos!$A$2:$F$225, 6,FALSE )</f>
        <v>LÁPICES DE GRAFITO ECOLÁPICES DE GRAFITO 1205 MAX X 3</v>
      </c>
      <c r="L730" s="2" t="str">
        <f t="shared" si="11"/>
        <v>new Product { Id = 204, Region = 2, Market =0, Price = 4.73, Provider = "A.W. FABER CASTELL ARG.S.A.", Brand = "FABER CASTELL", Category = "CANASTA ESCOLAR", BarCode = 0, Name = "LÁPICES DE GRAFITO ECOLÁPICES DE GRAFITO 1205 MAX X 3"},</v>
      </c>
    </row>
    <row r="731" spans="1:12" x14ac:dyDescent="0.25">
      <c r="A731">
        <v>205</v>
      </c>
      <c r="B731">
        <v>2</v>
      </c>
      <c r="C731">
        <v>0</v>
      </c>
      <c r="D731">
        <v>6.3</v>
      </c>
      <c r="E731" t="str">
        <f>VLOOKUP(A731,productos!$A$2:$F$225, 2,FALSE )</f>
        <v>A.W. FABER CASTELL ARG.S.A.</v>
      </c>
      <c r="F731" t="str">
        <f>VLOOKUP(A731,productos!$A$2:$F$225, 3,FALSE )</f>
        <v>FABER CASTELL</v>
      </c>
      <c r="G731" t="str">
        <f>VLOOKUP(A731,productos!$A$2:$F$225, 4,FALSE )</f>
        <v>CANASTA ESCOLAR</v>
      </c>
      <c r="H731">
        <f>VLOOKUP(A731,productos!$A$2:$F$225, 5,FALSE )</f>
        <v>0</v>
      </c>
      <c r="I731" t="str">
        <f>VLOOKUP(A731,productos!$A$2:$F$225, 6,FALSE )</f>
        <v>LÁPICES DE GRAFITO ECOLÁPICES DE GRAFITO 1205 MAX X 4</v>
      </c>
      <c r="L731" s="2" t="str">
        <f t="shared" si="11"/>
        <v>new Product { Id = 205, Region = 2, Market =0, Price = 6.3, Provider = "A.W. FABER CASTELL ARG.S.A.", Brand = "FABER CASTELL", Category = "CANASTA ESCOLAR", BarCode = 0, Name = "LÁPICES DE GRAFITO ECOLÁPICES DE GRAFITO 1205 MAX X 4"},</v>
      </c>
    </row>
    <row r="732" spans="1:12" x14ac:dyDescent="0.25">
      <c r="A732">
        <v>232</v>
      </c>
      <c r="B732">
        <v>2</v>
      </c>
      <c r="C732">
        <v>0</v>
      </c>
      <c r="D732">
        <v>8.3000000000000007</v>
      </c>
      <c r="E732" t="str">
        <f>VLOOKUP(A732,productos!$A$2:$F$225, 2,FALSE )</f>
        <v>GENÉRICO</v>
      </c>
      <c r="F732" t="str">
        <f>VLOOKUP(A732,productos!$A$2:$F$225, 3,FALSE )</f>
        <v>GENÉRICO</v>
      </c>
      <c r="G732" t="str">
        <f>VLOOKUP(A732,productos!$A$2:$F$225, 4,FALSE )</f>
        <v>CANASTA ESCOLAR</v>
      </c>
      <c r="H732">
        <f>VLOOKUP(A732,productos!$A$2:$F$225, 5,FALSE )</f>
        <v>0</v>
      </c>
      <c r="I732" t="str">
        <f>VLOOKUP(A732,productos!$A$2:$F$225, 6,FALSE )</f>
        <v xml:space="preserve">LAPIZ CORRECTOR BEROL PUNTA METALICA </v>
      </c>
      <c r="L732" s="2" t="str">
        <f t="shared" si="11"/>
        <v>new Product { Id = 232, Region = 2, Market =0, Price = 8.3, Provider = "GENÉRICO", Brand = "GENÉRICO", Category = "CANASTA ESCOLAR", BarCode = 0, Name = "LAPIZ CORRECTOR BEROL PUNTA METALICA "},</v>
      </c>
    </row>
    <row r="733" spans="1:12" x14ac:dyDescent="0.25">
      <c r="A733">
        <v>40</v>
      </c>
      <c r="B733">
        <v>2</v>
      </c>
      <c r="C733">
        <v>0</v>
      </c>
      <c r="D733">
        <v>5.17</v>
      </c>
      <c r="E733" t="str">
        <f>VLOOKUP(A733,productos!$A$2:$F$225, 2,FALSE )</f>
        <v>CLOROX ARGENTINA S.A.</v>
      </c>
      <c r="F733" t="str">
        <f>VLOOKUP(A733,productos!$A$2:$F$225, 3,FALSE )</f>
        <v>AYUDÍN</v>
      </c>
      <c r="G733" t="str">
        <f>VLOOKUP(A733,productos!$A$2:$F$225, 4,FALSE )</f>
        <v>LIMPIEZA</v>
      </c>
      <c r="H733">
        <f>VLOOKUP(A733,productos!$A$2:$F$225, 5,FALSE )</f>
        <v>779013209845</v>
      </c>
      <c r="I733" t="str">
        <f>VLOOKUP(A733,productos!$A$2:$F$225, 6,FALSE )</f>
        <v>LAVANDINA COMUN  - 1 LT</v>
      </c>
      <c r="L733" s="2" t="str">
        <f t="shared" si="11"/>
        <v>new Product { Id = 40, Region = 2, Market =0, Price = 5.17, Provider = "CLOROX ARGENTINA S.A.", Brand = "AYUDÍN", Category = "LIMPIEZA", BarCode = 779013209845, Name = "LAVANDINA COMUN  - 1 LT"},</v>
      </c>
    </row>
    <row r="734" spans="1:12" x14ac:dyDescent="0.25">
      <c r="A734">
        <v>60</v>
      </c>
      <c r="B734">
        <v>2</v>
      </c>
      <c r="C734">
        <v>0</v>
      </c>
      <c r="D734">
        <v>4.8499999999999996</v>
      </c>
      <c r="E734" t="str">
        <f>VLOOKUP(A734,productos!$A$2:$F$225, 2,FALSE )</f>
        <v>GRUPO QUERUCLOR</v>
      </c>
      <c r="F734" t="str">
        <f>VLOOKUP(A734,productos!$A$2:$F$225, 3,FALSE )</f>
        <v>QUERUBÍN</v>
      </c>
      <c r="G734" t="str">
        <f>VLOOKUP(A734,productos!$A$2:$F$225, 4,FALSE )</f>
        <v>LIMPIEZA</v>
      </c>
      <c r="H734">
        <f>VLOOKUP(A734,productos!$A$2:$F$225, 5,FALSE )</f>
        <v>779190500251</v>
      </c>
      <c r="I734" t="str">
        <f>VLOOKUP(A734,productos!$A$2:$F$225, 6,FALSE )</f>
        <v>LAVANDINA CONCENTRADA  - 1 LT</v>
      </c>
      <c r="L734" s="2" t="str">
        <f t="shared" si="11"/>
        <v>new Product { Id = 60, Region = 2, Market =0, Price = 4.85, Provider = "GRUPO QUERUCLOR", Brand = "QUERUBÍN", Category = "LIMPIEZA", BarCode = 779190500251, Name = "LAVANDINA CONCENTRADA  - 1 LT"},</v>
      </c>
    </row>
    <row r="735" spans="1:12" x14ac:dyDescent="0.25">
      <c r="A735">
        <v>79</v>
      </c>
      <c r="B735">
        <v>2</v>
      </c>
      <c r="C735">
        <v>0</v>
      </c>
      <c r="D735">
        <v>7.6</v>
      </c>
      <c r="E735" t="str">
        <f>VLOOKUP(A735,productos!$A$2:$F$225, 2,FALSE )</f>
        <v>MASTELLONE</v>
      </c>
      <c r="F735" t="str">
        <f>VLOOKUP(A735,productos!$A$2:$F$225, 3,FALSE )</f>
        <v>LA SERENÍSIMA</v>
      </c>
      <c r="G735" t="str">
        <f>VLOOKUP(A735,productos!$A$2:$F$225, 4,FALSE )</f>
        <v>LÁCTEOS</v>
      </c>
      <c r="H735">
        <f>VLOOKUP(A735,productos!$A$2:$F$225, 5,FALSE )</f>
        <v>779394011900</v>
      </c>
      <c r="I735" t="str">
        <f>VLOOKUP(A735,productos!$A$2:$F$225, 6,FALSE )</f>
        <v>LECHE COMUN DESCREMADA LIQUIDA SACHET - 1 LT</v>
      </c>
      <c r="L735" s="2" t="str">
        <f t="shared" si="11"/>
        <v>new Product { Id = 79, Region = 2, Market =0, Price = 7.6, Provider = "MASTELLONE", Brand = "LA SERENÍSIMA", Category = "LÁCTEOS", BarCode = 779394011900, Name = "LECHE COMUN DESCREMADA LIQUIDA SACHET - 1 LT"},</v>
      </c>
    </row>
    <row r="736" spans="1:12" x14ac:dyDescent="0.25">
      <c r="A736">
        <v>123</v>
      </c>
      <c r="B736">
        <v>2</v>
      </c>
      <c r="C736">
        <v>0</v>
      </c>
      <c r="D736">
        <v>7.6</v>
      </c>
      <c r="E736" t="str">
        <f>VLOOKUP(A736,productos!$A$2:$F$225, 2,FALSE )</f>
        <v>SANCOR</v>
      </c>
      <c r="F736" t="str">
        <f>VLOOKUP(A736,productos!$A$2:$F$225, 3,FALSE )</f>
        <v>SANCOR</v>
      </c>
      <c r="G736" t="str">
        <f>VLOOKUP(A736,productos!$A$2:$F$225, 4,FALSE )</f>
        <v>LÁCTEOS</v>
      </c>
      <c r="H736">
        <f>VLOOKUP(A736,productos!$A$2:$F$225, 5,FALSE )</f>
        <v>779008003239</v>
      </c>
      <c r="I736" t="str">
        <f>VLOOKUP(A736,productos!$A$2:$F$225, 6,FALSE )</f>
        <v>LECHE COMUN DESCREMADA LIQUIDA SACHET - 1 LT</v>
      </c>
      <c r="L736" s="2" t="str">
        <f t="shared" si="11"/>
        <v>new Product { Id = 123, Region = 2, Market =0, Price = 7.6, Provider = "SANCOR", Brand = "SANCOR", Category = "LÁCTEOS", BarCode = 779008003239, Name = "LECHE COMUN DESCREMADA LIQUIDA SACHET - 1 LT"},</v>
      </c>
    </row>
    <row r="737" spans="1:12" x14ac:dyDescent="0.25">
      <c r="A737">
        <v>124</v>
      </c>
      <c r="B737">
        <v>2</v>
      </c>
      <c r="C737">
        <v>0</v>
      </c>
      <c r="D737">
        <v>7.18</v>
      </c>
      <c r="E737" t="str">
        <f>VLOOKUP(A737,productos!$A$2:$F$225, 2,FALSE )</f>
        <v>SANCOR</v>
      </c>
      <c r="F737" t="str">
        <f>VLOOKUP(A737,productos!$A$2:$F$225, 3,FALSE )</f>
        <v>SANCOR</v>
      </c>
      <c r="G737" t="str">
        <f>VLOOKUP(A737,productos!$A$2:$F$225, 4,FALSE )</f>
        <v>LÁCTEOS</v>
      </c>
      <c r="H737">
        <f>VLOOKUP(A737,productos!$A$2:$F$225, 5,FALSE )</f>
        <v>779008003238</v>
      </c>
      <c r="I737" t="str">
        <f>VLOOKUP(A737,productos!$A$2:$F$225, 6,FALSE )</f>
        <v>LECHE COMUN ENTERA SACHET - 1 LT</v>
      </c>
      <c r="L737" s="2" t="str">
        <f t="shared" si="11"/>
        <v>new Product { Id = 124, Region = 2, Market =0, Price = 7.18, Provider = "SANCOR", Brand = "SANCOR", Category = "LÁCTEOS", BarCode = 779008003238, Name = "LECHE COMUN ENTERA SACHET - 1 LT"},</v>
      </c>
    </row>
    <row r="738" spans="1:12" x14ac:dyDescent="0.25">
      <c r="A738">
        <v>80</v>
      </c>
      <c r="B738">
        <v>2</v>
      </c>
      <c r="C738">
        <v>0</v>
      </c>
      <c r="D738">
        <v>7.18</v>
      </c>
      <c r="E738" t="str">
        <f>VLOOKUP(A738,productos!$A$2:$F$225, 2,FALSE )</f>
        <v>MASTELLONE</v>
      </c>
      <c r="F738" t="str">
        <f>VLOOKUP(A738,productos!$A$2:$F$225, 3,FALSE )</f>
        <v>LA SERENÍSIMA</v>
      </c>
      <c r="G738" t="str">
        <f>VLOOKUP(A738,productos!$A$2:$F$225, 4,FALSE )</f>
        <v>LÁCTEOS</v>
      </c>
      <c r="H738">
        <f>VLOOKUP(A738,productos!$A$2:$F$225, 5,FALSE )</f>
        <v>779394049000</v>
      </c>
      <c r="I738" t="str">
        <f>VLOOKUP(A738,productos!$A$2:$F$225, 6,FALSE )</f>
        <v>LECHE COMUN ENTERA ULTRAPASTEURIZADA (C/CALCIO VIT A/D B9 ) SACHET - 1 LT</v>
      </c>
      <c r="L738" s="2" t="str">
        <f t="shared" si="11"/>
        <v>new Product { Id = 80, Region = 2, Market =0, Price = 7.18, Provider = "MASTELLONE", Brand = "LA SERENÍSIMA", Category = "LÁCTEOS", BarCode = 779394049000, Name = "LECHE COMUN ENTERA ULTRAPASTEURIZADA (C/CALCIO VIT A/D B9 ) SACHET - 1 LT"},</v>
      </c>
    </row>
    <row r="739" spans="1:12" x14ac:dyDescent="0.25">
      <c r="A739">
        <v>78</v>
      </c>
      <c r="B739">
        <v>2</v>
      </c>
      <c r="C739">
        <v>0</v>
      </c>
      <c r="D739">
        <v>12.3</v>
      </c>
      <c r="E739" t="str">
        <f>VLOOKUP(A739,productos!$A$2:$F$225, 2,FALSE )</f>
        <v>MASTELLONE</v>
      </c>
      <c r="F739" t="str">
        <f>VLOOKUP(A739,productos!$A$2:$F$225, 3,FALSE )</f>
        <v>LA SERENÍSIMA</v>
      </c>
      <c r="G739" t="str">
        <f>VLOOKUP(A739,productos!$A$2:$F$225, 4,FALSE )</f>
        <v>LÁCTEOS</v>
      </c>
      <c r="H739">
        <f>VLOOKUP(A739,productos!$A$2:$F$225, 5,FALSE )</f>
        <v>779394096300</v>
      </c>
      <c r="I739" t="str">
        <f>VLOOKUP(A739,productos!$A$2:$F$225, 6,FALSE )</f>
        <v>LECHE EN POLVO ENTERA PAQUETE - 200 G</v>
      </c>
      <c r="L739" s="2" t="str">
        <f t="shared" si="11"/>
        <v>new Product { Id = 78, Region = 2, Market =0, Price = 12.3, Provider = "MASTELLONE", Brand = "LA SERENÍSIMA", Category = "LÁCTEOS", BarCode = 779394096300, Name = "LECHE EN POLVO ENTERA PAQUETE - 200 G"},</v>
      </c>
    </row>
    <row r="740" spans="1:12" x14ac:dyDescent="0.25">
      <c r="A740">
        <v>98</v>
      </c>
      <c r="B740">
        <v>2</v>
      </c>
      <c r="C740">
        <v>0</v>
      </c>
      <c r="D740">
        <v>29.9</v>
      </c>
      <c r="E740" t="str">
        <f>VLOOKUP(A740,productos!$A$2:$F$225, 2,FALSE )</f>
        <v>NESTLÉ ARGENTINA</v>
      </c>
      <c r="F740" t="str">
        <f>VLOOKUP(A740,productos!$A$2:$F$225, 3,FALSE )</f>
        <v>NIDO</v>
      </c>
      <c r="G740" t="str">
        <f>VLOOKUP(A740,productos!$A$2:$F$225, 4,FALSE )</f>
        <v>LÁCTEOS</v>
      </c>
      <c r="H740">
        <f>VLOOKUP(A740,productos!$A$2:$F$225, 5,FALSE )</f>
        <v>0</v>
      </c>
      <c r="I740" t="str">
        <f>VLOOKUP(A740,productos!$A$2:$F$225, 6,FALSE )</f>
        <v>LECHE EN POLVO ENTERA PAQUETE - 400 G</v>
      </c>
      <c r="L740" s="2" t="str">
        <f t="shared" si="11"/>
        <v>new Product { Id = 98, Region = 2, Market =0, Price = 29.9, Provider = "NESTLÉ ARGENTINA", Brand = "NIDO", Category = "LÁCTEOS", BarCode = 0, Name = "LECHE EN POLVO ENTERA PAQUETE - 400 G"},</v>
      </c>
    </row>
    <row r="741" spans="1:12" x14ac:dyDescent="0.25">
      <c r="A741">
        <v>86</v>
      </c>
      <c r="B741">
        <v>2</v>
      </c>
      <c r="C741">
        <v>0</v>
      </c>
      <c r="D741">
        <v>8.36</v>
      </c>
      <c r="E741" t="str">
        <f>VLOOKUP(A741,productos!$A$2:$F$225, 2,FALSE )</f>
        <v>MILKAUT</v>
      </c>
      <c r="F741" t="str">
        <f>VLOOKUP(A741,productos!$A$2:$F$225, 3,FALSE )</f>
        <v>MILKAUT</v>
      </c>
      <c r="G741" t="str">
        <f>VLOOKUP(A741,productos!$A$2:$F$225, 4,FALSE )</f>
        <v>LÁCTEOS</v>
      </c>
      <c r="H741">
        <f>VLOOKUP(A741,productos!$A$2:$F$225, 5,FALSE )</f>
        <v>779482001525</v>
      </c>
      <c r="I741" t="str">
        <f>VLOOKUP(A741,productos!$A$2:$F$225, 6,FALSE )</f>
        <v>LECHE ENTERA LARGA VIDA UAT - 1 LT</v>
      </c>
      <c r="L741" s="2" t="str">
        <f t="shared" si="11"/>
        <v>new Product { Id = 86, Region = 2, Market =0, Price = 8.36, Provider = "MILKAUT", Brand = "MILKAUT", Category = "LÁCTEOS", BarCode = 779482001525, Name = "LECHE ENTERA LARGA VIDA UAT - 1 LT"},</v>
      </c>
    </row>
    <row r="742" spans="1:12" x14ac:dyDescent="0.25">
      <c r="A742">
        <v>172</v>
      </c>
      <c r="B742">
        <v>2</v>
      </c>
      <c r="C742">
        <v>0</v>
      </c>
      <c r="D742">
        <v>9.5</v>
      </c>
      <c r="E742" t="str">
        <f>VLOOKUP(A742,productos!$A$2:$F$225, 2,FALSE )</f>
        <v>VERÓNICA S.A.</v>
      </c>
      <c r="F742" t="str">
        <f>VLOOKUP(A742,productos!$A$2:$F$225, 3,FALSE )</f>
        <v>VERÓNICA</v>
      </c>
      <c r="G742" t="str">
        <f>VLOOKUP(A742,productos!$A$2:$F$225, 4,FALSE )</f>
        <v>LÁCTEOS</v>
      </c>
      <c r="H742">
        <f>VLOOKUP(A742,productos!$A$2:$F$225, 5,FALSE )</f>
        <v>779471001001</v>
      </c>
      <c r="I742" t="str">
        <f>VLOOKUP(A742,productos!$A$2:$F$225, 6,FALSE )</f>
        <v>LECHE ENTERA LARGA VIDA U A T  - 900 LT</v>
      </c>
      <c r="L742" s="2" t="str">
        <f t="shared" si="11"/>
        <v>new Product { Id = 172, Region = 2, Market =0, Price = 9.5, Provider = "VERÓNICA S.A.", Brand = "VERÓNICA", Category = "LÁCTEOS", BarCode = 779471001001, Name = "LECHE ENTERA LARGA VIDA U A T  - 900 LT"},</v>
      </c>
    </row>
    <row r="743" spans="1:12" x14ac:dyDescent="0.25">
      <c r="A743">
        <v>148</v>
      </c>
      <c r="B743">
        <v>2</v>
      </c>
      <c r="C743">
        <v>0</v>
      </c>
      <c r="D743">
        <v>11.6</v>
      </c>
      <c r="E743" t="str">
        <f>VLOOKUP(A743,productos!$A$2:$F$225, 2,FALSE )</f>
        <v>SIN MARCA (SUPERMERCADO)</v>
      </c>
      <c r="F743" t="str">
        <f>VLOOKUP(A743,productos!$A$2:$F$225, 3,FALSE )</f>
        <v>SIN MARCA (SUPERMERCADO)</v>
      </c>
      <c r="G743" t="str">
        <f>VLOOKUP(A743,productos!$A$2:$F$225, 4,FALSE )</f>
        <v>VERDULERÍA</v>
      </c>
      <c r="H743">
        <f>VLOOKUP(A743,productos!$A$2:$F$225, 5,FALSE )</f>
        <v>0</v>
      </c>
      <c r="I743" t="str">
        <f>VLOOKUP(A743,productos!$A$2:$F$225, 6,FALSE )</f>
        <v>LECHUGA CRIOLLA - 1 KG</v>
      </c>
      <c r="L743" s="2" t="str">
        <f t="shared" si="11"/>
        <v>new Product { Id = 148, Region = 2, Market =0, Price = 11.6, Provider = "SIN MARCA (SUPERMERCADO)", Brand = "SIN MARCA (SUPERMERCADO)", Category = "VERDULERÍA", BarCode = 0, Name = "LECHUGA CRIOLLA - 1 KG"},</v>
      </c>
    </row>
    <row r="744" spans="1:12" x14ac:dyDescent="0.25">
      <c r="A744">
        <v>23</v>
      </c>
      <c r="B744">
        <v>2</v>
      </c>
      <c r="C744">
        <v>0</v>
      </c>
      <c r="D744">
        <v>11.29</v>
      </c>
      <c r="E744" t="str">
        <f>VLOOKUP(A744,productos!$A$2:$F$225, 2,FALSE )</f>
        <v>ARCOR</v>
      </c>
      <c r="F744" t="str">
        <f>VLOOKUP(A744,productos!$A$2:$F$225, 3,FALSE )</f>
        <v>LA CAMPAGNOLA</v>
      </c>
      <c r="G744" t="str">
        <f>VLOOKUP(A744,productos!$A$2:$F$225, 4,FALSE )</f>
        <v>ALMACÉN</v>
      </c>
      <c r="H744">
        <f>VLOOKUP(A744,productos!$A$2:$F$225, 5,FALSE )</f>
        <v>779336098720</v>
      </c>
      <c r="I744" t="str">
        <f>VLOOKUP(A744,productos!$A$2:$F$225, 6,FALSE )</f>
        <v>LENTEJAS SECAS REMOJADAS EN LATA - 300 G</v>
      </c>
      <c r="L744" s="2" t="str">
        <f t="shared" si="11"/>
        <v>new Product { Id = 23, Region = 2, Market =0, Price = 11.29, Provider = "ARCOR", Brand = "LA CAMPAGNOLA", Category = "ALMACÉN", BarCode = 779336098720, Name = "LENTEJAS SECAS REMOJADAS EN LATA - 300 G"},</v>
      </c>
    </row>
    <row r="745" spans="1:12" x14ac:dyDescent="0.25">
      <c r="A745">
        <v>61</v>
      </c>
      <c r="B745">
        <v>2</v>
      </c>
      <c r="C745">
        <v>0</v>
      </c>
      <c r="D745">
        <v>8.75</v>
      </c>
      <c r="E745" t="str">
        <f>VLOOKUP(A745,productos!$A$2:$F$225, 2,FALSE )</f>
        <v>INALPA</v>
      </c>
      <c r="F745" t="str">
        <f>VLOOKUP(A745,productos!$A$2:$F$225, 3,FALSE )</f>
        <v>INALPA</v>
      </c>
      <c r="G745" t="str">
        <f>VLOOKUP(A745,productos!$A$2:$F$225, 4,FALSE )</f>
        <v>ALMACÉN</v>
      </c>
      <c r="H745">
        <f>VLOOKUP(A745,productos!$A$2:$F$225, 5,FALSE )</f>
        <v>779235000457</v>
      </c>
      <c r="I745" t="str">
        <f>VLOOKUP(A745,productos!$A$2:$F$225, 6,FALSE )</f>
        <v>LENTEJAS SECAS REMOJADAS EN LATA - 350 G</v>
      </c>
      <c r="L745" s="2" t="str">
        <f t="shared" si="11"/>
        <v>new Product { Id = 61, Region = 2, Market =0, Price = 8.75, Provider = "INALPA", Brand = "INALPA", Category = "ALMACÉN", BarCode = 779235000457, Name = "LENTEJAS SECAS REMOJADAS EN LATA - 350 G"},</v>
      </c>
    </row>
    <row r="746" spans="1:12" x14ac:dyDescent="0.25">
      <c r="A746">
        <v>191</v>
      </c>
      <c r="B746">
        <v>2</v>
      </c>
      <c r="C746">
        <v>0</v>
      </c>
      <c r="D746">
        <v>6.99</v>
      </c>
      <c r="E746" t="str">
        <f>VLOOKUP(A746,productos!$A$2:$F$225, 2,FALSE )</f>
        <v>UNILEVER</v>
      </c>
      <c r="F746" t="str">
        <f>VLOOKUP(A746,productos!$A$2:$F$225, 3,FALSE )</f>
        <v>CIF</v>
      </c>
      <c r="G746" t="str">
        <f>VLOOKUP(A746,productos!$A$2:$F$225, 4,FALSE )</f>
        <v>LIMPIEZA</v>
      </c>
      <c r="H746">
        <f>VLOOKUP(A746,productos!$A$2:$F$225, 5,FALSE )</f>
        <v>779129000848</v>
      </c>
      <c r="I746" t="str">
        <f>VLOOKUP(A746,productos!$A$2:$F$225, 6,FALSE )</f>
        <v>LIMPIADOR FLORES DE NARANJA C/ MICROPARTICULAS - 50 G</v>
      </c>
      <c r="L746" s="2" t="str">
        <f t="shared" si="11"/>
        <v>new Product { Id = 191, Region = 2, Market =0, Price = 6.99, Provider = "UNILEVER", Brand = "CIF", Category = "LIMPIEZA", BarCode = 779129000848, Name = "LIMPIADOR FLORES DE NARANJA C/ MICROPARTICULAS - 50 G"},</v>
      </c>
    </row>
    <row r="747" spans="1:12" x14ac:dyDescent="0.25">
      <c r="A747">
        <v>120</v>
      </c>
      <c r="B747">
        <v>2</v>
      </c>
      <c r="C747">
        <v>0</v>
      </c>
      <c r="D747">
        <v>4.6500000000000004</v>
      </c>
      <c r="E747" t="str">
        <f>VLOOKUP(A747,productos!$A$2:$F$225, 2,FALSE )</f>
        <v>S.C. JOHNSON Y SON DE ARG. S.A.</v>
      </c>
      <c r="F747" t="str">
        <f>VLOOKUP(A747,productos!$A$2:$F$225, 3,FALSE )</f>
        <v>MR. MÚSCULO</v>
      </c>
      <c r="G747" t="str">
        <f>VLOOKUP(A747,productos!$A$2:$F$225, 4,FALSE )</f>
        <v>LIMPIEZA</v>
      </c>
      <c r="H747">
        <f>VLOOKUP(A747,productos!$A$2:$F$225, 5,FALSE )</f>
        <v>779052015524</v>
      </c>
      <c r="I747" t="str">
        <f>VLOOKUP(A747,productos!$A$2:$F$225, 6,FALSE )</f>
        <v>LIMPIADOR DESENGRASANTE REPUESTO DOY PACK - 500 ML</v>
      </c>
      <c r="L747" s="2" t="str">
        <f t="shared" si="11"/>
        <v>new Product { Id = 120, Region = 2, Market =0, Price = 4.65, Provider = "S.C. JOHNSON Y SON DE ARG. S.A.", Brand = "MR. MÚSCULO", Category = "LIMPIEZA", BarCode = 779052015524, Name = "LIMPIADOR DESENGRASANTE REPUESTO DOY PACK - 500 ML"},</v>
      </c>
    </row>
    <row r="748" spans="1:12" x14ac:dyDescent="0.25">
      <c r="A748">
        <v>116</v>
      </c>
      <c r="B748">
        <v>2</v>
      </c>
      <c r="C748">
        <v>0</v>
      </c>
      <c r="D748">
        <v>5.14</v>
      </c>
      <c r="E748" t="str">
        <f>VLOOKUP(A748,productos!$A$2:$F$225, 2,FALSE )</f>
        <v>RECKITT BENCKISER</v>
      </c>
      <c r="F748" t="str">
        <f>VLOOKUP(A748,productos!$A$2:$F$225, 3,FALSE )</f>
        <v>PROCENEX</v>
      </c>
      <c r="G748" t="str">
        <f>VLOOKUP(A748,productos!$A$2:$F$225, 4,FALSE )</f>
        <v>LIMPIEZA</v>
      </c>
      <c r="H748">
        <f>VLOOKUP(A748,productos!$A$2:$F$225, 5,FALSE )</f>
        <v>779113000450</v>
      </c>
      <c r="I748" t="str">
        <f>VLOOKUP(A748,productos!$A$2:$F$225, 6,FALSE )</f>
        <v>LIMPIADOR MULTIUSOS DOY PACK - 500 ML</v>
      </c>
      <c r="L748" s="2" t="str">
        <f t="shared" si="11"/>
        <v>new Product { Id = 116, Region = 2, Market =0, Price = 5.14, Provider = "RECKITT BENCKISER", Brand = "PROCENEX", Category = "LIMPIEZA", BarCode = 779113000450, Name = "LIMPIADOR MULTIUSOS DOY PACK - 500 ML"},</v>
      </c>
    </row>
    <row r="749" spans="1:12" x14ac:dyDescent="0.25">
      <c r="A749">
        <v>87</v>
      </c>
      <c r="B749">
        <v>2</v>
      </c>
      <c r="C749">
        <v>0</v>
      </c>
      <c r="D749">
        <v>11.5</v>
      </c>
      <c r="E749" t="str">
        <f>VLOOKUP(A749,productos!$A$2:$F$225, 2,FALSE )</f>
        <v>MILKAUT</v>
      </c>
      <c r="F749" t="str">
        <f>VLOOKUP(A749,productos!$A$2:$F$225, 3,FALSE )</f>
        <v>MILKAUT</v>
      </c>
      <c r="G749" t="str">
        <f>VLOOKUP(A749,productos!$A$2:$F$225, 4,FALSE )</f>
        <v>LÁCTEOS</v>
      </c>
      <c r="H749">
        <f>VLOOKUP(A749,productos!$A$2:$F$225, 5,FALSE )</f>
        <v>779482000060</v>
      </c>
      <c r="I749" t="str">
        <f>VLOOKUP(A749,productos!$A$2:$F$225, 6,FALSE )</f>
        <v>MANTECA  - 200 G</v>
      </c>
      <c r="L749" s="2" t="str">
        <f t="shared" si="11"/>
        <v>new Product { Id = 87, Region = 2, Market =0, Price = 11.5, Provider = "MILKAUT", Brand = "MILKAUT", Category = "LÁCTEOS", BarCode = 779482000060, Name = "MANTECA  - 200 G"},</v>
      </c>
    </row>
    <row r="750" spans="1:12" x14ac:dyDescent="0.25">
      <c r="A750">
        <v>81</v>
      </c>
      <c r="B750">
        <v>2</v>
      </c>
      <c r="C750">
        <v>0</v>
      </c>
      <c r="D750">
        <v>12.15</v>
      </c>
      <c r="E750" t="str">
        <f>VLOOKUP(A750,productos!$A$2:$F$225, 2,FALSE )</f>
        <v>MASTELLONE</v>
      </c>
      <c r="F750" t="str">
        <f>VLOOKUP(A750,productos!$A$2:$F$225, 3,FALSE )</f>
        <v>LA SERENÍSIMA</v>
      </c>
      <c r="G750" t="str">
        <f>VLOOKUP(A750,productos!$A$2:$F$225, 4,FALSE )</f>
        <v>LÁCTEOS</v>
      </c>
      <c r="H750">
        <f>VLOOKUP(A750,productos!$A$2:$F$225, 5,FALSE )</f>
        <v>779074211240</v>
      </c>
      <c r="I750" t="str">
        <f>VLOOKUP(A750,productos!$A$2:$F$225, 6,FALSE )</f>
        <v>MANTECA CALIDAD EXTRA VITAMINAS A Y E - 200 G</v>
      </c>
      <c r="L750" s="2" t="str">
        <f t="shared" si="11"/>
        <v>new Product { Id = 81, Region = 2, Market =0, Price = 12.15, Provider = "MASTELLONE", Brand = "LA SERENÍSIMA", Category = "LÁCTEOS", BarCode = 779074211240, Name = "MANTECA CALIDAD EXTRA VITAMINAS A Y E - 200 G"},</v>
      </c>
    </row>
    <row r="751" spans="1:12" x14ac:dyDescent="0.25">
      <c r="A751">
        <v>149</v>
      </c>
      <c r="B751">
        <v>2</v>
      </c>
      <c r="C751">
        <v>0</v>
      </c>
      <c r="D751">
        <v>11.75</v>
      </c>
      <c r="E751" t="str">
        <f>VLOOKUP(A751,productos!$A$2:$F$225, 2,FALSE )</f>
        <v>SIN MARCA (SUPERMERCADO)</v>
      </c>
      <c r="F751" t="str">
        <f>VLOOKUP(A751,productos!$A$2:$F$225, 3,FALSE )</f>
        <v>SIN MARCA (SUPERMERCADO)</v>
      </c>
      <c r="G751" t="str">
        <f>VLOOKUP(A751,productos!$A$2:$F$225, 4,FALSE )</f>
        <v>VERDULERÍA</v>
      </c>
      <c r="H751">
        <f>VLOOKUP(A751,productos!$A$2:$F$225, 5,FALSE )</f>
        <v>0</v>
      </c>
      <c r="I751" t="str">
        <f>VLOOKUP(A751,productos!$A$2:$F$225, 6,FALSE )</f>
        <v>MANZANA ROJA - 1 KG</v>
      </c>
      <c r="L751" s="2" t="str">
        <f t="shared" si="11"/>
        <v>new Product { Id = 149, Region = 2, Market =0, Price = 11.75, Provider = "SIN MARCA (SUPERMERCADO)", Brand = "SIN MARCA (SUPERMERCADO)", Category = "VERDULERÍA", BarCode = 0, Name = "MANZANA ROJA - 1 KG"},</v>
      </c>
    </row>
    <row r="752" spans="1:12" x14ac:dyDescent="0.25">
      <c r="A752">
        <v>207</v>
      </c>
      <c r="B752">
        <v>2</v>
      </c>
      <c r="C752">
        <v>0</v>
      </c>
      <c r="D752">
        <v>4.1900000000000004</v>
      </c>
      <c r="E752" t="str">
        <f>VLOOKUP(A752,productos!$A$2:$F$225, 2,FALSE )</f>
        <v>ANGEL ESTRADA Y CIA S.A.</v>
      </c>
      <c r="F752" t="str">
        <f>VLOOKUP(A752,productos!$A$2:$F$225, 3,FALSE )</f>
        <v>ESTRADA</v>
      </c>
      <c r="G752" t="str">
        <f>VLOOKUP(A752,productos!$A$2:$F$225, 4,FALSE )</f>
        <v>CANASTA ESCOLAR</v>
      </c>
      <c r="H752">
        <f>VLOOKUP(A752,productos!$A$2:$F$225, 5,FALSE )</f>
        <v>0</v>
      </c>
      <c r="I752" t="str">
        <f>VLOOKUP(A752,productos!$A$2:$F$225, 6,FALSE )</f>
        <v>MAPAS RIVADAVIA NRO 3 (ARGENTINA Y OTROS) x 5 mapas</v>
      </c>
      <c r="L752" s="2" t="str">
        <f t="shared" si="11"/>
        <v>new Product { Id = 207, Region = 2, Market =0, Price = 4.19, Provider = "ANGEL ESTRADA Y CIA S.A.", Brand = "ESTRADA", Category = "CANASTA ESCOLAR", BarCode = 0, Name = "MAPAS RIVADAVIA NRO 3 (ARGENTINA Y OTROS) x 5 mapas"},</v>
      </c>
    </row>
    <row r="753" spans="1:12" x14ac:dyDescent="0.25">
      <c r="A753">
        <v>230</v>
      </c>
      <c r="B753">
        <v>2</v>
      </c>
      <c r="C753">
        <v>0</v>
      </c>
      <c r="D753">
        <v>3.68</v>
      </c>
      <c r="E753" t="str">
        <f>VLOOKUP(A753,productos!$A$2:$F$225, 2,FALSE )</f>
        <v>GENÉRICO</v>
      </c>
      <c r="F753" t="str">
        <f>VLOOKUP(A753,productos!$A$2:$F$225, 3,FALSE )</f>
        <v>GENÉRICO</v>
      </c>
      <c r="G753" t="str">
        <f>VLOOKUP(A753,productos!$A$2:$F$225, 4,FALSE )</f>
        <v>CANASTA ESCOLAR</v>
      </c>
      <c r="H753">
        <f>VLOOKUP(A753,productos!$A$2:$F$225, 5,FALSE )</f>
        <v>0</v>
      </c>
      <c r="I753" t="str">
        <f>VLOOKUP(A753,productos!$A$2:$F$225, 6,FALSE )</f>
        <v>MARCADOR ESCOLAR 6 UNIDADES</v>
      </c>
      <c r="L753" s="2" t="str">
        <f t="shared" si="11"/>
        <v>new Product { Id = 230, Region = 2, Market =0, Price = 3.68, Provider = "GENÉRICO", Brand = "GENÉRICO", Category = "CANASTA ESCOLAR", BarCode = 0, Name = "MARCADOR ESCOLAR 6 UNIDADES"},</v>
      </c>
    </row>
    <row r="754" spans="1:12" x14ac:dyDescent="0.25">
      <c r="A754">
        <v>135</v>
      </c>
      <c r="B754">
        <v>2</v>
      </c>
      <c r="C754">
        <v>0</v>
      </c>
      <c r="D754">
        <v>38.15</v>
      </c>
      <c r="E754" t="str">
        <f>VLOOKUP(A754,productos!$A$2:$F$225, 2,FALSE )</f>
        <v>SIN MARCA (SUPERMERCADO)</v>
      </c>
      <c r="F754" t="str">
        <f>VLOOKUP(A754,productos!$A$2:$F$225, 3,FALSE )</f>
        <v>SIN MARCA (SUPERMERCADO)</v>
      </c>
      <c r="G754" t="str">
        <f>VLOOKUP(A754,productos!$A$2:$F$225, 4,FALSE )</f>
        <v>CARNES</v>
      </c>
      <c r="H754">
        <f>VLOOKUP(A754,productos!$A$2:$F$225, 5,FALSE )</f>
        <v>0</v>
      </c>
      <c r="I754" t="str">
        <f>VLOOKUP(A754,productos!$A$2:$F$225, 6,FALSE )</f>
        <v>MARUCHA  - 1 KG</v>
      </c>
      <c r="L754" s="2" t="str">
        <f t="shared" si="11"/>
        <v>new Product { Id = 135, Region = 2, Market =0, Price = 38.15, Provider = "SIN MARCA (SUPERMERCADO)", Brand = "SIN MARCA (SUPERMERCADO)", Category = "CARNES", BarCode = 0, Name = "MARUCHA  - 1 KG"},</v>
      </c>
    </row>
    <row r="755" spans="1:12" x14ac:dyDescent="0.25">
      <c r="A755">
        <v>83</v>
      </c>
      <c r="B755">
        <v>2</v>
      </c>
      <c r="C755">
        <v>0</v>
      </c>
      <c r="D755">
        <v>7.7</v>
      </c>
      <c r="E755" t="str">
        <f>VLOOKUP(A755,productos!$A$2:$F$225, 2,FALSE )</f>
        <v>MENOYO S.A.</v>
      </c>
      <c r="F755" t="str">
        <f>VLOOKUP(A755,productos!$A$2:$F$225, 3,FALSE )</f>
        <v>MENOYO</v>
      </c>
      <c r="G755" t="str">
        <f>VLOOKUP(A755,productos!$A$2:$F$225, 4,FALSE )</f>
        <v>ALMACÉN</v>
      </c>
      <c r="H755">
        <f>VLOOKUP(A755,productos!$A$2:$F$225, 5,FALSE )</f>
        <v>779013000061</v>
      </c>
      <c r="I755" t="str">
        <f>VLOOKUP(A755,productos!$A$2:$F$225, 6,FALSE )</f>
        <v>MAYONESA COMÚN  - 500 CM3</v>
      </c>
      <c r="L755" s="2" t="str">
        <f t="shared" si="11"/>
        <v>new Product { Id = 83, Region = 2, Market =0, Price = 7.7, Provider = "MENOYO S.A.", Brand = "MENOYO", Category = "ALMACÉN", BarCode = 779013000061, Name = "MAYONESA COMÚN  - 500 CM3"},</v>
      </c>
    </row>
    <row r="756" spans="1:12" x14ac:dyDescent="0.25">
      <c r="A756">
        <v>163</v>
      </c>
      <c r="B756">
        <v>2</v>
      </c>
      <c r="C756">
        <v>0</v>
      </c>
      <c r="D756">
        <v>8.35</v>
      </c>
      <c r="E756" t="str">
        <f>VLOOKUP(A756,productos!$A$2:$F$225, 2,FALSE )</f>
        <v>UNILEVER</v>
      </c>
      <c r="F756" t="str">
        <f>VLOOKUP(A756,productos!$A$2:$F$225, 3,FALSE )</f>
        <v>RI-K MAY DOYP</v>
      </c>
      <c r="G756" t="str">
        <f>VLOOKUP(A756,productos!$A$2:$F$225, 4,FALSE )</f>
        <v>ALMACÉN</v>
      </c>
      <c r="H756">
        <f>VLOOKUP(A756,productos!$A$2:$F$225, 5,FALSE )</f>
        <v>779400095868</v>
      </c>
      <c r="I756" t="str">
        <f>VLOOKUP(A756,productos!$A$2:$F$225, 6,FALSE )</f>
        <v>MAYONESA COMÚN SACHET - 50 G</v>
      </c>
      <c r="L756" s="2" t="str">
        <f t="shared" si="11"/>
        <v>new Product { Id = 163, Region = 2, Market =0, Price = 8.35, Provider = "UNILEVER", Brand = "RI-K MAY DOYP", Category = "ALMACÉN", BarCode = 779400095868, Name = "MAYONESA COMÚN SACHET - 50 G"},</v>
      </c>
    </row>
    <row r="757" spans="1:12" x14ac:dyDescent="0.25">
      <c r="A757">
        <v>183</v>
      </c>
      <c r="B757">
        <v>2</v>
      </c>
      <c r="C757">
        <v>0</v>
      </c>
      <c r="D757">
        <v>18.899999999999999</v>
      </c>
      <c r="E757" t="str">
        <f>VLOOKUP(A757,productos!$A$2:$F$225, 2,FALSE )</f>
        <v>JBS</v>
      </c>
      <c r="F757" t="str">
        <f>VLOOKUP(A757,productos!$A$2:$F$225, 3,FALSE )</f>
        <v>SWIFT</v>
      </c>
      <c r="G757" t="str">
        <f>VLOOKUP(A757,productos!$A$2:$F$225, 4,FALSE )</f>
        <v>CARNES</v>
      </c>
      <c r="H757">
        <f>VLOOKUP(A757,productos!$A$2:$F$225, 5,FALSE )</f>
        <v>779036096684</v>
      </c>
      <c r="I757" t="str">
        <f>VLOOKUP(A757,productos!$A$2:$F$225, 6,FALSE )</f>
        <v>MEDALLON CARNE VACUNA CONGELADA  276 GR - 4 UN</v>
      </c>
      <c r="L757" s="2" t="str">
        <f t="shared" si="11"/>
        <v>new Product { Id = 183, Region = 2, Market =0, Price = 18.9, Provider = "JBS", Brand = "SWIFT", Category = "CARNES", BarCode = 779036096684, Name = "MEDALLON CARNE VACUNA CONGELADA  276 GR - 4 UN"},</v>
      </c>
    </row>
    <row r="758" spans="1:12" x14ac:dyDescent="0.25">
      <c r="A758">
        <v>18</v>
      </c>
      <c r="B758">
        <v>2</v>
      </c>
      <c r="C758">
        <v>0</v>
      </c>
      <c r="D758">
        <v>14.55</v>
      </c>
      <c r="E758" t="str">
        <f>VLOOKUP(A758,productos!$A$2:$F$225, 2,FALSE )</f>
        <v>ARCOR</v>
      </c>
      <c r="F758" t="str">
        <f>VLOOKUP(A758,productos!$A$2:$F$225, 3,FALSE )</f>
        <v>ARCOR</v>
      </c>
      <c r="G758" t="str">
        <f>VLOOKUP(A758,productos!$A$2:$F$225, 4,FALSE )</f>
        <v>ALMACÉN</v>
      </c>
      <c r="H758">
        <f>VLOOKUP(A758,productos!$A$2:$F$225, 5,FALSE )</f>
        <v>779058050930</v>
      </c>
      <c r="I758" t="str">
        <f>VLOOKUP(A758,productos!$A$2:$F$225, 6,FALSE )</f>
        <v>MERMELADA DE CIRUELA FRASCO DE VIDRIO - 454 G</v>
      </c>
      <c r="L758" s="2" t="str">
        <f t="shared" si="11"/>
        <v>new Product { Id = 18, Region = 2, Market =0, Price = 14.55, Provider = "ARCOR", Brand = "ARCOR", Category = "ALMACÉN", BarCode = 779058050930, Name = "MERMELADA DE CIRUELA FRASCO DE VIDRIO - 454 G"},</v>
      </c>
    </row>
    <row r="759" spans="1:12" x14ac:dyDescent="0.25">
      <c r="A759">
        <v>7</v>
      </c>
      <c r="B759">
        <v>2</v>
      </c>
      <c r="C759">
        <v>0</v>
      </c>
      <c r="D759">
        <v>13.7</v>
      </c>
      <c r="E759" t="str">
        <f>VLOOKUP(A759,productos!$A$2:$F$225, 2,FALSE )</f>
        <v>GRUPO CANALE</v>
      </c>
      <c r="F759" t="str">
        <f>VLOOKUP(A759,productos!$A$2:$F$225, 3,FALSE )</f>
        <v>CANALE</v>
      </c>
      <c r="G759" t="str">
        <f>VLOOKUP(A759,productos!$A$2:$F$225, 4,FALSE )</f>
        <v>ALMACÉN</v>
      </c>
      <c r="H759">
        <f>VLOOKUP(A759,productos!$A$2:$F$225, 5,FALSE )</f>
        <v>779810066500</v>
      </c>
      <c r="I759" t="str">
        <f>VLOOKUP(A759,productos!$A$2:$F$225, 6,FALSE )</f>
        <v>MERMELADA DE DURAZNO FRASCO DE VIDRIO - 454 G</v>
      </c>
      <c r="L759" s="2" t="str">
        <f t="shared" si="11"/>
        <v>new Product { Id = 7, Region = 2, Market =0, Price = 13.7, Provider = "GRUPO CANALE", Brand = "CANALE", Category = "ALMACÉN", BarCode = 779810066500, Name = "MERMELADA DE DURAZNO FRASCO DE VIDRIO - 454 G"},</v>
      </c>
    </row>
    <row r="760" spans="1:12" x14ac:dyDescent="0.25">
      <c r="A760">
        <v>226</v>
      </c>
      <c r="B760">
        <v>2</v>
      </c>
      <c r="C760">
        <v>0</v>
      </c>
      <c r="D760">
        <v>10.7</v>
      </c>
      <c r="E760" t="str">
        <f>VLOOKUP(A760,productos!$A$2:$F$225, 2,FALSE )</f>
        <v>NEWELL RUBBERMAID</v>
      </c>
      <c r="F760" t="str">
        <f>VLOOKUP(A760,productos!$A$2:$F$225, 3,FALSE )</f>
        <v>SYLVAPEN</v>
      </c>
      <c r="G760" t="str">
        <f>VLOOKUP(A760,productos!$A$2:$F$225, 4,FALSE )</f>
        <v>CANASTA ESCOLAR</v>
      </c>
      <c r="H760">
        <f>VLOOKUP(A760,productos!$A$2:$F$225, 5,FALSE )</f>
        <v>0</v>
      </c>
      <c r="I760" t="str">
        <f>VLOOKUP(A760,productos!$A$2:$F$225, 6,FALSE )</f>
        <v>MINI MARCADORES BOX 10 UNIDADES</v>
      </c>
      <c r="L760" s="2" t="str">
        <f t="shared" si="11"/>
        <v>new Product { Id = 226, Region = 2, Market =0, Price = 10.7, Provider = "NEWELL RUBBERMAID", Brand = "SYLVAPEN", Category = "CANASTA ESCOLAR", BarCode = 0, Name = "MINI MARCADORES BOX 10 UNIDADES"},</v>
      </c>
    </row>
    <row r="761" spans="1:12" x14ac:dyDescent="0.25">
      <c r="A761">
        <v>233</v>
      </c>
      <c r="B761">
        <v>2</v>
      </c>
      <c r="C761">
        <v>0</v>
      </c>
      <c r="D761">
        <v>94.5</v>
      </c>
      <c r="E761" t="str">
        <f>VLOOKUP(A761,productos!$A$2:$F$225, 2,FALSE )</f>
        <v>GENÉRICO</v>
      </c>
      <c r="F761" t="str">
        <f>VLOOKUP(A761,productos!$A$2:$F$225, 3,FALSE )</f>
        <v>GENÉRICO</v>
      </c>
      <c r="G761" t="str">
        <f>VLOOKUP(A761,productos!$A$2:$F$225, 4,FALSE )</f>
        <v>CANASTA ESCOLAR</v>
      </c>
      <c r="H761">
        <f>VLOOKUP(A761,productos!$A$2:$F$225, 5,FALSE )</f>
        <v>0</v>
      </c>
      <c r="I761" t="str">
        <f>VLOOKUP(A761,productos!$A$2:$F$225, 6,FALSE )</f>
        <v>MOCHILA LISA ESCOLAR GRANDE CON BOLSILLO</v>
      </c>
      <c r="L761" s="2" t="str">
        <f t="shared" si="11"/>
        <v>new Product { Id = 233, Region = 2, Market =0, Price = 94.5, Provider = "GENÉRICO", Brand = "GENÉRICO", Category = "CANASTA ESCOLAR", BarCode = 0, Name = "MOCHILA LISA ESCOLAR GRANDE CON BOLSILLO"},</v>
      </c>
    </row>
    <row r="762" spans="1:12" x14ac:dyDescent="0.25">
      <c r="A762">
        <v>28</v>
      </c>
      <c r="B762">
        <v>2</v>
      </c>
      <c r="C762">
        <v>0</v>
      </c>
      <c r="D762">
        <v>15.3</v>
      </c>
      <c r="E762" t="str">
        <f>VLOOKUP(A762,productos!$A$2:$F$225, 2,FALSE )</f>
        <v>BIMBO DE ARGENTINA S.A.</v>
      </c>
      <c r="F762" t="str">
        <f>VLOOKUP(A762,productos!$A$2:$F$225, 3,FALSE )</f>
        <v>LACTAL</v>
      </c>
      <c r="G762" t="str">
        <f>VLOOKUP(A762,productos!$A$2:$F$225, 4,FALSE )</f>
        <v>PANIFICADOS</v>
      </c>
      <c r="H762">
        <f>VLOOKUP(A762,productos!$A$2:$F$225, 5,FALSE )</f>
        <v>779389000024</v>
      </c>
      <c r="I762" t="str">
        <f>VLOOKUP(A762,productos!$A$2:$F$225, 6,FALSE )</f>
        <v>PAN LACTAL BLANCO RODAJAS FINAS - 380 G</v>
      </c>
      <c r="L762" s="2" t="str">
        <f t="shared" si="11"/>
        <v>new Product { Id = 28, Region = 2, Market =0, Price = 15.3, Provider = "BIMBO DE ARGENTINA S.A.", Brand = "LACTAL", Category = "PANIFICADOS", BarCode = 779389000024, Name = "PAN LACTAL BLANCO RODAJAS FINAS - 380 G"},</v>
      </c>
    </row>
    <row r="763" spans="1:12" x14ac:dyDescent="0.25">
      <c r="A763">
        <v>141</v>
      </c>
      <c r="B763">
        <v>2</v>
      </c>
      <c r="C763">
        <v>0</v>
      </c>
      <c r="D763">
        <v>19.75</v>
      </c>
      <c r="E763" t="str">
        <f>VLOOKUP(A763,productos!$A$2:$F$225, 2,FALSE )</f>
        <v>SIN MARCA (SUPERMERCADO)</v>
      </c>
      <c r="F763" t="str">
        <f>VLOOKUP(A763,productos!$A$2:$F$225, 3,FALSE )</f>
        <v>SIN MARCA (SUPERMERCADO)</v>
      </c>
      <c r="G763" t="str">
        <f>VLOOKUP(A763,productos!$A$2:$F$225, 4,FALSE )</f>
        <v>PANIFICADOS</v>
      </c>
      <c r="H763">
        <f>VLOOKUP(A763,productos!$A$2:$F$225, 5,FALSE )</f>
        <v>0</v>
      </c>
      <c r="I763" t="str">
        <f>VLOOKUP(A763,productos!$A$2:$F$225, 6,FALSE )</f>
        <v>PAN MIGNON PANADERÍA DEL SUPERMERCADO - 1 KG</v>
      </c>
      <c r="L763" s="2" t="str">
        <f t="shared" si="11"/>
        <v>new Product { Id = 141, Region = 2, Market =0, Price = 19.75, Provider = "SIN MARCA (SUPERMERCADO)", Brand = "SIN MARCA (SUPERMERCADO)", Category = "PANIFICADOS", BarCode = 0, Name = "PAN MIGNON PANADERÍA DEL SUPERMERCADO - 1 KG"},</v>
      </c>
    </row>
    <row r="764" spans="1:12" x14ac:dyDescent="0.25">
      <c r="A764">
        <v>89</v>
      </c>
      <c r="B764">
        <v>2</v>
      </c>
      <c r="C764">
        <v>0</v>
      </c>
      <c r="D764">
        <v>10.4</v>
      </c>
      <c r="E764" t="str">
        <f>VLOOKUP(A764,productos!$A$2:$F$225, 2,FALSE )</f>
        <v>MOLINOS CAÑUELAS</v>
      </c>
      <c r="F764" t="str">
        <f>VLOOKUP(A764,productos!$A$2:$F$225, 3,FALSE )</f>
        <v>MAMÁ COCINA</v>
      </c>
      <c r="G764" t="str">
        <f>VLOOKUP(A764,productos!$A$2:$F$225, 4,FALSE )</f>
        <v>PANIFICADOS</v>
      </c>
      <c r="H764">
        <f>VLOOKUP(A764,productos!$A$2:$F$225, 5,FALSE )</f>
        <v>779218000474</v>
      </c>
      <c r="I764" t="str">
        <f>VLOOKUP(A764,productos!$A$2:$F$225, 6,FALSE )</f>
        <v>PAN RALLADO COMUN PAQUETE - 500 G</v>
      </c>
      <c r="L764" s="2" t="str">
        <f t="shared" si="11"/>
        <v>new Product { Id = 89, Region = 2, Market =0, Price = 10.4, Provider = "MOLINOS CAÑUELAS", Brand = "MAMÁ COCINA", Category = "PANIFICADOS", BarCode = 779218000474, Name = "PAN RALLADO COMUN PAQUETE - 500 G"},</v>
      </c>
    </row>
    <row r="765" spans="1:12" x14ac:dyDescent="0.25">
      <c r="A765">
        <v>96</v>
      </c>
      <c r="B765">
        <v>2</v>
      </c>
      <c r="C765">
        <v>0</v>
      </c>
      <c r="D765">
        <v>10.9</v>
      </c>
      <c r="E765" t="str">
        <f>VLOOKUP(A765,productos!$A$2:$F$225, 2,FALSE )</f>
        <v>MOLINOS RÍO DE LA PLATA</v>
      </c>
      <c r="F765" t="str">
        <f>VLOOKUP(A765,productos!$A$2:$F$225, 3,FALSE )</f>
        <v>PREFERIDO</v>
      </c>
      <c r="G765" t="str">
        <f>VLOOKUP(A765,productos!$A$2:$F$225, 4,FALSE )</f>
        <v>PANIFICADOS</v>
      </c>
      <c r="H765">
        <f>VLOOKUP(A765,productos!$A$2:$F$225, 5,FALSE )</f>
        <v>779007041148</v>
      </c>
      <c r="I765" t="str">
        <f>VLOOKUP(A765,productos!$A$2:$F$225, 6,FALSE )</f>
        <v>PAN RALLADO COMUN PAQUETE - 500 G</v>
      </c>
      <c r="L765" s="2" t="str">
        <f t="shared" si="11"/>
        <v>new Product { Id = 96, Region = 2, Market =0, Price = 10.9, Provider = "MOLINOS RÍO DE LA PLATA", Brand = "PREFERIDO", Category = "PANIFICADOS", BarCode = 779007041148, Name = "PAN RALLADO COMUN PAQUETE - 500 G"},</v>
      </c>
    </row>
    <row r="766" spans="1:12" x14ac:dyDescent="0.25">
      <c r="A766">
        <v>103</v>
      </c>
      <c r="B766">
        <v>2</v>
      </c>
      <c r="C766">
        <v>0</v>
      </c>
      <c r="D766">
        <v>47.15</v>
      </c>
      <c r="E766" t="str">
        <f>VLOOKUP(A766,productos!$A$2:$F$225, 2,FALSE )</f>
        <v>PAPELERA DEL PLATA</v>
      </c>
      <c r="F766" t="str">
        <f>VLOOKUP(A766,productos!$A$2:$F$225, 3,FALSE )</f>
        <v>BABY SEC</v>
      </c>
      <c r="G766" t="str">
        <f>VLOOKUP(A766,productos!$A$2:$F$225, 4,FALSE )</f>
        <v>PERFUMERÍA</v>
      </c>
      <c r="H766">
        <f>VLOOKUP(A766,productos!$A$2:$F$225, 5,FALSE )</f>
        <v>779025004165</v>
      </c>
      <c r="I766" t="str">
        <f>VLOOKUP(A766,productos!$A$2:$F$225, 6,FALSE )</f>
        <v>PAÑALES DESCARTABLES PARA BEBES  ULTRA TRI PACK CHICO - 36 UN</v>
      </c>
      <c r="L766" s="2" t="str">
        <f t="shared" si="11"/>
        <v>new Product { Id = 103, Region = 2, Market =0, Price = 47.15, Provider = "PAPELERA DEL PLATA", Brand = "BABY SEC", Category = "PERFUMERÍA", BarCode = 779025004165, Name = "PAÑALES DESCARTABLES PARA BEBES  ULTRA TRI PACK CHICO - 36 UN"},</v>
      </c>
    </row>
    <row r="767" spans="1:12" x14ac:dyDescent="0.25">
      <c r="A767">
        <v>109</v>
      </c>
      <c r="B767">
        <v>2</v>
      </c>
      <c r="C767">
        <v>0</v>
      </c>
      <c r="D767">
        <v>47.15</v>
      </c>
      <c r="E767" t="str">
        <f>VLOOKUP(A767,productos!$A$2:$F$225, 2,FALSE )</f>
        <v>PAPELERA DEL PLATA</v>
      </c>
      <c r="F767" t="str">
        <f>VLOOKUP(A767,productos!$A$2:$F$225, 3,FALSE )</f>
        <v>BABY SEC</v>
      </c>
      <c r="G767" t="str">
        <f>VLOOKUP(A767,productos!$A$2:$F$225, 4,FALSE )</f>
        <v>PERFUMERÍA</v>
      </c>
      <c r="H767">
        <f>VLOOKUP(A767,productos!$A$2:$F$225, 5,FALSE )</f>
        <v>779025004168</v>
      </c>
      <c r="I767" t="str">
        <f>VLOOKUP(A767,productos!$A$2:$F$225, 6,FALSE )</f>
        <v>PAÑALES DESCARTABLES PARA BEBES  ULTRA TRI PACK EXTRA GRANDE - 24 UN</v>
      </c>
      <c r="L767" s="2" t="str">
        <f t="shared" si="11"/>
        <v>new Product { Id = 109, Region = 2, Market =0, Price = 47.15, Provider = "PAPELERA DEL PLATA", Brand = "BABY SEC", Category = "PERFUMERÍA", BarCode = 779025004168, Name = "PAÑALES DESCARTABLES PARA BEBES  ULTRA TRI PACK EXTRA GRANDE - 24 UN"},</v>
      </c>
    </row>
    <row r="768" spans="1:12" x14ac:dyDescent="0.25">
      <c r="A768">
        <v>110</v>
      </c>
      <c r="B768">
        <v>2</v>
      </c>
      <c r="C768">
        <v>0</v>
      </c>
      <c r="D768">
        <v>47.15</v>
      </c>
      <c r="E768" t="str">
        <f>VLOOKUP(A768,productos!$A$2:$F$225, 2,FALSE )</f>
        <v>PAPELERA DEL PLATA</v>
      </c>
      <c r="F768" t="str">
        <f>VLOOKUP(A768,productos!$A$2:$F$225, 3,FALSE )</f>
        <v>BABY SEC</v>
      </c>
      <c r="G768" t="str">
        <f>VLOOKUP(A768,productos!$A$2:$F$225, 4,FALSE )</f>
        <v>PERFUMERÍA</v>
      </c>
      <c r="H768">
        <f>VLOOKUP(A768,productos!$A$2:$F$225, 5,FALSE )</f>
        <v>779025004169</v>
      </c>
      <c r="I768" t="str">
        <f>VLOOKUP(A768,productos!$A$2:$F$225, 6,FALSE )</f>
        <v>PAÑALES DESCARTABLES PARA BEBES  ULTRA TRI PACK EXTRA-EXTRA GRANDE - 24 UN</v>
      </c>
      <c r="L768" s="2" t="str">
        <f t="shared" si="11"/>
        <v>new Product { Id = 110, Region = 2, Market =0, Price = 47.15, Provider = "PAPELERA DEL PLATA", Brand = "BABY SEC", Category = "PERFUMERÍA", BarCode = 779025004169, Name = "PAÑALES DESCARTABLES PARA BEBES  ULTRA TRI PACK EXTRA-EXTRA GRANDE - 24 UN"},</v>
      </c>
    </row>
    <row r="769" spans="1:12" x14ac:dyDescent="0.25">
      <c r="A769">
        <v>127</v>
      </c>
      <c r="B769">
        <v>2</v>
      </c>
      <c r="C769">
        <v>0</v>
      </c>
      <c r="D769">
        <v>47.15</v>
      </c>
      <c r="E769" t="str">
        <f>VLOOKUP(A769,productos!$A$2:$F$225, 2,FALSE )</f>
        <v>PAPELERA DEL PLATA</v>
      </c>
      <c r="F769" t="str">
        <f>VLOOKUP(A769,productos!$A$2:$F$225, 3,FALSE )</f>
        <v>BABY SEC</v>
      </c>
      <c r="G769" t="str">
        <f>VLOOKUP(A769,productos!$A$2:$F$225, 4,FALSE )</f>
        <v>PERFUMERÍA</v>
      </c>
      <c r="H769">
        <f>VLOOKUP(A769,productos!$A$2:$F$225, 5,FALSE )</f>
        <v>779025004167</v>
      </c>
      <c r="I769" t="str">
        <f>VLOOKUP(A769,productos!$A$2:$F$225, 6,FALSE )</f>
        <v>PAÑALES DESCARTABLES PARA BEBES  ULTRA TRI PACK GRANDE - 30 UN</v>
      </c>
      <c r="L769" s="2" t="str">
        <f t="shared" si="11"/>
        <v>new Product { Id = 127, Region = 2, Market =0, Price = 47.15, Provider = "PAPELERA DEL PLATA", Brand = "BABY SEC", Category = "PERFUMERÍA", BarCode = 779025004167, Name = "PAÑALES DESCARTABLES PARA BEBES  ULTRA TRI PACK GRANDE - 30 UN"},</v>
      </c>
    </row>
    <row r="770" spans="1:12" x14ac:dyDescent="0.25">
      <c r="A770">
        <v>129</v>
      </c>
      <c r="B770">
        <v>2</v>
      </c>
      <c r="C770">
        <v>0</v>
      </c>
      <c r="D770">
        <v>47.15</v>
      </c>
      <c r="E770" t="str">
        <f>VLOOKUP(A770,productos!$A$2:$F$225, 2,FALSE )</f>
        <v>PAPELERA DEL PLATA</v>
      </c>
      <c r="F770" t="str">
        <f>VLOOKUP(A770,productos!$A$2:$F$225, 3,FALSE )</f>
        <v>BABY SEC</v>
      </c>
      <c r="G770" t="str">
        <f>VLOOKUP(A770,productos!$A$2:$F$225, 4,FALSE )</f>
        <v>PERFUMERÍA</v>
      </c>
      <c r="H770">
        <f>VLOOKUP(A770,productos!$A$2:$F$225, 5,FALSE )</f>
        <v>779025004166</v>
      </c>
      <c r="I770" t="str">
        <f>VLOOKUP(A770,productos!$A$2:$F$225, 6,FALSE )</f>
        <v>PAÑALES DESCARTABLES PARA BEBES  ULTRA TRI PACK MEDIANO - 36 UN</v>
      </c>
      <c r="L770" s="2" t="str">
        <f t="shared" si="11"/>
        <v>new Product { Id = 129, Region = 2, Market =0, Price = 47.15, Provider = "PAPELERA DEL PLATA", Brand = "BABY SEC", Category = "PERFUMERÍA", BarCode = 779025004166, Name = "PAÑALES DESCARTABLES PARA BEBES  ULTRA TRI PACK MEDIANO - 36 UN"},</v>
      </c>
    </row>
    <row r="771" spans="1:12" x14ac:dyDescent="0.25">
      <c r="A771">
        <v>111</v>
      </c>
      <c r="B771">
        <v>2</v>
      </c>
      <c r="C771">
        <v>0</v>
      </c>
      <c r="D771">
        <v>107.6</v>
      </c>
      <c r="E771" t="str">
        <f>VLOOKUP(A771,productos!$A$2:$F$225, 2,FALSE )</f>
        <v>PROCTER AND GAMBLE</v>
      </c>
      <c r="F771" t="str">
        <f>VLOOKUP(A771,productos!$A$2:$F$225, 3,FALSE )</f>
        <v>PAMPERS BABYSAN</v>
      </c>
      <c r="G771" t="str">
        <f>VLOOKUP(A771,productos!$A$2:$F$225, 4,FALSE )</f>
        <v>PERFUMERÍA</v>
      </c>
      <c r="H771">
        <f>VLOOKUP(A771,productos!$A$2:$F$225, 5,FALSE )</f>
        <v>750630984710</v>
      </c>
      <c r="I771" t="str">
        <f>VLOOKUP(A771,productos!$A$2:$F$225, 6,FALSE )</f>
        <v>PAÑALES DESCARTABLES PARA BEBES CANT. EXTRA GRANDE - 44 UN</v>
      </c>
      <c r="L771" s="2" t="str">
        <f t="shared" ref="L771:L834" si="12">IF(ISERROR(CONCATENATE("new Product { Id = ", A771, ", Region = ",B771,", Market =",C771,", Price = ",SUBSTITUTE(D771,",","."),", Provider = ", $E$1, E771, $E$1,", Brand = ", $E$1, F771, $E$1,", Category = ", $E$1, G771, $E$1,", BarCode = ", H771,", Name = ", $E$1, I771, $E$1,"},'")),"",CONCATENATE("new Product { Id = ", A771, ", Region = ",B771,", Market =",C771,", Price = ",SUBSTITUTE(D771,",","."),", Provider = ", $E$1, E771, $E$1,", Brand = ", $E$1, F771, $E$1,", Category = ", $E$1, G771, $E$1,", BarCode = ", H771,", Name = ", $E$1, I771, $E$1,"},"))</f>
        <v>new Product { Id = 111, Region = 2, Market =0, Price = 107.6, Provider = "PROCTER AND GAMBLE", Brand = "PAMPERS BABYSAN", Category = "PERFUMERÍA", BarCode = 750630984710, Name = "PAÑALES DESCARTABLES PARA BEBES CANT. EXTRA GRANDE - 44 UN"},</v>
      </c>
    </row>
    <row r="772" spans="1:12" x14ac:dyDescent="0.25">
      <c r="A772">
        <v>151</v>
      </c>
      <c r="B772">
        <v>2</v>
      </c>
      <c r="C772">
        <v>0</v>
      </c>
      <c r="D772">
        <v>5.4</v>
      </c>
      <c r="E772" t="str">
        <f>VLOOKUP(A772,productos!$A$2:$F$225, 2,FALSE )</f>
        <v>SIN MARCA (SUPERMERCADO)</v>
      </c>
      <c r="F772" t="str">
        <f>VLOOKUP(A772,productos!$A$2:$F$225, 3,FALSE )</f>
        <v>SIN MARCA (SUPERMERCADO)</v>
      </c>
      <c r="G772" t="str">
        <f>VLOOKUP(A772,productos!$A$2:$F$225, 4,FALSE )</f>
        <v>VERDULERÍA</v>
      </c>
      <c r="H772">
        <f>VLOOKUP(A772,productos!$A$2:$F$225, 5,FALSE )</f>
        <v>0</v>
      </c>
      <c r="I772" t="str">
        <f>VLOOKUP(A772,productos!$A$2:$F$225, 6,FALSE )</f>
        <v>PAPA NEGRA - 1 KG</v>
      </c>
      <c r="L772" s="2" t="str">
        <f t="shared" si="12"/>
        <v>new Product { Id = 151, Region = 2, Market =0, Price = 5.4, Provider = "SIN MARCA (SUPERMERCADO)", Brand = "SIN MARCA (SUPERMERCADO)", Category = "VERDULERÍA", BarCode = 0, Name = "PAPA NEGRA - 1 KG"},</v>
      </c>
    </row>
    <row r="773" spans="1:12" x14ac:dyDescent="0.25">
      <c r="A773">
        <v>222</v>
      </c>
      <c r="B773">
        <v>2</v>
      </c>
      <c r="C773">
        <v>0</v>
      </c>
      <c r="D773">
        <v>0.95</v>
      </c>
      <c r="E773" t="str">
        <f>VLOOKUP(A773,productos!$A$2:$F$225, 2,FALSE )</f>
        <v>LUMA</v>
      </c>
      <c r="F773" t="str">
        <f>VLOOKUP(A773,productos!$A$2:$F$225, 3,FALSE )</f>
        <v>LUMA</v>
      </c>
      <c r="G773" t="str">
        <f>VLOOKUP(A773,productos!$A$2:$F$225, 4,FALSE )</f>
        <v>CANASTA ESCOLAR</v>
      </c>
      <c r="H773">
        <f>VLOOKUP(A773,productos!$A$2:$F$225, 5,FALSE )</f>
        <v>0</v>
      </c>
      <c r="I773" t="str">
        <f>VLOOKUP(A773,productos!$A$2:$F$225, 6,FALSE )</f>
        <v>Papel Glace Lustre x 10 hjas Papel Glace Lustre x 10 hjas</v>
      </c>
      <c r="L773" s="2" t="str">
        <f t="shared" si="12"/>
        <v>new Product { Id = 222, Region = 2, Market =0, Price = 0.95, Provider = "LUMA", Brand = "LUMA", Category = "CANASTA ESCOLAR", BarCode = 0, Name = "Papel Glace Lustre x 10 hjas Papel Glace Lustre x 10 hjas"},</v>
      </c>
    </row>
    <row r="774" spans="1:12" x14ac:dyDescent="0.25">
      <c r="A774">
        <v>223</v>
      </c>
      <c r="B774">
        <v>2</v>
      </c>
      <c r="C774">
        <v>0</v>
      </c>
      <c r="D774">
        <v>1.1599999999999999</v>
      </c>
      <c r="E774" t="str">
        <f>VLOOKUP(A774,productos!$A$2:$F$225, 2,FALSE )</f>
        <v>LUMA</v>
      </c>
      <c r="F774" t="str">
        <f>VLOOKUP(A774,productos!$A$2:$F$225, 3,FALSE )</f>
        <v>LUMA</v>
      </c>
      <c r="G774" t="str">
        <f>VLOOKUP(A774,productos!$A$2:$F$225, 4,FALSE )</f>
        <v>CANASTA ESCOLAR</v>
      </c>
      <c r="H774">
        <f>VLOOKUP(A774,productos!$A$2:$F$225, 5,FALSE )</f>
        <v>0</v>
      </c>
      <c r="I774" t="str">
        <f>VLOOKUP(A774,productos!$A$2:$F$225, 6,FALSE )</f>
        <v>Papel Glace Metalizado x 10 Hjas Papel Glace Metalizado x 10 Hjas</v>
      </c>
      <c r="L774" s="2" t="str">
        <f t="shared" si="12"/>
        <v>new Product { Id = 223, Region = 2, Market =0, Price = 1.16, Provider = "LUMA", Brand = "LUMA", Category = "CANASTA ESCOLAR", BarCode = 0, Name = "Papel Glace Metalizado x 10 Hjas Papel Glace Metalizado x 10 Hjas"},</v>
      </c>
    </row>
    <row r="775" spans="1:12" x14ac:dyDescent="0.25">
      <c r="A775">
        <v>102</v>
      </c>
      <c r="B775">
        <v>2</v>
      </c>
      <c r="C775">
        <v>0</v>
      </c>
      <c r="D775">
        <v>13.45</v>
      </c>
      <c r="E775" t="str">
        <f>VLOOKUP(A775,productos!$A$2:$F$225, 2,FALSE )</f>
        <v>PAPELERA DEL PLATA</v>
      </c>
      <c r="F775" t="str">
        <f>VLOOKUP(A775,productos!$A$2:$F$225, 3,FALSE )</f>
        <v>HIGIENOL</v>
      </c>
      <c r="G775" t="str">
        <f>VLOOKUP(A775,productos!$A$2:$F$225, 4,FALSE )</f>
        <v>LIMPIEZA</v>
      </c>
      <c r="H775">
        <f>VLOOKUP(A775,productos!$A$2:$F$225, 5,FALSE )</f>
        <v>779025001904</v>
      </c>
      <c r="I775" t="str">
        <f>VLOOKUP(A775,productos!$A$2:$F$225, 6,FALSE )</f>
        <v>PAPEL HIGIENICO HOJA SIMPLE 4 ROLLOS DE 50 METROS CADA UNO - 50 MTRS</v>
      </c>
      <c r="L775" s="2" t="str">
        <f t="shared" si="12"/>
        <v>new Product { Id = 102, Region = 2, Market =0, Price = 13.45, Provider = "PAPELERA DEL PLATA", Brand = "HIGIENOL", Category = "LIMPIEZA", BarCode = 779025001904, Name = "PAPEL HIGIENICO HOJA SIMPLE 4 ROLLOS DE 50 METROS CADA UNO - 50 MTRS"},</v>
      </c>
    </row>
    <row r="776" spans="1:12" x14ac:dyDescent="0.25">
      <c r="A776">
        <v>32</v>
      </c>
      <c r="B776">
        <v>2</v>
      </c>
      <c r="C776">
        <v>0</v>
      </c>
      <c r="D776">
        <v>21.1</v>
      </c>
      <c r="E776" t="str">
        <f>VLOOKUP(A776,productos!$A$2:$F$225, 2,FALSE )</f>
        <v>CELULOSA CAMPANA</v>
      </c>
      <c r="F776" t="str">
        <f>VLOOKUP(A776,productos!$A$2:$F$225, 3,FALSE )</f>
        <v>CAMPANITA</v>
      </c>
      <c r="G776" t="str">
        <f>VLOOKUP(A776,productos!$A$2:$F$225, 4,FALSE )</f>
        <v>LIMPIEZA</v>
      </c>
      <c r="H776">
        <f>VLOOKUP(A776,productos!$A$2:$F$225, 5,FALSE )</f>
        <v>779107000510</v>
      </c>
      <c r="I776" t="str">
        <f>VLOOKUP(A776,productos!$A$2:$F$225, 6,FALSE )</f>
        <v>PAPEL HIGIENICO HOJA SIMPLE 4 ROLLOS DE 80  - 320 MTRS</v>
      </c>
      <c r="L776" s="2" t="str">
        <f t="shared" si="12"/>
        <v>new Product { Id = 32, Region = 2, Market =0, Price = 21.1, Provider = "CELULOSA CAMPANA", Brand = "CAMPANITA", Category = "LIMPIEZA", BarCode = 779107000510, Name = "PAPEL HIGIENICO HOJA SIMPLE 4 ROLLOS DE 80  - 320 MTRS"},</v>
      </c>
    </row>
    <row r="777" spans="1:12" x14ac:dyDescent="0.25">
      <c r="A777">
        <v>45</v>
      </c>
      <c r="B777">
        <v>2</v>
      </c>
      <c r="C777">
        <v>0</v>
      </c>
      <c r="D777">
        <v>6.55</v>
      </c>
      <c r="E777" t="str">
        <f>VLOOKUP(A777,productos!$A$2:$F$225, 2,FALSE )</f>
        <v>COLGATE PALMOLIVE S.A.</v>
      </c>
      <c r="F777" t="str">
        <f>VLOOKUP(A777,productos!$A$2:$F$225, 3,FALSE )</f>
        <v>KOLYNOS</v>
      </c>
      <c r="G777" t="str">
        <f>VLOOKUP(A777,productos!$A$2:$F$225, 4,FALSE )</f>
        <v>PERFUMERÍA</v>
      </c>
      <c r="H777">
        <f>VLOOKUP(A777,productos!$A$2:$F$225, 5,FALSE )</f>
        <v>779310012006</v>
      </c>
      <c r="I777" t="str">
        <f>VLOOKUP(A777,productos!$A$2:$F$225, 6,FALSE )</f>
        <v>PASTA DENTAL EN CREMA O GEL  - 90 G</v>
      </c>
      <c r="L777" s="2" t="str">
        <f t="shared" si="12"/>
        <v>new Product { Id = 45, Region = 2, Market =0, Price = 6.55, Provider = "COLGATE PALMOLIVE S.A.", Brand = "KOLYNOS", Category = "PERFUMERÍA", BarCode = 779310012006, Name = "PASTA DENTAL EN CREMA O GEL  - 90 G"},</v>
      </c>
    </row>
    <row r="778" spans="1:12" x14ac:dyDescent="0.25">
      <c r="A778">
        <v>46</v>
      </c>
      <c r="B778">
        <v>2</v>
      </c>
      <c r="C778">
        <v>0</v>
      </c>
      <c r="D778">
        <v>4.8499999999999996</v>
      </c>
      <c r="E778" t="str">
        <f>VLOOKUP(A778,productos!$A$2:$F$225, 2,FALSE )</f>
        <v>COLGATE PALMOLIVE S.A.</v>
      </c>
      <c r="F778" t="str">
        <f>VLOOKUP(A778,productos!$A$2:$F$225, 3,FALSE )</f>
        <v>ODOL</v>
      </c>
      <c r="G778" t="str">
        <f>VLOOKUP(A778,productos!$A$2:$F$225, 4,FALSE )</f>
        <v>PERFUMERÍA</v>
      </c>
      <c r="H778">
        <f>VLOOKUP(A778,productos!$A$2:$F$225, 5,FALSE )</f>
        <v>779310013005</v>
      </c>
      <c r="I778" t="str">
        <f>VLOOKUP(A778,productos!$A$2:$F$225, 6,FALSE )</f>
        <v>PASTA DENTAL EN CREMA O GEL  - 90 G</v>
      </c>
      <c r="L778" s="2" t="str">
        <f t="shared" si="12"/>
        <v>new Product { Id = 46, Region = 2, Market =0, Price = 4.85, Provider = "COLGATE PALMOLIVE S.A.", Brand = "ODOL", Category = "PERFUMERÍA", BarCode = 779310013005, Name = "PASTA DENTAL EN CREMA O GEL  - 90 G"},</v>
      </c>
    </row>
    <row r="779" spans="1:12" x14ac:dyDescent="0.25">
      <c r="A779">
        <v>152</v>
      </c>
      <c r="B779">
        <v>2</v>
      </c>
      <c r="C779">
        <v>0</v>
      </c>
      <c r="D779">
        <v>10.08</v>
      </c>
      <c r="E779" t="str">
        <f>VLOOKUP(A779,productos!$A$2:$F$225, 2,FALSE )</f>
        <v>SIN MARCA (SUPERMERCADO)</v>
      </c>
      <c r="F779" t="str">
        <f>VLOOKUP(A779,productos!$A$2:$F$225, 3,FALSE )</f>
        <v>SIN MARCA (SUPERMERCADO)</v>
      </c>
      <c r="G779" t="str">
        <f>VLOOKUP(A779,productos!$A$2:$F$225, 4,FALSE )</f>
        <v>VERDULERÍA</v>
      </c>
      <c r="H779">
        <f>VLOOKUP(A779,productos!$A$2:$F$225, 5,FALSE )</f>
        <v>0</v>
      </c>
      <c r="I779" t="str">
        <f>VLOOKUP(A779,productos!$A$2:$F$225, 6,FALSE )</f>
        <v>PERA  - 1 KG</v>
      </c>
      <c r="L779" s="2" t="str">
        <f t="shared" si="12"/>
        <v>new Product { Id = 152, Region = 2, Market =0, Price = 10.08, Provider = "SIN MARCA (SUPERMERCADO)", Brand = "SIN MARCA (SUPERMERCADO)", Category = "VERDULERÍA", BarCode = 0, Name = "PERA  - 1 KG"},</v>
      </c>
    </row>
    <row r="780" spans="1:12" x14ac:dyDescent="0.25">
      <c r="A780">
        <v>176</v>
      </c>
      <c r="B780">
        <v>2</v>
      </c>
      <c r="C780">
        <v>0</v>
      </c>
      <c r="D780">
        <v>19.5</v>
      </c>
      <c r="E780" t="str">
        <f>VLOOKUP(A780,productos!$A$2:$F$225, 2,FALSE )</f>
        <v>SIN MARCA (SUPERMERCADO)</v>
      </c>
      <c r="F780" t="str">
        <f>VLOOKUP(A780,productos!$A$2:$F$225, 3,FALSE )</f>
        <v>SIN MARCA (SUPERMERCADO)</v>
      </c>
      <c r="G780" t="str">
        <f>VLOOKUP(A780,productos!$A$2:$F$225, 4,FALSE )</f>
        <v>CARNES</v>
      </c>
      <c r="H780">
        <f>VLOOKUP(A780,productos!$A$2:$F$225, 5,FALSE )</f>
        <v>0</v>
      </c>
      <c r="I780" t="str">
        <f>VLOOKUP(A780,productos!$A$2:$F$225, 6,FALSE )</f>
        <v>POLLO CONGELADO SIN MENUDOS - 1 KG</v>
      </c>
      <c r="L780" s="2" t="str">
        <f t="shared" si="12"/>
        <v>new Product { Id = 176, Region = 2, Market =0, Price = 19.5, Provider = "SIN MARCA (SUPERMERCADO)", Brand = "SIN MARCA (SUPERMERCADO)", Category = "CARNES", BarCode = 0, Name = "POLLO CONGELADO SIN MENUDOS - 1 KG"},</v>
      </c>
    </row>
    <row r="781" spans="1:12" x14ac:dyDescent="0.25">
      <c r="A781">
        <v>33</v>
      </c>
      <c r="B781">
        <v>2</v>
      </c>
      <c r="C781">
        <v>0</v>
      </c>
      <c r="D781">
        <v>19.5</v>
      </c>
      <c r="E781" t="str">
        <f>VLOOKUP(A781,productos!$A$2:$F$225, 2,FALSE )</f>
        <v>CENTRO DE EMPRESAS DE PROCESADORAS AVÍCOLAS</v>
      </c>
      <c r="F781" t="str">
        <f>VLOOKUP(A781,productos!$A$2:$F$225, 3,FALSE )</f>
        <v>TODAS LAS MARCAS</v>
      </c>
      <c r="G781" t="str">
        <f>VLOOKUP(A781,productos!$A$2:$F$225, 4,FALSE )</f>
        <v>CARNES</v>
      </c>
      <c r="H781">
        <f>VLOOKUP(A781,productos!$A$2:$F$225, 5,FALSE )</f>
        <v>0</v>
      </c>
      <c r="I781" t="str">
        <f>VLOOKUP(A781,productos!$A$2:$F$225, 6,FALSE )</f>
        <v>POLLO ENTERO FRESCO CON MENUDOS - 1 KG</v>
      </c>
      <c r="L781" s="2" t="str">
        <f t="shared" si="12"/>
        <v>new Product { Id = 33, Region = 2, Market =0, Price = 19.5, Provider = "CENTRO DE EMPRESAS DE PROCESADORAS AVÍCOLAS", Brand = "TODAS LAS MARCAS", Category = "CARNES", BarCode = 0, Name = "POLLO ENTERO FRESCO CON MENUDOS - 1 KG"},</v>
      </c>
    </row>
    <row r="782" spans="1:12" x14ac:dyDescent="0.25">
      <c r="A782">
        <v>168</v>
      </c>
      <c r="B782">
        <v>2</v>
      </c>
      <c r="C782">
        <v>0</v>
      </c>
      <c r="D782">
        <v>13</v>
      </c>
      <c r="E782" t="str">
        <f>VLOOKUP(A782,productos!$A$2:$F$225, 2,FALSE )</f>
        <v>UNILEVER</v>
      </c>
      <c r="F782" t="str">
        <f>VLOOKUP(A782,productos!$A$2:$F$225, 3,FALSE )</f>
        <v>GRANBY</v>
      </c>
      <c r="G782" t="str">
        <f>VLOOKUP(A782,productos!$A$2:$F$225, 4,FALSE )</f>
        <v>LIMPIEZA</v>
      </c>
      <c r="H782">
        <f>VLOOKUP(A782,productos!$A$2:$F$225, 5,FALSE )</f>
        <v>779129000460</v>
      </c>
      <c r="I782" t="str">
        <f>VLOOKUP(A782,productos!$A$2:$F$225, 6,FALSE )</f>
        <v>POLVO DE LAVADO  GRANBY LAVADO TOTAL - 1 G</v>
      </c>
      <c r="L782" s="2" t="str">
        <f t="shared" si="12"/>
        <v>new Product { Id = 168, Region = 2, Market =0, Price = 13, Provider = "UNILEVER", Brand = "GRANBY", Category = "LIMPIEZA", BarCode = 779129000460, Name = "POLVO DE LAVADO  GRANBY LAVADO TOTAL - 1 G"},</v>
      </c>
    </row>
    <row r="783" spans="1:12" x14ac:dyDescent="0.25">
      <c r="A783">
        <v>19</v>
      </c>
      <c r="B783">
        <v>2</v>
      </c>
      <c r="C783">
        <v>0</v>
      </c>
      <c r="D783">
        <v>7.15</v>
      </c>
      <c r="E783" t="str">
        <f>VLOOKUP(A783,productos!$A$2:$F$225, 2,FALSE )</f>
        <v>ARCOR</v>
      </c>
      <c r="F783" t="str">
        <f>VLOOKUP(A783,productos!$A$2:$F$225, 3,FALSE )</f>
        <v>ARCOR</v>
      </c>
      <c r="G783" t="str">
        <f>VLOOKUP(A783,productos!$A$2:$F$225, 4,FALSE )</f>
        <v>ALMACÉN</v>
      </c>
      <c r="H783">
        <f>VLOOKUP(A783,productos!$A$2:$F$225, 5,FALSE )</f>
        <v>779058098090</v>
      </c>
      <c r="I783" t="str">
        <f>VLOOKUP(A783,productos!$A$2:$F$225, 6,FALSE )</f>
        <v>POROTOS EN LATA - 350 G</v>
      </c>
      <c r="L783" s="2" t="str">
        <f t="shared" si="12"/>
        <v>new Product { Id = 19, Region = 2, Market =0, Price = 7.15, Provider = "ARCOR", Brand = "ARCOR", Category = "ALMACÉN", BarCode = 779058098090, Name = "POROTOS EN LATA - 350 G"},</v>
      </c>
    </row>
    <row r="784" spans="1:12" x14ac:dyDescent="0.25">
      <c r="A784">
        <v>195</v>
      </c>
      <c r="B784">
        <v>2</v>
      </c>
      <c r="C784">
        <v>0</v>
      </c>
      <c r="D784">
        <v>5.3</v>
      </c>
      <c r="E784" t="str">
        <f>VLOOKUP(A784,productos!$A$2:$F$225, 2,FALSE )</f>
        <v>SANCOR</v>
      </c>
      <c r="F784" t="str">
        <f>VLOOKUP(A784,productos!$A$2:$F$225, 3,FALSE )</f>
        <v>SHIMY</v>
      </c>
      <c r="G784" t="str">
        <f>VLOOKUP(A784,productos!$A$2:$F$225, 4,FALSE )</f>
        <v>LÁCTEOS</v>
      </c>
      <c r="H784">
        <f>VLOOKUP(A784,productos!$A$2:$F$225, 5,FALSE )</f>
        <v>779008004090</v>
      </c>
      <c r="I784" t="str">
        <f>VLOOKUP(A784,productos!$A$2:$F$225, 6,FALSE )</f>
        <v>POSTRE NIÑO CHOCOLATE - 120 G</v>
      </c>
      <c r="L784" s="2" t="str">
        <f t="shared" si="12"/>
        <v>new Product { Id = 195, Region = 2, Market =0, Price = 5.3, Provider = "SANCOR", Brand = "SHIMY", Category = "LÁCTEOS", BarCode = 779008004090, Name = "POSTRE NIÑO CHOCOLATE - 120 G"},</v>
      </c>
    </row>
    <row r="785" spans="1:12" x14ac:dyDescent="0.25">
      <c r="A785">
        <v>196</v>
      </c>
      <c r="B785">
        <v>2</v>
      </c>
      <c r="C785">
        <v>0</v>
      </c>
      <c r="D785">
        <v>5.3</v>
      </c>
      <c r="E785" t="str">
        <f>VLOOKUP(A785,productos!$A$2:$F$225, 2,FALSE )</f>
        <v>SANCOR</v>
      </c>
      <c r="F785" t="str">
        <f>VLOOKUP(A785,productos!$A$2:$F$225, 3,FALSE )</f>
        <v>SHIMY</v>
      </c>
      <c r="G785" t="str">
        <f>VLOOKUP(A785,productos!$A$2:$F$225, 4,FALSE )</f>
        <v>LÁCTEOS</v>
      </c>
      <c r="H785">
        <f>VLOOKUP(A785,productos!$A$2:$F$225, 5,FALSE )</f>
        <v>779008004091</v>
      </c>
      <c r="I785" t="str">
        <f>VLOOKUP(A785,productos!$A$2:$F$225, 6,FALSE )</f>
        <v>POSTRE NIÑO CHOCOLATE Y DULCE DE LECHE - 120 G</v>
      </c>
      <c r="L785" s="2" t="str">
        <f t="shared" si="12"/>
        <v>new Product { Id = 196, Region = 2, Market =0, Price = 5.3, Provider = "SANCOR", Brand = "SHIMY", Category = "LÁCTEOS", BarCode = 779008004091, Name = "POSTRE NIÑO CHOCOLATE Y DULCE DE LECHE - 120 G"},</v>
      </c>
    </row>
    <row r="786" spans="1:12" x14ac:dyDescent="0.25">
      <c r="A786">
        <v>197</v>
      </c>
      <c r="B786">
        <v>2</v>
      </c>
      <c r="C786">
        <v>0</v>
      </c>
      <c r="D786">
        <v>5.3</v>
      </c>
      <c r="E786" t="str">
        <f>VLOOKUP(A786,productos!$A$2:$F$225, 2,FALSE )</f>
        <v>SANCOR</v>
      </c>
      <c r="F786" t="str">
        <f>VLOOKUP(A786,productos!$A$2:$F$225, 3,FALSE )</f>
        <v>SHIMY</v>
      </c>
      <c r="G786" t="str">
        <f>VLOOKUP(A786,productos!$A$2:$F$225, 4,FALSE )</f>
        <v>LÁCTEOS</v>
      </c>
      <c r="H786">
        <f>VLOOKUP(A786,productos!$A$2:$F$225, 5,FALSE )</f>
        <v>779008004092</v>
      </c>
      <c r="I786" t="str">
        <f>VLOOKUP(A786,productos!$A$2:$F$225, 6,FALSE )</f>
        <v>POSTRE NIÑO DULCE DE LECHE - 120 G</v>
      </c>
      <c r="L786" s="2" t="str">
        <f t="shared" si="12"/>
        <v>new Product { Id = 197, Region = 2, Market =0, Price = 5.3, Provider = "SANCOR", Brand = "SHIMY", Category = "LÁCTEOS", BarCode = 779008004092, Name = "POSTRE NIÑO DULCE DE LECHE - 120 G"},</v>
      </c>
    </row>
    <row r="787" spans="1:12" x14ac:dyDescent="0.25">
      <c r="A787">
        <v>48</v>
      </c>
      <c r="B787">
        <v>2</v>
      </c>
      <c r="C787">
        <v>0</v>
      </c>
      <c r="D787">
        <v>7.95</v>
      </c>
      <c r="E787" t="str">
        <f>VLOOKUP(A787,productos!$A$2:$F$225, 2,FALSE )</f>
        <v>DANONE</v>
      </c>
      <c r="F787" t="str">
        <f>VLOOKUP(A787,productos!$A$2:$F$225, 3,FALSE )</f>
        <v>DANONINO</v>
      </c>
      <c r="G787" t="str">
        <f>VLOOKUP(A787,productos!$A$2:$F$225, 4,FALSE )</f>
        <v>LÁCTEOS</v>
      </c>
      <c r="H787">
        <f>VLOOKUP(A787,productos!$A$2:$F$225, 5,FALSE )</f>
        <v>779133709401</v>
      </c>
      <c r="I787" t="str">
        <f>VLOOKUP(A787,productos!$A$2:$F$225, 6,FALSE )</f>
        <v>POSTRE NIÑO VAINILLA - 161 G</v>
      </c>
      <c r="L787" s="2" t="str">
        <f t="shared" si="12"/>
        <v>new Product { Id = 48, Region = 2, Market =0, Price = 7.95, Provider = "DANONE", Brand = "DANONINO", Category = "LÁCTEOS", BarCode = 779133709401, Name = "POSTRE NIÑO VAINILLA - 161 G"},</v>
      </c>
    </row>
    <row r="788" spans="1:12" x14ac:dyDescent="0.25">
      <c r="A788">
        <v>125</v>
      </c>
      <c r="B788">
        <v>2</v>
      </c>
      <c r="C788">
        <v>0</v>
      </c>
      <c r="D788">
        <v>5.3</v>
      </c>
      <c r="E788" t="str">
        <f>VLOOKUP(A788,productos!$A$2:$F$225, 2,FALSE )</f>
        <v>SANCOR</v>
      </c>
      <c r="F788" t="str">
        <f>VLOOKUP(A788,productos!$A$2:$F$225, 3,FALSE )</f>
        <v>SHIMY</v>
      </c>
      <c r="G788" t="str">
        <f>VLOOKUP(A788,productos!$A$2:$F$225, 4,FALSE )</f>
        <v>LÁCTEOS</v>
      </c>
      <c r="H788">
        <f>VLOOKUP(A788,productos!$A$2:$F$225, 5,FALSE )</f>
        <v>779008004087</v>
      </c>
      <c r="I788" t="str">
        <f>VLOOKUP(A788,productos!$A$2:$F$225, 6,FALSE )</f>
        <v>POSTRE NIÑO VAINILLA - 120 G</v>
      </c>
      <c r="L788" s="2" t="str">
        <f t="shared" si="12"/>
        <v>new Product { Id = 125, Region = 2, Market =0, Price = 5.3, Provider = "SANCOR", Brand = "SHIMY", Category = "LÁCTEOS", BarCode = 779008004087, Name = "POSTRE NIÑO VAINILLA - 120 G"},</v>
      </c>
    </row>
    <row r="789" spans="1:12" x14ac:dyDescent="0.25">
      <c r="A789">
        <v>194</v>
      </c>
      <c r="B789">
        <v>2</v>
      </c>
      <c r="C789">
        <v>0</v>
      </c>
      <c r="D789">
        <v>5.3</v>
      </c>
      <c r="E789" t="str">
        <f>VLOOKUP(A789,productos!$A$2:$F$225, 2,FALSE )</f>
        <v>SANCOR</v>
      </c>
      <c r="F789" t="str">
        <f>VLOOKUP(A789,productos!$A$2:$F$225, 3,FALSE )</f>
        <v>SHIMY</v>
      </c>
      <c r="G789" t="str">
        <f>VLOOKUP(A789,productos!$A$2:$F$225, 4,FALSE )</f>
        <v>LÁCTEOS</v>
      </c>
      <c r="H789">
        <f>VLOOKUP(A789,productos!$A$2:$F$225, 5,FALSE )</f>
        <v>779008004089</v>
      </c>
      <c r="I789" t="str">
        <f>VLOOKUP(A789,productos!$A$2:$F$225, 6,FALSE )</f>
        <v>POSTRE NIÑO VAINILLA Y DULCE DE LECHE - 120 G</v>
      </c>
      <c r="L789" s="2" t="str">
        <f t="shared" si="12"/>
        <v>new Product { Id = 194, Region = 2, Market =0, Price = 5.3, Provider = "SANCOR", Brand = "SHIMY", Category = "LÁCTEOS", BarCode = 779008004089, Name = "POSTRE NIÑO VAINILLA Y DULCE DE LECHE - 120 G"},</v>
      </c>
    </row>
    <row r="790" spans="1:12" x14ac:dyDescent="0.25">
      <c r="A790">
        <v>30</v>
      </c>
      <c r="B790">
        <v>2</v>
      </c>
      <c r="C790">
        <v>0</v>
      </c>
      <c r="D790">
        <v>28.95</v>
      </c>
      <c r="E790" t="str">
        <f>VLOOKUP(A790,productos!$A$2:$F$225, 2,FALSE )</f>
        <v>BUHLSA</v>
      </c>
      <c r="F790" t="str">
        <f>VLOOKUP(A790,productos!$A$2:$F$225, 3,FALSE )</f>
        <v>PRIME</v>
      </c>
      <c r="G790" t="str">
        <f>VLOOKUP(A790,productos!$A$2:$F$225, 4,FALSE )</f>
        <v>PERFUMERÍA</v>
      </c>
      <c r="H790">
        <f>VLOOKUP(A790,productos!$A$2:$F$225, 5,FALSE )</f>
        <v>779151970020</v>
      </c>
      <c r="I790" t="str">
        <f>VLOOKUP(A790,productos!$A$2:$F$225, 6,FALSE )</f>
        <v>PRESERVATIVOS SUPER FINOS 6 UNIDADES - 1 CAJA</v>
      </c>
      <c r="L790" s="2" t="str">
        <f t="shared" si="12"/>
        <v>new Product { Id = 30, Region = 2, Market =0, Price = 28.95, Provider = "BUHLSA", Brand = "PRIME", Category = "PERFUMERÍA", BarCode = 779151970020, Name = "PRESERVATIVOS SUPER FINOS 6 UNIDADES - 1 CAJA"},</v>
      </c>
    </row>
    <row r="791" spans="1:12" x14ac:dyDescent="0.25">
      <c r="A791">
        <v>67</v>
      </c>
      <c r="B791">
        <v>2</v>
      </c>
      <c r="C791">
        <v>0</v>
      </c>
      <c r="D791">
        <v>25.1</v>
      </c>
      <c r="E791" t="str">
        <f>VLOOKUP(A791,productos!$A$2:$F$225, 2,FALSE )</f>
        <v>KOPELCO</v>
      </c>
      <c r="F791" t="str">
        <f>VLOOKUP(A791,productos!$A$2:$F$225, 3,FALSE )</f>
        <v>TULIPAN</v>
      </c>
      <c r="G791" t="str">
        <f>VLOOKUP(A791,productos!$A$2:$F$225, 4,FALSE )</f>
        <v>PERFUMERÍA</v>
      </c>
      <c r="H791">
        <f>VLOOKUP(A791,productos!$A$2:$F$225, 5,FALSE )</f>
        <v>779101400153</v>
      </c>
      <c r="I791" t="str">
        <f>VLOOKUP(A791,productos!$A$2:$F$225, 6,FALSE )</f>
        <v>PRESERVATIVOS SUPER FINOS 6 UNIDADES - 1 CAJA</v>
      </c>
      <c r="L791" s="2" t="str">
        <f t="shared" si="12"/>
        <v>new Product { Id = 67, Region = 2, Market =0, Price = 25.1, Provider = "KOPELCO", Brand = "TULIPAN", Category = "PERFUMERÍA", BarCode = 779101400153, Name = "PRESERVATIVOS SUPER FINOS 6 UNIDADES - 1 CAJA"},</v>
      </c>
    </row>
    <row r="792" spans="1:12" x14ac:dyDescent="0.25">
      <c r="A792">
        <v>4</v>
      </c>
      <c r="B792">
        <v>2</v>
      </c>
      <c r="C792">
        <v>0</v>
      </c>
      <c r="D792">
        <v>5.3</v>
      </c>
      <c r="E792" t="str">
        <f>VLOOKUP(A792,productos!$A$2:$F$225, 2,FALSE )</f>
        <v>GRUPO CANALE</v>
      </c>
      <c r="F792" t="str">
        <f>VLOOKUP(A792,productos!$A$2:$F$225, 3,FALSE )</f>
        <v>ALCO</v>
      </c>
      <c r="G792" t="str">
        <f>VLOOKUP(A792,productos!$A$2:$F$225, 4,FALSE )</f>
        <v>ALMACÉN</v>
      </c>
      <c r="H792">
        <f>VLOOKUP(A792,productos!$A$2:$F$225, 5,FALSE )</f>
        <v>779008800149</v>
      </c>
      <c r="I792" t="str">
        <f>VLOOKUP(A792,productos!$A$2:$F$225, 6,FALSE )</f>
        <v>PURE DE TOMATE TETRA PACK - 520 G</v>
      </c>
      <c r="L792" s="2" t="str">
        <f t="shared" si="12"/>
        <v>new Product { Id = 4, Region = 2, Market =0, Price = 5.3, Provider = "GRUPO CANALE", Brand = "ALCO", Category = "ALMACÉN", BarCode = 779008800149, Name = "PURE DE TOMATE TETRA PACK - 520 G"},</v>
      </c>
    </row>
    <row r="793" spans="1:12" x14ac:dyDescent="0.25">
      <c r="A793">
        <v>20</v>
      </c>
      <c r="B793">
        <v>2</v>
      </c>
      <c r="C793">
        <v>0</v>
      </c>
      <c r="D793">
        <v>5.25</v>
      </c>
      <c r="E793" t="str">
        <f>VLOOKUP(A793,productos!$A$2:$F$225, 2,FALSE )</f>
        <v>ARCOR</v>
      </c>
      <c r="F793" t="str">
        <f>VLOOKUP(A793,productos!$A$2:$F$225, 3,FALSE )</f>
        <v>ARCOR</v>
      </c>
      <c r="G793" t="str">
        <f>VLOOKUP(A793,productos!$A$2:$F$225, 4,FALSE )</f>
        <v>ALMACÉN</v>
      </c>
      <c r="H793">
        <f>VLOOKUP(A793,productos!$A$2:$F$225, 5,FALSE )</f>
        <v>0</v>
      </c>
      <c r="I793" t="str">
        <f>VLOOKUP(A793,productos!$A$2:$F$225, 6,FALSE )</f>
        <v>PURE DE TOMATE TETRA PACK - 520 G</v>
      </c>
      <c r="L793" s="2" t="str">
        <f t="shared" si="12"/>
        <v>new Product { Id = 20, Region = 2, Market =0, Price = 5.25, Provider = "ARCOR", Brand = "ARCOR", Category = "ALMACÉN", BarCode = 0, Name = "PURE DE TOMATE TETRA PACK - 520 G"},</v>
      </c>
    </row>
    <row r="794" spans="1:12" x14ac:dyDescent="0.25">
      <c r="A794">
        <v>121</v>
      </c>
      <c r="B794">
        <v>2</v>
      </c>
      <c r="C794">
        <v>0</v>
      </c>
      <c r="D794">
        <v>17</v>
      </c>
      <c r="E794" t="str">
        <f>VLOOKUP(A794,productos!$A$2:$F$225, 2,FALSE )</f>
        <v>SANCOR</v>
      </c>
      <c r="F794" t="str">
        <f>VLOOKUP(A794,productos!$A$2:$F$225, 3,FALSE )</f>
        <v>MENDICRIM</v>
      </c>
      <c r="G794" t="str">
        <f>VLOOKUP(A794,productos!$A$2:$F$225, 4,FALSE )</f>
        <v>LÁCTEOS</v>
      </c>
      <c r="H794">
        <f>VLOOKUP(A794,productos!$A$2:$F$225, 5,FALSE )</f>
        <v>779008004007</v>
      </c>
      <c r="I794" t="str">
        <f>VLOOKUP(A794,productos!$A$2:$F$225, 6,FALSE )</f>
        <v>QUESO CREMA ENTERO  - 300 G</v>
      </c>
      <c r="L794" s="2" t="str">
        <f t="shared" si="12"/>
        <v>new Product { Id = 121, Region = 2, Market =0, Price = 17, Provider = "SANCOR", Brand = "MENDICRIM", Category = "LÁCTEOS", BarCode = 779008004007, Name = "QUESO CREMA ENTERO  - 300 G"},</v>
      </c>
    </row>
    <row r="795" spans="1:12" x14ac:dyDescent="0.25">
      <c r="A795">
        <v>139</v>
      </c>
      <c r="B795">
        <v>2</v>
      </c>
      <c r="C795">
        <v>0</v>
      </c>
      <c r="D795">
        <v>49.6</v>
      </c>
      <c r="E795" t="str">
        <f>VLOOKUP(A795,productos!$A$2:$F$225, 2,FALSE )</f>
        <v>SIN MARCA (SUPERMERCADO)</v>
      </c>
      <c r="F795" t="str">
        <f>VLOOKUP(A795,productos!$A$2:$F$225, 3,FALSE )</f>
        <v>SIN MARCA (SUPERMERCADO)</v>
      </c>
      <c r="G795" t="str">
        <f>VLOOKUP(A795,productos!$A$2:$F$225, 4,FALSE )</f>
        <v>LÁCTEOS</v>
      </c>
      <c r="H795">
        <f>VLOOKUP(A795,productos!$A$2:$F$225, 5,FALSE )</f>
        <v>0</v>
      </c>
      <c r="I795" t="str">
        <f>VLOOKUP(A795,productos!$A$2:$F$225, 6,FALSE )</f>
        <v>QUESO CREMOSO  - 1 KG</v>
      </c>
      <c r="L795" s="2" t="str">
        <f t="shared" si="12"/>
        <v>new Product { Id = 139, Region = 2, Market =0, Price = 49.6, Provider = "SIN MARCA (SUPERMERCADO)", Brand = "SIN MARCA (SUPERMERCADO)", Category = "LÁCTEOS", BarCode = 0, Name = "QUESO CREMOSO  - 1 KG"},</v>
      </c>
    </row>
    <row r="796" spans="1:12" x14ac:dyDescent="0.25">
      <c r="A796">
        <v>53</v>
      </c>
      <c r="B796">
        <v>2</v>
      </c>
      <c r="C796">
        <v>0</v>
      </c>
      <c r="D796">
        <v>15.99</v>
      </c>
      <c r="E796" t="str">
        <f>VLOOKUP(A796,productos!$A$2:$F$225, 2,FALSE )</f>
        <v>GARCÍA HNOS. AGROINDUSTRIAL</v>
      </c>
      <c r="F796" t="str">
        <f>VLOOKUP(A796,productos!$A$2:$F$225, 3,FALSE )</f>
        <v>TREGAR</v>
      </c>
      <c r="G796" t="str">
        <f>VLOOKUP(A796,productos!$A$2:$F$225, 4,FALSE )</f>
        <v>LÁCTEOS</v>
      </c>
      <c r="H796">
        <f>VLOOKUP(A796,productos!$A$2:$F$225, 5,FALSE )</f>
        <v>779391300014</v>
      </c>
      <c r="I796" t="str">
        <f>VLOOKUP(A796,productos!$A$2:$F$225, 6,FALSE )</f>
        <v>QUESO RALLADO PAQUETE - 120 G</v>
      </c>
      <c r="L796" s="2" t="str">
        <f t="shared" si="12"/>
        <v>new Product { Id = 53, Region = 2, Market =0, Price = 15.99, Provider = "GARCÍA HNOS. AGROINDUSTRIAL", Brand = "TREGAR", Category = "LÁCTEOS", BarCode = 779391300014, Name = "QUESO RALLADO PAQUETE - 120 G"},</v>
      </c>
    </row>
    <row r="797" spans="1:12" x14ac:dyDescent="0.25">
      <c r="A797">
        <v>82</v>
      </c>
      <c r="B797">
        <v>2</v>
      </c>
      <c r="C797">
        <v>0</v>
      </c>
      <c r="D797">
        <v>19.5</v>
      </c>
      <c r="E797" t="str">
        <f>VLOOKUP(A797,productos!$A$2:$F$225, 2,FALSE )</f>
        <v>MASTELLONE</v>
      </c>
      <c r="F797" t="str">
        <f>VLOOKUP(A797,productos!$A$2:$F$225, 3,FALSE )</f>
        <v>LA SERENÍSIMA</v>
      </c>
      <c r="G797" t="str">
        <f>VLOOKUP(A797,productos!$A$2:$F$225, 4,FALSE )</f>
        <v>LÁCTEOS</v>
      </c>
      <c r="H797">
        <f>VLOOKUP(A797,productos!$A$2:$F$225, 5,FALSE )</f>
        <v>779394070500</v>
      </c>
      <c r="I797" t="str">
        <f>VLOOKUP(A797,productos!$A$2:$F$225, 6,FALSE )</f>
        <v>QUESO RALLADO PAQUETE - 120 G</v>
      </c>
      <c r="L797" s="2" t="str">
        <f t="shared" si="12"/>
        <v>new Product { Id = 82, Region = 2, Market =0, Price = 19.5, Provider = "MASTELLONE", Brand = "LA SERENÍSIMA", Category = "LÁCTEOS", BarCode = 779394070500, Name = "QUESO RALLADO PAQUETE - 120 G"},</v>
      </c>
    </row>
    <row r="798" spans="1:12" x14ac:dyDescent="0.25">
      <c r="A798">
        <v>219</v>
      </c>
      <c r="B798">
        <v>2</v>
      </c>
      <c r="C798">
        <v>0</v>
      </c>
      <c r="D798">
        <v>36.75</v>
      </c>
      <c r="E798" t="str">
        <f>VLOOKUP(A798,productos!$A$2:$F$225, 2,FALSE )</f>
        <v>LEDESMA/ANGEL ESTRADA</v>
      </c>
      <c r="F798" t="str">
        <f>VLOOKUP(A798,productos!$A$2:$F$225, 3,FALSE )</f>
        <v>GLORIA O AMÉRICA</v>
      </c>
      <c r="G798" t="str">
        <f>VLOOKUP(A798,productos!$A$2:$F$225, 4,FALSE )</f>
        <v>CANASTA ESCOLAR</v>
      </c>
      <c r="H798">
        <f>VLOOKUP(A798,productos!$A$2:$F$225, 5,FALSE )</f>
        <v>779176218147</v>
      </c>
      <c r="I798" t="str">
        <f>VLOOKUP(A798,productos!$A$2:$F$225, 6,FALSE )</f>
        <v>REPUESTO GLORIA CUADRICULADO 400 HOJAS</v>
      </c>
      <c r="L798" s="2" t="str">
        <f t="shared" si="12"/>
        <v>new Product { Id = 219, Region = 2, Market =0, Price = 36.75, Provider = "LEDESMA/ANGEL ESTRADA", Brand = "GLORIA O AMÉRICA", Category = "CANASTA ESCOLAR", BarCode = 779176218147, Name = "REPUESTO GLORIA CUADRICULADO 400 HOJAS"},</v>
      </c>
    </row>
    <row r="799" spans="1:12" x14ac:dyDescent="0.25">
      <c r="A799">
        <v>218</v>
      </c>
      <c r="B799">
        <v>2</v>
      </c>
      <c r="C799">
        <v>0</v>
      </c>
      <c r="D799">
        <v>36.75</v>
      </c>
      <c r="E799" t="str">
        <f>VLOOKUP(A799,productos!$A$2:$F$225, 2,FALSE )</f>
        <v>LEDESMA/ANGEL ESTRADA</v>
      </c>
      <c r="F799" t="str">
        <f>VLOOKUP(A799,productos!$A$2:$F$225, 3,FALSE )</f>
        <v>GLORIA O AMÉRICA</v>
      </c>
      <c r="G799" t="str">
        <f>VLOOKUP(A799,productos!$A$2:$F$225, 4,FALSE )</f>
        <v>CANASTA ESCOLAR</v>
      </c>
      <c r="H799">
        <f>VLOOKUP(A799,productos!$A$2:$F$225, 5,FALSE )</f>
        <v>779176218117</v>
      </c>
      <c r="I799" t="str">
        <f>VLOOKUP(A799,productos!$A$2:$F$225, 6,FALSE )</f>
        <v xml:space="preserve">REPUESTO GLORIA RAYADO 400 HOJAS </v>
      </c>
      <c r="L799" s="2" t="str">
        <f t="shared" si="12"/>
        <v>new Product { Id = 218, Region = 2, Market =0, Price = 36.75, Provider = "LEDESMA/ANGEL ESTRADA", Brand = "GLORIA O AMÉRICA", Category = "CANASTA ESCOLAR", BarCode = 779176218117, Name = "REPUESTO GLORIA RAYADO 400 HOJAS "},</v>
      </c>
    </row>
    <row r="800" spans="1:12" x14ac:dyDescent="0.25">
      <c r="A800">
        <v>220</v>
      </c>
      <c r="B800">
        <v>2</v>
      </c>
      <c r="C800">
        <v>0</v>
      </c>
      <c r="D800">
        <v>11.71</v>
      </c>
      <c r="E800" t="str">
        <f>VLOOKUP(A800,productos!$A$2:$F$225, 2,FALSE )</f>
        <v>LEDESMA/ANGEL ESTRADA</v>
      </c>
      <c r="F800" t="str">
        <f>VLOOKUP(A800,productos!$A$2:$F$225, 3,FALSE )</f>
        <v>GLORIA O AMÉRICA</v>
      </c>
      <c r="G800" t="str">
        <f>VLOOKUP(A800,productos!$A$2:$F$225, 4,FALSE )</f>
        <v>CANASTA ESCOLAR</v>
      </c>
      <c r="H800">
        <f>VLOOKUP(A800,productos!$A$2:$F$225, 5,FALSE )</f>
        <v>779176218132</v>
      </c>
      <c r="I800" t="str">
        <f>VLOOKUP(A800,productos!$A$2:$F$225, 6,FALSE )</f>
        <v>REPUESTO HOJAS Nº 3 CUADRICULADO 96 HOJAS</v>
      </c>
      <c r="L800" s="2" t="str">
        <f t="shared" si="12"/>
        <v>new Product { Id = 220, Region = 2, Market =0, Price = 11.71, Provider = "LEDESMA/ANGEL ESTRADA", Brand = "GLORIA O AMÉRICA", Category = "CANASTA ESCOLAR", BarCode = 779176218132, Name = "REPUESTO HOJAS Nº 3 CUADRICULADO 96 HOJAS"},</v>
      </c>
    </row>
    <row r="801" spans="1:12" x14ac:dyDescent="0.25">
      <c r="A801">
        <v>221</v>
      </c>
      <c r="B801">
        <v>2</v>
      </c>
      <c r="C801">
        <v>0</v>
      </c>
      <c r="D801">
        <v>11.71</v>
      </c>
      <c r="E801" t="str">
        <f>VLOOKUP(A801,productos!$A$2:$F$225, 2,FALSE )</f>
        <v>LEDESMA/ANGEL ESTRADA</v>
      </c>
      <c r="F801" t="str">
        <f>VLOOKUP(A801,productos!$A$2:$F$225, 3,FALSE )</f>
        <v>GLORIA O AMÉRICA</v>
      </c>
      <c r="G801" t="str">
        <f>VLOOKUP(A801,productos!$A$2:$F$225, 4,FALSE )</f>
        <v>CANASTA ESCOLAR</v>
      </c>
      <c r="H801">
        <f>VLOOKUP(A801,productos!$A$2:$F$225, 5,FALSE )</f>
        <v>779176218112</v>
      </c>
      <c r="I801" t="str">
        <f>VLOOKUP(A801,productos!$A$2:$F$225, 6,FALSE )</f>
        <v>REPUESTO HOJAS Nº 3 RAYADO 96 HOJAS</v>
      </c>
      <c r="L801" s="2" t="str">
        <f t="shared" si="12"/>
        <v>new Product { Id = 221, Region = 2, Market =0, Price = 11.71, Provider = "LEDESMA/ANGEL ESTRADA", Brand = "GLORIA O AMÉRICA", Category = "CANASTA ESCOLAR", BarCode = 779176218112, Name = "REPUESTO HOJAS Nº 3 RAYADO 96 HOJAS"},</v>
      </c>
    </row>
    <row r="802" spans="1:12" x14ac:dyDescent="0.25">
      <c r="A802">
        <v>136</v>
      </c>
      <c r="B802">
        <v>2</v>
      </c>
      <c r="C802">
        <v>0</v>
      </c>
      <c r="D802">
        <v>42.5</v>
      </c>
      <c r="E802" t="str">
        <f>VLOOKUP(A802,productos!$A$2:$F$225, 2,FALSE )</f>
        <v>SIN MARCA (SUPERMERCADO)</v>
      </c>
      <c r="F802" t="str">
        <f>VLOOKUP(A802,productos!$A$2:$F$225, 3,FALSE )</f>
        <v>SIN MARCA (SUPERMERCADO)</v>
      </c>
      <c r="G802" t="str">
        <f>VLOOKUP(A802,productos!$A$2:$F$225, 4,FALSE )</f>
        <v>CARNES</v>
      </c>
      <c r="H802">
        <f>VLOOKUP(A802,productos!$A$2:$F$225, 5,FALSE )</f>
        <v>0</v>
      </c>
      <c r="I802" t="str">
        <f>VLOOKUP(A802,productos!$A$2:$F$225, 6,FALSE )</f>
        <v>ROAST BEEF DE NOVILLO - 1 KG</v>
      </c>
      <c r="L802" s="2" t="str">
        <f t="shared" si="12"/>
        <v>new Product { Id = 136, Region = 2, Market =0, Price = 42.5, Provider = "SIN MARCA (SUPERMERCADO)", Brand = "SIN MARCA (SUPERMERCADO)", Category = "CARNES", BarCode = 0, Name = "ROAST BEEF DE NOVILLO - 1 KG"},</v>
      </c>
    </row>
    <row r="803" spans="1:12" x14ac:dyDescent="0.25">
      <c r="A803">
        <v>225</v>
      </c>
      <c r="B803">
        <v>2</v>
      </c>
      <c r="C803">
        <v>0</v>
      </c>
      <c r="D803">
        <v>3.56</v>
      </c>
      <c r="E803" t="str">
        <f>VLOOKUP(A803,productos!$A$2:$F$225, 2,FALSE )</f>
        <v>MAPED</v>
      </c>
      <c r="F803" t="str">
        <f>VLOOKUP(A803,productos!$A$2:$F$225, 3,FALSE )</f>
        <v>MAPED ARGENTINA S.A.</v>
      </c>
      <c r="G803" t="str">
        <f>VLOOKUP(A803,productos!$A$2:$F$225, 4,FALSE )</f>
        <v>CANASTA ESCOLAR</v>
      </c>
      <c r="H803">
        <f>VLOOKUP(A803,productos!$A$2:$F$225, 5,FALSE )</f>
        <v>315414063210</v>
      </c>
      <c r="I803" t="str">
        <f>VLOOKUP(A803,productos!$A$2:$F$225, 6,FALSE )</f>
        <v xml:space="preserve">SACAPUNTAS BOOGY </v>
      </c>
      <c r="L803" s="2" t="str">
        <f t="shared" si="12"/>
        <v>new Product { Id = 225, Region = 2, Market =0, Price = 3.56, Provider = "MAPED", Brand = "MAPED ARGENTINA S.A.", Category = "CANASTA ESCOLAR", BarCode = 315414063210, Name = "SACAPUNTAS BOOGY "},</v>
      </c>
    </row>
    <row r="804" spans="1:12" x14ac:dyDescent="0.25">
      <c r="A804">
        <v>62</v>
      </c>
      <c r="B804">
        <v>2</v>
      </c>
      <c r="C804">
        <v>0</v>
      </c>
      <c r="D804">
        <v>5.25</v>
      </c>
      <c r="E804" t="str">
        <f>VLOOKUP(A804,productos!$A$2:$F$225, 2,FALSE )</f>
        <v>INDUSTRIAS QUIMICAS Y MINERAS TIMBO S.A.</v>
      </c>
      <c r="F804" t="str">
        <f>VLOOKUP(A804,productos!$A$2:$F$225, 3,FALSE )</f>
        <v>CELUSAL</v>
      </c>
      <c r="G804" t="str">
        <f>VLOOKUP(A804,productos!$A$2:$F$225, 4,FALSE )</f>
        <v>ALMACÉN</v>
      </c>
      <c r="H804">
        <f>VLOOKUP(A804,productos!$A$2:$F$225, 5,FALSE )</f>
        <v>779007200208</v>
      </c>
      <c r="I804" t="str">
        <f>VLOOKUP(A804,productos!$A$2:$F$225, 6,FALSE )</f>
        <v>SAL FINA ESTUCHE - 500 G</v>
      </c>
      <c r="L804" s="2" t="str">
        <f t="shared" si="12"/>
        <v>new Product { Id = 62, Region = 2, Market =0, Price = 5.25, Provider = "INDUSTRIAS QUIMICAS Y MINERAS TIMBO S.A.", Brand = "CELUSAL", Category = "ALMACÉN", BarCode = 779007200208, Name = "SAL FINA ESTUCHE - 500 G"},</v>
      </c>
    </row>
    <row r="805" spans="1:12" x14ac:dyDescent="0.25">
      <c r="A805">
        <v>37</v>
      </c>
      <c r="B805">
        <v>2</v>
      </c>
      <c r="C805">
        <v>0</v>
      </c>
      <c r="D805">
        <v>4.25</v>
      </c>
      <c r="E805" t="str">
        <f>VLOOKUP(A805,productos!$A$2:$F$225, 2,FALSE )</f>
        <v>CIA.INTRODUCTORA BS.AS.</v>
      </c>
      <c r="F805" t="str">
        <f>VLOOKUP(A805,productos!$A$2:$F$225, 3,FALSE )</f>
        <v>DOS ANCLAS</v>
      </c>
      <c r="G805" t="str">
        <f>VLOOKUP(A805,productos!$A$2:$F$225, 4,FALSE )</f>
        <v>ALMACÉN</v>
      </c>
      <c r="H805">
        <f>VLOOKUP(A805,productos!$A$2:$F$225, 5,FALSE )</f>
        <v>779290000020</v>
      </c>
      <c r="I805" t="str">
        <f>VLOOKUP(A805,productos!$A$2:$F$225, 6,FALSE )</f>
        <v>SAL FINA PAQUETE DE PAPEL - 500 G</v>
      </c>
      <c r="L805" s="2" t="str">
        <f t="shared" si="12"/>
        <v>new Product { Id = 37, Region = 2, Market =0, Price = 4.25, Provider = "CIA.INTRODUCTORA BS.AS.", Brand = "DOS ANCLAS", Category = "ALMACÉN", BarCode = 779290000020, Name = "SAL FINA PAQUETE DE PAPEL - 500 G"},</v>
      </c>
    </row>
    <row r="806" spans="1:12" x14ac:dyDescent="0.25">
      <c r="A806">
        <v>38</v>
      </c>
      <c r="B806">
        <v>2</v>
      </c>
      <c r="C806">
        <v>0</v>
      </c>
      <c r="D806">
        <v>6</v>
      </c>
      <c r="E806" t="str">
        <f>VLOOKUP(A806,productos!$A$2:$F$225, 2,FALSE )</f>
        <v>CIA.INTRODUCTORA BS.AS.</v>
      </c>
      <c r="F806" t="str">
        <f>VLOOKUP(A806,productos!$A$2:$F$225, 3,FALSE )</f>
        <v>DOS ANCLAS</v>
      </c>
      <c r="G806" t="str">
        <f>VLOOKUP(A806,productos!$A$2:$F$225, 4,FALSE )</f>
        <v>ALMACÉN</v>
      </c>
      <c r="H806">
        <f>VLOOKUP(A806,productos!$A$2:$F$225, 5,FALSE )</f>
        <v>779290000694</v>
      </c>
      <c r="I806" t="str">
        <f>VLOOKUP(A806,productos!$A$2:$F$225, 6,FALSE )</f>
        <v>SAL GRUESA PAQUETE DE PAPEL - 1 KG</v>
      </c>
      <c r="L806" s="2" t="str">
        <f t="shared" si="12"/>
        <v>new Product { Id = 38, Region = 2, Market =0, Price = 6, Provider = "CIA.INTRODUCTORA BS.AS.", Brand = "DOS ANCLAS", Category = "ALMACÉN", BarCode = 779290000694, Name = "SAL GRUESA PAQUETE DE PAPEL - 1 KG"},</v>
      </c>
    </row>
    <row r="807" spans="1:12" x14ac:dyDescent="0.25">
      <c r="A807">
        <v>63</v>
      </c>
      <c r="B807">
        <v>2</v>
      </c>
      <c r="C807">
        <v>0</v>
      </c>
      <c r="D807">
        <v>5.45</v>
      </c>
      <c r="E807" t="str">
        <f>VLOOKUP(A807,productos!$A$2:$F$225, 2,FALSE )</f>
        <v>INDUSTRIAS QUIMICAS Y MINERAS TIMBO S.A.</v>
      </c>
      <c r="F807" t="str">
        <f>VLOOKUP(A807,productos!$A$2:$F$225, 3,FALSE )</f>
        <v>CELUSAL</v>
      </c>
      <c r="G807" t="str">
        <f>VLOOKUP(A807,productos!$A$2:$F$225, 4,FALSE )</f>
        <v>ALMACÉN</v>
      </c>
      <c r="H807">
        <f>VLOOKUP(A807,productos!$A$2:$F$225, 5,FALSE )</f>
        <v>779100400009</v>
      </c>
      <c r="I807" t="str">
        <f>VLOOKUP(A807,productos!$A$2:$F$225, 6,FALSE )</f>
        <v>SAL GRUESA PAQUETE DE PAPEL - 1 KG</v>
      </c>
      <c r="L807" s="2" t="str">
        <f t="shared" si="12"/>
        <v>new Product { Id = 63, Region = 2, Market =0, Price = 5.45, Provider = "INDUSTRIAS QUIMICAS Y MINERAS TIMBO S.A.", Brand = "CELUSAL", Category = "ALMACÉN", BarCode = 779100400009, Name = "SAL GRUESA PAQUETE DE PAPEL - 1 KG"},</v>
      </c>
    </row>
    <row r="808" spans="1:12" x14ac:dyDescent="0.25">
      <c r="A808">
        <v>66</v>
      </c>
      <c r="B808">
        <v>2</v>
      </c>
      <c r="C808">
        <v>0</v>
      </c>
      <c r="D808">
        <v>9.6999999999999993</v>
      </c>
      <c r="E808" t="str">
        <f>VLOOKUP(A808,productos!$A$2:$F$225, 2,FALSE )</f>
        <v>JBS</v>
      </c>
      <c r="F808" t="str">
        <f>VLOOKUP(A808,productos!$A$2:$F$225, 3,FALSE )</f>
        <v>SWIFT</v>
      </c>
      <c r="G808" t="str">
        <f>VLOOKUP(A808,productos!$A$2:$F$225, 4,FALSE )</f>
        <v>CARNES</v>
      </c>
      <c r="H808">
        <f>VLOOKUP(A808,productos!$A$2:$F$225, 5,FALSE )</f>
        <v>779036000013</v>
      </c>
      <c r="I808" t="str">
        <f>VLOOKUP(A808,productos!$A$2:$F$225, 6,FALSE )</f>
        <v>SALCHICHAS TIPO VIENA CON PIEL  - 6 UN</v>
      </c>
      <c r="L808" s="2" t="str">
        <f t="shared" si="12"/>
        <v>new Product { Id = 66, Region = 2, Market =0, Price = 9.7, Provider = "JBS", Brand = "SWIFT", Category = "CARNES", BarCode = 779036000013, Name = "SALCHICHAS TIPO VIENA CON PIEL  - 6 UN"},</v>
      </c>
    </row>
    <row r="809" spans="1:12" x14ac:dyDescent="0.25">
      <c r="A809">
        <v>115</v>
      </c>
      <c r="B809">
        <v>2</v>
      </c>
      <c r="C809">
        <v>0</v>
      </c>
      <c r="D809">
        <v>10.4</v>
      </c>
      <c r="E809" t="str">
        <f>VLOOKUP(A809,productos!$A$2:$F$225, 2,FALSE )</f>
        <v>QUICKFOOD</v>
      </c>
      <c r="F809" t="str">
        <f>VLOOKUP(A809,productos!$A$2:$F$225, 3,FALSE )</f>
        <v>PATY VIENA</v>
      </c>
      <c r="G809" t="str">
        <f>VLOOKUP(A809,productos!$A$2:$F$225, 4,FALSE )</f>
        <v>CARNES</v>
      </c>
      <c r="H809">
        <f>VLOOKUP(A809,productos!$A$2:$F$225, 5,FALSE )</f>
        <v>779067004519</v>
      </c>
      <c r="I809" t="str">
        <f>VLOOKUP(A809,productos!$A$2:$F$225, 6,FALSE )</f>
        <v>SALCHICHAS TIPO VIENA CON PIEL  - 6 UN</v>
      </c>
      <c r="L809" s="2" t="str">
        <f t="shared" si="12"/>
        <v>new Product { Id = 115, Region = 2, Market =0, Price = 10.4, Provider = "QUICKFOOD", Brand = "PATY VIENA", Category = "CARNES", BarCode = 779067004519, Name = "SALCHICHAS TIPO VIENA CON PIEL  - 6 UN"},</v>
      </c>
    </row>
    <row r="810" spans="1:12" x14ac:dyDescent="0.25">
      <c r="A810">
        <v>17</v>
      </c>
      <c r="B810">
        <v>2</v>
      </c>
      <c r="C810">
        <v>0</v>
      </c>
      <c r="D810">
        <v>15.76</v>
      </c>
      <c r="E810" t="str">
        <f>VLOOKUP(A810,productos!$A$2:$F$225, 2,FALSE )</f>
        <v>ALICORP ARGENTINA S.C.A.</v>
      </c>
      <c r="F810" t="str">
        <f>VLOOKUP(A810,productos!$A$2:$F$225, 3,FALSE )</f>
        <v>PLUSBELLE</v>
      </c>
      <c r="G810" t="str">
        <f>VLOOKUP(A810,productos!$A$2:$F$225, 4,FALSE )</f>
        <v>PERFUMERÍA</v>
      </c>
      <c r="H810">
        <f>VLOOKUP(A810,productos!$A$2:$F$225, 5,FALSE )</f>
        <v>779074052883</v>
      </c>
      <c r="I810" t="str">
        <f>VLOOKUP(A810,productos!$A$2:$F$225, 6,FALSE )</f>
        <v>SHAMPOO FAMILIAR CERAMIDAS+ARGININA - 1 LT</v>
      </c>
      <c r="L810" s="2" t="str">
        <f t="shared" si="12"/>
        <v>new Product { Id = 17, Region = 2, Market =0, Price = 15.76, Provider = "ALICORP ARGENTINA S.C.A.", Brand = "PLUSBELLE", Category = "PERFUMERÍA", BarCode = 779074052883, Name = "SHAMPOO FAMILIAR CERAMIDAS+ARGININA - 1 LT"},</v>
      </c>
    </row>
    <row r="811" spans="1:12" x14ac:dyDescent="0.25">
      <c r="A811">
        <v>101</v>
      </c>
      <c r="B811">
        <v>2</v>
      </c>
      <c r="C811">
        <v>0</v>
      </c>
      <c r="D811">
        <v>7.45</v>
      </c>
      <c r="E811" t="str">
        <f>VLOOKUP(A811,productos!$A$2:$F$225, 2,FALSE )</f>
        <v>NUTRECO ALIMENTOS S.A./ BEBIDAS NIGUIL</v>
      </c>
      <c r="F811" t="str">
        <f>VLOOKUP(A811,productos!$A$2:$F$225, 3,FALSE )</f>
        <v>SIERRA DE LOS PADRES</v>
      </c>
      <c r="G811" t="str">
        <f>VLOOKUP(A811,productos!$A$2:$F$225, 4,FALSE )</f>
        <v>BEBIDAS</v>
      </c>
      <c r="H811">
        <f>VLOOKUP(A811,productos!$A$2:$F$225, 5,FALSE )</f>
        <v>779806573123</v>
      </c>
      <c r="I811" t="str">
        <f>VLOOKUP(A811,productos!$A$2:$F$225, 6,FALSE )</f>
        <v>SODA BOTELLA DE PLASTICO - 2,25 LT</v>
      </c>
      <c r="L811" s="2" t="str">
        <f t="shared" si="12"/>
        <v>new Product { Id = 101, Region = 2, Market =0, Price = 7.45, Provider = "NUTRECO ALIMENTOS S.A./ BEBIDAS NIGUIL", Brand = "SIERRA DE LOS PADRES", Category = "BEBIDAS", BarCode = 779806573123, Name = "SODA BOTELLA DE PLASTICO - 2,25 LT"},</v>
      </c>
    </row>
    <row r="812" spans="1:12" x14ac:dyDescent="0.25">
      <c r="A812">
        <v>137</v>
      </c>
      <c r="B812">
        <v>2</v>
      </c>
      <c r="C812">
        <v>0</v>
      </c>
      <c r="D812">
        <v>44.3</v>
      </c>
      <c r="E812" t="str">
        <f>VLOOKUP(A812,productos!$A$2:$F$225, 2,FALSE )</f>
        <v>SIN MARCA (SUPERMERCADO)</v>
      </c>
      <c r="F812" t="str">
        <f>VLOOKUP(A812,productos!$A$2:$F$225, 3,FALSE )</f>
        <v>SIN MARCA (SUPERMERCADO)</v>
      </c>
      <c r="G812" t="str">
        <f>VLOOKUP(A812,productos!$A$2:$F$225, 4,FALSE )</f>
        <v>CARNES</v>
      </c>
      <c r="H812">
        <f>VLOOKUP(A812,productos!$A$2:$F$225, 5,FALSE )</f>
        <v>0</v>
      </c>
      <c r="I812" t="str">
        <f>VLOOKUP(A812,productos!$A$2:$F$225, 6,FALSE )</f>
        <v>TAPA DE ASADO DE NOVILLO - 1 KG</v>
      </c>
      <c r="L812" s="2" t="str">
        <f t="shared" si="12"/>
        <v>new Product { Id = 137, Region = 2, Market =0, Price = 44.3, Provider = "SIN MARCA (SUPERMERCADO)", Brand = "SIN MARCA (SUPERMERCADO)", Category = "CARNES", BarCode = 0, Name = "TAPA DE ASADO DE NOVILLO - 1 KG"},</v>
      </c>
    </row>
    <row r="813" spans="1:12" x14ac:dyDescent="0.25">
      <c r="A813">
        <v>138</v>
      </c>
      <c r="B813">
        <v>2</v>
      </c>
      <c r="C813">
        <v>0</v>
      </c>
      <c r="D813">
        <v>46.8</v>
      </c>
      <c r="E813" t="str">
        <f>VLOOKUP(A813,productos!$A$2:$F$225, 2,FALSE )</f>
        <v>SIN MARCA (SUPERMERCADO)</v>
      </c>
      <c r="F813" t="str">
        <f>VLOOKUP(A813,productos!$A$2:$F$225, 3,FALSE )</f>
        <v>SIN MARCA (SUPERMERCADO)</v>
      </c>
      <c r="G813" t="str">
        <f>VLOOKUP(A813,productos!$A$2:$F$225, 4,FALSE )</f>
        <v>CARNES</v>
      </c>
      <c r="H813">
        <f>VLOOKUP(A813,productos!$A$2:$F$225, 5,FALSE )</f>
        <v>0</v>
      </c>
      <c r="I813" t="str">
        <f>VLOOKUP(A813,productos!$A$2:$F$225, 6,FALSE )</f>
        <v>TAPA DE NALGA DE NOVILLO - 1 KG</v>
      </c>
      <c r="L813" s="2" t="str">
        <f t="shared" si="12"/>
        <v>new Product { Id = 138, Region = 2, Market =0, Price = 46.8, Provider = "SIN MARCA (SUPERMERCADO)", Brand = "SIN MARCA (SUPERMERCADO)", Category = "CARNES", BarCode = 0, Name = "TAPA DE NALGA DE NOVILLO - 1 KG"},</v>
      </c>
    </row>
    <row r="814" spans="1:12" x14ac:dyDescent="0.25">
      <c r="A814">
        <v>55</v>
      </c>
      <c r="B814">
        <v>2</v>
      </c>
      <c r="C814">
        <v>0</v>
      </c>
      <c r="D814">
        <v>5.7</v>
      </c>
      <c r="E814" t="str">
        <f>VLOOKUP(A814,productos!$A$2:$F$225, 2,FALSE )</f>
        <v>GENERAL MILLS</v>
      </c>
      <c r="F814" t="str">
        <f>VLOOKUP(A814,productos!$A$2:$F$225, 3,FALSE )</f>
        <v>LA SALTEÑA</v>
      </c>
      <c r="G814" t="str">
        <f>VLOOKUP(A814,productos!$A$2:$F$225, 4,FALSE )</f>
        <v>ALMACÉN</v>
      </c>
      <c r="H814">
        <f>VLOOKUP(A814,productos!$A$2:$F$225, 5,FALSE )</f>
        <v>779023600067</v>
      </c>
      <c r="I814" t="str">
        <f>VLOOKUP(A814,productos!$A$2:$F$225, 6,FALSE )</f>
        <v>TAPA DE TARTA  - 230 G</v>
      </c>
      <c r="L814" s="2" t="str">
        <f t="shared" si="12"/>
        <v>new Product { Id = 55, Region = 2, Market =0, Price = 5.7, Provider = "GENERAL MILLS", Brand = "LA SALTEÑA", Category = "ALMACÉN", BarCode = 779023600067, Name = "TAPA DE TARTA  - 230 G"},</v>
      </c>
    </row>
    <row r="815" spans="1:12" x14ac:dyDescent="0.25">
      <c r="A815">
        <v>31</v>
      </c>
      <c r="B815">
        <v>2</v>
      </c>
      <c r="C815">
        <v>0</v>
      </c>
      <c r="D815">
        <v>10</v>
      </c>
      <c r="E815" t="str">
        <f>VLOOKUP(A815,productos!$A$2:$F$225, 2,FALSE )</f>
        <v>CASAMEN</v>
      </c>
      <c r="F815" t="str">
        <f>VLOOKUP(A815,productos!$A$2:$F$225, 3,FALSE )</f>
        <v>MENDÍA</v>
      </c>
      <c r="G815" t="str">
        <f>VLOOKUP(A815,productos!$A$2:$F$225, 4,FALSE )</f>
        <v>ALMACÉN</v>
      </c>
      <c r="H815">
        <f>VLOOKUP(A815,productos!$A$2:$F$225, 5,FALSE )</f>
        <v>779052201218</v>
      </c>
      <c r="I815" t="str">
        <f>VLOOKUP(A815,productos!$A$2:$F$225, 6,FALSE )</f>
        <v>TAPA DE TARTA PASCUALINA BAJO SODIO - 400 G</v>
      </c>
      <c r="L815" s="2" t="str">
        <f t="shared" si="12"/>
        <v>new Product { Id = 31, Region = 2, Market =0, Price = 10, Provider = "CASAMEN", Brand = "MENDÍA", Category = "ALMACÉN", BarCode = 779052201218, Name = "TAPA DE TARTA PASCUALINA BAJO SODIO - 400 G"},</v>
      </c>
    </row>
    <row r="816" spans="1:12" x14ac:dyDescent="0.25">
      <c r="A816">
        <v>56</v>
      </c>
      <c r="B816">
        <v>2</v>
      </c>
      <c r="C816">
        <v>0</v>
      </c>
      <c r="D816">
        <v>15.95</v>
      </c>
      <c r="E816" t="str">
        <f>VLOOKUP(A816,productos!$A$2:$F$225, 2,FALSE )</f>
        <v>GENERAL MILLS</v>
      </c>
      <c r="F816" t="str">
        <f>VLOOKUP(A816,productos!$A$2:$F$225, 3,FALSE )</f>
        <v>LA SALTEÑA</v>
      </c>
      <c r="G816" t="str">
        <f>VLOOKUP(A816,productos!$A$2:$F$225, 4,FALSE )</f>
        <v>ALMACÉN</v>
      </c>
      <c r="H816">
        <f>VLOOKUP(A816,productos!$A$2:$F$225, 5,FALSE )</f>
        <v>779023600091</v>
      </c>
      <c r="I816" t="str">
        <f>VLOOKUP(A816,productos!$A$2:$F$225, 6,FALSE )</f>
        <v>TAPAS PARA EMPANADAS CRIOLLA - 20 UN</v>
      </c>
      <c r="L816" s="2" t="str">
        <f t="shared" si="12"/>
        <v>new Product { Id = 56, Region = 2, Market =0, Price = 15.95, Provider = "GENERAL MILLS", Brand = "LA SALTEÑA", Category = "ALMACÉN", BarCode = 779023600091, Name = "TAPAS PARA EMPANADAS CRIOLLA - 20 UN"},</v>
      </c>
    </row>
    <row r="817" spans="1:12" x14ac:dyDescent="0.25">
      <c r="A817">
        <v>50</v>
      </c>
      <c r="B817">
        <v>2</v>
      </c>
      <c r="C817">
        <v>0</v>
      </c>
      <c r="D817">
        <v>4.83</v>
      </c>
      <c r="E817" t="str">
        <f>VLOOKUP(A817,productos!$A$2:$F$225, 2,FALSE )</f>
        <v>ESTABLECIMIENTO LAS MARIAS S.A.</v>
      </c>
      <c r="F817" t="str">
        <f>VLOOKUP(A817,productos!$A$2:$F$225, 3,FALSE )</f>
        <v>TARAGÜÍ</v>
      </c>
      <c r="G817" t="str">
        <f>VLOOKUP(A817,productos!$A$2:$F$225, 4,FALSE )</f>
        <v>ALMACÉN</v>
      </c>
      <c r="H817">
        <f>VLOOKUP(A817,productos!$A$2:$F$225, 5,FALSE )</f>
        <v>779038701030</v>
      </c>
      <c r="I817" t="str">
        <f>VLOOKUP(A817,productos!$A$2:$F$225, 6,FALSE )</f>
        <v>TE COMÚN EN SAQUITOS - 25 UN</v>
      </c>
      <c r="L817" s="2" t="str">
        <f t="shared" si="12"/>
        <v>new Product { Id = 50, Region = 2, Market =0, Price = 4.83, Provider = "ESTABLECIMIENTO LAS MARIAS S.A.", Brand = "TARAGÜÍ", Category = "ALMACÉN", BarCode = 779038701030, Name = "TE COMÚN EN SAQUITOS - 25 UN"},</v>
      </c>
    </row>
    <row r="818" spans="1:12" x14ac:dyDescent="0.25">
      <c r="A818">
        <v>70</v>
      </c>
      <c r="B818">
        <v>2</v>
      </c>
      <c r="C818">
        <v>0</v>
      </c>
      <c r="D818">
        <v>4.4000000000000004</v>
      </c>
      <c r="E818" t="str">
        <f>VLOOKUP(A818,productos!$A$2:$F$225, 2,FALSE )</f>
        <v>LA VIRGINIA</v>
      </c>
      <c r="F818" t="str">
        <f>VLOOKUP(A818,productos!$A$2:$F$225, 3,FALSE )</f>
        <v>LA MORENITA</v>
      </c>
      <c r="G818" t="str">
        <f>VLOOKUP(A818,productos!$A$2:$F$225, 4,FALSE )</f>
        <v>ALMACÉN</v>
      </c>
      <c r="H818">
        <f>VLOOKUP(A818,productos!$A$2:$F$225, 5,FALSE )</f>
        <v>779017091475</v>
      </c>
      <c r="I818" t="str">
        <f>VLOOKUP(A818,productos!$A$2:$F$225, 6,FALSE )</f>
        <v>TE COMÚN EN SAQUITOS - 25 UN</v>
      </c>
      <c r="L818" s="2" t="str">
        <f t="shared" si="12"/>
        <v>new Product { Id = 70, Region = 2, Market =0, Price = 4.4, Provider = "LA VIRGINIA", Brand = "LA MORENITA", Category = "ALMACÉN", BarCode = 779017091475, Name = "TE COMÚN EN SAQUITOS - 25 UN"},</v>
      </c>
    </row>
    <row r="819" spans="1:12" x14ac:dyDescent="0.25">
      <c r="A819">
        <v>211</v>
      </c>
      <c r="B819">
        <v>2</v>
      </c>
      <c r="C819">
        <v>0</v>
      </c>
      <c r="D819">
        <v>5.78</v>
      </c>
      <c r="E819" t="str">
        <f>VLOOKUP(A819,productos!$A$2:$F$225, 2,FALSE )</f>
        <v>INDUART</v>
      </c>
      <c r="F819" t="str">
        <f>VLOOKUP(A819,productos!$A$2:$F$225, 3,FALSE )</f>
        <v>ALBA</v>
      </c>
      <c r="G819" t="str">
        <f>VLOOKUP(A819,productos!$A$2:$F$225, 4,FALSE )</f>
        <v>CANASTA ESCOLAR</v>
      </c>
      <c r="H819">
        <f>VLOOKUP(A819,productos!$A$2:$F$225, 5,FALSE )</f>
        <v>779809391696</v>
      </c>
      <c r="I819" t="str">
        <f>VLOOKUP(A819,productos!$A$2:$F$225, 6,FALSE )</f>
        <v>TEMPERA ALBAMATIC  5 X 8 GRS.</v>
      </c>
      <c r="L819" s="2" t="str">
        <f t="shared" si="12"/>
        <v>new Product { Id = 211, Region = 2, Market =0, Price = 5.78, Provider = "INDUART", Brand = "ALBA", Category = "CANASTA ESCOLAR", BarCode = 779809391696, Name = "TEMPERA ALBAMATIC  5 X 8 GRS."},</v>
      </c>
    </row>
    <row r="820" spans="1:12" x14ac:dyDescent="0.25">
      <c r="A820">
        <v>229</v>
      </c>
      <c r="B820">
        <v>2</v>
      </c>
      <c r="C820">
        <v>0</v>
      </c>
      <c r="D820">
        <v>6.2</v>
      </c>
      <c r="E820" t="str">
        <f>VLOOKUP(A820,productos!$A$2:$F$225, 2,FALSE )</f>
        <v>GENÉRICO</v>
      </c>
      <c r="F820" t="str">
        <f>VLOOKUP(A820,productos!$A$2:$F$225, 3,FALSE )</f>
        <v>GENÉRICO</v>
      </c>
      <c r="G820" t="str">
        <f>VLOOKUP(A820,productos!$A$2:$F$225, 4,FALSE )</f>
        <v>CANASTA ESCOLAR</v>
      </c>
      <c r="H820">
        <f>VLOOKUP(A820,productos!$A$2:$F$225, 5,FALSE )</f>
        <v>0</v>
      </c>
      <c r="I820" t="str">
        <f>VLOOKUP(A820,productos!$A$2:$F$225, 6,FALSE )</f>
        <v>Tijera Start 12 cm</v>
      </c>
      <c r="L820" s="2" t="str">
        <f t="shared" si="12"/>
        <v>new Product { Id = 229, Region = 2, Market =0, Price = 6.2, Provider = "GENÉRICO", Brand = "GENÉRICO", Category = "CANASTA ESCOLAR", BarCode = 0, Name = "Tijera Start 12 cm"},</v>
      </c>
    </row>
    <row r="821" spans="1:12" x14ac:dyDescent="0.25">
      <c r="A821">
        <v>8</v>
      </c>
      <c r="B821">
        <v>2</v>
      </c>
      <c r="C821">
        <v>0</v>
      </c>
      <c r="D821">
        <v>5.05</v>
      </c>
      <c r="E821" t="str">
        <f>VLOOKUP(A821,productos!$A$2:$F$225, 2,FALSE )</f>
        <v>ALGODONERA ACONCAGUA SA</v>
      </c>
      <c r="F821" t="str">
        <f>VLOOKUP(A821,productos!$A$2:$F$225, 3,FALSE )</f>
        <v>CALIPSO</v>
      </c>
      <c r="G821" t="str">
        <f>VLOOKUP(A821,productos!$A$2:$F$225, 4,FALSE )</f>
        <v>PERFUMERÍA</v>
      </c>
      <c r="H821">
        <f>VLOOKUP(A821,productos!$A$2:$F$225, 5,FALSE )</f>
        <v>779077000051</v>
      </c>
      <c r="I821" t="str">
        <f>VLOOKUP(A821,productos!$A$2:$F$225, 6,FALSE )</f>
        <v>TOALLAS FEMENINAS NORMAL CON ALAS  - 8 UN</v>
      </c>
      <c r="L821" s="2" t="str">
        <f t="shared" si="12"/>
        <v>new Product { Id = 8, Region = 2, Market =0, Price = 5.05, Provider = "ALGODONERA ACONCAGUA SA", Brand = "CALIPSO", Category = "PERFUMERÍA", BarCode = 779077000051, Name = "TOALLAS FEMENINAS NORMAL CON ALAS  - 8 UN"},</v>
      </c>
    </row>
    <row r="822" spans="1:12" x14ac:dyDescent="0.25">
      <c r="A822">
        <v>104</v>
      </c>
      <c r="B822">
        <v>2</v>
      </c>
      <c r="C822">
        <v>0</v>
      </c>
      <c r="D822">
        <v>5.7</v>
      </c>
      <c r="E822" t="str">
        <f>VLOOKUP(A822,productos!$A$2:$F$225, 2,FALSE )</f>
        <v>PAPELERA DEL PLATA</v>
      </c>
      <c r="F822" t="str">
        <f>VLOOKUP(A822,productos!$A$2:$F$225, 3,FALSE )</f>
        <v>LADY SOFT</v>
      </c>
      <c r="G822" t="str">
        <f>VLOOKUP(A822,productos!$A$2:$F$225, 4,FALSE )</f>
        <v>PERFUMERÍA</v>
      </c>
      <c r="H822">
        <f>VLOOKUP(A822,productos!$A$2:$F$225, 5,FALSE )</f>
        <v>779025009678</v>
      </c>
      <c r="I822" t="str">
        <f>VLOOKUP(A822,productos!$A$2:$F$225, 6,FALSE )</f>
        <v>TOALLAS FEMENINAS NORMAL CON ALAS COMFORT - 8 UN</v>
      </c>
      <c r="L822" s="2" t="str">
        <f t="shared" si="12"/>
        <v>new Product { Id = 104, Region = 2, Market =0, Price = 5.7, Provider = "PAPELERA DEL PLATA", Brand = "LADY SOFT", Category = "PERFUMERÍA", BarCode = 779025009678, Name = "TOALLAS FEMENINAS NORMAL CON ALAS COMFORT - 8 UN"},</v>
      </c>
    </row>
    <row r="823" spans="1:12" x14ac:dyDescent="0.25">
      <c r="A823">
        <v>5</v>
      </c>
      <c r="B823">
        <v>2</v>
      </c>
      <c r="C823">
        <v>0</v>
      </c>
      <c r="D823">
        <v>7.4</v>
      </c>
      <c r="E823" t="str">
        <f>VLOOKUP(A823,productos!$A$2:$F$225, 2,FALSE )</f>
        <v>GRUPO CANALE</v>
      </c>
      <c r="F823" t="str">
        <f>VLOOKUP(A823,productos!$A$2:$F$225, 3,FALSE )</f>
        <v>ALCO</v>
      </c>
      <c r="G823" t="str">
        <f>VLOOKUP(A823,productos!$A$2:$F$225, 4,FALSE )</f>
        <v>ALMACÉN</v>
      </c>
      <c r="H823">
        <f>VLOOKUP(A823,productos!$A$2:$F$225, 5,FALSE )</f>
        <v>779008800117</v>
      </c>
      <c r="I823" t="str">
        <f>VLOOKUP(A823,productos!$A$2:$F$225, 6,FALSE )</f>
        <v>TOMATE PERITA EN LATA - 400 G</v>
      </c>
      <c r="L823" s="2" t="str">
        <f t="shared" si="12"/>
        <v>new Product { Id = 5, Region = 2, Market =0, Price = 7.4, Provider = "GRUPO CANALE", Brand = "ALCO", Category = "ALMACÉN", BarCode = 779008800117, Name = "TOMATE PERITA EN LATA - 400 G"},</v>
      </c>
    </row>
    <row r="824" spans="1:12" x14ac:dyDescent="0.25">
      <c r="A824">
        <v>21</v>
      </c>
      <c r="B824">
        <v>2</v>
      </c>
      <c r="C824">
        <v>0</v>
      </c>
      <c r="D824">
        <v>6</v>
      </c>
      <c r="E824" t="str">
        <f>VLOOKUP(A824,productos!$A$2:$F$225, 2,FALSE )</f>
        <v>ARCOR</v>
      </c>
      <c r="F824" t="str">
        <f>VLOOKUP(A824,productos!$A$2:$F$225, 3,FALSE )</f>
        <v>NOEL</v>
      </c>
      <c r="G824" t="str">
        <f>VLOOKUP(A824,productos!$A$2:$F$225, 4,FALSE )</f>
        <v>ALMACÉN</v>
      </c>
      <c r="H824">
        <f>VLOOKUP(A824,productos!$A$2:$F$225, 5,FALSE )</f>
        <v>779058056790</v>
      </c>
      <c r="I824" t="str">
        <f>VLOOKUP(A824,productos!$A$2:$F$225, 6,FALSE )</f>
        <v>TOMATE PERITA EN LATA - 400 G</v>
      </c>
      <c r="L824" s="2" t="str">
        <f t="shared" si="12"/>
        <v>new Product { Id = 21, Region = 2, Market =0, Price = 6, Provider = "ARCOR", Brand = "NOEL", Category = "ALMACÉN", BarCode = 779058056790, Name = "TOMATE PERITA EN LATA - 400 G"},</v>
      </c>
    </row>
    <row r="825" spans="1:12" x14ac:dyDescent="0.25">
      <c r="A825">
        <v>153</v>
      </c>
      <c r="B825">
        <v>2</v>
      </c>
      <c r="C825">
        <v>0</v>
      </c>
      <c r="D825">
        <v>11.5</v>
      </c>
      <c r="E825" t="str">
        <f>VLOOKUP(A825,productos!$A$2:$F$225, 2,FALSE )</f>
        <v>SIN MARCA (SUPERMERCADO)</v>
      </c>
      <c r="F825" t="str">
        <f>VLOOKUP(A825,productos!$A$2:$F$225, 3,FALSE )</f>
        <v>SIN MARCA (SUPERMERCADO)</v>
      </c>
      <c r="G825" t="str">
        <f>VLOOKUP(A825,productos!$A$2:$F$225, 4,FALSE )</f>
        <v>VERDULERÍA</v>
      </c>
      <c r="H825">
        <f>VLOOKUP(A825,productos!$A$2:$F$225, 5,FALSE )</f>
        <v>0</v>
      </c>
      <c r="I825" t="str">
        <f>VLOOKUP(A825,productos!$A$2:$F$225, 6,FALSE )</f>
        <v>TOMATE REDONDO  - 1 KG</v>
      </c>
      <c r="L825" s="2" t="str">
        <f t="shared" si="12"/>
        <v>new Product { Id = 153, Region = 2, Market =0, Price = 11.5, Provider = "SIN MARCA (SUPERMERCADO)", Brand = "SIN MARCA (SUPERMERCADO)", Category = "VERDULERÍA", BarCode = 0, Name = "TOMATE REDONDO  - 1 KG"},</v>
      </c>
    </row>
    <row r="826" spans="1:12" x14ac:dyDescent="0.25">
      <c r="A826">
        <v>29</v>
      </c>
      <c r="B826">
        <v>2</v>
      </c>
      <c r="C826">
        <v>0</v>
      </c>
      <c r="D826">
        <v>11.15</v>
      </c>
      <c r="E826" t="str">
        <f>VLOOKUP(A826,productos!$A$2:$F$225, 2,FALSE )</f>
        <v>BIMBO DE ARGENTINA S.A.</v>
      </c>
      <c r="F826" t="str">
        <f>VLOOKUP(A826,productos!$A$2:$F$225, 3,FALSE )</f>
        <v>BIMBO</v>
      </c>
      <c r="G826" t="str">
        <f>VLOOKUP(A826,productos!$A$2:$F$225, 4,FALSE )</f>
        <v>PANIFICADOS</v>
      </c>
      <c r="H826">
        <f>VLOOKUP(A826,productos!$A$2:$F$225, 5,FALSE )</f>
        <v>779698900675</v>
      </c>
      <c r="I826" t="str">
        <f>VLOOKUP(A826,productos!$A$2:$F$225, 6,FALSE )</f>
        <v>TOSTADAS  CLASICAS LIVIANAS - 150 G</v>
      </c>
      <c r="L826" s="2" t="str">
        <f t="shared" si="12"/>
        <v>new Product { Id = 29, Region = 2, Market =0, Price = 11.15, Provider = "BIMBO DE ARGENTINA S.A.", Brand = "BIMBO", Category = "PANIFICADOS", BarCode = 779698900675, Name = "TOSTADAS  CLASICAS LIVIANAS - 150 G"},</v>
      </c>
    </row>
    <row r="827" spans="1:12" x14ac:dyDescent="0.25">
      <c r="A827">
        <v>39</v>
      </c>
      <c r="B827">
        <v>2</v>
      </c>
      <c r="C827">
        <v>0</v>
      </c>
      <c r="D827">
        <v>5.05</v>
      </c>
      <c r="E827" t="str">
        <f>VLOOKUP(A827,productos!$A$2:$F$225, 2,FALSE )</f>
        <v>CIA.INTRODUCTORA BS.AS.</v>
      </c>
      <c r="F827" t="str">
        <f>VLOOKUP(A827,productos!$A$2:$F$225, 3,FALSE )</f>
        <v>DOS ANCLAS</v>
      </c>
      <c r="G827" t="str">
        <f>VLOOKUP(A827,productos!$A$2:$F$225, 4,FALSE )</f>
        <v>ALMACÉN</v>
      </c>
      <c r="H827">
        <f>VLOOKUP(A827,productos!$A$2:$F$225, 5,FALSE )</f>
        <v>779290009302</v>
      </c>
      <c r="I827" t="str">
        <f>VLOOKUP(A827,productos!$A$2:$F$225, 6,FALSE )</f>
        <v>VINAGRE DE ALCOHOL - 500 ML</v>
      </c>
      <c r="L827" s="2" t="str">
        <f t="shared" si="12"/>
        <v>new Product { Id = 39, Region = 2, Market =0, Price = 5.05, Provider = "CIA.INTRODUCTORA BS.AS.", Brand = "DOS ANCLAS", Category = "ALMACÉN", BarCode = 779290009302, Name = "VINAGRE DE ALCOHOL - 500 ML"},</v>
      </c>
    </row>
    <row r="828" spans="1:12" x14ac:dyDescent="0.25">
      <c r="A828">
        <v>84</v>
      </c>
      <c r="B828">
        <v>2</v>
      </c>
      <c r="C828">
        <v>0</v>
      </c>
      <c r="D828">
        <v>6.7</v>
      </c>
      <c r="E828" t="str">
        <f>VLOOKUP(A828,productos!$A$2:$F$225, 2,FALSE )</f>
        <v>MENOYO S.A.</v>
      </c>
      <c r="F828" t="str">
        <f>VLOOKUP(A828,productos!$A$2:$F$225, 3,FALSE )</f>
        <v>MENOYO</v>
      </c>
      <c r="G828" t="str">
        <f>VLOOKUP(A828,productos!$A$2:$F$225, 4,FALSE )</f>
        <v>ALMACÉN</v>
      </c>
      <c r="H828">
        <f>VLOOKUP(A828,productos!$A$2:$F$225, 5,FALSE )</f>
        <v>779013000003</v>
      </c>
      <c r="I828" t="str">
        <f>VLOOKUP(A828,productos!$A$2:$F$225, 6,FALSE )</f>
        <v>VINAGRE DE ALCOHOL - 500 ML</v>
      </c>
      <c r="L828" s="2" t="str">
        <f t="shared" si="12"/>
        <v>new Product { Id = 84, Region = 2, Market =0, Price = 6.7, Provider = "MENOYO S.A.", Brand = "MENOYO", Category = "ALMACÉN", BarCode = 779013000003, Name = "VINAGRE DE ALCOHOL - 500 ML"},</v>
      </c>
    </row>
    <row r="829" spans="1:12" x14ac:dyDescent="0.25">
      <c r="A829">
        <v>105</v>
      </c>
      <c r="B829">
        <v>2</v>
      </c>
      <c r="C829">
        <v>0</v>
      </c>
      <c r="D829">
        <v>10.95</v>
      </c>
      <c r="E829" t="str">
        <f>VLOOKUP(A829,productos!$A$2:$F$225, 2,FALSE )</f>
        <v>PEÑAFLOR</v>
      </c>
      <c r="F829" t="str">
        <f>VLOOKUP(A829,productos!$A$2:$F$225, 3,FALSE )</f>
        <v>FACUNDO</v>
      </c>
      <c r="G829" t="str">
        <f>VLOOKUP(A829,productos!$A$2:$F$225, 4,FALSE )</f>
        <v>BEBIDAS</v>
      </c>
      <c r="H829">
        <f>VLOOKUP(A829,productos!$A$2:$F$225, 5,FALSE )</f>
        <v>779154012226</v>
      </c>
      <c r="I829" t="str">
        <f>VLOOKUP(A829,productos!$A$2:$F$225, 6,FALSE )</f>
        <v>VINO COMUN TINTO TETRABRICK - 1 LT</v>
      </c>
      <c r="L829" s="2" t="str">
        <f t="shared" si="12"/>
        <v>new Product { Id = 105, Region = 2, Market =0, Price = 10.95, Provider = "PEÑAFLOR", Brand = "FACUNDO", Category = "BEBIDAS", BarCode = 779154012226, Name = "VINO COMUN TINTO TETRABRICK - 1 LT"},</v>
      </c>
    </row>
    <row r="830" spans="1:12" x14ac:dyDescent="0.25">
      <c r="A830">
        <v>119</v>
      </c>
      <c r="B830">
        <v>2</v>
      </c>
      <c r="C830">
        <v>0</v>
      </c>
      <c r="D830">
        <v>9.5500000000000007</v>
      </c>
      <c r="E830" t="str">
        <f>VLOOKUP(A830,productos!$A$2:$F$225, 2,FALSE )</f>
        <v>RPB</v>
      </c>
      <c r="F830" t="str">
        <f>VLOOKUP(A830,productos!$A$2:$F$225, 3,FALSE )</f>
        <v>UVITA</v>
      </c>
      <c r="G830" t="str">
        <f>VLOOKUP(A830,productos!$A$2:$F$225, 4,FALSE )</f>
        <v>BEBIDAS</v>
      </c>
      <c r="H830">
        <f>VLOOKUP(A830,productos!$A$2:$F$225, 5,FALSE )</f>
        <v>779003604632</v>
      </c>
      <c r="I830" t="str">
        <f>VLOOKUP(A830,productos!$A$2:$F$225, 6,FALSE )</f>
        <v>VINO COMUN TINTO TETRABRICK - 1 LT</v>
      </c>
      <c r="L830" s="2" t="str">
        <f t="shared" si="12"/>
        <v>new Product { Id = 119, Region = 2, Market =0, Price = 9.55, Provider = "RPB", Brand = "UVITA", Category = "BEBIDAS", BarCode = 779003604632, Name = "VINO COMUN TINTO TETRABRICK - 1 LT"},</v>
      </c>
    </row>
    <row r="831" spans="1:12" x14ac:dyDescent="0.25">
      <c r="A831">
        <v>206</v>
      </c>
      <c r="B831">
        <v>2</v>
      </c>
      <c r="C831">
        <v>0</v>
      </c>
      <c r="D831">
        <v>2.68</v>
      </c>
      <c r="E831" t="str">
        <f>VLOOKUP(A831,productos!$A$2:$F$225, 2,FALSE )</f>
        <v>AKAPOL</v>
      </c>
      <c r="F831" t="str">
        <f>VLOOKUP(A831,productos!$A$2:$F$225, 3,FALSE )</f>
        <v>VOLIGOMA</v>
      </c>
      <c r="G831" t="str">
        <f>VLOOKUP(A831,productos!$A$2:$F$225, 4,FALSE )</f>
        <v>CANASTA ESCOLAR</v>
      </c>
      <c r="H831">
        <f>VLOOKUP(A831,productos!$A$2:$F$225, 5,FALSE )</f>
        <v>779040000597</v>
      </c>
      <c r="I831" t="str">
        <f>VLOOKUP(A831,productos!$A$2:$F$225, 6,FALSE )</f>
        <v>VOLIGOMA 30ML BLISTER ADHESIVO SINTÉTICO</v>
      </c>
      <c r="L831" s="2" t="str">
        <f t="shared" si="12"/>
        <v>new Product { Id = 206, Region = 2, Market =0, Price = 2.68, Provider = "AKAPOL", Brand = "VOLIGOMA", Category = "CANASTA ESCOLAR", BarCode = 779040000597, Name = "VOLIGOMA 30ML BLISTER ADHESIVO SINTÉTICO"},</v>
      </c>
    </row>
    <row r="832" spans="1:12" x14ac:dyDescent="0.25">
      <c r="A832">
        <v>68</v>
      </c>
      <c r="B832">
        <v>2</v>
      </c>
      <c r="C832">
        <v>0</v>
      </c>
      <c r="D832">
        <v>28.35</v>
      </c>
      <c r="E832" t="str">
        <f>VLOOKUP(A832,productos!$A$2:$F$225, 2,FALSE )</f>
        <v>LA CACHUERA SA</v>
      </c>
      <c r="F832" t="str">
        <f>VLOOKUP(A832,productos!$A$2:$F$225, 3,FALSE )</f>
        <v>AMANDA</v>
      </c>
      <c r="G832" t="str">
        <f>VLOOKUP(A832,productos!$A$2:$F$225, 4,FALSE )</f>
        <v>ALMACÉN</v>
      </c>
      <c r="H832">
        <f>VLOOKUP(A832,productos!$A$2:$F$225, 5,FALSE )</f>
        <v>779271000001</v>
      </c>
      <c r="I832" t="str">
        <f>VLOOKUP(A832,productos!$A$2:$F$225, 6,FALSE )</f>
        <v>YERBA MATE CON PALO  - 1 KG</v>
      </c>
      <c r="L832" s="2" t="str">
        <f t="shared" si="12"/>
        <v>new Product { Id = 68, Region = 2, Market =0, Price = 28.35, Provider = "LA CACHUERA SA", Brand = "AMANDA", Category = "ALMACÉN", BarCode = 779271000001, Name = "YERBA MATE CON PALO  - 1 KG"},</v>
      </c>
    </row>
    <row r="833" spans="1:12" x14ac:dyDescent="0.25">
      <c r="A833">
        <v>51</v>
      </c>
      <c r="B833">
        <v>2</v>
      </c>
      <c r="C833">
        <v>0</v>
      </c>
      <c r="D833">
        <v>17.75</v>
      </c>
      <c r="E833" t="str">
        <f>VLOOKUP(A833,productos!$A$2:$F$225, 2,FALSE )</f>
        <v>ESTABLECIMIENTO LAS MARIAS S.A.</v>
      </c>
      <c r="F833" t="str">
        <f>VLOOKUP(A833,productos!$A$2:$F$225, 3,FALSE )</f>
        <v>UNIÓN</v>
      </c>
      <c r="G833" t="str">
        <f>VLOOKUP(A833,productos!$A$2:$F$225, 4,FALSE )</f>
        <v>ALMACÉN</v>
      </c>
      <c r="H833">
        <f>VLOOKUP(A833,productos!$A$2:$F$225, 5,FALSE )</f>
        <v>779038701416</v>
      </c>
      <c r="I833" t="str">
        <f>VLOOKUP(A833,productos!$A$2:$F$225, 6,FALSE )</f>
        <v>YERBA MATE CON PALO BAJO CONTENIDO EN POLVO - 500 G</v>
      </c>
      <c r="L833" s="2" t="str">
        <f t="shared" si="12"/>
        <v>new Product { Id = 51, Region = 2, Market =0, Price = 17.75, Provider = "ESTABLECIMIENTO LAS MARIAS S.A.", Brand = "UNIÓN", Category = "ALMACÉN", BarCode = 779038701416, Name = "YERBA MATE CON PALO BAJO CONTENIDO EN POLVO - 500 G"},</v>
      </c>
    </row>
    <row r="834" spans="1:12" x14ac:dyDescent="0.25">
      <c r="A834">
        <v>49</v>
      </c>
      <c r="B834">
        <v>2</v>
      </c>
      <c r="C834">
        <v>0</v>
      </c>
      <c r="D834">
        <v>8</v>
      </c>
      <c r="E834" t="str">
        <f>VLOOKUP(A834,productos!$A$2:$F$225, 2,FALSE )</f>
        <v>DANONE</v>
      </c>
      <c r="F834" t="str">
        <f>VLOOKUP(A834,productos!$A$2:$F$225, 3,FALSE )</f>
        <v>SER</v>
      </c>
      <c r="G834" t="str">
        <f>VLOOKUP(A834,productos!$A$2:$F$225, 4,FALSE )</f>
        <v>LÁCTEOS</v>
      </c>
      <c r="H834">
        <f>VLOOKUP(A834,productos!$A$2:$F$225, 5,FALSE )</f>
        <v>779394013329</v>
      </c>
      <c r="I834" t="str">
        <f>VLOOKUP(A834,productos!$A$2:$F$225, 6,FALSE )</f>
        <v>YOGUR DESCREMADO CON MUESLI - 174 G</v>
      </c>
      <c r="L834" s="2" t="str">
        <f t="shared" si="12"/>
        <v>new Product { Id = 49, Region = 2, Market =0, Price = 8, Provider = "DANONE", Brand = "SER", Category = "LÁCTEOS", BarCode = 779394013329, Name = "YOGUR DESCREMADO CON MUESLI - 174 G"},</v>
      </c>
    </row>
    <row r="835" spans="1:12" x14ac:dyDescent="0.25">
      <c r="A835">
        <v>154</v>
      </c>
      <c r="B835">
        <v>2</v>
      </c>
      <c r="C835">
        <v>0</v>
      </c>
      <c r="D835">
        <v>6.8</v>
      </c>
      <c r="E835" t="str">
        <f>VLOOKUP(A835,productos!$A$2:$F$225, 2,FALSE )</f>
        <v>SIN MARCA (SUPERMERCADO)</v>
      </c>
      <c r="F835" t="str">
        <f>VLOOKUP(A835,productos!$A$2:$F$225, 3,FALSE )</f>
        <v>SIN MARCA (SUPERMERCADO)</v>
      </c>
      <c r="G835" t="str">
        <f>VLOOKUP(A835,productos!$A$2:$F$225, 4,FALSE )</f>
        <v>VERDULERÍA</v>
      </c>
      <c r="H835">
        <f>VLOOKUP(A835,productos!$A$2:$F$225, 5,FALSE )</f>
        <v>0</v>
      </c>
      <c r="I835" t="str">
        <f>VLOOKUP(A835,productos!$A$2:$F$225, 6,FALSE )</f>
        <v>ZANAHORIA  - 1 KG</v>
      </c>
      <c r="L835" s="2" t="str">
        <f t="shared" ref="L835:L898" si="13">IF(ISERROR(CONCATENATE("new Product { Id = ", A835, ", Region = ",B835,", Market =",C835,", Price = ",SUBSTITUTE(D835,",","."),", Provider = ", $E$1, E835, $E$1,", Brand = ", $E$1, F835, $E$1,", Category = ", $E$1, G835, $E$1,", BarCode = ", H835,", Name = ", $E$1, I835, $E$1,"},'")),"",CONCATENATE("new Product { Id = ", A835, ", Region = ",B835,", Market =",C835,", Price = ",SUBSTITUTE(D835,",","."),", Provider = ", $E$1, E835, $E$1,", Brand = ", $E$1, F835, $E$1,", Category = ", $E$1, G835, $E$1,", BarCode = ", H835,", Name = ", $E$1, I835, $E$1,"},"))</f>
        <v>new Product { Id = 154, Region = 2, Market =0, Price = 6.8, Provider = "SIN MARCA (SUPERMERCADO)", Brand = "SIN MARCA (SUPERMERCADO)", Category = "VERDULERÍA", BarCode = 0, Name = "ZANAHORIA  - 1 KG"},</v>
      </c>
    </row>
    <row r="836" spans="1:12" x14ac:dyDescent="0.25">
      <c r="A836">
        <v>155</v>
      </c>
      <c r="B836">
        <v>2</v>
      </c>
      <c r="C836">
        <v>0</v>
      </c>
      <c r="D836">
        <v>9</v>
      </c>
      <c r="E836" t="e">
        <f>VLOOKUP(A836,productos!$A$2:$F$225, 2,FALSE )</f>
        <v>#N/A</v>
      </c>
      <c r="F836" t="e">
        <f>VLOOKUP(A836,productos!$A$2:$F$225, 3,FALSE )</f>
        <v>#N/A</v>
      </c>
      <c r="G836" t="e">
        <f>VLOOKUP(A836,productos!$A$2:$F$225, 4,FALSE )</f>
        <v>#N/A</v>
      </c>
      <c r="H836" t="e">
        <f>VLOOKUP(A836,productos!$A$2:$F$225, 5,FALSE )</f>
        <v>#N/A</v>
      </c>
      <c r="I836" t="e">
        <f>VLOOKUP(A836,productos!$A$2:$F$225, 6,FALSE )</f>
        <v>#N/A</v>
      </c>
      <c r="L836" s="2" t="str">
        <f t="shared" si="13"/>
        <v/>
      </c>
    </row>
    <row r="837" spans="1:12" x14ac:dyDescent="0.25">
      <c r="A837">
        <v>12</v>
      </c>
      <c r="B837">
        <v>2</v>
      </c>
      <c r="C837">
        <v>1</v>
      </c>
      <c r="D837">
        <v>7.32</v>
      </c>
      <c r="E837" t="str">
        <f>VLOOKUP(A837,productos!$A$2:$F$225, 2,FALSE )</f>
        <v>MOLINOS CAÑUELAS</v>
      </c>
      <c r="F837" t="str">
        <f>VLOOKUP(A837,productos!$A$2:$F$225, 3,FALSE )</f>
        <v>CAÑUELAS</v>
      </c>
      <c r="G837" t="str">
        <f>VLOOKUP(A837,productos!$A$2:$F$225, 4,FALSE )</f>
        <v>ALMACÉN</v>
      </c>
      <c r="H837">
        <f>VLOOKUP(A837,productos!$A$2:$F$225, 5,FALSE )</f>
        <v>779218000164</v>
      </c>
      <c r="I837" t="str">
        <f>VLOOKUP(A837,productos!$A$2:$F$225, 6,FALSE )</f>
        <v>ACEITE DE GIRASOL BOTELLA DE PLASTICO - 900 CM3</v>
      </c>
      <c r="L837" s="2" t="str">
        <f t="shared" si="13"/>
        <v>new Product { Id = 12, Region = 2, Market =1, Price = 7.32, Provider = "MOLINOS CAÑUELAS", Brand = "CAÑUELAS", Category = "ALMACÉN", BarCode = 779218000164, Name = "ACEITE DE GIRASOL BOTELLA DE PLASTICO - 900 CM3"},</v>
      </c>
    </row>
    <row r="838" spans="1:12" x14ac:dyDescent="0.25">
      <c r="A838">
        <v>184</v>
      </c>
      <c r="B838">
        <v>2</v>
      </c>
      <c r="C838">
        <v>1</v>
      </c>
      <c r="D838">
        <v>11.8</v>
      </c>
      <c r="E838" t="str">
        <f>VLOOKUP(A838,productos!$A$2:$F$225, 2,FALSE )</f>
        <v>MOLINOS CAÑUELAS</v>
      </c>
      <c r="F838" t="str">
        <f>VLOOKUP(A838,productos!$A$2:$F$225, 3,FALSE )</f>
        <v>CAÑUELAS</v>
      </c>
      <c r="G838" t="str">
        <f>VLOOKUP(A838,productos!$A$2:$F$225, 4,FALSE )</f>
        <v>ALMACÉN</v>
      </c>
      <c r="H838">
        <f>VLOOKUP(A838,productos!$A$2:$F$225, 5,FALSE )</f>
        <v>779218000166</v>
      </c>
      <c r="I838" t="str">
        <f>VLOOKUP(A838,productos!$A$2:$F$225, 6,FALSE )</f>
        <v>ACEITE DE GIRASOL BOTELLA DE PLASTICO - 1500 CM3</v>
      </c>
      <c r="L838" s="2" t="str">
        <f t="shared" si="13"/>
        <v>new Product { Id = 184, Region = 2, Market =1, Price = 11.8, Provider = "MOLINOS CAÑUELAS", Brand = "CAÑUELAS", Category = "ALMACÉN", BarCode = 779218000166, Name = "ACEITE DE GIRASOL BOTELLA DE PLASTICO - 1500 CM3"},</v>
      </c>
    </row>
    <row r="839" spans="1:12" x14ac:dyDescent="0.25">
      <c r="A839">
        <v>73</v>
      </c>
      <c r="B839">
        <v>2</v>
      </c>
      <c r="C839">
        <v>1</v>
      </c>
      <c r="D839">
        <v>7.6</v>
      </c>
      <c r="E839" t="str">
        <f>VLOOKUP(A839,productos!$A$2:$F$225, 2,FALSE )</f>
        <v>AGD</v>
      </c>
      <c r="F839" t="str">
        <f>VLOOKUP(A839,productos!$A$2:$F$225, 3,FALSE )</f>
        <v>CADA DÍA</v>
      </c>
      <c r="G839" t="str">
        <f>VLOOKUP(A839,productos!$A$2:$F$225, 4,FALSE )</f>
        <v>ALMACÉN</v>
      </c>
      <c r="H839">
        <f>VLOOKUP(A839,productos!$A$2:$F$225, 5,FALSE )</f>
        <v>779027200459</v>
      </c>
      <c r="I839" t="str">
        <f>VLOOKUP(A839,productos!$A$2:$F$225, 6,FALSE )</f>
        <v>ACEITE MEZCLA BOTELLA DE PLASTICO - 900 CM3</v>
      </c>
      <c r="L839" s="2" t="str">
        <f t="shared" si="13"/>
        <v>new Product { Id = 73, Region = 2, Market =1, Price = 7.6, Provider = "AGD", Brand = "CADA DÍA", Category = "ALMACÉN", BarCode = 779027200459, Name = "ACEITE MEZCLA BOTELLA DE PLASTICO - 900 CM3"},</v>
      </c>
    </row>
    <row r="840" spans="1:12" x14ac:dyDescent="0.25">
      <c r="A840">
        <v>181</v>
      </c>
      <c r="B840">
        <v>2</v>
      </c>
      <c r="C840">
        <v>1</v>
      </c>
      <c r="D840">
        <v>9</v>
      </c>
      <c r="E840" t="str">
        <f>VLOOKUP(A840,productos!$A$2:$F$225, 2,FALSE )</f>
        <v>COCA COLA FEMSA</v>
      </c>
      <c r="F840" t="str">
        <f>VLOOKUP(A840,productos!$A$2:$F$225, 3,FALSE )</f>
        <v>KIN</v>
      </c>
      <c r="G840" t="str">
        <f>VLOOKUP(A840,productos!$A$2:$F$225, 4,FALSE )</f>
        <v>BEBIDAS</v>
      </c>
      <c r="H840">
        <f>VLOOKUP(A840,productos!$A$2:$F$225, 5,FALSE )</f>
        <v>779089500734</v>
      </c>
      <c r="I840" t="str">
        <f>VLOOKUP(A840,productos!$A$2:$F$225, 6,FALSE )</f>
        <v>AGUA MINERALIZADA SODA (NO DISPONIBLE EN AMBA) -  LT</v>
      </c>
      <c r="L840" s="2" t="str">
        <f t="shared" si="13"/>
        <v>new Product { Id = 181, Region = 2, Market =1, Price = 9, Provider = "COCA COLA FEMSA", Brand = "KIN", Category = "BEBIDAS", BarCode = 779089500734, Name = "AGUA MINERALIZADA SODA (NO DISPONIBLE EN AMBA) -  LT"},</v>
      </c>
    </row>
    <row r="841" spans="1:12" x14ac:dyDescent="0.25">
      <c r="A841">
        <v>52</v>
      </c>
      <c r="B841">
        <v>2</v>
      </c>
      <c r="C841">
        <v>1</v>
      </c>
      <c r="D841">
        <v>12.5</v>
      </c>
      <c r="E841" t="str">
        <f>VLOOKUP(A841,productos!$A$2:$F$225, 2,FALSE )</f>
        <v>FRADEALCO</v>
      </c>
      <c r="F841" t="str">
        <f>VLOOKUP(A841,productos!$A$2:$F$225, 3,FALSE )</f>
        <v>MF</v>
      </c>
      <c r="G841" t="str">
        <f>VLOOKUP(A841,productos!$A$2:$F$225, 4,FALSE )</f>
        <v>PERFUMERÍA</v>
      </c>
      <c r="H841">
        <f>VLOOKUP(A841,productos!$A$2:$F$225, 5,FALSE )</f>
        <v>779237800171</v>
      </c>
      <c r="I841" t="str">
        <f>VLOOKUP(A841,productos!$A$2:$F$225, 6,FALSE )</f>
        <v>ALCOHOL ETILICO 96 ° - 500 CM3</v>
      </c>
      <c r="L841" s="2" t="str">
        <f t="shared" si="13"/>
        <v>new Product { Id = 52, Region = 2, Market =1, Price = 12.5, Provider = "FRADEALCO", Brand = "MF", Category = "PERFUMERÍA", BarCode = 779237800171, Name = "ALCOHOL ETILICO 96 ° - 500 CM3"},</v>
      </c>
    </row>
    <row r="842" spans="1:12" x14ac:dyDescent="0.25">
      <c r="A842">
        <v>90</v>
      </c>
      <c r="B842">
        <v>2</v>
      </c>
      <c r="C842">
        <v>1</v>
      </c>
      <c r="D842">
        <v>4.8</v>
      </c>
      <c r="E842" t="str">
        <f>VLOOKUP(A842,productos!$A$2:$F$225, 2,FALSE )</f>
        <v>ADECO AGRO</v>
      </c>
      <c r="F842" t="str">
        <f>VLOOKUP(A842,productos!$A$2:$F$225, 3,FALSE )</f>
        <v>MOLINOS ALA</v>
      </c>
      <c r="G842" t="str">
        <f>VLOOKUP(A842,productos!$A$2:$F$225, 4,FALSE )</f>
        <v>ALMACÉN</v>
      </c>
      <c r="H842">
        <f>VLOOKUP(A842,productos!$A$2:$F$225, 5,FALSE )</f>
        <v>779112003156</v>
      </c>
      <c r="I842" t="str">
        <f>VLOOKUP(A842,productos!$A$2:$F$225, 6,FALSE )</f>
        <v>ARROZ LARGO FINO 00000 LARGO FINO 00000 - 500 G</v>
      </c>
      <c r="L842" s="2" t="str">
        <f t="shared" si="13"/>
        <v>new Product { Id = 90, Region = 2, Market =1, Price = 4.8, Provider = "ADECO AGRO", Brand = "MOLINOS ALA", Category = "ALMACÉN", BarCode = 779112003156, Name = "ARROZ LARGO FINO 00000 LARGO FINO 00000 - 500 G"},</v>
      </c>
    </row>
    <row r="843" spans="1:12" x14ac:dyDescent="0.25">
      <c r="A843">
        <v>25</v>
      </c>
      <c r="B843">
        <v>2</v>
      </c>
      <c r="C843">
        <v>1</v>
      </c>
      <c r="D843">
        <v>3.7</v>
      </c>
      <c r="E843" t="str">
        <f>VLOOKUP(A843,productos!$A$2:$F$225, 2,FALSE )</f>
        <v>ARCOR</v>
      </c>
      <c r="F843" t="str">
        <f>VLOOKUP(A843,productos!$A$2:$F$225, 3,FALSE )</f>
        <v>NOEL</v>
      </c>
      <c r="G843" t="str">
        <f>VLOOKUP(A843,productos!$A$2:$F$225, 4,FALSE )</f>
        <v>ALMACÉN</v>
      </c>
      <c r="H843">
        <f>VLOOKUP(A843,productos!$A$2:$F$225, 5,FALSE )</f>
        <v>779518498320</v>
      </c>
      <c r="I843" t="str">
        <f>VLOOKUP(A843,productos!$A$2:$F$225, 6,FALSE )</f>
        <v>ARVEJAS EN LATA - 300 G</v>
      </c>
      <c r="L843" s="2" t="str">
        <f t="shared" si="13"/>
        <v>new Product { Id = 25, Region = 2, Market =1, Price = 3.7, Provider = "ARCOR", Brand = "NOEL", Category = "ALMACÉN", BarCode = 779518498320, Name = "ARVEJAS EN LATA - 300 G"},</v>
      </c>
    </row>
    <row r="844" spans="1:12" x14ac:dyDescent="0.25">
      <c r="A844">
        <v>202</v>
      </c>
      <c r="B844">
        <v>2</v>
      </c>
      <c r="C844">
        <v>1</v>
      </c>
      <c r="D844">
        <v>20.5</v>
      </c>
      <c r="E844" t="e">
        <f>VLOOKUP(A844,productos!$A$2:$F$225, 2,FALSE )</f>
        <v>#N/A</v>
      </c>
      <c r="F844" t="e">
        <f>VLOOKUP(A844,productos!$A$2:$F$225, 3,FALSE )</f>
        <v>#N/A</v>
      </c>
      <c r="G844" t="e">
        <f>VLOOKUP(A844,productos!$A$2:$F$225, 4,FALSE )</f>
        <v>#N/A</v>
      </c>
      <c r="H844" t="e">
        <f>VLOOKUP(A844,productos!$A$2:$F$225, 5,FALSE )</f>
        <v>#N/A</v>
      </c>
      <c r="I844" t="e">
        <f>VLOOKUP(A844,productos!$A$2:$F$225, 6,FALSE )</f>
        <v>#N/A</v>
      </c>
      <c r="L844" s="2" t="str">
        <f t="shared" si="13"/>
        <v/>
      </c>
    </row>
    <row r="845" spans="1:12" x14ac:dyDescent="0.25">
      <c r="A845">
        <v>192</v>
      </c>
      <c r="B845">
        <v>2</v>
      </c>
      <c r="C845">
        <v>1</v>
      </c>
      <c r="D845">
        <v>19.899999999999999</v>
      </c>
      <c r="E845" t="str">
        <f>VLOOKUP(A845,productos!$A$2:$F$225, 2,FALSE )</f>
        <v>CERA SUIZA</v>
      </c>
      <c r="F845" t="str">
        <f>VLOOKUP(A845,productos!$A$2:$F$225, 3,FALSE )</f>
        <v>SUIZA</v>
      </c>
      <c r="G845" t="str">
        <f>VLOOKUP(A845,productos!$A$2:$F$225, 4,FALSE )</f>
        <v>LIMPIEZA</v>
      </c>
      <c r="H845">
        <f>VLOOKUP(A845,productos!$A$2:$F$225, 5,FALSE )</f>
        <v>779061300023</v>
      </c>
      <c r="I845" t="str">
        <f>VLOOKUP(A845,productos!$A$2:$F$225, 6,FALSE )</f>
        <v>AUTOBRILLO INCOLORO - 900 CM3</v>
      </c>
      <c r="L845" s="2" t="str">
        <f t="shared" si="13"/>
        <v>new Product { Id = 192, Region = 2, Market =1, Price = 19.9, Provider = "CERA SUIZA", Brand = "SUIZA", Category = "LIMPIEZA", BarCode = 779061300023, Name = "AUTOBRILLO INCOLORO - 900 CM3"},</v>
      </c>
    </row>
    <row r="846" spans="1:12" x14ac:dyDescent="0.25">
      <c r="A846">
        <v>193</v>
      </c>
      <c r="B846">
        <v>2</v>
      </c>
      <c r="C846">
        <v>1</v>
      </c>
      <c r="D846">
        <v>19.899999999999999</v>
      </c>
      <c r="E846" t="str">
        <f>VLOOKUP(A846,productos!$A$2:$F$225, 2,FALSE )</f>
        <v>CERA SUIZA</v>
      </c>
      <c r="F846" t="str">
        <f>VLOOKUP(A846,productos!$A$2:$F$225, 3,FALSE )</f>
        <v>SUIZA</v>
      </c>
      <c r="G846" t="str">
        <f>VLOOKUP(A846,productos!$A$2:$F$225, 4,FALSE )</f>
        <v>LIMPIEZA</v>
      </c>
      <c r="H846">
        <f>VLOOKUP(A846,productos!$A$2:$F$225, 5,FALSE )</f>
        <v>779061300025</v>
      </c>
      <c r="I846" t="str">
        <f>VLOOKUP(A846,productos!$A$2:$F$225, 6,FALSE )</f>
        <v>AUTOBRILLO NEGRO - 900 CM3</v>
      </c>
      <c r="L846" s="2" t="str">
        <f t="shared" si="13"/>
        <v>new Product { Id = 193, Region = 2, Market =1, Price = 19.9, Provider = "CERA SUIZA", Brand = "SUIZA", Category = "LIMPIEZA", BarCode = 779061300025, Name = "AUTOBRILLO NEGRO - 900 CM3"},</v>
      </c>
    </row>
    <row r="847" spans="1:12" x14ac:dyDescent="0.25">
      <c r="A847">
        <v>34</v>
      </c>
      <c r="B847">
        <v>2</v>
      </c>
      <c r="C847">
        <v>1</v>
      </c>
      <c r="D847">
        <v>19.899999999999999</v>
      </c>
      <c r="E847" t="str">
        <f>VLOOKUP(A847,productos!$A$2:$F$225, 2,FALSE )</f>
        <v>CERA SUIZA</v>
      </c>
      <c r="F847" t="str">
        <f>VLOOKUP(A847,productos!$A$2:$F$225, 3,FALSE )</f>
        <v>SUIZA</v>
      </c>
      <c r="G847" t="str">
        <f>VLOOKUP(A847,productos!$A$2:$F$225, 4,FALSE )</f>
        <v>LIMPIEZA</v>
      </c>
      <c r="H847">
        <f>VLOOKUP(A847,productos!$A$2:$F$225, 5,FALSE )</f>
        <v>779061300024</v>
      </c>
      <c r="I847" t="str">
        <f>VLOOKUP(A847,productos!$A$2:$F$225, 6,FALSE )</f>
        <v>AUTOBRILLO ROJO - 900 CM3</v>
      </c>
      <c r="L847" s="2" t="str">
        <f t="shared" si="13"/>
        <v>new Product { Id = 34, Region = 2, Market =1, Price = 19.9, Provider = "CERA SUIZA", Brand = "SUIZA", Category = "LIMPIEZA", BarCode = 779061300024, Name = "AUTOBRILLO ROJO - 900 CM3"},</v>
      </c>
    </row>
    <row r="848" spans="1:12" x14ac:dyDescent="0.25">
      <c r="A848">
        <v>157</v>
      </c>
      <c r="B848">
        <v>2</v>
      </c>
      <c r="C848">
        <v>1</v>
      </c>
      <c r="D848">
        <v>7.3</v>
      </c>
      <c r="E848" t="str">
        <f>VLOOKUP(A848,productos!$A$2:$F$225, 2,FALSE )</f>
        <v>TABACAL AGROINDUSTRIA</v>
      </c>
      <c r="F848" t="str">
        <f>VLOOKUP(A848,productos!$A$2:$F$225, 3,FALSE )</f>
        <v>CHANGO</v>
      </c>
      <c r="G848" t="str">
        <f>VLOOKUP(A848,productos!$A$2:$F$225, 4,FALSE )</f>
        <v>ALMACÉN</v>
      </c>
      <c r="H848">
        <f>VLOOKUP(A848,productos!$A$2:$F$225, 5,FALSE )</f>
        <v>0</v>
      </c>
      <c r="I848" t="str">
        <f>VLOOKUP(A848,productos!$A$2:$F$225, 6,FALSE )</f>
        <v>AZUCAR BLANCA  - 900 KG</v>
      </c>
      <c r="L848" s="2" t="str">
        <f t="shared" si="13"/>
        <v>new Product { Id = 157, Region = 2, Market =1, Price = 7.3, Provider = "TABACAL AGROINDUSTRIA", Brand = "CHANGO", Category = "ALMACÉN", BarCode = 0, Name = "AZUCAR BLANCA  - 900 KG"},</v>
      </c>
    </row>
    <row r="849" spans="1:12" x14ac:dyDescent="0.25">
      <c r="A849">
        <v>107</v>
      </c>
      <c r="B849">
        <v>2</v>
      </c>
      <c r="C849">
        <v>1</v>
      </c>
      <c r="D849">
        <v>7.7</v>
      </c>
      <c r="E849" t="str">
        <f>VLOOKUP(A849,productos!$A$2:$F$225, 2,FALSE )</f>
        <v>PEPSICO</v>
      </c>
      <c r="F849" t="str">
        <f>VLOOKUP(A849,productos!$A$2:$F$225, 3,FALSE )</f>
        <v>TODDY</v>
      </c>
      <c r="G849" t="str">
        <f>VLOOKUP(A849,productos!$A$2:$F$225, 4,FALSE )</f>
        <v>ALMACÉN</v>
      </c>
      <c r="H849">
        <f>VLOOKUP(A849,productos!$A$2:$F$225, 5,FALSE )</f>
        <v>779815381001</v>
      </c>
      <c r="I849" t="str">
        <f>VLOOKUP(A849,productos!$A$2:$F$225, 6,FALSE )</f>
        <v>CACAO EN POLVO  - 180 G</v>
      </c>
      <c r="L849" s="2" t="str">
        <f t="shared" si="13"/>
        <v>new Product { Id = 107, Region = 2, Market =1, Price = 7.7, Provider = "PEPSICO", Brand = "TODDY", Category = "ALMACÉN", BarCode = 779815381001, Name = "CACAO EN POLVO  - 180 G"},</v>
      </c>
    </row>
    <row r="850" spans="1:12" x14ac:dyDescent="0.25">
      <c r="A850">
        <v>97</v>
      </c>
      <c r="B850">
        <v>2</v>
      </c>
      <c r="C850">
        <v>1</v>
      </c>
      <c r="D850">
        <v>7.99</v>
      </c>
      <c r="E850" t="str">
        <f>VLOOKUP(A850,productos!$A$2:$F$225, 2,FALSE )</f>
        <v>NESTLÉ ARGENTINA</v>
      </c>
      <c r="F850" t="str">
        <f>VLOOKUP(A850,productos!$A$2:$F$225, 3,FALSE )</f>
        <v>MAGGI</v>
      </c>
      <c r="G850" t="str">
        <f>VLOOKUP(A850,productos!$A$2:$F$225, 4,FALSE )</f>
        <v>ALMACÉN</v>
      </c>
      <c r="H850">
        <f>VLOOKUP(A850,productos!$A$2:$F$225, 5,FALSE )</f>
        <v>789100008787</v>
      </c>
      <c r="I850" t="str">
        <f>VLOOKUP(A850,productos!$A$2:$F$225, 6,FALSE )</f>
        <v>CALDO DE GALLINA - 114 G</v>
      </c>
      <c r="L850" s="2" t="str">
        <f t="shared" si="13"/>
        <v>new Product { Id = 97, Region = 2, Market =1, Price = 7.99, Provider = "NESTLÉ ARGENTINA", Brand = "MAGGI", Category = "ALMACÉN", BarCode = 789100008787, Name = "CALDO DE GALLINA - 114 G"},</v>
      </c>
    </row>
    <row r="851" spans="1:12" x14ac:dyDescent="0.25">
      <c r="A851">
        <v>164</v>
      </c>
      <c r="B851">
        <v>2</v>
      </c>
      <c r="C851">
        <v>1</v>
      </c>
      <c r="D851">
        <v>7.9</v>
      </c>
      <c r="E851" t="str">
        <f>VLOOKUP(A851,productos!$A$2:$F$225, 2,FALSE )</f>
        <v>UNILEVER</v>
      </c>
      <c r="F851" t="str">
        <f>VLOOKUP(A851,productos!$A$2:$F$225, 3,FALSE )</f>
        <v>WILDE</v>
      </c>
      <c r="G851" t="str">
        <f>VLOOKUP(A851,productos!$A$2:$F$225, 4,FALSE )</f>
        <v>ALMACÉN</v>
      </c>
      <c r="H851">
        <f>VLOOKUP(A851,productos!$A$2:$F$225, 5,FALSE )</f>
        <v>779400059773</v>
      </c>
      <c r="I851" t="str">
        <f>VLOOKUP(A851,productos!$A$2:$F$225, 6,FALSE )</f>
        <v>CALDO DE GALLINA - 485 G</v>
      </c>
      <c r="L851" s="2" t="str">
        <f t="shared" si="13"/>
        <v>new Product { Id = 164, Region = 2, Market =1, Price = 7.9, Provider = "UNILEVER", Brand = "WILDE", Category = "ALMACÉN", BarCode = 779400059773, Name = "CALDO DE GALLINA - 485 G"},</v>
      </c>
    </row>
    <row r="852" spans="1:12" x14ac:dyDescent="0.25">
      <c r="A852">
        <v>35</v>
      </c>
      <c r="B852">
        <v>2</v>
      </c>
      <c r="C852">
        <v>1</v>
      </c>
      <c r="D852">
        <v>9.9</v>
      </c>
      <c r="E852" t="str">
        <f>VLOOKUP(A852,productos!$A$2:$F$225, 2,FALSE )</f>
        <v>CERVEC Y MALTERIA QUILMES SAI</v>
      </c>
      <c r="F852" t="str">
        <f>VLOOKUP(A852,productos!$A$2:$F$225, 3,FALSE )</f>
        <v>QUILMES</v>
      </c>
      <c r="G852" t="str">
        <f>VLOOKUP(A852,productos!$A$2:$F$225, 4,FALSE )</f>
        <v>BEBIDAS</v>
      </c>
      <c r="H852">
        <f>VLOOKUP(A852,productos!$A$2:$F$225, 5,FALSE )</f>
        <v>779279800742</v>
      </c>
      <c r="I852" t="str">
        <f>VLOOKUP(A852,productos!$A$2:$F$225, 6,FALSE )</f>
        <v>CERVEZA  BAJO CERO - 970 ML</v>
      </c>
      <c r="L852" s="2" t="str">
        <f t="shared" si="13"/>
        <v>new Product { Id = 35, Region = 2, Market =1, Price = 9.9, Provider = "CERVEC Y MALTERIA QUILMES SAI", Brand = "QUILMES", Category = "BEBIDAS", BarCode = 779279800742, Name = "CERVEZA  BAJO CERO - 970 ML"},</v>
      </c>
    </row>
    <row r="853" spans="1:12" x14ac:dyDescent="0.25">
      <c r="A853">
        <v>57</v>
      </c>
      <c r="B853">
        <v>2</v>
      </c>
      <c r="C853">
        <v>1</v>
      </c>
      <c r="D853">
        <v>9.3000000000000007</v>
      </c>
      <c r="E853" t="str">
        <f>VLOOKUP(A853,productos!$A$2:$F$225, 2,FALSE )</f>
        <v>GRUPO CCU</v>
      </c>
      <c r="F853" t="str">
        <f>VLOOKUP(A853,productos!$A$2:$F$225, 3,FALSE )</f>
        <v>BIECKERT</v>
      </c>
      <c r="G853" t="str">
        <f>VLOOKUP(A853,productos!$A$2:$F$225, 4,FALSE )</f>
        <v>BEBIDAS</v>
      </c>
      <c r="H853">
        <f>VLOOKUP(A853,productos!$A$2:$F$225, 5,FALSE )</f>
        <v>779042500169</v>
      </c>
      <c r="I853" t="str">
        <f>VLOOKUP(A853,productos!$A$2:$F$225, 6,FALSE )</f>
        <v>CERVEZA RUBIA  - 970 ML</v>
      </c>
      <c r="L853" s="2" t="str">
        <f t="shared" si="13"/>
        <v>new Product { Id = 57, Region = 2, Market =1, Price = 9.3, Provider = "GRUPO CCU", Brand = "BIECKERT", Category = "BEBIDAS", BarCode = 779042500169, Name = "CERVEZA RUBIA  - 970 ML"},</v>
      </c>
    </row>
    <row r="854" spans="1:12" x14ac:dyDescent="0.25">
      <c r="A854">
        <v>15</v>
      </c>
      <c r="B854">
        <v>2</v>
      </c>
      <c r="C854">
        <v>1</v>
      </c>
      <c r="D854">
        <v>15.76</v>
      </c>
      <c r="E854" t="str">
        <f>VLOOKUP(A854,productos!$A$2:$F$225, 2,FALSE )</f>
        <v>ALICORP ARGENTINA S.C.A.</v>
      </c>
      <c r="F854" t="str">
        <f>VLOOKUP(A854,productos!$A$2:$F$225, 3,FALSE )</f>
        <v>PLUSBELLE</v>
      </c>
      <c r="G854" t="str">
        <f>VLOOKUP(A854,productos!$A$2:$F$225, 4,FALSE )</f>
        <v>PERFUMERÍA</v>
      </c>
      <c r="H854">
        <f>VLOOKUP(A854,productos!$A$2:$F$225, 5,FALSE )</f>
        <v>779074052884</v>
      </c>
      <c r="I854" t="str">
        <f>VLOOKUP(A854,productos!$A$2:$F$225, 6,FALSE )</f>
        <v>CREMA DE ENJUAGUE O ACONDICIONADOR FAMILIAR CERAMIDAS+ARGININA - 1 LT</v>
      </c>
      <c r="L854" s="2" t="str">
        <f t="shared" si="13"/>
        <v>new Product { Id = 15, Region = 2, Market =1, Price = 15.76, Provider = "ALICORP ARGENTINA S.C.A.", Brand = "PLUSBELLE", Category = "PERFUMERÍA", BarCode = 779074052884, Name = "CREMA DE ENJUAGUE O ACONDICIONADOR FAMILIAR CERAMIDAS+ARGININA - 1 LT"},</v>
      </c>
    </row>
    <row r="855" spans="1:12" x14ac:dyDescent="0.25">
      <c r="A855">
        <v>16</v>
      </c>
      <c r="B855">
        <v>2</v>
      </c>
      <c r="C855">
        <v>1</v>
      </c>
      <c r="D855">
        <v>17.3</v>
      </c>
      <c r="E855" t="str">
        <f>VLOOKUP(A855,productos!$A$2:$F$225, 2,FALSE )</f>
        <v>ALICORP ARGENTINA S.C.A.</v>
      </c>
      <c r="F855" t="str">
        <f>VLOOKUP(A855,productos!$A$2:$F$225, 3,FALSE )</f>
        <v>PLUSBELLE</v>
      </c>
      <c r="G855" t="str">
        <f>VLOOKUP(A855,productos!$A$2:$F$225, 4,FALSE )</f>
        <v>PERFUMERÍA</v>
      </c>
      <c r="H855">
        <f>VLOOKUP(A855,productos!$A$2:$F$225, 5,FALSE )</f>
        <v>779074050304</v>
      </c>
      <c r="I855" t="str">
        <f>VLOOKUP(A855,productos!$A$2:$F$225, 6,FALSE )</f>
        <v>DESODORANTE EN AEROSOL FEMENINO SO HAPPY - 113 G</v>
      </c>
      <c r="L855" s="2" t="str">
        <f t="shared" si="13"/>
        <v>new Product { Id = 16, Region = 2, Market =1, Price = 17.3, Provider = "ALICORP ARGENTINA S.C.A.", Brand = "PLUSBELLE", Category = "PERFUMERÍA", BarCode = 779074050304, Name = "DESODORANTE EN AEROSOL FEMENINO SO HAPPY - 113 G"},</v>
      </c>
    </row>
    <row r="856" spans="1:12" x14ac:dyDescent="0.25">
      <c r="A856">
        <v>170</v>
      </c>
      <c r="B856">
        <v>2</v>
      </c>
      <c r="C856">
        <v>1</v>
      </c>
      <c r="D856">
        <v>14.5</v>
      </c>
      <c r="E856" t="str">
        <f>VLOOKUP(A856,productos!$A$2:$F$225, 2,FALSE )</f>
        <v>UNILEVER</v>
      </c>
      <c r="F856" t="str">
        <f>VLOOKUP(A856,productos!$A$2:$F$225, 3,FALSE )</f>
        <v>REXONA</v>
      </c>
      <c r="G856" t="str">
        <f>VLOOKUP(A856,productos!$A$2:$F$225, 4,FALSE )</f>
        <v>PERFUMERÍA</v>
      </c>
      <c r="H856">
        <f>VLOOKUP(A856,productos!$A$2:$F$225, 5,FALSE )</f>
        <v>77924841</v>
      </c>
      <c r="I856" t="str">
        <f>VLOOKUP(A856,productos!$A$2:$F$225, 6,FALSE )</f>
        <v>DESODORANTE FEMENINO ROLL ON CRYSTAL - 750 CM3</v>
      </c>
      <c r="L856" s="2" t="str">
        <f t="shared" si="13"/>
        <v>new Product { Id = 170, Region = 2, Market =1, Price = 14.5, Provider = "UNILEVER", Brand = "REXONA", Category = "PERFUMERÍA", BarCode = 77924841, Name = "DESODORANTE FEMENINO ROLL ON CRYSTAL - 750 CM3"},</v>
      </c>
    </row>
    <row r="857" spans="1:12" x14ac:dyDescent="0.25">
      <c r="A857">
        <v>169</v>
      </c>
      <c r="B857">
        <v>2</v>
      </c>
      <c r="C857">
        <v>1</v>
      </c>
      <c r="D857">
        <v>15</v>
      </c>
      <c r="E857" t="str">
        <f>VLOOKUP(A857,productos!$A$2:$F$225, 2,FALSE )</f>
        <v>UNILEVER</v>
      </c>
      <c r="F857" t="str">
        <f>VLOOKUP(A857,productos!$A$2:$F$225, 3,FALSE )</f>
        <v>REXONA</v>
      </c>
      <c r="G857" t="str">
        <f>VLOOKUP(A857,productos!$A$2:$F$225, 4,FALSE )</f>
        <v>PERFUMERÍA</v>
      </c>
      <c r="H857">
        <f>VLOOKUP(A857,productos!$A$2:$F$225, 5,FALSE )</f>
        <v>7794192</v>
      </c>
      <c r="I857" t="str">
        <f>VLOOKUP(A857,productos!$A$2:$F$225, 6,FALSE )</f>
        <v>DESODORANTE MASCULINO ROLL ON INVISIBLE - 3 CM3</v>
      </c>
      <c r="L857" s="2" t="str">
        <f t="shared" si="13"/>
        <v>new Product { Id = 169, Region = 2, Market =1, Price = 15, Provider = "UNILEVER", Brand = "REXONA", Category = "PERFUMERÍA", BarCode = 7794192, Name = "DESODORANTE MASCULINO ROLL ON INVISIBLE - 3 CM3"},</v>
      </c>
    </row>
    <row r="858" spans="1:12" x14ac:dyDescent="0.25">
      <c r="A858">
        <v>165</v>
      </c>
      <c r="B858">
        <v>2</v>
      </c>
      <c r="C858">
        <v>1</v>
      </c>
      <c r="D858">
        <v>8.85</v>
      </c>
      <c r="E858" t="str">
        <f>VLOOKUP(A858,productos!$A$2:$F$225, 2,FALSE )</f>
        <v>UNILEVER</v>
      </c>
      <c r="F858" t="str">
        <f>VLOOKUP(A858,productos!$A$2:$F$225, 3,FALSE )</f>
        <v>ALA</v>
      </c>
      <c r="G858" t="str">
        <f>VLOOKUP(A858,productos!$A$2:$F$225, 4,FALSE )</f>
        <v>LIMPIEZA</v>
      </c>
      <c r="H858">
        <f>VLOOKUP(A858,productos!$A$2:$F$225, 5,FALSE )</f>
        <v>779129000856</v>
      </c>
      <c r="I858" t="str">
        <f>VLOOKUP(A858,productos!$A$2:$F$225, 6,FALSE )</f>
        <v>DETERGENTE LIQUIDO PARA VAJILLA CREM COLAGENO - 375 ML</v>
      </c>
      <c r="L858" s="2" t="str">
        <f t="shared" si="13"/>
        <v>new Product { Id = 165, Region = 2, Market =1, Price = 8.85, Provider = "UNILEVER", Brand = "ALA", Category = "LIMPIEZA", BarCode = 779129000856, Name = "DETERGENTE LIQUIDO PARA VAJILLA CREM COLAGENO - 375 ML"},</v>
      </c>
    </row>
    <row r="859" spans="1:12" x14ac:dyDescent="0.25">
      <c r="A859">
        <v>156</v>
      </c>
      <c r="B859">
        <v>2</v>
      </c>
      <c r="C859">
        <v>1</v>
      </c>
      <c r="D859">
        <v>9.99</v>
      </c>
      <c r="E859" t="str">
        <f>VLOOKUP(A859,productos!$A$2:$F$225, 2,FALSE )</f>
        <v>SUCESORES DE ALFREDO WILLINER</v>
      </c>
      <c r="F859" t="str">
        <f>VLOOKUP(A859,productos!$A$2:$F$225, 3,FALSE )</f>
        <v>ILOLAY</v>
      </c>
      <c r="G859" t="str">
        <f>VLOOKUP(A859,productos!$A$2:$F$225, 4,FALSE )</f>
        <v>ALMACÉN</v>
      </c>
      <c r="H859">
        <f>VLOOKUP(A859,productos!$A$2:$F$225, 5,FALSE )</f>
        <v>779078715366</v>
      </c>
      <c r="I859" t="str">
        <f>VLOOKUP(A859,productos!$A$2:$F$225, 6,FALSE )</f>
        <v>DULCE DE LECHE ENTERO CLÁSICO NO REPOSTERO - 400 G</v>
      </c>
      <c r="L859" s="2" t="str">
        <f t="shared" si="13"/>
        <v>new Product { Id = 156, Region = 2, Market =1, Price = 9.99, Provider = "SUCESORES DE ALFREDO WILLINER", Brand = "ILOLAY", Category = "ALMACÉN", BarCode = 779078715366, Name = "DULCE DE LECHE ENTERO CLÁSICO NO REPOSTERO - 400 G"},</v>
      </c>
    </row>
    <row r="860" spans="1:12" x14ac:dyDescent="0.25">
      <c r="A860">
        <v>77</v>
      </c>
      <c r="B860">
        <v>2</v>
      </c>
      <c r="C860">
        <v>1</v>
      </c>
      <c r="D860">
        <v>12.1</v>
      </c>
      <c r="E860" t="str">
        <f>VLOOKUP(A860,productos!$A$2:$F$225, 2,FALSE )</f>
        <v>MASTELLONE</v>
      </c>
      <c r="F860" t="str">
        <f>VLOOKUP(A860,productos!$A$2:$F$225, 3,FALSE )</f>
        <v>LA SERENÍSIMA</v>
      </c>
      <c r="G860" t="str">
        <f>VLOOKUP(A860,productos!$A$2:$F$225, 4,FALSE )</f>
        <v>ALMACÉN</v>
      </c>
      <c r="H860">
        <f>VLOOKUP(A860,productos!$A$2:$F$225, 5,FALSE )</f>
        <v>779074214460</v>
      </c>
      <c r="I860" t="str">
        <f>VLOOKUP(A860,productos!$A$2:$F$225, 6,FALSE )</f>
        <v>DULCE DE LECHE ENTERO CLÁSICO POTE - 400 G</v>
      </c>
      <c r="L860" s="2" t="str">
        <f t="shared" si="13"/>
        <v>new Product { Id = 77, Region = 2, Market =1, Price = 12.1, Provider = "MASTELLONE", Brand = "LA SERENÍSIMA", Category = "ALMACÉN", BarCode = 779074214460, Name = "DULCE DE LECHE ENTERO CLÁSICO POTE - 400 G"},</v>
      </c>
    </row>
    <row r="861" spans="1:12" x14ac:dyDescent="0.25">
      <c r="A861">
        <v>24</v>
      </c>
      <c r="B861">
        <v>2</v>
      </c>
      <c r="C861">
        <v>1</v>
      </c>
      <c r="D861">
        <v>4.84</v>
      </c>
      <c r="E861" t="str">
        <f>VLOOKUP(A861,productos!$A$2:$F$225, 2,FALSE )</f>
        <v>ARCOR</v>
      </c>
      <c r="F861" t="str">
        <f>VLOOKUP(A861,productos!$A$2:$F$225, 3,FALSE )</f>
        <v>MEDIA TARDE</v>
      </c>
      <c r="G861" t="str">
        <f>VLOOKUP(A861,productos!$A$2:$F$225, 4,FALSE )</f>
        <v>ALMACÉN</v>
      </c>
      <c r="H861">
        <f>VLOOKUP(A861,productos!$A$2:$F$225, 5,FALSE )</f>
        <v>779004033390</v>
      </c>
      <c r="I861" t="str">
        <f>VLOOKUP(A861,productos!$A$2:$F$225, 6,FALSE )</f>
        <v>GALLETITAS DE AGUA COMUNES ENVASADAS  - 110 G</v>
      </c>
      <c r="L861" s="2" t="str">
        <f t="shared" si="13"/>
        <v>new Product { Id = 24, Region = 2, Market =1, Price = 4.84, Provider = "ARCOR", Brand = "MEDIA TARDE", Category = "ALMACÉN", BarCode = 779004033390, Name = "GALLETITAS DE AGUA COMUNES ENVASADAS  - 110 G"},</v>
      </c>
    </row>
    <row r="862" spans="1:12" x14ac:dyDescent="0.25">
      <c r="A862">
        <v>159</v>
      </c>
      <c r="B862">
        <v>2</v>
      </c>
      <c r="C862">
        <v>1</v>
      </c>
      <c r="D862">
        <v>4.4000000000000004</v>
      </c>
      <c r="E862" t="str">
        <f>VLOOKUP(A862,productos!$A$2:$F$225, 2,FALSE )</f>
        <v>TERRABUSI-KRAFT MONDELEZ</v>
      </c>
      <c r="F862" t="str">
        <f>VLOOKUP(A862,productos!$A$2:$F$225, 3,FALSE )</f>
        <v>EXPRESS CLASICAS PARAGUAS</v>
      </c>
      <c r="G862" t="str">
        <f>VLOOKUP(A862,productos!$A$2:$F$225, 4,FALSE )</f>
        <v>ALMACÉN</v>
      </c>
      <c r="H862">
        <f>VLOOKUP(A862,productos!$A$2:$F$225, 5,FALSE )</f>
        <v>762230079023</v>
      </c>
      <c r="I862" t="str">
        <f>VLOOKUP(A862,productos!$A$2:$F$225, 6,FALSE )</f>
        <v>GALLETITAS DE AGUA COMUNES ENVASADAS SINGLE - 160 G</v>
      </c>
      <c r="L862" s="2" t="str">
        <f t="shared" si="13"/>
        <v>new Product { Id = 159, Region = 2, Market =1, Price = 4.4, Provider = "TERRABUSI-KRAFT MONDELEZ", Brand = "EXPRESS CLASICAS PARAGUAS", Category = "ALMACÉN", BarCode = 762230079023, Name = "GALLETITAS DE AGUA COMUNES ENVASADAS SINGLE - 160 G"},</v>
      </c>
    </row>
    <row r="863" spans="1:12" x14ac:dyDescent="0.25">
      <c r="A863">
        <v>26</v>
      </c>
      <c r="B863">
        <v>2</v>
      </c>
      <c r="C863">
        <v>1</v>
      </c>
      <c r="D863">
        <v>13.4</v>
      </c>
      <c r="E863" t="str">
        <f>VLOOKUP(A863,productos!$A$2:$F$225, 2,FALSE )</f>
        <v>ARCOR</v>
      </c>
      <c r="F863" t="str">
        <f>VLOOKUP(A863,productos!$A$2:$F$225, 3,FALSE )</f>
        <v>VOCACIÓN</v>
      </c>
      <c r="G863" t="str">
        <f>VLOOKUP(A863,productos!$A$2:$F$225, 4,FALSE )</f>
        <v>ALMACÉN</v>
      </c>
      <c r="H863">
        <f>VLOOKUP(A863,productos!$A$2:$F$225, 5,FALSE )</f>
        <v>779004017750</v>
      </c>
      <c r="I863" t="str">
        <f>VLOOKUP(A863,productos!$A$2:$F$225, 6,FALSE )</f>
        <v>GALLETITAS DULCES ENVASADAS SECAS SIN RELLENO  - 465 G</v>
      </c>
      <c r="L863" s="2" t="str">
        <f t="shared" si="13"/>
        <v>new Product { Id = 26, Region = 2, Market =1, Price = 13.4, Provider = "ARCOR", Brand = "VOCACIÓN", Category = "ALMACÉN", BarCode = 779004017750, Name = "GALLETITAS DULCES ENVASADAS SECAS SIN RELLENO  - 465 G"},</v>
      </c>
    </row>
    <row r="864" spans="1:12" x14ac:dyDescent="0.25">
      <c r="A864">
        <v>160</v>
      </c>
      <c r="B864">
        <v>2</v>
      </c>
      <c r="C864">
        <v>1</v>
      </c>
      <c r="D864">
        <v>5.4</v>
      </c>
      <c r="E864" t="str">
        <f>VLOOKUP(A864,productos!$A$2:$F$225, 2,FALSE )</f>
        <v>TERRABUSI-KRAFT MONDELEZ</v>
      </c>
      <c r="F864" t="str">
        <f>VLOOKUP(A864,productos!$A$2:$F$225, 3,FALSE )</f>
        <v>LINCOLN CHOCO</v>
      </c>
      <c r="G864" t="str">
        <f>VLOOKUP(A864,productos!$A$2:$F$225, 4,FALSE )</f>
        <v>ALMACÉN</v>
      </c>
      <c r="H864">
        <f>VLOOKUP(A864,productos!$A$2:$F$225, 5,FALSE )</f>
        <v>762230074267</v>
      </c>
      <c r="I864" t="str">
        <f>VLOOKUP(A864,productos!$A$2:$F$225, 6,FALSE )</f>
        <v>GALLETITAS DULCES ENVASADAS SECAS SIN RELLENO CHOCOLATE  - 114 G</v>
      </c>
      <c r="L864" s="2" t="str">
        <f t="shared" si="13"/>
        <v>new Product { Id = 160, Region = 2, Market =1, Price = 5.4, Provider = "TERRABUSI-KRAFT MONDELEZ", Brand = "LINCOLN CHOCO", Category = "ALMACÉN", BarCode = 762230074267, Name = "GALLETITAS DULCES ENVASADAS SECAS SIN RELLENO CHOCOLATE  - 114 G"},</v>
      </c>
    </row>
    <row r="865" spans="1:12" x14ac:dyDescent="0.25">
      <c r="A865">
        <v>158</v>
      </c>
      <c r="B865">
        <v>2</v>
      </c>
      <c r="C865">
        <v>1</v>
      </c>
      <c r="D865">
        <v>6.2</v>
      </c>
      <c r="E865" t="str">
        <f>VLOOKUP(A865,productos!$A$2:$F$225, 2,FALSE )</f>
        <v>TERRABUSI-KRAFT MONDELEZ</v>
      </c>
      <c r="F865" t="str">
        <f>VLOOKUP(A865,productos!$A$2:$F$225, 3,FALSE )</f>
        <v>BOCA DE DAMA</v>
      </c>
      <c r="G865" t="str">
        <f>VLOOKUP(A865,productos!$A$2:$F$225, 4,FALSE )</f>
        <v>ALMACÉN</v>
      </c>
      <c r="H865">
        <f>VLOOKUP(A865,productos!$A$2:$F$225, 5,FALSE )</f>
        <v>762230082908</v>
      </c>
      <c r="I865" t="str">
        <f>VLOOKUP(A865,productos!$A$2:$F$225, 6,FALSE )</f>
        <v>GALLETITAS DULCES ENVASADAS SECAS SIN RELLENO INDIVIDUAL - 153 G</v>
      </c>
      <c r="L865" s="2" t="str">
        <f t="shared" si="13"/>
        <v>new Product { Id = 158, Region = 2, Market =1, Price = 6.2, Provider = "TERRABUSI-KRAFT MONDELEZ", Brand = "BOCA DE DAMA", Category = "ALMACÉN", BarCode = 762230082908, Name = "GALLETITAS DULCES ENVASADAS SECAS SIN RELLENO INDIVIDUAL - 153 G"},</v>
      </c>
    </row>
    <row r="866" spans="1:12" x14ac:dyDescent="0.25">
      <c r="A866">
        <v>44</v>
      </c>
      <c r="B866">
        <v>2</v>
      </c>
      <c r="C866">
        <v>1</v>
      </c>
      <c r="D866">
        <v>12.5</v>
      </c>
      <c r="E866" t="str">
        <f>VLOOKUP(A866,productos!$A$2:$F$225, 2,FALSE )</f>
        <v>COCA COLA FEMSA</v>
      </c>
      <c r="F866" t="str">
        <f>VLOOKUP(A866,productos!$A$2:$F$225, 3,FALSE )</f>
        <v>COCA COLA</v>
      </c>
      <c r="G866" t="str">
        <f>VLOOKUP(A866,productos!$A$2:$F$225, 4,FALSE )</f>
        <v>BEBIDAS</v>
      </c>
      <c r="H866">
        <f>VLOOKUP(A866,productos!$A$2:$F$225, 5,FALSE )</f>
        <v>779089500043</v>
      </c>
      <c r="I866" t="str">
        <f>VLOOKUP(A866,productos!$A$2:$F$225, 6,FALSE )</f>
        <v>GASEOSA COLA  - 1,5 LT</v>
      </c>
      <c r="L866" s="2" t="str">
        <f t="shared" si="13"/>
        <v>new Product { Id = 44, Region = 2, Market =1, Price = 12.5, Provider = "COCA COLA FEMSA", Brand = "COCA COLA", Category = "BEBIDAS", BarCode = 779089500043, Name = "GASEOSA COLA  - 1,5 LT"},</v>
      </c>
    </row>
    <row r="867" spans="1:12" x14ac:dyDescent="0.25">
      <c r="A867">
        <v>36</v>
      </c>
      <c r="B867">
        <v>2</v>
      </c>
      <c r="C867">
        <v>1</v>
      </c>
      <c r="D867">
        <v>12.5</v>
      </c>
      <c r="E867" t="str">
        <f>VLOOKUP(A867,productos!$A$2:$F$225, 2,FALSE )</f>
        <v>CERVEC Y MALTERIA QUILMES SAI</v>
      </c>
      <c r="F867" t="str">
        <f>VLOOKUP(A867,productos!$A$2:$F$225, 3,FALSE )</f>
        <v>SEVEN UP</v>
      </c>
      <c r="G867" t="str">
        <f>VLOOKUP(A867,productos!$A$2:$F$225, 4,FALSE )</f>
        <v>BEBIDAS</v>
      </c>
      <c r="H867">
        <f>VLOOKUP(A867,productos!$A$2:$F$225, 5,FALSE )</f>
        <v>779181342152</v>
      </c>
      <c r="I867" t="str">
        <f>VLOOKUP(A867,productos!$A$2:$F$225, 6,FALSE )</f>
        <v>GASEOSA LIMA LIMÓN  - 1,5 LT</v>
      </c>
      <c r="L867" s="2" t="str">
        <f t="shared" si="13"/>
        <v>new Product { Id = 36, Region = 2, Market =1, Price = 12.5, Provider = "CERVEC Y MALTERIA QUILMES SAI", Brand = "SEVEN UP", Category = "BEBIDAS", BarCode = 779181342152, Name = "GASEOSA LIMA LIMÓN  - 1,5 LT"},</v>
      </c>
    </row>
    <row r="868" spans="1:12" x14ac:dyDescent="0.25">
      <c r="A868">
        <v>106</v>
      </c>
      <c r="B868">
        <v>2</v>
      </c>
      <c r="C868">
        <v>1</v>
      </c>
      <c r="D868">
        <v>5.79</v>
      </c>
      <c r="E868" t="str">
        <f>VLOOKUP(A868,productos!$A$2:$F$225, 2,FALSE )</f>
        <v>PEPSICO</v>
      </c>
      <c r="F868" t="str">
        <f>VLOOKUP(A868,productos!$A$2:$F$225, 3,FALSE )</f>
        <v>MAGICA</v>
      </c>
      <c r="G868" t="str">
        <f>VLOOKUP(A868,productos!$A$2:$F$225, 4,FALSE )</f>
        <v>ALMACÉN</v>
      </c>
      <c r="H868">
        <f>VLOOKUP(A868,productos!$A$2:$F$225, 5,FALSE )</f>
        <v>779217000719</v>
      </c>
      <c r="I868" t="str">
        <f>VLOOKUP(A868,productos!$A$2:$F$225, 6,FALSE )</f>
        <v>HARINA DE MAIZ (POLENTA)  - 500 G</v>
      </c>
      <c r="L868" s="2" t="str">
        <f t="shared" si="13"/>
        <v>new Product { Id = 106, Region = 2, Market =1, Price = 5.79, Provider = "PEPSICO", Brand = "MAGICA", Category = "ALMACÉN", BarCode = 779217000719, Name = "HARINA DE MAIZ (POLENTA)  - 500 G"},</v>
      </c>
    </row>
    <row r="869" spans="1:12" x14ac:dyDescent="0.25">
      <c r="A869">
        <v>126</v>
      </c>
      <c r="B869">
        <v>2</v>
      </c>
      <c r="C869">
        <v>1</v>
      </c>
      <c r="D869">
        <v>8.5500000000000007</v>
      </c>
      <c r="E869" t="str">
        <f>VLOOKUP(A869,productos!$A$2:$F$225, 2,FALSE )</f>
        <v>SIN MARCA (SUPERMERCADO)</v>
      </c>
      <c r="F869" t="str">
        <f>VLOOKUP(A869,productos!$A$2:$F$225, 3,FALSE )</f>
        <v>SIN MARCA (SUPERMERCADO)</v>
      </c>
      <c r="G869" t="str">
        <f>VLOOKUP(A869,productos!$A$2:$F$225, 4,FALSE )</f>
        <v>ALMACÉN</v>
      </c>
      <c r="H869">
        <f>VLOOKUP(A869,productos!$A$2:$F$225, 5,FALSE )</f>
        <v>0</v>
      </c>
      <c r="I869" t="str">
        <f>VLOOKUP(A869,productos!$A$2:$F$225, 6,FALSE )</f>
        <v>HUEVOS BLANCOS  - 6 UN</v>
      </c>
      <c r="L869" s="2" t="str">
        <f t="shared" si="13"/>
        <v>new Product { Id = 126, Region = 2, Market =1, Price = 8.55, Provider = "SIN MARCA (SUPERMERCADO)", Brand = "SIN MARCA (SUPERMERCADO)", Category = "ALMACÉN", BarCode = 0, Name = "HUEVOS BLANCOS  - 6 UN"},</v>
      </c>
    </row>
    <row r="870" spans="1:12" x14ac:dyDescent="0.25">
      <c r="A870">
        <v>11</v>
      </c>
      <c r="B870">
        <v>2</v>
      </c>
      <c r="C870">
        <v>1</v>
      </c>
      <c r="D870">
        <v>5.5</v>
      </c>
      <c r="E870" t="str">
        <f>VLOOKUP(A870,productos!$A$2:$F$225, 2,FALSE )</f>
        <v>ALICORP ARGENTINA S.C.A.</v>
      </c>
      <c r="F870" t="str">
        <f>VLOOKUP(A870,productos!$A$2:$F$225, 3,FALSE )</f>
        <v>ZORRO</v>
      </c>
      <c r="G870" t="str">
        <f>VLOOKUP(A870,productos!$A$2:$F$225, 4,FALSE )</f>
        <v>LIMPIEZA</v>
      </c>
      <c r="H870">
        <f>VLOOKUP(A870,productos!$A$2:$F$225, 5,FALSE )</f>
        <v>779099099234</v>
      </c>
      <c r="I870" t="str">
        <f>VLOOKUP(A870,productos!$A$2:$F$225, 6,FALSE )</f>
        <v>JABON BLANCO EN POLVO ALTA ESPUMA NATURAL FRESH - 400 G</v>
      </c>
      <c r="L870" s="2" t="str">
        <f t="shared" si="13"/>
        <v>new Product { Id = 11, Region = 2, Market =1, Price = 5.5, Provider = "ALICORP ARGENTINA S.C.A.", Brand = "ZORRO", Category = "LIMPIEZA", BarCode = 779099099234, Name = "JABON BLANCO EN POLVO ALTA ESPUMA NATURAL FRESH - 400 G"},</v>
      </c>
    </row>
    <row r="871" spans="1:12" x14ac:dyDescent="0.25">
      <c r="A871">
        <v>9</v>
      </c>
      <c r="B871">
        <v>2</v>
      </c>
      <c r="C871">
        <v>1</v>
      </c>
      <c r="D871">
        <v>10.6</v>
      </c>
      <c r="E871" t="str">
        <f>VLOOKUP(A871,productos!$A$2:$F$225, 2,FALSE )</f>
        <v>ALICORP ARGENTINA S.C.A.</v>
      </c>
      <c r="F871" t="str">
        <f>VLOOKUP(A871,productos!$A$2:$F$225, 3,FALSE )</f>
        <v>ZORRO</v>
      </c>
      <c r="G871" t="str">
        <f>VLOOKUP(A871,productos!$A$2:$F$225, 4,FALSE )</f>
        <v>LIMPIEZA</v>
      </c>
      <c r="H871">
        <f>VLOOKUP(A871,productos!$A$2:$F$225, 5,FALSE )</f>
        <v>779099099242</v>
      </c>
      <c r="I871" t="str">
        <f>VLOOKUP(A871,productos!$A$2:$F$225, 6,FALSE )</f>
        <v>JABON BLANCO EN POLVO BAJA ESPUMA NATURAL FRESH - 800 G</v>
      </c>
      <c r="L871" s="2" t="str">
        <f t="shared" si="13"/>
        <v>new Product { Id = 9, Region = 2, Market =1, Price = 10.6, Provider = "ALICORP ARGENTINA S.C.A.", Brand = "ZORRO", Category = "LIMPIEZA", BarCode = 779099099242, Name = "JABON BLANCO EN POLVO BAJA ESPUMA NATURAL FRESH - 800 G"},</v>
      </c>
    </row>
    <row r="872" spans="1:12" x14ac:dyDescent="0.25">
      <c r="A872">
        <v>10</v>
      </c>
      <c r="B872">
        <v>2</v>
      </c>
      <c r="C872">
        <v>1</v>
      </c>
      <c r="D872">
        <v>5.5</v>
      </c>
      <c r="E872" t="str">
        <f>VLOOKUP(A872,productos!$A$2:$F$225, 2,FALSE )</f>
        <v>ALICORP ARGENTINA S.C.A.</v>
      </c>
      <c r="F872" t="str">
        <f>VLOOKUP(A872,productos!$A$2:$F$225, 3,FALSE )</f>
        <v>ZORRO</v>
      </c>
      <c r="G872" t="str">
        <f>VLOOKUP(A872,productos!$A$2:$F$225, 4,FALSE )</f>
        <v>LIMPIEZA</v>
      </c>
      <c r="H872">
        <f>VLOOKUP(A872,productos!$A$2:$F$225, 5,FALSE )</f>
        <v>779099099233</v>
      </c>
      <c r="I872" t="str">
        <f>VLOOKUP(A872,productos!$A$2:$F$225, 6,FALSE )</f>
        <v>JABON BLANCO EN POLVO BAJA ESPUMA NATURAL FRESH - 400 G</v>
      </c>
      <c r="L872" s="2" t="str">
        <f t="shared" si="13"/>
        <v>new Product { Id = 10, Region = 2, Market =1, Price = 5.5, Provider = "ALICORP ARGENTINA S.C.A.", Brand = "ZORRO", Category = "LIMPIEZA", BarCode = 779099099233, Name = "JABON BLANCO EN POLVO BAJA ESPUMA NATURAL FRESH - 400 G"},</v>
      </c>
    </row>
    <row r="873" spans="1:12" x14ac:dyDescent="0.25">
      <c r="A873">
        <v>171</v>
      </c>
      <c r="B873">
        <v>2</v>
      </c>
      <c r="C873">
        <v>1</v>
      </c>
      <c r="D873">
        <v>8</v>
      </c>
      <c r="E873" t="str">
        <f>VLOOKUP(A873,productos!$A$2:$F$225, 2,FALSE )</f>
        <v>UNILEVER</v>
      </c>
      <c r="F873" t="str">
        <f>VLOOKUP(A873,productos!$A$2:$F$225, 3,FALSE )</f>
        <v>SUAVE</v>
      </c>
      <c r="G873" t="str">
        <f>VLOOKUP(A873,productos!$A$2:$F$225, 4,FALSE )</f>
        <v>PERFUMERÍA</v>
      </c>
      <c r="H873">
        <f>VLOOKUP(A873,productos!$A$2:$F$225, 5,FALSE )</f>
        <v>779129302342</v>
      </c>
      <c r="I873" t="str">
        <f>VLOOKUP(A873,productos!$A$2:$F$225, 6,FALSE )</f>
        <v>JABON DE TOCADOR TE VERDE ALOE VERA 90GR - 800 UN</v>
      </c>
      <c r="L873" s="2" t="str">
        <f t="shared" si="13"/>
        <v>new Product { Id = 171, Region = 2, Market =1, Price = 8, Provider = "UNILEVER", Brand = "SUAVE", Category = "PERFUMERÍA", BarCode = 779129302342, Name = "JABON DE TOCADOR TE VERDE ALOE VERA 90GR - 800 UN"},</v>
      </c>
    </row>
    <row r="874" spans="1:12" x14ac:dyDescent="0.25">
      <c r="A874">
        <v>108</v>
      </c>
      <c r="B874">
        <v>2</v>
      </c>
      <c r="C874">
        <v>1</v>
      </c>
      <c r="D874">
        <v>14.54</v>
      </c>
      <c r="E874" t="str">
        <f>VLOOKUP(A874,productos!$A$2:$F$225, 2,FALSE )</f>
        <v>PROCTER AND GAMBLE</v>
      </c>
      <c r="F874" t="str">
        <f>VLOOKUP(A874,productos!$A$2:$F$225, 3,FALSE )</f>
        <v>ACE</v>
      </c>
      <c r="G874" t="str">
        <f>VLOOKUP(A874,productos!$A$2:$F$225, 4,FALSE )</f>
        <v>LIMPIEZA</v>
      </c>
      <c r="H874">
        <f>VLOOKUP(A874,productos!$A$2:$F$225, 5,FALSE )</f>
        <v>759000201223</v>
      </c>
      <c r="I874" t="str">
        <f>VLOOKUP(A874,productos!$A$2:$F$225, 6,FALSE )</f>
        <v>JABON EN POLVO PARA LAVARROPAS BAJA ESPUMA - 800 G</v>
      </c>
      <c r="L874" s="2" t="str">
        <f t="shared" si="13"/>
        <v>new Product { Id = 108, Region = 2, Market =1, Price = 14.54, Provider = "PROCTER AND GAMBLE", Brand = "ACE", Category = "LIMPIEZA", BarCode = 759000201223, Name = "JABON EN POLVO PARA LAVARROPAS BAJA ESPUMA - 800 G"},</v>
      </c>
    </row>
    <row r="875" spans="1:12" x14ac:dyDescent="0.25">
      <c r="A875">
        <v>43</v>
      </c>
      <c r="B875">
        <v>2</v>
      </c>
      <c r="C875">
        <v>1</v>
      </c>
      <c r="D875">
        <v>9.5</v>
      </c>
      <c r="E875" t="str">
        <f>VLOOKUP(A875,productos!$A$2:$F$225, 2,FALSE )</f>
        <v>COCA COLA FEMSA</v>
      </c>
      <c r="F875" t="str">
        <f>VLOOKUP(A875,productos!$A$2:$F$225, 3,FALSE )</f>
        <v>CEPITA</v>
      </c>
      <c r="G875" t="str">
        <f>VLOOKUP(A875,productos!$A$2:$F$225, 4,FALSE )</f>
        <v>BEBIDAS</v>
      </c>
      <c r="H875">
        <f>VLOOKUP(A875,productos!$A$2:$F$225, 5,FALSE )</f>
        <v>779089564024</v>
      </c>
      <c r="I875" t="str">
        <f>VLOOKUP(A875,productos!$A$2:$F$225, 6,FALSE )</f>
        <v>JUGO DE NARANJA SIN DILUIR NUTRI DEFENSAS - 1 LT</v>
      </c>
      <c r="L875" s="2" t="str">
        <f t="shared" si="13"/>
        <v>new Product { Id = 43, Region = 2, Market =1, Price = 9.5, Provider = "COCA COLA FEMSA", Brand = "CEPITA", Category = "BEBIDAS", BarCode = 779089564024, Name = "JUGO DE NARANJA SIN DILUIR NUTRI DEFENSAS - 1 LT"},</v>
      </c>
    </row>
    <row r="876" spans="1:12" x14ac:dyDescent="0.25">
      <c r="A876">
        <v>201</v>
      </c>
      <c r="B876">
        <v>2</v>
      </c>
      <c r="C876">
        <v>1</v>
      </c>
      <c r="D876">
        <v>1.6</v>
      </c>
      <c r="E876" t="str">
        <f>VLOOKUP(A876,productos!$A$2:$F$225, 2,FALSE )</f>
        <v>AGUAS DANONE DE ARGENTINA S.A.</v>
      </c>
      <c r="F876" t="str">
        <f>VLOOKUP(A876,productos!$A$2:$F$225, 3,FALSE )</f>
        <v>SER</v>
      </c>
      <c r="G876" t="str">
        <f>VLOOKUP(A876,productos!$A$2:$F$225, 4,FALSE )</f>
        <v>BEBIDAS</v>
      </c>
      <c r="H876">
        <f>VLOOKUP(A876,productos!$A$2:$F$225, 5,FALSE )</f>
        <v>779806254058</v>
      </c>
      <c r="I876" t="str">
        <f>VLOOKUP(A876,productos!$A$2:$F$225, 6,FALSE )</f>
        <v>JUGOS EN POLVO ANANA - 7,5 G</v>
      </c>
      <c r="L876" s="2" t="str">
        <f t="shared" si="13"/>
        <v>new Product { Id = 201, Region = 2, Market =1, Price = 1.6, Provider = "AGUAS DANONE DE ARGENTINA S.A.", Brand = "SER", Category = "BEBIDAS", BarCode = 779806254058, Name = "JUGOS EN POLVO ANANA - 7,5 G"},</v>
      </c>
    </row>
    <row r="877" spans="1:12" x14ac:dyDescent="0.25">
      <c r="A877">
        <v>200</v>
      </c>
      <c r="B877">
        <v>2</v>
      </c>
      <c r="C877">
        <v>1</v>
      </c>
      <c r="D877">
        <v>1.6</v>
      </c>
      <c r="E877" t="str">
        <f>VLOOKUP(A877,productos!$A$2:$F$225, 2,FALSE )</f>
        <v>AGUAS DANONE DE ARGENTINA S.A.</v>
      </c>
      <c r="F877" t="str">
        <f>VLOOKUP(A877,productos!$A$2:$F$225, 3,FALSE )</f>
        <v>SER</v>
      </c>
      <c r="G877" t="str">
        <f>VLOOKUP(A877,productos!$A$2:$F$225, 4,FALSE )</f>
        <v>BEBIDAS</v>
      </c>
      <c r="H877">
        <f>VLOOKUP(A877,productos!$A$2:$F$225, 5,FALSE )</f>
        <v>779031505832</v>
      </c>
      <c r="I877" t="str">
        <f>VLOOKUP(A877,productos!$A$2:$F$225, 6,FALSE )</f>
        <v>JUGOS EN POLVO MANZANA - 9,6 G</v>
      </c>
      <c r="L877" s="2" t="str">
        <f t="shared" si="13"/>
        <v>new Product { Id = 200, Region = 2, Market =1, Price = 1.6, Provider = "AGUAS DANONE DE ARGENTINA S.A.", Brand = "SER", Category = "BEBIDAS", BarCode = 779031505832, Name = "JUGOS EN POLVO MANZANA - 9,6 G"},</v>
      </c>
    </row>
    <row r="878" spans="1:12" x14ac:dyDescent="0.25">
      <c r="A878">
        <v>27</v>
      </c>
      <c r="B878">
        <v>2</v>
      </c>
      <c r="C878">
        <v>1</v>
      </c>
      <c r="D878">
        <v>1.6</v>
      </c>
      <c r="E878" t="str">
        <f>VLOOKUP(A878,productos!$A$2:$F$225, 2,FALSE )</f>
        <v>ARCOR</v>
      </c>
      <c r="F878" t="str">
        <f>VLOOKUP(A878,productos!$A$2:$F$225, 3,FALSE )</f>
        <v>ARCOR</v>
      </c>
      <c r="G878" t="str">
        <f>VLOOKUP(A878,productos!$A$2:$F$225, 4,FALSE )</f>
        <v>BEBIDAS</v>
      </c>
      <c r="H878">
        <f>VLOOKUP(A878,productos!$A$2:$F$225, 5,FALSE )</f>
        <v>779058098600</v>
      </c>
      <c r="I878" t="str">
        <f>VLOOKUP(A878,productos!$A$2:$F$225, 6,FALSE )</f>
        <v>JUGOS EN POLVO MULTIFRUTA - 25 G</v>
      </c>
      <c r="L878" s="2" t="str">
        <f t="shared" si="13"/>
        <v>new Product { Id = 27, Region = 2, Market =1, Price = 1.6, Provider = "ARCOR", Brand = "ARCOR", Category = "BEBIDAS", BarCode = 779058098600, Name = "JUGOS EN POLVO MULTIFRUTA - 25 G"},</v>
      </c>
    </row>
    <row r="879" spans="1:12" x14ac:dyDescent="0.25">
      <c r="A879">
        <v>2</v>
      </c>
      <c r="B879">
        <v>2</v>
      </c>
      <c r="C879">
        <v>1</v>
      </c>
      <c r="D879">
        <v>1.6</v>
      </c>
      <c r="E879" t="str">
        <f>VLOOKUP(A879,productos!$A$2:$F$225, 2,FALSE )</f>
        <v>AGUAS DANONE DE ARGENTINA S.A.</v>
      </c>
      <c r="F879" t="str">
        <f>VLOOKUP(A879,productos!$A$2:$F$225, 3,FALSE )</f>
        <v>SER</v>
      </c>
      <c r="G879" t="str">
        <f>VLOOKUP(A879,productos!$A$2:$F$225, 4,FALSE )</f>
        <v>BEBIDAS</v>
      </c>
      <c r="H879">
        <f>VLOOKUP(A879,productos!$A$2:$F$225, 5,FALSE )</f>
        <v>779031500047</v>
      </c>
      <c r="I879" t="str">
        <f>VLOOKUP(A879,productos!$A$2:$F$225, 6,FALSE )</f>
        <v>JUGOS EN POLVO NARANJA - 12,8 G</v>
      </c>
      <c r="L879" s="2" t="str">
        <f t="shared" si="13"/>
        <v>new Product { Id = 2, Region = 2, Market =1, Price = 1.6, Provider = "AGUAS DANONE DE ARGENTINA S.A.", Brand = "SER", Category = "BEBIDAS", BarCode = 779031500047, Name = "JUGOS EN POLVO NARANJA - 12,8 G"},</v>
      </c>
    </row>
    <row r="880" spans="1:12" x14ac:dyDescent="0.25">
      <c r="A880">
        <v>199</v>
      </c>
      <c r="B880">
        <v>2</v>
      </c>
      <c r="C880">
        <v>1</v>
      </c>
      <c r="D880">
        <v>1.6</v>
      </c>
      <c r="E880" t="str">
        <f>VLOOKUP(A880,productos!$A$2:$F$225, 2,FALSE )</f>
        <v>AGUAS DANONE DE ARGENTINA S.A.</v>
      </c>
      <c r="F880" t="str">
        <f>VLOOKUP(A880,productos!$A$2:$F$225, 3,FALSE )</f>
        <v>SER</v>
      </c>
      <c r="G880" t="str">
        <f>VLOOKUP(A880,productos!$A$2:$F$225, 4,FALSE )</f>
        <v>BEBIDAS</v>
      </c>
      <c r="H880">
        <f>VLOOKUP(A880,productos!$A$2:$F$225, 5,FALSE )</f>
        <v>779806254065</v>
      </c>
      <c r="I880" t="str">
        <f>VLOOKUP(A880,productos!$A$2:$F$225, 6,FALSE )</f>
        <v>JUGOS EN POLVO NARANJA DULCE - 10,4 G</v>
      </c>
      <c r="L880" s="2" t="str">
        <f t="shared" si="13"/>
        <v>new Product { Id = 199, Region = 2, Market =1, Price = 1.6, Provider = "AGUAS DANONE DE ARGENTINA S.A.", Brand = "SER", Category = "BEBIDAS", BarCode = 779806254065, Name = "JUGOS EN POLVO NARANJA DULCE - 10,4 G"},</v>
      </c>
    </row>
    <row r="881" spans="1:12" x14ac:dyDescent="0.25">
      <c r="A881">
        <v>198</v>
      </c>
      <c r="B881">
        <v>2</v>
      </c>
      <c r="C881">
        <v>1</v>
      </c>
      <c r="D881">
        <v>1.6</v>
      </c>
      <c r="E881" t="str">
        <f>VLOOKUP(A881,productos!$A$2:$F$225, 2,FALSE )</f>
        <v>AGUAS DANONE DE ARGENTINA S.A.</v>
      </c>
      <c r="F881" t="str">
        <f>VLOOKUP(A881,productos!$A$2:$F$225, 3,FALSE )</f>
        <v>SER</v>
      </c>
      <c r="G881" t="str">
        <f>VLOOKUP(A881,productos!$A$2:$F$225, 4,FALSE )</f>
        <v>BEBIDAS</v>
      </c>
      <c r="H881">
        <f>VLOOKUP(A881,productos!$A$2:$F$225, 5,FALSE )</f>
        <v>779031500041</v>
      </c>
      <c r="I881" t="str">
        <f>VLOOKUP(A881,productos!$A$2:$F$225, 6,FALSE )</f>
        <v>JUGOS EN POLVO NARANJA DURAZNO - 7,7 G</v>
      </c>
      <c r="L881" s="2" t="str">
        <f t="shared" si="13"/>
        <v>new Product { Id = 198, Region = 2, Market =1, Price = 1.6, Provider = "AGUAS DANONE DE ARGENTINA S.A.", Brand = "SER", Category = "BEBIDAS", BarCode = 779031500041, Name = "JUGOS EN POLVO NARANJA DURAZNO - 7,7 G"},</v>
      </c>
    </row>
    <row r="882" spans="1:12" x14ac:dyDescent="0.25">
      <c r="A882">
        <v>98</v>
      </c>
      <c r="B882">
        <v>2</v>
      </c>
      <c r="C882">
        <v>1</v>
      </c>
      <c r="D882">
        <v>29.9</v>
      </c>
      <c r="E882" t="str">
        <f>VLOOKUP(A882,productos!$A$2:$F$225, 2,FALSE )</f>
        <v>NESTLÉ ARGENTINA</v>
      </c>
      <c r="F882" t="str">
        <f>VLOOKUP(A882,productos!$A$2:$F$225, 3,FALSE )</f>
        <v>NIDO</v>
      </c>
      <c r="G882" t="str">
        <f>VLOOKUP(A882,productos!$A$2:$F$225, 4,FALSE )</f>
        <v>LÁCTEOS</v>
      </c>
      <c r="H882">
        <f>VLOOKUP(A882,productos!$A$2:$F$225, 5,FALSE )</f>
        <v>0</v>
      </c>
      <c r="I882" t="str">
        <f>VLOOKUP(A882,productos!$A$2:$F$225, 6,FALSE )</f>
        <v>LECHE EN POLVO ENTERA PAQUETE - 400 G</v>
      </c>
      <c r="L882" s="2" t="str">
        <f t="shared" si="13"/>
        <v>new Product { Id = 98, Region = 2, Market =1, Price = 29.9, Provider = "NESTLÉ ARGENTINA", Brand = "NIDO", Category = "LÁCTEOS", BarCode = 0, Name = "LECHE EN POLVO ENTERA PAQUETE - 400 G"},</v>
      </c>
    </row>
    <row r="883" spans="1:12" x14ac:dyDescent="0.25">
      <c r="A883">
        <v>23</v>
      </c>
      <c r="B883">
        <v>2</v>
      </c>
      <c r="C883">
        <v>1</v>
      </c>
      <c r="D883">
        <v>11.29</v>
      </c>
      <c r="E883" t="str">
        <f>VLOOKUP(A883,productos!$A$2:$F$225, 2,FALSE )</f>
        <v>ARCOR</v>
      </c>
      <c r="F883" t="str">
        <f>VLOOKUP(A883,productos!$A$2:$F$225, 3,FALSE )</f>
        <v>LA CAMPAGNOLA</v>
      </c>
      <c r="G883" t="str">
        <f>VLOOKUP(A883,productos!$A$2:$F$225, 4,FALSE )</f>
        <v>ALMACÉN</v>
      </c>
      <c r="H883">
        <f>VLOOKUP(A883,productos!$A$2:$F$225, 5,FALSE )</f>
        <v>779336098720</v>
      </c>
      <c r="I883" t="str">
        <f>VLOOKUP(A883,productos!$A$2:$F$225, 6,FALSE )</f>
        <v>LENTEJAS SECAS REMOJADAS EN LATA - 300 G</v>
      </c>
      <c r="L883" s="2" t="str">
        <f t="shared" si="13"/>
        <v>new Product { Id = 23, Region = 2, Market =1, Price = 11.29, Provider = "ARCOR", Brand = "LA CAMPAGNOLA", Category = "ALMACÉN", BarCode = 779336098720, Name = "LENTEJAS SECAS REMOJADAS EN LATA - 300 G"},</v>
      </c>
    </row>
    <row r="884" spans="1:12" x14ac:dyDescent="0.25">
      <c r="A884">
        <v>61</v>
      </c>
      <c r="B884">
        <v>2</v>
      </c>
      <c r="C884">
        <v>1</v>
      </c>
      <c r="D884">
        <v>8.75</v>
      </c>
      <c r="E884" t="str">
        <f>VLOOKUP(A884,productos!$A$2:$F$225, 2,FALSE )</f>
        <v>INALPA</v>
      </c>
      <c r="F884" t="str">
        <f>VLOOKUP(A884,productos!$A$2:$F$225, 3,FALSE )</f>
        <v>INALPA</v>
      </c>
      <c r="G884" t="str">
        <f>VLOOKUP(A884,productos!$A$2:$F$225, 4,FALSE )</f>
        <v>ALMACÉN</v>
      </c>
      <c r="H884">
        <f>VLOOKUP(A884,productos!$A$2:$F$225, 5,FALSE )</f>
        <v>779235000457</v>
      </c>
      <c r="I884" t="str">
        <f>VLOOKUP(A884,productos!$A$2:$F$225, 6,FALSE )</f>
        <v>LENTEJAS SECAS REMOJADAS EN LATA - 350 G</v>
      </c>
      <c r="L884" s="2" t="str">
        <f t="shared" si="13"/>
        <v>new Product { Id = 61, Region = 2, Market =1, Price = 8.75, Provider = "INALPA", Brand = "INALPA", Category = "ALMACÉN", BarCode = 779235000457, Name = "LENTEJAS SECAS REMOJADAS EN LATA - 350 G"},</v>
      </c>
    </row>
    <row r="885" spans="1:12" x14ac:dyDescent="0.25">
      <c r="A885">
        <v>191</v>
      </c>
      <c r="B885">
        <v>2</v>
      </c>
      <c r="C885">
        <v>1</v>
      </c>
      <c r="D885">
        <v>6.99</v>
      </c>
      <c r="E885" t="str">
        <f>VLOOKUP(A885,productos!$A$2:$F$225, 2,FALSE )</f>
        <v>UNILEVER</v>
      </c>
      <c r="F885" t="str">
        <f>VLOOKUP(A885,productos!$A$2:$F$225, 3,FALSE )</f>
        <v>CIF</v>
      </c>
      <c r="G885" t="str">
        <f>VLOOKUP(A885,productos!$A$2:$F$225, 4,FALSE )</f>
        <v>LIMPIEZA</v>
      </c>
      <c r="H885">
        <f>VLOOKUP(A885,productos!$A$2:$F$225, 5,FALSE )</f>
        <v>779129000848</v>
      </c>
      <c r="I885" t="str">
        <f>VLOOKUP(A885,productos!$A$2:$F$225, 6,FALSE )</f>
        <v>LIMPIADOR FLORES DE NARANJA C/ MICROPARTICULAS - 50 G</v>
      </c>
      <c r="L885" s="2" t="str">
        <f t="shared" si="13"/>
        <v>new Product { Id = 191, Region = 2, Market =1, Price = 6.99, Provider = "UNILEVER", Brand = "CIF", Category = "LIMPIEZA", BarCode = 779129000848, Name = "LIMPIADOR FLORES DE NARANJA C/ MICROPARTICULAS - 50 G"},</v>
      </c>
    </row>
    <row r="886" spans="1:12" x14ac:dyDescent="0.25">
      <c r="A886">
        <v>116</v>
      </c>
      <c r="B886">
        <v>2</v>
      </c>
      <c r="C886">
        <v>1</v>
      </c>
      <c r="D886">
        <v>5.14</v>
      </c>
      <c r="E886" t="str">
        <f>VLOOKUP(A886,productos!$A$2:$F$225, 2,FALSE )</f>
        <v>RECKITT BENCKISER</v>
      </c>
      <c r="F886" t="str">
        <f>VLOOKUP(A886,productos!$A$2:$F$225, 3,FALSE )</f>
        <v>PROCENEX</v>
      </c>
      <c r="G886" t="str">
        <f>VLOOKUP(A886,productos!$A$2:$F$225, 4,FALSE )</f>
        <v>LIMPIEZA</v>
      </c>
      <c r="H886">
        <f>VLOOKUP(A886,productos!$A$2:$F$225, 5,FALSE )</f>
        <v>779113000450</v>
      </c>
      <c r="I886" t="str">
        <f>VLOOKUP(A886,productos!$A$2:$F$225, 6,FALSE )</f>
        <v>LIMPIADOR MULTIUSOS DOY PACK - 500 ML</v>
      </c>
      <c r="L886" s="2" t="str">
        <f t="shared" si="13"/>
        <v>new Product { Id = 116, Region = 2, Market =1, Price = 5.14, Provider = "RECKITT BENCKISER", Brand = "PROCENEX", Category = "LIMPIEZA", BarCode = 779113000450, Name = "LIMPIADOR MULTIUSOS DOY PACK - 500 ML"},</v>
      </c>
    </row>
    <row r="887" spans="1:12" x14ac:dyDescent="0.25">
      <c r="A887">
        <v>163</v>
      </c>
      <c r="B887">
        <v>2</v>
      </c>
      <c r="C887">
        <v>1</v>
      </c>
      <c r="D887">
        <v>7.9</v>
      </c>
      <c r="E887" t="str">
        <f>VLOOKUP(A887,productos!$A$2:$F$225, 2,FALSE )</f>
        <v>UNILEVER</v>
      </c>
      <c r="F887" t="str">
        <f>VLOOKUP(A887,productos!$A$2:$F$225, 3,FALSE )</f>
        <v>RI-K MAY DOYP</v>
      </c>
      <c r="G887" t="str">
        <f>VLOOKUP(A887,productos!$A$2:$F$225, 4,FALSE )</f>
        <v>ALMACÉN</v>
      </c>
      <c r="H887">
        <f>VLOOKUP(A887,productos!$A$2:$F$225, 5,FALSE )</f>
        <v>779400095868</v>
      </c>
      <c r="I887" t="str">
        <f>VLOOKUP(A887,productos!$A$2:$F$225, 6,FALSE )</f>
        <v>MAYONESA COMÚN SACHET - 50 G</v>
      </c>
      <c r="L887" s="2" t="str">
        <f t="shared" si="13"/>
        <v>new Product { Id = 163, Region = 2, Market =1, Price = 7.9, Provider = "UNILEVER", Brand = "RI-K MAY DOYP", Category = "ALMACÉN", BarCode = 779400095868, Name = "MAYONESA COMÚN SACHET - 50 G"},</v>
      </c>
    </row>
    <row r="888" spans="1:12" x14ac:dyDescent="0.25">
      <c r="A888">
        <v>183</v>
      </c>
      <c r="B888">
        <v>2</v>
      </c>
      <c r="C888">
        <v>1</v>
      </c>
      <c r="D888">
        <v>18.899999999999999</v>
      </c>
      <c r="E888" t="str">
        <f>VLOOKUP(A888,productos!$A$2:$F$225, 2,FALSE )</f>
        <v>JBS</v>
      </c>
      <c r="F888" t="str">
        <f>VLOOKUP(A888,productos!$A$2:$F$225, 3,FALSE )</f>
        <v>SWIFT</v>
      </c>
      <c r="G888" t="str">
        <f>VLOOKUP(A888,productos!$A$2:$F$225, 4,FALSE )</f>
        <v>CARNES</v>
      </c>
      <c r="H888">
        <f>VLOOKUP(A888,productos!$A$2:$F$225, 5,FALSE )</f>
        <v>779036096684</v>
      </c>
      <c r="I888" t="str">
        <f>VLOOKUP(A888,productos!$A$2:$F$225, 6,FALSE )</f>
        <v>MEDALLON CARNE VACUNA CONGELADA  276 GR - 4 UN</v>
      </c>
      <c r="L888" s="2" t="str">
        <f t="shared" si="13"/>
        <v>new Product { Id = 183, Region = 2, Market =1, Price = 18.9, Provider = "JBS", Brand = "SWIFT", Category = "CARNES", BarCode = 779036096684, Name = "MEDALLON CARNE VACUNA CONGELADA  276 GR - 4 UN"},</v>
      </c>
    </row>
    <row r="889" spans="1:12" x14ac:dyDescent="0.25">
      <c r="A889">
        <v>18</v>
      </c>
      <c r="B889">
        <v>2</v>
      </c>
      <c r="C889">
        <v>1</v>
      </c>
      <c r="D889">
        <v>14.55</v>
      </c>
      <c r="E889" t="str">
        <f>VLOOKUP(A889,productos!$A$2:$F$225, 2,FALSE )</f>
        <v>ARCOR</v>
      </c>
      <c r="F889" t="str">
        <f>VLOOKUP(A889,productos!$A$2:$F$225, 3,FALSE )</f>
        <v>ARCOR</v>
      </c>
      <c r="G889" t="str">
        <f>VLOOKUP(A889,productos!$A$2:$F$225, 4,FALSE )</f>
        <v>ALMACÉN</v>
      </c>
      <c r="H889">
        <f>VLOOKUP(A889,productos!$A$2:$F$225, 5,FALSE )</f>
        <v>779058050930</v>
      </c>
      <c r="I889" t="str">
        <f>VLOOKUP(A889,productos!$A$2:$F$225, 6,FALSE )</f>
        <v>MERMELADA DE CIRUELA FRASCO DE VIDRIO - 454 G</v>
      </c>
      <c r="L889" s="2" t="str">
        <f t="shared" si="13"/>
        <v>new Product { Id = 18, Region = 2, Market =1, Price = 14.55, Provider = "ARCOR", Brand = "ARCOR", Category = "ALMACÉN", BarCode = 779058050930, Name = "MERMELADA DE CIRUELA FRASCO DE VIDRIO - 454 G"},</v>
      </c>
    </row>
    <row r="890" spans="1:12" x14ac:dyDescent="0.25">
      <c r="A890">
        <v>89</v>
      </c>
      <c r="B890">
        <v>2</v>
      </c>
      <c r="C890">
        <v>1</v>
      </c>
      <c r="D890">
        <v>10.4</v>
      </c>
      <c r="E890" t="str">
        <f>VLOOKUP(A890,productos!$A$2:$F$225, 2,FALSE )</f>
        <v>MOLINOS CAÑUELAS</v>
      </c>
      <c r="F890" t="str">
        <f>VLOOKUP(A890,productos!$A$2:$F$225, 3,FALSE )</f>
        <v>MAMÁ COCINA</v>
      </c>
      <c r="G890" t="str">
        <f>VLOOKUP(A890,productos!$A$2:$F$225, 4,FALSE )</f>
        <v>PANIFICADOS</v>
      </c>
      <c r="H890">
        <f>VLOOKUP(A890,productos!$A$2:$F$225, 5,FALSE )</f>
        <v>779218000474</v>
      </c>
      <c r="I890" t="str">
        <f>VLOOKUP(A890,productos!$A$2:$F$225, 6,FALSE )</f>
        <v>PAN RALLADO COMUN PAQUETE - 500 G</v>
      </c>
      <c r="L890" s="2" t="str">
        <f t="shared" si="13"/>
        <v>new Product { Id = 89, Region = 2, Market =1, Price = 10.4, Provider = "MOLINOS CAÑUELAS", Brand = "MAMÁ COCINA", Category = "PANIFICADOS", BarCode = 779218000474, Name = "PAN RALLADO COMUN PAQUETE - 500 G"},</v>
      </c>
    </row>
    <row r="891" spans="1:12" x14ac:dyDescent="0.25">
      <c r="A891">
        <v>45</v>
      </c>
      <c r="B891">
        <v>2</v>
      </c>
      <c r="C891">
        <v>1</v>
      </c>
      <c r="D891">
        <v>6.55</v>
      </c>
      <c r="E891" t="str">
        <f>VLOOKUP(A891,productos!$A$2:$F$225, 2,FALSE )</f>
        <v>COLGATE PALMOLIVE S.A.</v>
      </c>
      <c r="F891" t="str">
        <f>VLOOKUP(A891,productos!$A$2:$F$225, 3,FALSE )</f>
        <v>KOLYNOS</v>
      </c>
      <c r="G891" t="str">
        <f>VLOOKUP(A891,productos!$A$2:$F$225, 4,FALSE )</f>
        <v>PERFUMERÍA</v>
      </c>
      <c r="H891">
        <f>VLOOKUP(A891,productos!$A$2:$F$225, 5,FALSE )</f>
        <v>779310012006</v>
      </c>
      <c r="I891" t="str">
        <f>VLOOKUP(A891,productos!$A$2:$F$225, 6,FALSE )</f>
        <v>PASTA DENTAL EN CREMA O GEL  - 90 G</v>
      </c>
      <c r="L891" s="2" t="str">
        <f t="shared" si="13"/>
        <v>new Product { Id = 45, Region = 2, Market =1, Price = 6.55, Provider = "COLGATE PALMOLIVE S.A.", Brand = "KOLYNOS", Category = "PERFUMERÍA", BarCode = 779310012006, Name = "PASTA DENTAL EN CREMA O GEL  - 90 G"},</v>
      </c>
    </row>
    <row r="892" spans="1:12" x14ac:dyDescent="0.25">
      <c r="A892">
        <v>46</v>
      </c>
      <c r="B892">
        <v>2</v>
      </c>
      <c r="C892">
        <v>1</v>
      </c>
      <c r="D892">
        <v>4.8499999999999996</v>
      </c>
      <c r="E892" t="str">
        <f>VLOOKUP(A892,productos!$A$2:$F$225, 2,FALSE )</f>
        <v>COLGATE PALMOLIVE S.A.</v>
      </c>
      <c r="F892" t="str">
        <f>VLOOKUP(A892,productos!$A$2:$F$225, 3,FALSE )</f>
        <v>ODOL</v>
      </c>
      <c r="G892" t="str">
        <f>VLOOKUP(A892,productos!$A$2:$F$225, 4,FALSE )</f>
        <v>PERFUMERÍA</v>
      </c>
      <c r="H892">
        <f>VLOOKUP(A892,productos!$A$2:$F$225, 5,FALSE )</f>
        <v>779310013005</v>
      </c>
      <c r="I892" t="str">
        <f>VLOOKUP(A892,productos!$A$2:$F$225, 6,FALSE )</f>
        <v>PASTA DENTAL EN CREMA O GEL  - 90 G</v>
      </c>
      <c r="L892" s="2" t="str">
        <f t="shared" si="13"/>
        <v>new Product { Id = 46, Region = 2, Market =1, Price = 4.85, Provider = "COLGATE PALMOLIVE S.A.", Brand = "ODOL", Category = "PERFUMERÍA", BarCode = 779310013005, Name = "PASTA DENTAL EN CREMA O GEL  - 90 G"},</v>
      </c>
    </row>
    <row r="893" spans="1:12" x14ac:dyDescent="0.25">
      <c r="A893">
        <v>168</v>
      </c>
      <c r="B893">
        <v>2</v>
      </c>
      <c r="C893">
        <v>1</v>
      </c>
      <c r="D893">
        <v>13</v>
      </c>
      <c r="E893" t="str">
        <f>VLOOKUP(A893,productos!$A$2:$F$225, 2,FALSE )</f>
        <v>UNILEVER</v>
      </c>
      <c r="F893" t="str">
        <f>VLOOKUP(A893,productos!$A$2:$F$225, 3,FALSE )</f>
        <v>GRANBY</v>
      </c>
      <c r="G893" t="str">
        <f>VLOOKUP(A893,productos!$A$2:$F$225, 4,FALSE )</f>
        <v>LIMPIEZA</v>
      </c>
      <c r="H893">
        <f>VLOOKUP(A893,productos!$A$2:$F$225, 5,FALSE )</f>
        <v>779129000460</v>
      </c>
      <c r="I893" t="str">
        <f>VLOOKUP(A893,productos!$A$2:$F$225, 6,FALSE )</f>
        <v>POLVO DE LAVADO  GRANBY LAVADO TOTAL - 1 G</v>
      </c>
      <c r="L893" s="2" t="str">
        <f t="shared" si="13"/>
        <v>new Product { Id = 168, Region = 2, Market =1, Price = 13, Provider = "UNILEVER", Brand = "GRANBY", Category = "LIMPIEZA", BarCode = 779129000460, Name = "POLVO DE LAVADO  GRANBY LAVADO TOTAL - 1 G"},</v>
      </c>
    </row>
    <row r="894" spans="1:12" x14ac:dyDescent="0.25">
      <c r="A894">
        <v>195</v>
      </c>
      <c r="B894">
        <v>2</v>
      </c>
      <c r="C894">
        <v>1</v>
      </c>
      <c r="D894">
        <v>5.3</v>
      </c>
      <c r="E894" t="str">
        <f>VLOOKUP(A894,productos!$A$2:$F$225, 2,FALSE )</f>
        <v>SANCOR</v>
      </c>
      <c r="F894" t="str">
        <f>VLOOKUP(A894,productos!$A$2:$F$225, 3,FALSE )</f>
        <v>SHIMY</v>
      </c>
      <c r="G894" t="str">
        <f>VLOOKUP(A894,productos!$A$2:$F$225, 4,FALSE )</f>
        <v>LÁCTEOS</v>
      </c>
      <c r="H894">
        <f>VLOOKUP(A894,productos!$A$2:$F$225, 5,FALSE )</f>
        <v>779008004090</v>
      </c>
      <c r="I894" t="str">
        <f>VLOOKUP(A894,productos!$A$2:$F$225, 6,FALSE )</f>
        <v>POSTRE NIÑO CHOCOLATE - 120 G</v>
      </c>
      <c r="L894" s="2" t="str">
        <f t="shared" si="13"/>
        <v>new Product { Id = 195, Region = 2, Market =1, Price = 5.3, Provider = "SANCOR", Brand = "SHIMY", Category = "LÁCTEOS", BarCode = 779008004090, Name = "POSTRE NIÑO CHOCOLATE - 120 G"},</v>
      </c>
    </row>
    <row r="895" spans="1:12" x14ac:dyDescent="0.25">
      <c r="A895">
        <v>196</v>
      </c>
      <c r="B895">
        <v>2</v>
      </c>
      <c r="C895">
        <v>1</v>
      </c>
      <c r="D895">
        <v>5.3</v>
      </c>
      <c r="E895" t="str">
        <f>VLOOKUP(A895,productos!$A$2:$F$225, 2,FALSE )</f>
        <v>SANCOR</v>
      </c>
      <c r="F895" t="str">
        <f>VLOOKUP(A895,productos!$A$2:$F$225, 3,FALSE )</f>
        <v>SHIMY</v>
      </c>
      <c r="G895" t="str">
        <f>VLOOKUP(A895,productos!$A$2:$F$225, 4,FALSE )</f>
        <v>LÁCTEOS</v>
      </c>
      <c r="H895">
        <f>VLOOKUP(A895,productos!$A$2:$F$225, 5,FALSE )</f>
        <v>779008004091</v>
      </c>
      <c r="I895" t="str">
        <f>VLOOKUP(A895,productos!$A$2:$F$225, 6,FALSE )</f>
        <v>POSTRE NIÑO CHOCOLATE Y DULCE DE LECHE - 120 G</v>
      </c>
      <c r="L895" s="2" t="str">
        <f t="shared" si="13"/>
        <v>new Product { Id = 196, Region = 2, Market =1, Price = 5.3, Provider = "SANCOR", Brand = "SHIMY", Category = "LÁCTEOS", BarCode = 779008004091, Name = "POSTRE NIÑO CHOCOLATE Y DULCE DE LECHE - 120 G"},</v>
      </c>
    </row>
    <row r="896" spans="1:12" x14ac:dyDescent="0.25">
      <c r="A896">
        <v>197</v>
      </c>
      <c r="B896">
        <v>2</v>
      </c>
      <c r="C896">
        <v>1</v>
      </c>
      <c r="D896">
        <v>5.3</v>
      </c>
      <c r="E896" t="str">
        <f>VLOOKUP(A896,productos!$A$2:$F$225, 2,FALSE )</f>
        <v>SANCOR</v>
      </c>
      <c r="F896" t="str">
        <f>VLOOKUP(A896,productos!$A$2:$F$225, 3,FALSE )</f>
        <v>SHIMY</v>
      </c>
      <c r="G896" t="str">
        <f>VLOOKUP(A896,productos!$A$2:$F$225, 4,FALSE )</f>
        <v>LÁCTEOS</v>
      </c>
      <c r="H896">
        <f>VLOOKUP(A896,productos!$A$2:$F$225, 5,FALSE )</f>
        <v>779008004092</v>
      </c>
      <c r="I896" t="str">
        <f>VLOOKUP(A896,productos!$A$2:$F$225, 6,FALSE )</f>
        <v>POSTRE NIÑO DULCE DE LECHE - 120 G</v>
      </c>
      <c r="L896" s="2" t="str">
        <f t="shared" si="13"/>
        <v>new Product { Id = 197, Region = 2, Market =1, Price = 5.3, Provider = "SANCOR", Brand = "SHIMY", Category = "LÁCTEOS", BarCode = 779008004092, Name = "POSTRE NIÑO DULCE DE LECHE - 120 G"},</v>
      </c>
    </row>
    <row r="897" spans="1:12" x14ac:dyDescent="0.25">
      <c r="A897">
        <v>48</v>
      </c>
      <c r="B897">
        <v>2</v>
      </c>
      <c r="C897">
        <v>1</v>
      </c>
      <c r="D897">
        <v>7.95</v>
      </c>
      <c r="E897" t="str">
        <f>VLOOKUP(A897,productos!$A$2:$F$225, 2,FALSE )</f>
        <v>DANONE</v>
      </c>
      <c r="F897" t="str">
        <f>VLOOKUP(A897,productos!$A$2:$F$225, 3,FALSE )</f>
        <v>DANONINO</v>
      </c>
      <c r="G897" t="str">
        <f>VLOOKUP(A897,productos!$A$2:$F$225, 4,FALSE )</f>
        <v>LÁCTEOS</v>
      </c>
      <c r="H897">
        <f>VLOOKUP(A897,productos!$A$2:$F$225, 5,FALSE )</f>
        <v>779133709401</v>
      </c>
      <c r="I897" t="str">
        <f>VLOOKUP(A897,productos!$A$2:$F$225, 6,FALSE )</f>
        <v>POSTRE NIÑO VAINILLA - 161 G</v>
      </c>
      <c r="L897" s="2" t="str">
        <f t="shared" si="13"/>
        <v>new Product { Id = 48, Region = 2, Market =1, Price = 7.95, Provider = "DANONE", Brand = "DANONINO", Category = "LÁCTEOS", BarCode = 779133709401, Name = "POSTRE NIÑO VAINILLA - 161 G"},</v>
      </c>
    </row>
    <row r="898" spans="1:12" x14ac:dyDescent="0.25">
      <c r="A898">
        <v>125</v>
      </c>
      <c r="B898">
        <v>2</v>
      </c>
      <c r="C898">
        <v>1</v>
      </c>
      <c r="D898">
        <v>5.3</v>
      </c>
      <c r="E898" t="str">
        <f>VLOOKUP(A898,productos!$A$2:$F$225, 2,FALSE )</f>
        <v>SANCOR</v>
      </c>
      <c r="F898" t="str">
        <f>VLOOKUP(A898,productos!$A$2:$F$225, 3,FALSE )</f>
        <v>SHIMY</v>
      </c>
      <c r="G898" t="str">
        <f>VLOOKUP(A898,productos!$A$2:$F$225, 4,FALSE )</f>
        <v>LÁCTEOS</v>
      </c>
      <c r="H898">
        <f>VLOOKUP(A898,productos!$A$2:$F$225, 5,FALSE )</f>
        <v>779008004087</v>
      </c>
      <c r="I898" t="str">
        <f>VLOOKUP(A898,productos!$A$2:$F$225, 6,FALSE )</f>
        <v>POSTRE NIÑO VAINILLA - 120 G</v>
      </c>
      <c r="L898" s="2" t="str">
        <f t="shared" si="13"/>
        <v>new Product { Id = 125, Region = 2, Market =1, Price = 5.3, Provider = "SANCOR", Brand = "SHIMY", Category = "LÁCTEOS", BarCode = 779008004087, Name = "POSTRE NIÑO VAINILLA - 120 G"},</v>
      </c>
    </row>
    <row r="899" spans="1:12" x14ac:dyDescent="0.25">
      <c r="A899">
        <v>194</v>
      </c>
      <c r="B899">
        <v>2</v>
      </c>
      <c r="C899">
        <v>1</v>
      </c>
      <c r="D899">
        <v>5.3</v>
      </c>
      <c r="E899" t="str">
        <f>VLOOKUP(A899,productos!$A$2:$F$225, 2,FALSE )</f>
        <v>SANCOR</v>
      </c>
      <c r="F899" t="str">
        <f>VLOOKUP(A899,productos!$A$2:$F$225, 3,FALSE )</f>
        <v>SHIMY</v>
      </c>
      <c r="G899" t="str">
        <f>VLOOKUP(A899,productos!$A$2:$F$225, 4,FALSE )</f>
        <v>LÁCTEOS</v>
      </c>
      <c r="H899">
        <f>VLOOKUP(A899,productos!$A$2:$F$225, 5,FALSE )</f>
        <v>779008004089</v>
      </c>
      <c r="I899" t="str">
        <f>VLOOKUP(A899,productos!$A$2:$F$225, 6,FALSE )</f>
        <v>POSTRE NIÑO VAINILLA Y DULCE DE LECHE - 120 G</v>
      </c>
      <c r="L899" s="2" t="str">
        <f t="shared" ref="L899:L962" si="14">IF(ISERROR(CONCATENATE("new Product { Id = ", A899, ", Region = ",B899,", Market =",C899,", Price = ",SUBSTITUTE(D899,",","."),", Provider = ", $E$1, E899, $E$1,", Brand = ", $E$1, F899, $E$1,", Category = ", $E$1, G899, $E$1,", BarCode = ", H899,", Name = ", $E$1, I899, $E$1,"},'")),"",CONCATENATE("new Product { Id = ", A899, ", Region = ",B899,", Market =",C899,", Price = ",SUBSTITUTE(D899,",","."),", Provider = ", $E$1, E899, $E$1,", Brand = ", $E$1, F899, $E$1,", Category = ", $E$1, G899, $E$1,", BarCode = ", H899,", Name = ", $E$1, I899, $E$1,"},"))</f>
        <v>new Product { Id = 194, Region = 2, Market =1, Price = 5.3, Provider = "SANCOR", Brand = "SHIMY", Category = "LÁCTEOS", BarCode = 779008004089, Name = "POSTRE NIÑO VAINILLA Y DULCE DE LECHE - 120 G"},</v>
      </c>
    </row>
    <row r="900" spans="1:12" x14ac:dyDescent="0.25">
      <c r="A900">
        <v>4</v>
      </c>
      <c r="B900">
        <v>2</v>
      </c>
      <c r="C900">
        <v>1</v>
      </c>
      <c r="D900">
        <v>5.3</v>
      </c>
      <c r="E900" t="str">
        <f>VLOOKUP(A900,productos!$A$2:$F$225, 2,FALSE )</f>
        <v>GRUPO CANALE</v>
      </c>
      <c r="F900" t="str">
        <f>VLOOKUP(A900,productos!$A$2:$F$225, 3,FALSE )</f>
        <v>ALCO</v>
      </c>
      <c r="G900" t="str">
        <f>VLOOKUP(A900,productos!$A$2:$F$225, 4,FALSE )</f>
        <v>ALMACÉN</v>
      </c>
      <c r="H900">
        <f>VLOOKUP(A900,productos!$A$2:$F$225, 5,FALSE )</f>
        <v>779008800149</v>
      </c>
      <c r="I900" t="str">
        <f>VLOOKUP(A900,productos!$A$2:$F$225, 6,FALSE )</f>
        <v>PURE DE TOMATE TETRA PACK - 520 G</v>
      </c>
      <c r="L900" s="2" t="str">
        <f t="shared" si="14"/>
        <v>new Product { Id = 4, Region = 2, Market =1, Price = 5.3, Provider = "GRUPO CANALE", Brand = "ALCO", Category = "ALMACÉN", BarCode = 779008800149, Name = "PURE DE TOMATE TETRA PACK - 520 G"},</v>
      </c>
    </row>
    <row r="901" spans="1:12" x14ac:dyDescent="0.25">
      <c r="A901">
        <v>121</v>
      </c>
      <c r="B901">
        <v>2</v>
      </c>
      <c r="C901">
        <v>1</v>
      </c>
      <c r="D901">
        <v>17</v>
      </c>
      <c r="E901" t="str">
        <f>VLOOKUP(A901,productos!$A$2:$F$225, 2,FALSE )</f>
        <v>SANCOR</v>
      </c>
      <c r="F901" t="str">
        <f>VLOOKUP(A901,productos!$A$2:$F$225, 3,FALSE )</f>
        <v>MENDICRIM</v>
      </c>
      <c r="G901" t="str">
        <f>VLOOKUP(A901,productos!$A$2:$F$225, 4,FALSE )</f>
        <v>LÁCTEOS</v>
      </c>
      <c r="H901">
        <f>VLOOKUP(A901,productos!$A$2:$F$225, 5,FALSE )</f>
        <v>779008004007</v>
      </c>
      <c r="I901" t="str">
        <f>VLOOKUP(A901,productos!$A$2:$F$225, 6,FALSE )</f>
        <v>QUESO CREMA ENTERO  - 300 G</v>
      </c>
      <c r="L901" s="2" t="str">
        <f t="shared" si="14"/>
        <v>new Product { Id = 121, Region = 2, Market =1, Price = 17, Provider = "SANCOR", Brand = "MENDICRIM", Category = "LÁCTEOS", BarCode = 779008004007, Name = "QUESO CREMA ENTERO  - 300 G"},</v>
      </c>
    </row>
    <row r="902" spans="1:12" x14ac:dyDescent="0.25">
      <c r="A902">
        <v>139</v>
      </c>
      <c r="B902">
        <v>2</v>
      </c>
      <c r="C902">
        <v>1</v>
      </c>
      <c r="D902">
        <v>47</v>
      </c>
      <c r="E902" t="str">
        <f>VLOOKUP(A902,productos!$A$2:$F$225, 2,FALSE )</f>
        <v>SIN MARCA (SUPERMERCADO)</v>
      </c>
      <c r="F902" t="str">
        <f>VLOOKUP(A902,productos!$A$2:$F$225, 3,FALSE )</f>
        <v>SIN MARCA (SUPERMERCADO)</v>
      </c>
      <c r="G902" t="str">
        <f>VLOOKUP(A902,productos!$A$2:$F$225, 4,FALSE )</f>
        <v>LÁCTEOS</v>
      </c>
      <c r="H902">
        <f>VLOOKUP(A902,productos!$A$2:$F$225, 5,FALSE )</f>
        <v>0</v>
      </c>
      <c r="I902" t="str">
        <f>VLOOKUP(A902,productos!$A$2:$F$225, 6,FALSE )</f>
        <v>QUESO CREMOSO  - 1 KG</v>
      </c>
      <c r="L902" s="2" t="str">
        <f t="shared" si="14"/>
        <v>new Product { Id = 139, Region = 2, Market =1, Price = 47, Provider = "SIN MARCA (SUPERMERCADO)", Brand = "SIN MARCA (SUPERMERCADO)", Category = "LÁCTEOS", BarCode = 0, Name = "QUESO CREMOSO  - 1 KG"},</v>
      </c>
    </row>
    <row r="903" spans="1:12" x14ac:dyDescent="0.25">
      <c r="A903">
        <v>53</v>
      </c>
      <c r="B903">
        <v>2</v>
      </c>
      <c r="C903">
        <v>1</v>
      </c>
      <c r="D903">
        <v>15.99</v>
      </c>
      <c r="E903" t="str">
        <f>VLOOKUP(A903,productos!$A$2:$F$225, 2,FALSE )</f>
        <v>GARCÍA HNOS. AGROINDUSTRIAL</v>
      </c>
      <c r="F903" t="str">
        <f>VLOOKUP(A903,productos!$A$2:$F$225, 3,FALSE )</f>
        <v>TREGAR</v>
      </c>
      <c r="G903" t="str">
        <f>VLOOKUP(A903,productos!$A$2:$F$225, 4,FALSE )</f>
        <v>LÁCTEOS</v>
      </c>
      <c r="H903">
        <f>VLOOKUP(A903,productos!$A$2:$F$225, 5,FALSE )</f>
        <v>779391300014</v>
      </c>
      <c r="I903" t="str">
        <f>VLOOKUP(A903,productos!$A$2:$F$225, 6,FALSE )</f>
        <v>QUESO RALLADO PAQUETE - 120 G</v>
      </c>
      <c r="L903" s="2" t="str">
        <f t="shared" si="14"/>
        <v>new Product { Id = 53, Region = 2, Market =1, Price = 15.99, Provider = "GARCÍA HNOS. AGROINDUSTRIAL", Brand = "TREGAR", Category = "LÁCTEOS", BarCode = 779391300014, Name = "QUESO RALLADO PAQUETE - 120 G"},</v>
      </c>
    </row>
    <row r="904" spans="1:12" x14ac:dyDescent="0.25">
      <c r="A904">
        <v>62</v>
      </c>
      <c r="B904">
        <v>2</v>
      </c>
      <c r="C904">
        <v>1</v>
      </c>
      <c r="D904">
        <v>5</v>
      </c>
      <c r="E904" t="str">
        <f>VLOOKUP(A904,productos!$A$2:$F$225, 2,FALSE )</f>
        <v>INDUSTRIAS QUIMICAS Y MINERAS TIMBO S.A.</v>
      </c>
      <c r="F904" t="str">
        <f>VLOOKUP(A904,productos!$A$2:$F$225, 3,FALSE )</f>
        <v>CELUSAL</v>
      </c>
      <c r="G904" t="str">
        <f>VLOOKUP(A904,productos!$A$2:$F$225, 4,FALSE )</f>
        <v>ALMACÉN</v>
      </c>
      <c r="H904">
        <f>VLOOKUP(A904,productos!$A$2:$F$225, 5,FALSE )</f>
        <v>779007200208</v>
      </c>
      <c r="I904" t="str">
        <f>VLOOKUP(A904,productos!$A$2:$F$225, 6,FALSE )</f>
        <v>SAL FINA ESTUCHE - 500 G</v>
      </c>
      <c r="L904" s="2" t="str">
        <f t="shared" si="14"/>
        <v>new Product { Id = 62, Region = 2, Market =1, Price = 5, Provider = "INDUSTRIAS QUIMICAS Y MINERAS TIMBO S.A.", Brand = "CELUSAL", Category = "ALMACÉN", BarCode = 779007200208, Name = "SAL FINA ESTUCHE - 500 G"},</v>
      </c>
    </row>
    <row r="905" spans="1:12" x14ac:dyDescent="0.25">
      <c r="A905">
        <v>37</v>
      </c>
      <c r="B905">
        <v>2</v>
      </c>
      <c r="C905">
        <v>1</v>
      </c>
      <c r="D905">
        <v>4.25</v>
      </c>
      <c r="E905" t="str">
        <f>VLOOKUP(A905,productos!$A$2:$F$225, 2,FALSE )</f>
        <v>CIA.INTRODUCTORA BS.AS.</v>
      </c>
      <c r="F905" t="str">
        <f>VLOOKUP(A905,productos!$A$2:$F$225, 3,FALSE )</f>
        <v>DOS ANCLAS</v>
      </c>
      <c r="G905" t="str">
        <f>VLOOKUP(A905,productos!$A$2:$F$225, 4,FALSE )</f>
        <v>ALMACÉN</v>
      </c>
      <c r="H905">
        <f>VLOOKUP(A905,productos!$A$2:$F$225, 5,FALSE )</f>
        <v>779290000020</v>
      </c>
      <c r="I905" t="str">
        <f>VLOOKUP(A905,productos!$A$2:$F$225, 6,FALSE )</f>
        <v>SAL FINA PAQUETE DE PAPEL - 500 G</v>
      </c>
      <c r="L905" s="2" t="str">
        <f t="shared" si="14"/>
        <v>new Product { Id = 37, Region = 2, Market =1, Price = 4.25, Provider = "CIA.INTRODUCTORA BS.AS.", Brand = "DOS ANCLAS", Category = "ALMACÉN", BarCode = 779290000020, Name = "SAL FINA PAQUETE DE PAPEL - 500 G"},</v>
      </c>
    </row>
    <row r="906" spans="1:12" x14ac:dyDescent="0.25">
      <c r="A906">
        <v>38</v>
      </c>
      <c r="B906">
        <v>2</v>
      </c>
      <c r="C906">
        <v>1</v>
      </c>
      <c r="D906">
        <v>5.7</v>
      </c>
      <c r="E906" t="str">
        <f>VLOOKUP(A906,productos!$A$2:$F$225, 2,FALSE )</f>
        <v>CIA.INTRODUCTORA BS.AS.</v>
      </c>
      <c r="F906" t="str">
        <f>VLOOKUP(A906,productos!$A$2:$F$225, 3,FALSE )</f>
        <v>DOS ANCLAS</v>
      </c>
      <c r="G906" t="str">
        <f>VLOOKUP(A906,productos!$A$2:$F$225, 4,FALSE )</f>
        <v>ALMACÉN</v>
      </c>
      <c r="H906">
        <f>VLOOKUP(A906,productos!$A$2:$F$225, 5,FALSE )</f>
        <v>779290000694</v>
      </c>
      <c r="I906" t="str">
        <f>VLOOKUP(A906,productos!$A$2:$F$225, 6,FALSE )</f>
        <v>SAL GRUESA PAQUETE DE PAPEL - 1 KG</v>
      </c>
      <c r="L906" s="2" t="str">
        <f t="shared" si="14"/>
        <v>new Product { Id = 38, Region = 2, Market =1, Price = 5.7, Provider = "CIA.INTRODUCTORA BS.AS.", Brand = "DOS ANCLAS", Category = "ALMACÉN", BarCode = 779290000694, Name = "SAL GRUESA PAQUETE DE PAPEL - 1 KG"},</v>
      </c>
    </row>
    <row r="907" spans="1:12" x14ac:dyDescent="0.25">
      <c r="A907">
        <v>63</v>
      </c>
      <c r="B907">
        <v>2</v>
      </c>
      <c r="C907">
        <v>1</v>
      </c>
      <c r="D907">
        <v>5.45</v>
      </c>
      <c r="E907" t="str">
        <f>VLOOKUP(A907,productos!$A$2:$F$225, 2,FALSE )</f>
        <v>INDUSTRIAS QUIMICAS Y MINERAS TIMBO S.A.</v>
      </c>
      <c r="F907" t="str">
        <f>VLOOKUP(A907,productos!$A$2:$F$225, 3,FALSE )</f>
        <v>CELUSAL</v>
      </c>
      <c r="G907" t="str">
        <f>VLOOKUP(A907,productos!$A$2:$F$225, 4,FALSE )</f>
        <v>ALMACÉN</v>
      </c>
      <c r="H907">
        <f>VLOOKUP(A907,productos!$A$2:$F$225, 5,FALSE )</f>
        <v>779100400009</v>
      </c>
      <c r="I907" t="str">
        <f>VLOOKUP(A907,productos!$A$2:$F$225, 6,FALSE )</f>
        <v>SAL GRUESA PAQUETE DE PAPEL - 1 KG</v>
      </c>
      <c r="L907" s="2" t="str">
        <f t="shared" si="14"/>
        <v>new Product { Id = 63, Region = 2, Market =1, Price = 5.45, Provider = "INDUSTRIAS QUIMICAS Y MINERAS TIMBO S.A.", Brand = "CELUSAL", Category = "ALMACÉN", BarCode = 779100400009, Name = "SAL GRUESA PAQUETE DE PAPEL - 1 KG"},</v>
      </c>
    </row>
    <row r="908" spans="1:12" x14ac:dyDescent="0.25">
      <c r="A908">
        <v>66</v>
      </c>
      <c r="B908">
        <v>2</v>
      </c>
      <c r="C908">
        <v>1</v>
      </c>
      <c r="D908">
        <v>9.6999999999999993</v>
      </c>
      <c r="E908" t="str">
        <f>VLOOKUP(A908,productos!$A$2:$F$225, 2,FALSE )</f>
        <v>JBS</v>
      </c>
      <c r="F908" t="str">
        <f>VLOOKUP(A908,productos!$A$2:$F$225, 3,FALSE )</f>
        <v>SWIFT</v>
      </c>
      <c r="G908" t="str">
        <f>VLOOKUP(A908,productos!$A$2:$F$225, 4,FALSE )</f>
        <v>CARNES</v>
      </c>
      <c r="H908">
        <f>VLOOKUP(A908,productos!$A$2:$F$225, 5,FALSE )</f>
        <v>779036000013</v>
      </c>
      <c r="I908" t="str">
        <f>VLOOKUP(A908,productos!$A$2:$F$225, 6,FALSE )</f>
        <v>SALCHICHAS TIPO VIENA CON PIEL  - 6 UN</v>
      </c>
      <c r="L908" s="2" t="str">
        <f t="shared" si="14"/>
        <v>new Product { Id = 66, Region = 2, Market =1, Price = 9.7, Provider = "JBS", Brand = "SWIFT", Category = "CARNES", BarCode = 779036000013, Name = "SALCHICHAS TIPO VIENA CON PIEL  - 6 UN"},</v>
      </c>
    </row>
    <row r="909" spans="1:12" x14ac:dyDescent="0.25">
      <c r="A909">
        <v>17</v>
      </c>
      <c r="B909">
        <v>2</v>
      </c>
      <c r="C909">
        <v>1</v>
      </c>
      <c r="D909">
        <v>15.76</v>
      </c>
      <c r="E909" t="str">
        <f>VLOOKUP(A909,productos!$A$2:$F$225, 2,FALSE )</f>
        <v>ALICORP ARGENTINA S.C.A.</v>
      </c>
      <c r="F909" t="str">
        <f>VLOOKUP(A909,productos!$A$2:$F$225, 3,FALSE )</f>
        <v>PLUSBELLE</v>
      </c>
      <c r="G909" t="str">
        <f>VLOOKUP(A909,productos!$A$2:$F$225, 4,FALSE )</f>
        <v>PERFUMERÍA</v>
      </c>
      <c r="H909">
        <f>VLOOKUP(A909,productos!$A$2:$F$225, 5,FALSE )</f>
        <v>779074052883</v>
      </c>
      <c r="I909" t="str">
        <f>VLOOKUP(A909,productos!$A$2:$F$225, 6,FALSE )</f>
        <v>SHAMPOO FAMILIAR CERAMIDAS+ARGININA - 1 LT</v>
      </c>
      <c r="L909" s="2" t="str">
        <f t="shared" si="14"/>
        <v>new Product { Id = 17, Region = 2, Market =1, Price = 15.76, Provider = "ALICORP ARGENTINA S.C.A.", Brand = "PLUSBELLE", Category = "PERFUMERÍA", BarCode = 779074052883, Name = "SHAMPOO FAMILIAR CERAMIDAS+ARGININA - 1 LT"},</v>
      </c>
    </row>
    <row r="910" spans="1:12" x14ac:dyDescent="0.25">
      <c r="A910">
        <v>70</v>
      </c>
      <c r="B910">
        <v>2</v>
      </c>
      <c r="C910">
        <v>1</v>
      </c>
      <c r="D910">
        <v>4.4000000000000004</v>
      </c>
      <c r="E910" t="str">
        <f>VLOOKUP(A910,productos!$A$2:$F$225, 2,FALSE )</f>
        <v>LA VIRGINIA</v>
      </c>
      <c r="F910" t="str">
        <f>VLOOKUP(A910,productos!$A$2:$F$225, 3,FALSE )</f>
        <v>LA MORENITA</v>
      </c>
      <c r="G910" t="str">
        <f>VLOOKUP(A910,productos!$A$2:$F$225, 4,FALSE )</f>
        <v>ALMACÉN</v>
      </c>
      <c r="H910">
        <f>VLOOKUP(A910,productos!$A$2:$F$225, 5,FALSE )</f>
        <v>779017091475</v>
      </c>
      <c r="I910" t="str">
        <f>VLOOKUP(A910,productos!$A$2:$F$225, 6,FALSE )</f>
        <v>TE COMÚN EN SAQUITOS - 25 UN</v>
      </c>
      <c r="L910" s="2" t="str">
        <f t="shared" si="14"/>
        <v>new Product { Id = 70, Region = 2, Market =1, Price = 4.4, Provider = "LA VIRGINIA", Brand = "LA MORENITA", Category = "ALMACÉN", BarCode = 779017091475, Name = "TE COMÚN EN SAQUITOS - 25 UN"},</v>
      </c>
    </row>
    <row r="911" spans="1:12" x14ac:dyDescent="0.25">
      <c r="A911">
        <v>21</v>
      </c>
      <c r="B911">
        <v>2</v>
      </c>
      <c r="C911">
        <v>1</v>
      </c>
      <c r="D911">
        <v>5.7</v>
      </c>
      <c r="E911" t="str">
        <f>VLOOKUP(A911,productos!$A$2:$F$225, 2,FALSE )</f>
        <v>ARCOR</v>
      </c>
      <c r="F911" t="str">
        <f>VLOOKUP(A911,productos!$A$2:$F$225, 3,FALSE )</f>
        <v>NOEL</v>
      </c>
      <c r="G911" t="str">
        <f>VLOOKUP(A911,productos!$A$2:$F$225, 4,FALSE )</f>
        <v>ALMACÉN</v>
      </c>
      <c r="H911">
        <f>VLOOKUP(A911,productos!$A$2:$F$225, 5,FALSE )</f>
        <v>779058056790</v>
      </c>
      <c r="I911" t="str">
        <f>VLOOKUP(A911,productos!$A$2:$F$225, 6,FALSE )</f>
        <v>TOMATE PERITA EN LATA - 400 G</v>
      </c>
      <c r="L911" s="2" t="str">
        <f t="shared" si="14"/>
        <v>new Product { Id = 21, Region = 2, Market =1, Price = 5.7, Provider = "ARCOR", Brand = "NOEL", Category = "ALMACÉN", BarCode = 779058056790, Name = "TOMATE PERITA EN LATA - 400 G"},</v>
      </c>
    </row>
    <row r="912" spans="1:12" x14ac:dyDescent="0.25">
      <c r="A912">
        <v>29</v>
      </c>
      <c r="B912">
        <v>2</v>
      </c>
      <c r="C912">
        <v>1</v>
      </c>
      <c r="D912">
        <v>10.55</v>
      </c>
      <c r="E912" t="str">
        <f>VLOOKUP(A912,productos!$A$2:$F$225, 2,FALSE )</f>
        <v>BIMBO DE ARGENTINA S.A.</v>
      </c>
      <c r="F912" t="str">
        <f>VLOOKUP(A912,productos!$A$2:$F$225, 3,FALSE )</f>
        <v>BIMBO</v>
      </c>
      <c r="G912" t="str">
        <f>VLOOKUP(A912,productos!$A$2:$F$225, 4,FALSE )</f>
        <v>PANIFICADOS</v>
      </c>
      <c r="H912">
        <f>VLOOKUP(A912,productos!$A$2:$F$225, 5,FALSE )</f>
        <v>779698900675</v>
      </c>
      <c r="I912" t="str">
        <f>VLOOKUP(A912,productos!$A$2:$F$225, 6,FALSE )</f>
        <v>TOSTADAS  CLASICAS LIVIANAS - 150 G</v>
      </c>
      <c r="L912" s="2" t="str">
        <f t="shared" si="14"/>
        <v>new Product { Id = 29, Region = 2, Market =1, Price = 10.55, Provider = "BIMBO DE ARGENTINA S.A.", Brand = "BIMBO", Category = "PANIFICADOS", BarCode = 779698900675, Name = "TOSTADAS  CLASICAS LIVIANAS - 150 G"},</v>
      </c>
    </row>
    <row r="913" spans="1:12" x14ac:dyDescent="0.25">
      <c r="A913">
        <v>39</v>
      </c>
      <c r="B913">
        <v>2</v>
      </c>
      <c r="C913">
        <v>1</v>
      </c>
      <c r="D913">
        <v>4.8</v>
      </c>
      <c r="E913" t="str">
        <f>VLOOKUP(A913,productos!$A$2:$F$225, 2,FALSE )</f>
        <v>CIA.INTRODUCTORA BS.AS.</v>
      </c>
      <c r="F913" t="str">
        <f>VLOOKUP(A913,productos!$A$2:$F$225, 3,FALSE )</f>
        <v>DOS ANCLAS</v>
      </c>
      <c r="G913" t="str">
        <f>VLOOKUP(A913,productos!$A$2:$F$225, 4,FALSE )</f>
        <v>ALMACÉN</v>
      </c>
      <c r="H913">
        <f>VLOOKUP(A913,productos!$A$2:$F$225, 5,FALSE )</f>
        <v>779290009302</v>
      </c>
      <c r="I913" t="str">
        <f>VLOOKUP(A913,productos!$A$2:$F$225, 6,FALSE )</f>
        <v>VINAGRE DE ALCOHOL - 500 ML</v>
      </c>
      <c r="L913" s="2" t="str">
        <f t="shared" si="14"/>
        <v>new Product { Id = 39, Region = 2, Market =1, Price = 4.8, Provider = "CIA.INTRODUCTORA BS.AS.", Brand = "DOS ANCLAS", Category = "ALMACÉN", BarCode = 779290009302, Name = "VINAGRE DE ALCOHOL - 500 ML"},</v>
      </c>
    </row>
    <row r="914" spans="1:12" x14ac:dyDescent="0.25">
      <c r="A914">
        <v>84</v>
      </c>
      <c r="B914">
        <v>2</v>
      </c>
      <c r="C914">
        <v>1</v>
      </c>
      <c r="D914">
        <v>6.7</v>
      </c>
      <c r="E914" t="str">
        <f>VLOOKUP(A914,productos!$A$2:$F$225, 2,FALSE )</f>
        <v>MENOYO S.A.</v>
      </c>
      <c r="F914" t="str">
        <f>VLOOKUP(A914,productos!$A$2:$F$225, 3,FALSE )</f>
        <v>MENOYO</v>
      </c>
      <c r="G914" t="str">
        <f>VLOOKUP(A914,productos!$A$2:$F$225, 4,FALSE )</f>
        <v>ALMACÉN</v>
      </c>
      <c r="H914">
        <f>VLOOKUP(A914,productos!$A$2:$F$225, 5,FALSE )</f>
        <v>779013000003</v>
      </c>
      <c r="I914" t="str">
        <f>VLOOKUP(A914,productos!$A$2:$F$225, 6,FALSE )</f>
        <v>VINAGRE DE ALCOHOL - 500 ML</v>
      </c>
      <c r="L914" s="2" t="str">
        <f t="shared" si="14"/>
        <v>new Product { Id = 84, Region = 2, Market =1, Price = 6.7, Provider = "MENOYO S.A.", Brand = "MENOYO", Category = "ALMACÉN", BarCode = 779013000003, Name = "VINAGRE DE ALCOHOL - 500 ML"},</v>
      </c>
    </row>
    <row r="915" spans="1:12" x14ac:dyDescent="0.25">
      <c r="A915">
        <v>51</v>
      </c>
      <c r="B915">
        <v>2</v>
      </c>
      <c r="C915">
        <v>1</v>
      </c>
      <c r="D915">
        <v>17.75</v>
      </c>
      <c r="E915" t="str">
        <f>VLOOKUP(A915,productos!$A$2:$F$225, 2,FALSE )</f>
        <v>ESTABLECIMIENTO LAS MARIAS S.A.</v>
      </c>
      <c r="F915" t="str">
        <f>VLOOKUP(A915,productos!$A$2:$F$225, 3,FALSE )</f>
        <v>UNIÓN</v>
      </c>
      <c r="G915" t="str">
        <f>VLOOKUP(A915,productos!$A$2:$F$225, 4,FALSE )</f>
        <v>ALMACÉN</v>
      </c>
      <c r="H915">
        <f>VLOOKUP(A915,productos!$A$2:$F$225, 5,FALSE )</f>
        <v>779038701416</v>
      </c>
      <c r="I915" t="str">
        <f>VLOOKUP(A915,productos!$A$2:$F$225, 6,FALSE )</f>
        <v>YERBA MATE CON PALO BAJO CONTENIDO EN POLVO - 500 G</v>
      </c>
      <c r="L915" s="2" t="str">
        <f t="shared" si="14"/>
        <v>new Product { Id = 51, Region = 2, Market =1, Price = 17.75, Provider = "ESTABLECIMIENTO LAS MARIAS S.A.", Brand = "UNIÓN", Category = "ALMACÉN", BarCode = 779038701416, Name = "YERBA MATE CON PALO BAJO CONTENIDO EN POLVO - 500 G"},</v>
      </c>
    </row>
    <row r="916" spans="1:12" x14ac:dyDescent="0.25">
      <c r="A916">
        <v>49</v>
      </c>
      <c r="B916">
        <v>2</v>
      </c>
      <c r="C916">
        <v>1</v>
      </c>
      <c r="D916">
        <v>8</v>
      </c>
      <c r="E916" t="str">
        <f>VLOOKUP(A916,productos!$A$2:$F$225, 2,FALSE )</f>
        <v>DANONE</v>
      </c>
      <c r="F916" t="str">
        <f>VLOOKUP(A916,productos!$A$2:$F$225, 3,FALSE )</f>
        <v>SER</v>
      </c>
      <c r="G916" t="str">
        <f>VLOOKUP(A916,productos!$A$2:$F$225, 4,FALSE )</f>
        <v>LÁCTEOS</v>
      </c>
      <c r="H916">
        <f>VLOOKUP(A916,productos!$A$2:$F$225, 5,FALSE )</f>
        <v>779394013329</v>
      </c>
      <c r="I916" t="str">
        <f>VLOOKUP(A916,productos!$A$2:$F$225, 6,FALSE )</f>
        <v>YOGUR DESCREMADO CON MUESLI - 174 G</v>
      </c>
      <c r="L916" s="2" t="str">
        <f t="shared" si="14"/>
        <v>new Product { Id = 49, Region = 2, Market =1, Price = 8, Provider = "DANONE", Brand = "SER", Category = "LÁCTEOS", BarCode = 779394013329, Name = "YOGUR DESCREMADO CON MUESLI - 174 G"},</v>
      </c>
    </row>
    <row r="917" spans="1:12" x14ac:dyDescent="0.25">
      <c r="A917">
        <v>1</v>
      </c>
      <c r="B917">
        <v>3</v>
      </c>
      <c r="C917">
        <v>0</v>
      </c>
      <c r="D917">
        <v>11.6</v>
      </c>
      <c r="E917" t="str">
        <f>VLOOKUP(A917,productos!$A$2:$F$225, 2,FALSE )</f>
        <v>AFA</v>
      </c>
      <c r="F917" t="str">
        <f>VLOOKUP(A917,productos!$A$2:$F$225, 3,FALSE )</f>
        <v>ZANONI</v>
      </c>
      <c r="G917" t="str">
        <f>VLOOKUP(A917,productos!$A$2:$F$225, 4,FALSE )</f>
        <v>ALMACÉN</v>
      </c>
      <c r="H917">
        <f>VLOOKUP(A917,productos!$A$2:$F$225, 5,FALSE )</f>
        <v>779161500011</v>
      </c>
      <c r="I917" t="str">
        <f>VLOOKUP(A917,productos!$A$2:$F$225, 6,FALSE )</f>
        <v>ACEITE DE GIRASOL BOTELLA DE PLASTICO - 1500 CM3</v>
      </c>
      <c r="L917" s="2" t="str">
        <f t="shared" si="14"/>
        <v>new Product { Id = 1, Region = 3, Market =0, Price = 11.6, Provider = "AFA", Brand = "ZANONI", Category = "ALMACÉN", BarCode = 779161500011, Name = "ACEITE DE GIRASOL BOTELLA DE PLASTICO - 1500 CM3"},</v>
      </c>
    </row>
    <row r="918" spans="1:12" x14ac:dyDescent="0.25">
      <c r="A918">
        <v>177</v>
      </c>
      <c r="B918">
        <v>3</v>
      </c>
      <c r="C918">
        <v>0</v>
      </c>
      <c r="D918">
        <v>6.95</v>
      </c>
      <c r="E918" t="str">
        <f>VLOOKUP(A918,productos!$A$2:$F$225, 2,FALSE )</f>
        <v>AFA</v>
      </c>
      <c r="F918" t="str">
        <f>VLOOKUP(A918,productos!$A$2:$F$225, 3,FALSE )</f>
        <v>ZANONI</v>
      </c>
      <c r="G918" t="str">
        <f>VLOOKUP(A918,productos!$A$2:$F$225, 4,FALSE )</f>
        <v>ALMACÉN</v>
      </c>
      <c r="H918">
        <f>VLOOKUP(A918,productos!$A$2:$F$225, 5,FALSE )</f>
        <v>779161500042</v>
      </c>
      <c r="I918" t="str">
        <f>VLOOKUP(A918,productos!$A$2:$F$225, 6,FALSE )</f>
        <v>ACEITE DE GIRASOL BOTELLA DE PLASTICO - 900 CM3</v>
      </c>
      <c r="L918" s="2" t="str">
        <f t="shared" si="14"/>
        <v>new Product { Id = 177, Region = 3, Market =0, Price = 6.95, Provider = "AFA", Brand = "ZANONI", Category = "ALMACÉN", BarCode = 779161500042, Name = "ACEITE DE GIRASOL BOTELLA DE PLASTICO - 900 CM3"},</v>
      </c>
    </row>
    <row r="919" spans="1:12" x14ac:dyDescent="0.25">
      <c r="A919">
        <v>178</v>
      </c>
      <c r="B919">
        <v>3</v>
      </c>
      <c r="C919">
        <v>0</v>
      </c>
      <c r="D919">
        <v>8.15</v>
      </c>
      <c r="E919" t="str">
        <f>VLOOKUP(A919,productos!$A$2:$F$225, 2,FALSE )</f>
        <v>AGD</v>
      </c>
      <c r="F919" t="str">
        <f>VLOOKUP(A919,productos!$A$2:$F$225, 3,FALSE )</f>
        <v>NATURA</v>
      </c>
      <c r="G919" t="str">
        <f>VLOOKUP(A919,productos!$A$2:$F$225, 4,FALSE )</f>
        <v>ALMACÉN</v>
      </c>
      <c r="H919">
        <f>VLOOKUP(A919,productos!$A$2:$F$225, 5,FALSE )</f>
        <v>779027200100</v>
      </c>
      <c r="I919" t="str">
        <f>VLOOKUP(A919,productos!$A$2:$F$225, 6,FALSE )</f>
        <v>ACEITE DE GIRASOL BOTELLA DE PLASTICO - 900 CM3</v>
      </c>
      <c r="L919" s="2" t="str">
        <f t="shared" si="14"/>
        <v>new Product { Id = 178, Region = 3, Market =0, Price = 8.15, Provider = "AGD", Brand = "NATURA", Category = "ALMACÉN", BarCode = 779027200100, Name = "ACEITE DE GIRASOL BOTELLA DE PLASTICO - 900 CM3"},</v>
      </c>
    </row>
    <row r="920" spans="1:12" x14ac:dyDescent="0.25">
      <c r="A920">
        <v>180</v>
      </c>
      <c r="B920">
        <v>3</v>
      </c>
      <c r="C920">
        <v>0</v>
      </c>
      <c r="D920">
        <v>7</v>
      </c>
      <c r="E920" t="str">
        <f>VLOOKUP(A920,productos!$A$2:$F$225, 2,FALSE )</f>
        <v>BUNGE</v>
      </c>
      <c r="F920" t="str">
        <f>VLOOKUP(A920,productos!$A$2:$F$225, 3,FALSE )</f>
        <v>ALSAMAR</v>
      </c>
      <c r="G920" t="str">
        <f>VLOOKUP(A920,productos!$A$2:$F$225, 4,FALSE )</f>
        <v>ALMACÉN</v>
      </c>
      <c r="H920">
        <f>VLOOKUP(A920,productos!$A$2:$F$225, 5,FALSE )</f>
        <v>779487000029</v>
      </c>
      <c r="I920" t="str">
        <f>VLOOKUP(A920,productos!$A$2:$F$225, 6,FALSE )</f>
        <v>ACEITE DE GIRASOL BOTELLA DE PLASTICO - 900 CM3</v>
      </c>
      <c r="L920" s="2" t="str">
        <f t="shared" si="14"/>
        <v>new Product { Id = 180, Region = 3, Market =0, Price = 7, Provider = "BUNGE", Brand = "ALSAMAR", Category = "ALMACÉN", BarCode = 779487000029, Name = "ACEITE DE GIRASOL BOTELLA DE PLASTICO - 900 CM3"},</v>
      </c>
    </row>
    <row r="921" spans="1:12" x14ac:dyDescent="0.25">
      <c r="A921">
        <v>182</v>
      </c>
      <c r="B921">
        <v>3</v>
      </c>
      <c r="C921">
        <v>0</v>
      </c>
      <c r="D921">
        <v>11.6</v>
      </c>
      <c r="E921" t="str">
        <f>VLOOKUP(A921,productos!$A$2:$F$225, 2,FALSE )</f>
        <v>GERMAÍZ</v>
      </c>
      <c r="F921" t="str">
        <f>VLOOKUP(A921,productos!$A$2:$F$225, 3,FALSE )</f>
        <v>CORAZÓN / GERSOL</v>
      </c>
      <c r="G921" t="str">
        <f>VLOOKUP(A921,productos!$A$2:$F$225, 4,FALSE )</f>
        <v>ALMACÉN</v>
      </c>
      <c r="H921">
        <f>VLOOKUP(A921,productos!$A$2:$F$225, 5,FALSE )</f>
        <v>779451900142</v>
      </c>
      <c r="I921" t="str">
        <f>VLOOKUP(A921,productos!$A$2:$F$225, 6,FALSE )</f>
        <v>ACEITE DE GIRASOL BOTELLA DE PLASTICO - 1500 CM3</v>
      </c>
      <c r="L921" s="2" t="str">
        <f t="shared" si="14"/>
        <v>new Product { Id = 182, Region = 3, Market =0, Price = 11.6, Provider = "GERMAÍZ", Brand = "CORAZÓN / GERSOL", Category = "ALMACÉN", BarCode = 779451900142, Name = "ACEITE DE GIRASOL BOTELLA DE PLASTICO - 1500 CM3"},</v>
      </c>
    </row>
    <row r="922" spans="1:12" x14ac:dyDescent="0.25">
      <c r="A922">
        <v>12</v>
      </c>
      <c r="B922">
        <v>3</v>
      </c>
      <c r="C922">
        <v>0</v>
      </c>
      <c r="D922">
        <v>7.32</v>
      </c>
      <c r="E922" t="str">
        <f>VLOOKUP(A922,productos!$A$2:$F$225, 2,FALSE )</f>
        <v>MOLINOS CAÑUELAS</v>
      </c>
      <c r="F922" t="str">
        <f>VLOOKUP(A922,productos!$A$2:$F$225, 3,FALSE )</f>
        <v>CAÑUELAS</v>
      </c>
      <c r="G922" t="str">
        <f>VLOOKUP(A922,productos!$A$2:$F$225, 4,FALSE )</f>
        <v>ALMACÉN</v>
      </c>
      <c r="H922">
        <f>VLOOKUP(A922,productos!$A$2:$F$225, 5,FALSE )</f>
        <v>779218000164</v>
      </c>
      <c r="I922" t="str">
        <f>VLOOKUP(A922,productos!$A$2:$F$225, 6,FALSE )</f>
        <v>ACEITE DE GIRASOL BOTELLA DE PLASTICO - 900 CM3</v>
      </c>
      <c r="L922" s="2" t="str">
        <f t="shared" si="14"/>
        <v>new Product { Id = 12, Region = 3, Market =0, Price = 7.32, Provider = "MOLINOS CAÑUELAS", Brand = "CAÑUELAS", Category = "ALMACÉN", BarCode = 779218000164, Name = "ACEITE DE GIRASOL BOTELLA DE PLASTICO - 900 CM3"},</v>
      </c>
    </row>
    <row r="923" spans="1:12" x14ac:dyDescent="0.25">
      <c r="A923">
        <v>184</v>
      </c>
      <c r="B923">
        <v>3</v>
      </c>
      <c r="C923">
        <v>0</v>
      </c>
      <c r="D923">
        <v>11.8</v>
      </c>
      <c r="E923" t="str">
        <f>VLOOKUP(A923,productos!$A$2:$F$225, 2,FALSE )</f>
        <v>MOLINOS CAÑUELAS</v>
      </c>
      <c r="F923" t="str">
        <f>VLOOKUP(A923,productos!$A$2:$F$225, 3,FALSE )</f>
        <v>CAÑUELAS</v>
      </c>
      <c r="G923" t="str">
        <f>VLOOKUP(A923,productos!$A$2:$F$225, 4,FALSE )</f>
        <v>ALMACÉN</v>
      </c>
      <c r="H923">
        <f>VLOOKUP(A923,productos!$A$2:$F$225, 5,FALSE )</f>
        <v>779218000166</v>
      </c>
      <c r="I923" t="str">
        <f>VLOOKUP(A923,productos!$A$2:$F$225, 6,FALSE )</f>
        <v>ACEITE DE GIRASOL BOTELLA DE PLASTICO - 1500 CM3</v>
      </c>
      <c r="L923" s="2" t="str">
        <f t="shared" si="14"/>
        <v>new Product { Id = 184, Region = 3, Market =0, Price = 11.8, Provider = "MOLINOS CAÑUELAS", Brand = "CAÑUELAS", Category = "ALMACÉN", BarCode = 779218000166, Name = "ACEITE DE GIRASOL BOTELLA DE PLASTICO - 1500 CM3"},</v>
      </c>
    </row>
    <row r="924" spans="1:12" x14ac:dyDescent="0.25">
      <c r="A924">
        <v>186</v>
      </c>
      <c r="B924">
        <v>3</v>
      </c>
      <c r="C924">
        <v>0</v>
      </c>
      <c r="D924">
        <v>12.02</v>
      </c>
      <c r="E924" t="str">
        <f>VLOOKUP(A924,productos!$A$2:$F$225, 2,FALSE )</f>
        <v>MOLINOS RÍO DE LA PLATA</v>
      </c>
      <c r="F924" t="str">
        <f>VLOOKUP(A924,productos!$A$2:$F$225, 3,FALSE )</f>
        <v>COCINERO</v>
      </c>
      <c r="G924" t="str">
        <f>VLOOKUP(A924,productos!$A$2:$F$225, 4,FALSE )</f>
        <v>ALMACÉN</v>
      </c>
      <c r="H924">
        <f>VLOOKUP(A924,productos!$A$2:$F$225, 5,FALSE )</f>
        <v>779006002368</v>
      </c>
      <c r="I924" t="str">
        <f>VLOOKUP(A924,productos!$A$2:$F$225, 6,FALSE )</f>
        <v>ACEITE DE GIRASOL BOTELLA DE PLASTICO - 1500 CM3</v>
      </c>
      <c r="L924" s="2" t="str">
        <f t="shared" si="14"/>
        <v>new Product { Id = 186, Region = 3, Market =0, Price = 12.02, Provider = "MOLINOS RÍO DE LA PLATA", Brand = "COCINERO", Category = "ALMACÉN", BarCode = 779006002368, Name = "ACEITE DE GIRASOL BOTELLA DE PLASTICO - 1500 CM3"},</v>
      </c>
    </row>
    <row r="925" spans="1:12" x14ac:dyDescent="0.25">
      <c r="A925">
        <v>64</v>
      </c>
      <c r="B925">
        <v>3</v>
      </c>
      <c r="C925">
        <v>0</v>
      </c>
      <c r="D925">
        <v>7.54</v>
      </c>
      <c r="E925" t="str">
        <f>VLOOKUP(A925,productos!$A$2:$F$225, 2,FALSE )</f>
        <v>MOLINOS RÍO DE LA PLATA</v>
      </c>
      <c r="F925" t="str">
        <f>VLOOKUP(A925,productos!$A$2:$F$225, 3,FALSE )</f>
        <v>COCINERO</v>
      </c>
      <c r="G925" t="str">
        <f>VLOOKUP(A925,productos!$A$2:$F$225, 4,FALSE )</f>
        <v>ALMACÉN</v>
      </c>
      <c r="H925">
        <f>VLOOKUP(A925,productos!$A$2:$F$225, 5,FALSE )</f>
        <v>779007001205</v>
      </c>
      <c r="I925" t="str">
        <f>VLOOKUP(A925,productos!$A$2:$F$225, 6,FALSE )</f>
        <v>ACEITE DE GIRASOL BOTELLA DE PLASTICO - 900 CM3</v>
      </c>
      <c r="L925" s="2" t="str">
        <f t="shared" si="14"/>
        <v>new Product { Id = 64, Region = 3, Market =0, Price = 7.54, Provider = "MOLINOS RÍO DE LA PLATA", Brand = "COCINERO", Category = "ALMACÉN", BarCode = 779007001205, Name = "ACEITE DE GIRASOL BOTELLA DE PLASTICO - 900 CM3"},</v>
      </c>
    </row>
    <row r="926" spans="1:12" x14ac:dyDescent="0.25">
      <c r="A926">
        <v>187</v>
      </c>
      <c r="B926">
        <v>3</v>
      </c>
      <c r="C926">
        <v>0</v>
      </c>
      <c r="D926">
        <v>11.7</v>
      </c>
      <c r="E926" t="str">
        <f>VLOOKUP(A926,productos!$A$2:$F$225, 2,FALSE )</f>
        <v>NIDERA</v>
      </c>
      <c r="F926" t="str">
        <f>VLOOKUP(A926,productos!$A$2:$F$225, 3,FALSE )</f>
        <v>LEGÍTIMO</v>
      </c>
      <c r="G926" t="str">
        <f>VLOOKUP(A926,productos!$A$2:$F$225, 4,FALSE )</f>
        <v>ALMACÉN</v>
      </c>
      <c r="H926">
        <f>VLOOKUP(A926,productos!$A$2:$F$225, 5,FALSE )</f>
        <v>779603900160</v>
      </c>
      <c r="I926" t="str">
        <f>VLOOKUP(A926,productos!$A$2:$F$225, 6,FALSE )</f>
        <v>ACEITE DE GIRASOL BOTELLA DE PLASTICO - 1500 CM3</v>
      </c>
      <c r="L926" s="2" t="str">
        <f t="shared" si="14"/>
        <v>new Product { Id = 187, Region = 3, Market =0, Price = 11.7, Provider = "NIDERA", Brand = "LEGÍTIMO", Category = "ALMACÉN", BarCode = 779603900160, Name = "ACEITE DE GIRASOL BOTELLA DE PLASTICO - 1500 CM3"},</v>
      </c>
    </row>
    <row r="927" spans="1:12" x14ac:dyDescent="0.25">
      <c r="A927">
        <v>65</v>
      </c>
      <c r="B927">
        <v>3</v>
      </c>
      <c r="C927">
        <v>0</v>
      </c>
      <c r="D927">
        <v>7.05</v>
      </c>
      <c r="E927" t="str">
        <f>VLOOKUP(A927,productos!$A$2:$F$225, 2,FALSE )</f>
        <v>NIDERA</v>
      </c>
      <c r="F927" t="str">
        <f>VLOOKUP(A927,productos!$A$2:$F$225, 3,FALSE )</f>
        <v>LEGÍTIMO</v>
      </c>
      <c r="G927" t="str">
        <f>VLOOKUP(A927,productos!$A$2:$F$225, 4,FALSE )</f>
        <v>ALMACÉN</v>
      </c>
      <c r="H927">
        <f>VLOOKUP(A927,productos!$A$2:$F$225, 5,FALSE )</f>
        <v>779603900163</v>
      </c>
      <c r="I927" t="str">
        <f>VLOOKUP(A927,productos!$A$2:$F$225, 6,FALSE )</f>
        <v>ACEITE DE GIRASOL BOTELLA DE PLASTICO - 900 CM3</v>
      </c>
      <c r="L927" s="2" t="str">
        <f t="shared" si="14"/>
        <v>new Product { Id = 65, Region = 3, Market =0, Price = 7.05, Provider = "NIDERA", Brand = "LEGÍTIMO", Category = "ALMACÉN", BarCode = 779603900163, Name = "ACEITE DE GIRASOL BOTELLA DE PLASTICO - 900 CM3"},</v>
      </c>
    </row>
    <row r="928" spans="1:12" x14ac:dyDescent="0.25">
      <c r="A928">
        <v>189</v>
      </c>
      <c r="B928">
        <v>3</v>
      </c>
      <c r="C928">
        <v>0</v>
      </c>
      <c r="D928">
        <v>7.4</v>
      </c>
      <c r="E928" t="str">
        <f>VLOOKUP(A928,productos!$A$2:$F$225, 2,FALSE )</f>
        <v>TANONI</v>
      </c>
      <c r="F928" t="str">
        <f>VLOOKUP(A928,productos!$A$2:$F$225, 3,FALSE )</f>
        <v>COSTA DEL SOL</v>
      </c>
      <c r="G928" t="str">
        <f>VLOOKUP(A928,productos!$A$2:$F$225, 4,FALSE )</f>
        <v>ALMACÉN</v>
      </c>
      <c r="H928">
        <f>VLOOKUP(A928,productos!$A$2:$F$225, 5,FALSE )</f>
        <v>779306500011</v>
      </c>
      <c r="I928" t="str">
        <f>VLOOKUP(A928,productos!$A$2:$F$225, 6,FALSE )</f>
        <v>ACEITE DE GIRASOL BOTELLA DE PLASTICO - 500 CM3</v>
      </c>
      <c r="L928" s="2" t="str">
        <f t="shared" si="14"/>
        <v>new Product { Id = 189, Region = 3, Market =0, Price = 7.4, Provider = "TANONI", Brand = "COSTA DEL SOL", Category = "ALMACÉN", BarCode = 779306500011, Name = "ACEITE DE GIRASOL BOTELLA DE PLASTICO - 500 CM3"},</v>
      </c>
    </row>
    <row r="929" spans="1:12" x14ac:dyDescent="0.25">
      <c r="A929">
        <v>179</v>
      </c>
      <c r="B929">
        <v>3</v>
      </c>
      <c r="C929">
        <v>0</v>
      </c>
      <c r="D929">
        <v>12.95</v>
      </c>
      <c r="E929" t="str">
        <f>VLOOKUP(A929,productos!$A$2:$F$225, 2,FALSE )</f>
        <v>AGD</v>
      </c>
      <c r="F929" t="str">
        <f>VLOOKUP(A929,productos!$A$2:$F$225, 3,FALSE )</f>
        <v>CADA DÍA</v>
      </c>
      <c r="G929" t="str">
        <f>VLOOKUP(A929,productos!$A$2:$F$225, 4,FALSE )</f>
        <v>ALMACÉN</v>
      </c>
      <c r="H929">
        <f>VLOOKUP(A929,productos!$A$2:$F$225, 5,FALSE )</f>
        <v>779027200109</v>
      </c>
      <c r="I929" t="str">
        <f>VLOOKUP(A929,productos!$A$2:$F$225, 6,FALSE )</f>
        <v>ACEITE MEZCLA BOTELLA DE PLASTICO - 1500 CM3</v>
      </c>
      <c r="L929" s="2" t="str">
        <f t="shared" si="14"/>
        <v>new Product { Id = 179, Region = 3, Market =0, Price = 12.95, Provider = "AGD", Brand = "CADA DÍA", Category = "ALMACÉN", BarCode = 779027200109, Name = "ACEITE MEZCLA BOTELLA DE PLASTICO - 1500 CM3"},</v>
      </c>
    </row>
    <row r="930" spans="1:12" x14ac:dyDescent="0.25">
      <c r="A930">
        <v>73</v>
      </c>
      <c r="B930">
        <v>3</v>
      </c>
      <c r="C930">
        <v>0</v>
      </c>
      <c r="D930">
        <v>8.15</v>
      </c>
      <c r="E930" t="str">
        <f>VLOOKUP(A930,productos!$A$2:$F$225, 2,FALSE )</f>
        <v>AGD</v>
      </c>
      <c r="F930" t="str">
        <f>VLOOKUP(A930,productos!$A$2:$F$225, 3,FALSE )</f>
        <v>CADA DÍA</v>
      </c>
      <c r="G930" t="str">
        <f>VLOOKUP(A930,productos!$A$2:$F$225, 4,FALSE )</f>
        <v>ALMACÉN</v>
      </c>
      <c r="H930">
        <f>VLOOKUP(A930,productos!$A$2:$F$225, 5,FALSE )</f>
        <v>779027200459</v>
      </c>
      <c r="I930" t="str">
        <f>VLOOKUP(A930,productos!$A$2:$F$225, 6,FALSE )</f>
        <v>ACEITE MEZCLA BOTELLA DE PLASTICO - 900 CM3</v>
      </c>
      <c r="L930" s="2" t="str">
        <f t="shared" si="14"/>
        <v>new Product { Id = 73, Region = 3, Market =0, Price = 8.15, Provider = "AGD", Brand = "CADA DÍA", Category = "ALMACÉN", BarCode = 779027200459, Name = "ACEITE MEZCLA BOTELLA DE PLASTICO - 900 CM3"},</v>
      </c>
    </row>
    <row r="931" spans="1:12" x14ac:dyDescent="0.25">
      <c r="A931">
        <v>74</v>
      </c>
      <c r="B931">
        <v>3</v>
      </c>
      <c r="C931">
        <v>0</v>
      </c>
      <c r="D931">
        <v>11.6</v>
      </c>
      <c r="E931" t="str">
        <f>VLOOKUP(A931,productos!$A$2:$F$225, 2,FALSE )</f>
        <v>GERMAÍZ</v>
      </c>
      <c r="F931" t="str">
        <f>VLOOKUP(A931,productos!$A$2:$F$225, 3,FALSE )</f>
        <v>EL RELICARIO</v>
      </c>
      <c r="G931" t="str">
        <f>VLOOKUP(A931,productos!$A$2:$F$225, 4,FALSE )</f>
        <v>ALMACÉN</v>
      </c>
      <c r="H931">
        <f>VLOOKUP(A931,productos!$A$2:$F$225, 5,FALSE )</f>
        <v>779451900302</v>
      </c>
      <c r="I931" t="str">
        <f>VLOOKUP(A931,productos!$A$2:$F$225, 6,FALSE )</f>
        <v>ACEITE MEZCLA BOTELLA DE PLASTICO - 1500 CM3</v>
      </c>
      <c r="L931" s="2" t="str">
        <f t="shared" si="14"/>
        <v>new Product { Id = 74, Region = 3, Market =0, Price = 11.6, Provider = "GERMAÍZ", Brand = "EL RELICARIO", Category = "ALMACÉN", BarCode = 779451900302, Name = "ACEITE MEZCLA BOTELLA DE PLASTICO - 1500 CM3"},</v>
      </c>
    </row>
    <row r="932" spans="1:12" x14ac:dyDescent="0.25">
      <c r="A932">
        <v>75</v>
      </c>
      <c r="B932">
        <v>3</v>
      </c>
      <c r="C932">
        <v>0</v>
      </c>
      <c r="D932">
        <v>6.95</v>
      </c>
      <c r="E932" t="str">
        <f>VLOOKUP(A932,productos!$A$2:$F$225, 2,FALSE )</f>
        <v>NIEUW WERELD</v>
      </c>
      <c r="F932" t="str">
        <f>VLOOKUP(A932,productos!$A$2:$F$225, 3,FALSE )</f>
        <v>BELLA FLOR</v>
      </c>
      <c r="G932" t="str">
        <f>VLOOKUP(A932,productos!$A$2:$F$225, 4,FALSE )</f>
        <v>ALMACÉN</v>
      </c>
      <c r="H932">
        <f>VLOOKUP(A932,productos!$A$2:$F$225, 5,FALSE )</f>
        <v>779815649041</v>
      </c>
      <c r="I932" t="str">
        <f>VLOOKUP(A932,productos!$A$2:$F$225, 6,FALSE )</f>
        <v>ACEITE MEZCLA BOTELLA DE PLASTICO - 900 CM3</v>
      </c>
      <c r="L932" s="2" t="str">
        <f t="shared" si="14"/>
        <v>new Product { Id = 75, Region = 3, Market =0, Price = 6.95, Provider = "NIEUW WERELD", Brand = "BELLA FLOR", Category = "ALMACÉN", BarCode = 779815649041, Name = "ACEITE MEZCLA BOTELLA DE PLASTICO - 900 CM3"},</v>
      </c>
    </row>
    <row r="933" spans="1:12" x14ac:dyDescent="0.25">
      <c r="A933">
        <v>185</v>
      </c>
      <c r="B933">
        <v>3</v>
      </c>
      <c r="C933">
        <v>0</v>
      </c>
      <c r="D933">
        <v>12.85</v>
      </c>
      <c r="E933" t="str">
        <f>VLOOKUP(A933,productos!$A$2:$F$225, 2,FALSE )</f>
        <v>MOLINOS RIO DE LA PLATA</v>
      </c>
      <c r="F933" t="str">
        <f>VLOOKUP(A933,productos!$A$2:$F$225, 3,FALSE )</f>
        <v>IDEAL</v>
      </c>
      <c r="G933" t="str">
        <f>VLOOKUP(A933,productos!$A$2:$F$225, 4,FALSE )</f>
        <v>ALMACÉN</v>
      </c>
      <c r="H933">
        <f>VLOOKUP(A933,productos!$A$2:$F$225, 5,FALSE )</f>
        <v>779007022840</v>
      </c>
      <c r="I933" t="str">
        <f>VLOOKUP(A933,productos!$A$2:$F$225, 6,FALSE )</f>
        <v>ACEITE MEZCLA BOTELLA DE PLASTICO - 1500 CM3</v>
      </c>
      <c r="L933" s="2" t="str">
        <f t="shared" si="14"/>
        <v>new Product { Id = 185, Region = 3, Market =0, Price = 12.85, Provider = "MOLINOS RIO DE LA PLATA", Brand = "IDEAL", Category = "ALMACÉN", BarCode = 779007022840, Name = "ACEITE MEZCLA BOTELLA DE PLASTICO - 1500 CM3"},</v>
      </c>
    </row>
    <row r="934" spans="1:12" x14ac:dyDescent="0.25">
      <c r="A934">
        <v>76</v>
      </c>
      <c r="B934">
        <v>3</v>
      </c>
      <c r="C934">
        <v>0</v>
      </c>
      <c r="D934">
        <v>7.54</v>
      </c>
      <c r="E934" t="str">
        <f>VLOOKUP(A934,productos!$A$2:$F$225, 2,FALSE )</f>
        <v>MOLINOS RIO DE LA PLATA</v>
      </c>
      <c r="F934" t="str">
        <f>VLOOKUP(A934,productos!$A$2:$F$225, 3,FALSE )</f>
        <v>IDEAL</v>
      </c>
      <c r="G934" t="str">
        <f>VLOOKUP(A934,productos!$A$2:$F$225, 4,FALSE )</f>
        <v>ALMACÉN</v>
      </c>
      <c r="H934">
        <f>VLOOKUP(A934,productos!$A$2:$F$225, 5,FALSE )</f>
        <v>779007022855</v>
      </c>
      <c r="I934" t="str">
        <f>VLOOKUP(A934,productos!$A$2:$F$225, 6,FALSE )</f>
        <v>ACEITE MEZCLA BOTELLA DE PLASTICO - 900 CM3</v>
      </c>
      <c r="L934" s="2" t="str">
        <f t="shared" si="14"/>
        <v>new Product { Id = 76, Region = 3, Market =0, Price = 7.54, Provider = "MOLINOS RIO DE LA PLATA", Brand = "IDEAL", Category = "ALMACÉN", BarCode = 779007022855, Name = "ACEITE MEZCLA BOTELLA DE PLASTICO - 900 CM3"},</v>
      </c>
    </row>
    <row r="935" spans="1:12" x14ac:dyDescent="0.25">
      <c r="A935">
        <v>190</v>
      </c>
      <c r="B935">
        <v>3</v>
      </c>
      <c r="C935">
        <v>0</v>
      </c>
      <c r="D935">
        <v>5.95</v>
      </c>
      <c r="E935" t="str">
        <f>VLOOKUP(A935,productos!$A$2:$F$225, 2,FALSE )</f>
        <v>VICENTÍN</v>
      </c>
      <c r="F935" t="str">
        <f>VLOOKUP(A935,productos!$A$2:$F$225, 3,FALSE )</f>
        <v>MAROLIO</v>
      </c>
      <c r="G935" t="str">
        <f>VLOOKUP(A935,productos!$A$2:$F$225, 4,FALSE )</f>
        <v>ALMACÉN</v>
      </c>
      <c r="H935">
        <f>VLOOKUP(A935,productos!$A$2:$F$225, 5,FALSE )</f>
        <v>779747000549</v>
      </c>
      <c r="I935" t="str">
        <f>VLOOKUP(A935,productos!$A$2:$F$225, 6,FALSE )</f>
        <v>ACEITE MEZCLA BOTELLA DE PLASTICO - 1 CM3</v>
      </c>
      <c r="L935" s="2" t="str">
        <f t="shared" si="14"/>
        <v>new Product { Id = 190, Region = 3, Market =0, Price = 5.95, Provider = "VICENTÍN", Brand = "MAROLIO", Category = "ALMACÉN", BarCode = 779747000549, Name = "ACEITE MEZCLA BOTELLA DE PLASTICO - 1 CM3"},</v>
      </c>
    </row>
    <row r="936" spans="1:12" x14ac:dyDescent="0.25">
      <c r="A936">
        <v>181</v>
      </c>
      <c r="B936">
        <v>3</v>
      </c>
      <c r="C936">
        <v>0</v>
      </c>
      <c r="D936">
        <v>9</v>
      </c>
      <c r="E936" t="str">
        <f>VLOOKUP(A936,productos!$A$2:$F$225, 2,FALSE )</f>
        <v>COCA COLA FEMSA</v>
      </c>
      <c r="F936" t="str">
        <f>VLOOKUP(A936,productos!$A$2:$F$225, 3,FALSE )</f>
        <v>KIN</v>
      </c>
      <c r="G936" t="str">
        <f>VLOOKUP(A936,productos!$A$2:$F$225, 4,FALSE )</f>
        <v>BEBIDAS</v>
      </c>
      <c r="H936">
        <f>VLOOKUP(A936,productos!$A$2:$F$225, 5,FALSE )</f>
        <v>779089500734</v>
      </c>
      <c r="I936" t="str">
        <f>VLOOKUP(A936,productos!$A$2:$F$225, 6,FALSE )</f>
        <v>AGUA MINERALIZADA SODA (NO DISPONIBLE EN AMBA) -  LT</v>
      </c>
      <c r="L936" s="2" t="str">
        <f t="shared" si="14"/>
        <v>new Product { Id = 181, Region = 3, Market =0, Price = 9, Provider = "COCA COLA FEMSA", Brand = "KIN", Category = "BEBIDAS", BarCode = 779089500734, Name = "AGUA MINERALIZADA SODA (NO DISPONIBLE EN AMBA) -  LT"},</v>
      </c>
    </row>
    <row r="937" spans="1:12" x14ac:dyDescent="0.25">
      <c r="A937">
        <v>144</v>
      </c>
      <c r="B937">
        <v>3</v>
      </c>
      <c r="C937">
        <v>0</v>
      </c>
      <c r="D937">
        <v>32.1</v>
      </c>
      <c r="E937" t="str">
        <f>VLOOKUP(A937,productos!$A$2:$F$225, 2,FALSE )</f>
        <v>SIN MARCA (SUPERMERCADO)</v>
      </c>
      <c r="F937" t="str">
        <f>VLOOKUP(A937,productos!$A$2:$F$225, 3,FALSE )</f>
        <v>SIN MARCA (SUPERMERCADO)</v>
      </c>
      <c r="G937" t="str">
        <f>VLOOKUP(A937,productos!$A$2:$F$225, 4,FALSE )</f>
        <v>VERDULERÍA</v>
      </c>
      <c r="H937">
        <f>VLOOKUP(A937,productos!$A$2:$F$225, 5,FALSE )</f>
        <v>0</v>
      </c>
      <c r="I937" t="str">
        <f>VLOOKUP(A937,productos!$A$2:$F$225, 6,FALSE )</f>
        <v>AJÍ MORRÓN FRESCO ROJO - 1 KG</v>
      </c>
      <c r="L937" s="2" t="str">
        <f t="shared" si="14"/>
        <v>new Product { Id = 144, Region = 3, Market =0, Price = 32.1, Provider = "SIN MARCA (SUPERMERCADO)", Brand = "SIN MARCA (SUPERMERCADO)", Category = "VERDULERÍA", BarCode = 0, Name = "AJÍ MORRÓN FRESCO ROJO - 1 KG"},</v>
      </c>
    </row>
    <row r="938" spans="1:12" x14ac:dyDescent="0.25">
      <c r="A938">
        <v>52</v>
      </c>
      <c r="B938">
        <v>3</v>
      </c>
      <c r="C938">
        <v>0</v>
      </c>
      <c r="D938">
        <v>12.5</v>
      </c>
      <c r="E938" t="str">
        <f>VLOOKUP(A938,productos!$A$2:$F$225, 2,FALSE )</f>
        <v>FRADEALCO</v>
      </c>
      <c r="F938" t="str">
        <f>VLOOKUP(A938,productos!$A$2:$F$225, 3,FALSE )</f>
        <v>MF</v>
      </c>
      <c r="G938" t="str">
        <f>VLOOKUP(A938,productos!$A$2:$F$225, 4,FALSE )</f>
        <v>PERFUMERÍA</v>
      </c>
      <c r="H938">
        <f>VLOOKUP(A938,productos!$A$2:$F$225, 5,FALSE )</f>
        <v>779237800171</v>
      </c>
      <c r="I938" t="str">
        <f>VLOOKUP(A938,productos!$A$2:$F$225, 6,FALSE )</f>
        <v>ALCOHOL ETILICO 96 ° - 500 CM3</v>
      </c>
      <c r="L938" s="2" t="str">
        <f t="shared" si="14"/>
        <v>new Product { Id = 52, Region = 3, Market =0, Price = 12.5, Provider = "FRADEALCO", Brand = "MF", Category = "PERFUMERÍA", BarCode = 779237800171, Name = "ALCOHOL ETILICO 96 ° - 500 CM3"},</v>
      </c>
    </row>
    <row r="939" spans="1:12" x14ac:dyDescent="0.25">
      <c r="A939">
        <v>173</v>
      </c>
      <c r="B939">
        <v>3</v>
      </c>
      <c r="C939">
        <v>0</v>
      </c>
      <c r="D939">
        <v>6.55</v>
      </c>
      <c r="E939" t="str">
        <f>VLOOKUP(A939,productos!$A$2:$F$225, 2,FALSE )</f>
        <v>VICENTIN</v>
      </c>
      <c r="F939" t="str">
        <f>VLOOKUP(A939,productos!$A$2:$F$225, 3,FALSE )</f>
        <v>ESTRELLA</v>
      </c>
      <c r="G939" t="str">
        <f>VLOOKUP(A939,productos!$A$2:$F$225, 4,FALSE )</f>
        <v>PERFUMERÍA</v>
      </c>
      <c r="H939">
        <f>VLOOKUP(A939,productos!$A$2:$F$225, 5,FALSE )</f>
        <v>779006400026</v>
      </c>
      <c r="I939" t="str">
        <f>VLOOKUP(A939,productos!$A$2:$F$225, 6,FALSE )</f>
        <v>ALGODÓN COMUN - 75 G</v>
      </c>
      <c r="L939" s="2" t="str">
        <f t="shared" si="14"/>
        <v>new Product { Id = 173, Region = 3, Market =0, Price = 6.55, Provider = "VICENTIN", Brand = "ESTRELLA", Category = "PERFUMERÍA", BarCode = 779006400026, Name = "ALGODÓN COMUN - 75 G"},</v>
      </c>
    </row>
    <row r="940" spans="1:12" x14ac:dyDescent="0.25">
      <c r="A940">
        <v>94</v>
      </c>
      <c r="B940">
        <v>3</v>
      </c>
      <c r="C940">
        <v>0</v>
      </c>
      <c r="D940">
        <v>12.99</v>
      </c>
      <c r="E940" t="str">
        <f>VLOOKUP(A940,productos!$A$2:$F$225, 2,FALSE )</f>
        <v>MOLINOS RÍO DE LA PLATA</v>
      </c>
      <c r="F940" t="str">
        <f>VLOOKUP(A940,productos!$A$2:$F$225, 3,FALSE )</f>
        <v>GALLO</v>
      </c>
      <c r="G940" t="str">
        <f>VLOOKUP(A940,productos!$A$2:$F$225, 4,FALSE )</f>
        <v>ALMACÉN</v>
      </c>
      <c r="H940">
        <f>VLOOKUP(A940,productos!$A$2:$F$225, 5,FALSE )</f>
        <v>779188000005</v>
      </c>
      <c r="I940" t="str">
        <f>VLOOKUP(A940,productos!$A$2:$F$225, 6,FALSE )</f>
        <v>ARROZ DOBLE CAROLINA - 500 G</v>
      </c>
      <c r="L940" s="2" t="str">
        <f t="shared" si="14"/>
        <v>new Product { Id = 94, Region = 3, Market =0, Price = 12.99, Provider = "MOLINOS RÍO DE LA PLATA", Brand = "GALLO", Category = "ALMACÉN", BarCode = 779188000005, Name = "ARROZ DOBLE CAROLINA - 500 G"},</v>
      </c>
    </row>
    <row r="941" spans="1:12" x14ac:dyDescent="0.25">
      <c r="A941">
        <v>90</v>
      </c>
      <c r="B941">
        <v>3</v>
      </c>
      <c r="C941">
        <v>0</v>
      </c>
      <c r="D941">
        <v>4.8</v>
      </c>
      <c r="E941" t="str">
        <f>VLOOKUP(A941,productos!$A$2:$F$225, 2,FALSE )</f>
        <v>ADECO AGRO</v>
      </c>
      <c r="F941" t="str">
        <f>VLOOKUP(A941,productos!$A$2:$F$225, 3,FALSE )</f>
        <v>MOLINOS ALA</v>
      </c>
      <c r="G941" t="str">
        <f>VLOOKUP(A941,productos!$A$2:$F$225, 4,FALSE )</f>
        <v>ALMACÉN</v>
      </c>
      <c r="H941">
        <f>VLOOKUP(A941,productos!$A$2:$F$225, 5,FALSE )</f>
        <v>779112003156</v>
      </c>
      <c r="I941" t="str">
        <f>VLOOKUP(A941,productos!$A$2:$F$225, 6,FALSE )</f>
        <v>ARROZ LARGO FINO 00000 LARGO FINO 00000 - 500 G</v>
      </c>
      <c r="L941" s="2" t="str">
        <f t="shared" si="14"/>
        <v>new Product { Id = 90, Region = 3, Market =0, Price = 4.8, Provider = "ADECO AGRO", Brand = "MOLINOS ALA", Category = "ALMACÉN", BarCode = 779112003156, Name = "ARROZ LARGO FINO 00000 LARGO FINO 00000 - 500 G"},</v>
      </c>
    </row>
    <row r="942" spans="1:12" x14ac:dyDescent="0.25">
      <c r="A942">
        <v>3</v>
      </c>
      <c r="B942">
        <v>3</v>
      </c>
      <c r="C942">
        <v>0</v>
      </c>
      <c r="D942">
        <v>6.3</v>
      </c>
      <c r="E942" t="str">
        <f>VLOOKUP(A942,productos!$A$2:$F$225, 2,FALSE )</f>
        <v>GRUPO CANALE</v>
      </c>
      <c r="F942" t="str">
        <f>VLOOKUP(A942,productos!$A$2:$F$225, 3,FALSE )</f>
        <v>ALCO</v>
      </c>
      <c r="G942" t="str">
        <f>VLOOKUP(A942,productos!$A$2:$F$225, 4,FALSE )</f>
        <v>ALMACÉN</v>
      </c>
      <c r="H942">
        <f>VLOOKUP(A942,productos!$A$2:$F$225, 5,FALSE )</f>
        <v>779008800105</v>
      </c>
      <c r="I942" t="str">
        <f>VLOOKUP(A942,productos!$A$2:$F$225, 6,FALSE )</f>
        <v>ARVEJAS EN LATA - 350 G</v>
      </c>
      <c r="L942" s="2" t="str">
        <f t="shared" si="14"/>
        <v>new Product { Id = 3, Region = 3, Market =0, Price = 6.3, Provider = "GRUPO CANALE", Brand = "ALCO", Category = "ALMACÉN", BarCode = 779008800105, Name = "ARVEJAS EN LATA - 350 G"},</v>
      </c>
    </row>
    <row r="943" spans="1:12" x14ac:dyDescent="0.25">
      <c r="A943">
        <v>25</v>
      </c>
      <c r="B943">
        <v>3</v>
      </c>
      <c r="C943">
        <v>0</v>
      </c>
      <c r="D943">
        <v>3.95</v>
      </c>
      <c r="E943" t="str">
        <f>VLOOKUP(A943,productos!$A$2:$F$225, 2,FALSE )</f>
        <v>ARCOR</v>
      </c>
      <c r="F943" t="str">
        <f>VLOOKUP(A943,productos!$A$2:$F$225, 3,FALSE )</f>
        <v>NOEL</v>
      </c>
      <c r="G943" t="str">
        <f>VLOOKUP(A943,productos!$A$2:$F$225, 4,FALSE )</f>
        <v>ALMACÉN</v>
      </c>
      <c r="H943">
        <f>VLOOKUP(A943,productos!$A$2:$F$225, 5,FALSE )</f>
        <v>779518498320</v>
      </c>
      <c r="I943" t="str">
        <f>VLOOKUP(A943,productos!$A$2:$F$225, 6,FALSE )</f>
        <v>ARVEJAS EN LATA - 300 G</v>
      </c>
      <c r="L943" s="2" t="str">
        <f t="shared" si="14"/>
        <v>new Product { Id = 25, Region = 3, Market =0, Price = 3.95, Provider = "ARCOR", Brand = "NOEL", Category = "ALMACÉN", BarCode = 779518498320, Name = "ARVEJAS EN LATA - 300 G"},</v>
      </c>
    </row>
    <row r="944" spans="1:12" x14ac:dyDescent="0.25">
      <c r="A944">
        <v>54</v>
      </c>
      <c r="B944">
        <v>3</v>
      </c>
      <c r="C944">
        <v>0</v>
      </c>
      <c r="D944">
        <v>10.15</v>
      </c>
      <c r="E944" t="str">
        <f>VLOOKUP(A944,productos!$A$2:$F$225, 2,FALSE )</f>
        <v>GDC ARGENTINA GRUPO CALVO</v>
      </c>
      <c r="F944" t="str">
        <f>VLOOKUP(A944,productos!$A$2:$F$225, 3,FALSE )</f>
        <v>GÓMES DA COSTA</v>
      </c>
      <c r="G944" t="str">
        <f>VLOOKUP(A944,productos!$A$2:$F$225, 4,FALSE )</f>
        <v>ALMACÉN</v>
      </c>
      <c r="H944">
        <f>VLOOKUP(A944,productos!$A$2:$F$225, 5,FALSE )</f>
        <v>789116701177</v>
      </c>
      <c r="I944" t="str">
        <f>VLOOKUP(A944,productos!$A$2:$F$225, 6,FALSE )</f>
        <v>ATUN AL NATURAL DESMENUZADO - 170 G</v>
      </c>
      <c r="L944" s="2" t="str">
        <f t="shared" si="14"/>
        <v>new Product { Id = 54, Region = 3, Market =0, Price = 10.15, Provider = "GDC ARGENTINA GRUPO CALVO", Brand = "GÓMES DA COSTA", Category = "ALMACÉN", BarCode = 789116701177, Name = "ATUN AL NATURAL DESMENUZADO - 170 G"},</v>
      </c>
    </row>
    <row r="945" spans="1:12" x14ac:dyDescent="0.25">
      <c r="A945">
        <v>22</v>
      </c>
      <c r="B945">
        <v>3</v>
      </c>
      <c r="C945">
        <v>0</v>
      </c>
      <c r="D945">
        <v>21.94</v>
      </c>
      <c r="E945" t="str">
        <f>VLOOKUP(A945,productos!$A$2:$F$225, 2,FALSE )</f>
        <v>ARCOR</v>
      </c>
      <c r="F945" t="str">
        <f>VLOOKUP(A945,productos!$A$2:$F$225, 3,FALSE )</f>
        <v>LA CAMPAGNOLA</v>
      </c>
      <c r="G945" t="str">
        <f>VLOOKUP(A945,productos!$A$2:$F$225, 4,FALSE )</f>
        <v>ALMACÉN</v>
      </c>
      <c r="H945">
        <f>VLOOKUP(A945,productos!$A$2:$F$225, 5,FALSE )</f>
        <v>779336000508</v>
      </c>
      <c r="I945" t="str">
        <f>VLOOKUP(A945,productos!$A$2:$F$225, 6,FALSE )</f>
        <v>ATUN AL NATURAL EN LATA - 170 G</v>
      </c>
      <c r="L945" s="2" t="str">
        <f t="shared" si="14"/>
        <v>new Product { Id = 22, Region = 3, Market =0, Price = 21.94, Provider = "ARCOR", Brand = "LA CAMPAGNOLA", Category = "ALMACÉN", BarCode = 779336000508, Name = "ATUN AL NATURAL EN LATA - 170 G"},</v>
      </c>
    </row>
    <row r="946" spans="1:12" x14ac:dyDescent="0.25">
      <c r="A946">
        <v>192</v>
      </c>
      <c r="B946">
        <v>3</v>
      </c>
      <c r="C946">
        <v>0</v>
      </c>
      <c r="D946">
        <v>19.899999999999999</v>
      </c>
      <c r="E946" t="str">
        <f>VLOOKUP(A946,productos!$A$2:$F$225, 2,FALSE )</f>
        <v>CERA SUIZA</v>
      </c>
      <c r="F946" t="str">
        <f>VLOOKUP(A946,productos!$A$2:$F$225, 3,FALSE )</f>
        <v>SUIZA</v>
      </c>
      <c r="G946" t="str">
        <f>VLOOKUP(A946,productos!$A$2:$F$225, 4,FALSE )</f>
        <v>LIMPIEZA</v>
      </c>
      <c r="H946">
        <f>VLOOKUP(A946,productos!$A$2:$F$225, 5,FALSE )</f>
        <v>779061300023</v>
      </c>
      <c r="I946" t="str">
        <f>VLOOKUP(A946,productos!$A$2:$F$225, 6,FALSE )</f>
        <v>AUTOBRILLO INCOLORO - 900 CM3</v>
      </c>
      <c r="L946" s="2" t="str">
        <f t="shared" si="14"/>
        <v>new Product { Id = 192, Region = 3, Market =0, Price = 19.9, Provider = "CERA SUIZA", Brand = "SUIZA", Category = "LIMPIEZA", BarCode = 779061300023, Name = "AUTOBRILLO INCOLORO - 900 CM3"},</v>
      </c>
    </row>
    <row r="947" spans="1:12" x14ac:dyDescent="0.25">
      <c r="A947">
        <v>193</v>
      </c>
      <c r="B947">
        <v>3</v>
      </c>
      <c r="C947">
        <v>0</v>
      </c>
      <c r="D947">
        <v>19.899999999999999</v>
      </c>
      <c r="E947" t="str">
        <f>VLOOKUP(A947,productos!$A$2:$F$225, 2,FALSE )</f>
        <v>CERA SUIZA</v>
      </c>
      <c r="F947" t="str">
        <f>VLOOKUP(A947,productos!$A$2:$F$225, 3,FALSE )</f>
        <v>SUIZA</v>
      </c>
      <c r="G947" t="str">
        <f>VLOOKUP(A947,productos!$A$2:$F$225, 4,FALSE )</f>
        <v>LIMPIEZA</v>
      </c>
      <c r="H947">
        <f>VLOOKUP(A947,productos!$A$2:$F$225, 5,FALSE )</f>
        <v>779061300025</v>
      </c>
      <c r="I947" t="str">
        <f>VLOOKUP(A947,productos!$A$2:$F$225, 6,FALSE )</f>
        <v>AUTOBRILLO NEGRO - 900 CM3</v>
      </c>
      <c r="L947" s="2" t="str">
        <f t="shared" si="14"/>
        <v>new Product { Id = 193, Region = 3, Market =0, Price = 19.9, Provider = "CERA SUIZA", Brand = "SUIZA", Category = "LIMPIEZA", BarCode = 779061300025, Name = "AUTOBRILLO NEGRO - 900 CM3"},</v>
      </c>
    </row>
    <row r="948" spans="1:12" x14ac:dyDescent="0.25">
      <c r="A948">
        <v>34</v>
      </c>
      <c r="B948">
        <v>3</v>
      </c>
      <c r="C948">
        <v>0</v>
      </c>
      <c r="D948">
        <v>19.899999999999999</v>
      </c>
      <c r="E948" t="str">
        <f>VLOOKUP(A948,productos!$A$2:$F$225, 2,FALSE )</f>
        <v>CERA SUIZA</v>
      </c>
      <c r="F948" t="str">
        <f>VLOOKUP(A948,productos!$A$2:$F$225, 3,FALSE )</f>
        <v>SUIZA</v>
      </c>
      <c r="G948" t="str">
        <f>VLOOKUP(A948,productos!$A$2:$F$225, 4,FALSE )</f>
        <v>LIMPIEZA</v>
      </c>
      <c r="H948">
        <f>VLOOKUP(A948,productos!$A$2:$F$225, 5,FALSE )</f>
        <v>779061300024</v>
      </c>
      <c r="I948" t="str">
        <f>VLOOKUP(A948,productos!$A$2:$F$225, 6,FALSE )</f>
        <v>AUTOBRILLO ROJO - 900 CM3</v>
      </c>
      <c r="L948" s="2" t="str">
        <f t="shared" si="14"/>
        <v>new Product { Id = 34, Region = 3, Market =0, Price = 19.9, Provider = "CERA SUIZA", Brand = "SUIZA", Category = "LIMPIEZA", BarCode = 779061300024, Name = "AUTOBRILLO ROJO - 900 CM3"},</v>
      </c>
    </row>
    <row r="949" spans="1:12" x14ac:dyDescent="0.25">
      <c r="A949">
        <v>71</v>
      </c>
      <c r="B949">
        <v>3</v>
      </c>
      <c r="C949">
        <v>0</v>
      </c>
      <c r="D949">
        <v>6</v>
      </c>
      <c r="E949" t="str">
        <f>VLOOKUP(A949,productos!$A$2:$F$225, 2,FALSE )</f>
        <v>LEDESMA</v>
      </c>
      <c r="F949" t="str">
        <f>VLOOKUP(A949,productos!$A$2:$F$225, 3,FALSE )</f>
        <v>DOMINO</v>
      </c>
      <c r="G949" t="str">
        <f>VLOOKUP(A949,productos!$A$2:$F$225, 4,FALSE )</f>
        <v>ALMACÉN</v>
      </c>
      <c r="H949">
        <f>VLOOKUP(A949,productos!$A$2:$F$225, 5,FALSE )</f>
        <v>779287800001</v>
      </c>
      <c r="I949" t="str">
        <f>VLOOKUP(A949,productos!$A$2:$F$225, 6,FALSE )</f>
        <v>AZUCAR BLANCA  - 1 KG</v>
      </c>
      <c r="L949" s="2" t="str">
        <f t="shared" si="14"/>
        <v>new Product { Id = 71, Region = 3, Market =0, Price = 6, Provider = "LEDESMA", Brand = "DOMINO", Category = "ALMACÉN", BarCode = 779287800001, Name = "AZUCAR BLANCA  - 1 KG"},</v>
      </c>
    </row>
    <row r="950" spans="1:12" x14ac:dyDescent="0.25">
      <c r="A950">
        <v>72</v>
      </c>
      <c r="B950">
        <v>3</v>
      </c>
      <c r="C950">
        <v>0</v>
      </c>
      <c r="D950">
        <v>7.59</v>
      </c>
      <c r="E950" t="str">
        <f>VLOOKUP(A950,productos!$A$2:$F$225, 2,FALSE )</f>
        <v>LEDESMA</v>
      </c>
      <c r="F950" t="str">
        <f>VLOOKUP(A950,productos!$A$2:$F$225, 3,FALSE )</f>
        <v>LEDESMA</v>
      </c>
      <c r="G950" t="str">
        <f>VLOOKUP(A950,productos!$A$2:$F$225, 4,FALSE )</f>
        <v>ALMACÉN</v>
      </c>
      <c r="H950">
        <f>VLOOKUP(A950,productos!$A$2:$F$225, 5,FALSE )</f>
        <v>779254000001</v>
      </c>
      <c r="I950" t="str">
        <f>VLOOKUP(A950,productos!$A$2:$F$225, 6,FALSE )</f>
        <v>AZUCAR BLANCA  - 1 KG</v>
      </c>
      <c r="L950" s="2" t="str">
        <f t="shared" si="14"/>
        <v>new Product { Id = 72, Region = 3, Market =0, Price = 7.59, Provider = "LEDESMA", Brand = "LEDESMA", Category = "ALMACÉN", BarCode = 779254000001, Name = "AZUCAR BLANCA  - 1 KG"},</v>
      </c>
    </row>
    <row r="951" spans="1:12" x14ac:dyDescent="0.25">
      <c r="A951">
        <v>157</v>
      </c>
      <c r="B951">
        <v>3</v>
      </c>
      <c r="C951">
        <v>0</v>
      </c>
      <c r="D951">
        <v>7.59</v>
      </c>
      <c r="E951" t="str">
        <f>VLOOKUP(A951,productos!$A$2:$F$225, 2,FALSE )</f>
        <v>TABACAL AGROINDUSTRIA</v>
      </c>
      <c r="F951" t="str">
        <f>VLOOKUP(A951,productos!$A$2:$F$225, 3,FALSE )</f>
        <v>CHANGO</v>
      </c>
      <c r="G951" t="str">
        <f>VLOOKUP(A951,productos!$A$2:$F$225, 4,FALSE )</f>
        <v>ALMACÉN</v>
      </c>
      <c r="H951">
        <f>VLOOKUP(A951,productos!$A$2:$F$225, 5,FALSE )</f>
        <v>0</v>
      </c>
      <c r="I951" t="str">
        <f>VLOOKUP(A951,productos!$A$2:$F$225, 6,FALSE )</f>
        <v>AZUCAR BLANCA  - 900 KG</v>
      </c>
      <c r="L951" s="2" t="str">
        <f t="shared" si="14"/>
        <v>new Product { Id = 157, Region = 3, Market =0, Price = 7.59, Provider = "TABACAL AGROINDUSTRIA", Brand = "CHANGO", Category = "ALMACÉN", BarCode = 0, Name = "AZUCAR BLANCA  - 900 KG"},</v>
      </c>
    </row>
    <row r="952" spans="1:12" x14ac:dyDescent="0.25">
      <c r="A952">
        <v>146</v>
      </c>
      <c r="B952">
        <v>3</v>
      </c>
      <c r="C952">
        <v>0</v>
      </c>
      <c r="D952">
        <v>6.99</v>
      </c>
      <c r="E952" t="str">
        <f>VLOOKUP(A952,productos!$A$2:$F$225, 2,FALSE )</f>
        <v>SIN MARCA (SUPERMERCADO)</v>
      </c>
      <c r="F952" t="str">
        <f>VLOOKUP(A952,productos!$A$2:$F$225, 3,FALSE )</f>
        <v>SIN MARCA (SUPERMERCADO)</v>
      </c>
      <c r="G952" t="str">
        <f>VLOOKUP(A952,productos!$A$2:$F$225, 4,FALSE )</f>
        <v>VERDULERÍA</v>
      </c>
      <c r="H952">
        <f>VLOOKUP(A952,productos!$A$2:$F$225, 5,FALSE )</f>
        <v>0</v>
      </c>
      <c r="I952" t="str">
        <f>VLOOKUP(A952,productos!$A$2:$F$225, 6,FALSE )</f>
        <v>BATATA  - 1 KG</v>
      </c>
      <c r="L952" s="2" t="str">
        <f t="shared" si="14"/>
        <v>new Product { Id = 146, Region = 3, Market =0, Price = 6.99, Provider = "SIN MARCA (SUPERMERCADO)", Brand = "SIN MARCA (SUPERMERCADO)", Category = "VERDULERÍA", BarCode = 0, Name = "BATATA  - 1 KG"},</v>
      </c>
    </row>
    <row r="953" spans="1:12" x14ac:dyDescent="0.25">
      <c r="A953">
        <v>227</v>
      </c>
      <c r="B953">
        <v>3</v>
      </c>
      <c r="C953">
        <v>0</v>
      </c>
      <c r="D953">
        <v>6.31</v>
      </c>
      <c r="E953" t="str">
        <f>VLOOKUP(A953,productos!$A$2:$F$225, 2,FALSE )</f>
        <v>GENÉRICO</v>
      </c>
      <c r="F953" t="str">
        <f>VLOOKUP(A953,productos!$A$2:$F$225, 3,FALSE )</f>
        <v>GENÉRICO</v>
      </c>
      <c r="G953" t="str">
        <f>VLOOKUP(A953,productos!$A$2:$F$225, 4,FALSE )</f>
        <v>CANASTA ESCOLAR</v>
      </c>
      <c r="H953">
        <f>VLOOKUP(A953,productos!$A$2:$F$225, 5,FALSE )</f>
        <v>0</v>
      </c>
      <c r="I953" t="str">
        <f>VLOOKUP(A953,productos!$A$2:$F$225, 6,FALSE )</f>
        <v>BOLIGRAFO 4 UNIDADES</v>
      </c>
      <c r="L953" s="2" t="str">
        <f t="shared" si="14"/>
        <v>new Product { Id = 227, Region = 3, Market =0, Price = 6.31, Provider = "GENÉRICO", Brand = "GENÉRICO", Category = "CANASTA ESCOLAR", BarCode = 0, Name = "BOLIGRAFO 4 UNIDADES"},</v>
      </c>
    </row>
    <row r="954" spans="1:12" x14ac:dyDescent="0.25">
      <c r="A954">
        <v>208</v>
      </c>
      <c r="B954">
        <v>3</v>
      </c>
      <c r="C954">
        <v>0</v>
      </c>
      <c r="D954">
        <v>12.73</v>
      </c>
      <c r="E954" t="str">
        <f>VLOOKUP(A954,productos!$A$2:$F$225, 2,FALSE )</f>
        <v>BIC ARGENTINA</v>
      </c>
      <c r="F954" t="str">
        <f>VLOOKUP(A954,productos!$A$2:$F$225, 3,FALSE )</f>
        <v>BIC</v>
      </c>
      <c r="G954" t="str">
        <f>VLOOKUP(A954,productos!$A$2:$F$225, 4,FALSE )</f>
        <v>CANASTA ESCOLAR</v>
      </c>
      <c r="H954">
        <f>VLOOKUP(A954,productos!$A$2:$F$225, 5,FALSE )</f>
        <v>0</v>
      </c>
      <c r="I954" t="str">
        <f>VLOOKUP(A954,productos!$A$2:$F$225, 6,FALSE )</f>
        <v>BolÍgrafo BIC Round Stic Surtido  x 4 (azul, rojo, negro y verde)</v>
      </c>
      <c r="L954" s="2" t="str">
        <f t="shared" si="14"/>
        <v>new Product { Id = 208, Region = 3, Market =0, Price = 12.73, Provider = "BIC ARGENTINA", Brand = "BIC", Category = "CANASTA ESCOLAR", BarCode = 0, Name = "BolÍgrafo BIC Round Stic Surtido  x 4 (azul, rojo, negro y verde)"},</v>
      </c>
    </row>
    <row r="955" spans="1:12" x14ac:dyDescent="0.25">
      <c r="A955">
        <v>107</v>
      </c>
      <c r="B955">
        <v>3</v>
      </c>
      <c r="C955">
        <v>0</v>
      </c>
      <c r="D955">
        <v>7.7</v>
      </c>
      <c r="E955" t="str">
        <f>VLOOKUP(A955,productos!$A$2:$F$225, 2,FALSE )</f>
        <v>PEPSICO</v>
      </c>
      <c r="F955" t="str">
        <f>VLOOKUP(A955,productos!$A$2:$F$225, 3,FALSE )</f>
        <v>TODDY</v>
      </c>
      <c r="G955" t="str">
        <f>VLOOKUP(A955,productos!$A$2:$F$225, 4,FALSE )</f>
        <v>ALMACÉN</v>
      </c>
      <c r="H955">
        <f>VLOOKUP(A955,productos!$A$2:$F$225, 5,FALSE )</f>
        <v>779815381001</v>
      </c>
      <c r="I955" t="str">
        <f>VLOOKUP(A955,productos!$A$2:$F$225, 6,FALSE )</f>
        <v>CACAO EN POLVO  - 180 G</v>
      </c>
      <c r="L955" s="2" t="str">
        <f t="shared" si="14"/>
        <v>new Product { Id = 107, Region = 3, Market =0, Price = 7.7, Provider = "PEPSICO", Brand = "TODDY", Category = "ALMACÉN", BarCode = 779815381001, Name = "CACAO EN POLVO  - 180 G"},</v>
      </c>
    </row>
    <row r="956" spans="1:12" x14ac:dyDescent="0.25">
      <c r="A956">
        <v>69</v>
      </c>
      <c r="B956">
        <v>3</v>
      </c>
      <c r="C956">
        <v>0</v>
      </c>
      <c r="D956">
        <v>14.8</v>
      </c>
      <c r="E956" t="str">
        <f>VLOOKUP(A956,productos!$A$2:$F$225, 2,FALSE )</f>
        <v>LA VIRGINIA</v>
      </c>
      <c r="F956" t="str">
        <f>VLOOKUP(A956,productos!$A$2:$F$225, 3,FALSE )</f>
        <v>LA MORENITA</v>
      </c>
      <c r="G956" t="str">
        <f>VLOOKUP(A956,productos!$A$2:$F$225, 4,FALSE )</f>
        <v>ALMACÉN</v>
      </c>
      <c r="H956">
        <f>VLOOKUP(A956,productos!$A$2:$F$225, 5,FALSE )</f>
        <v>779017000903</v>
      </c>
      <c r="I956" t="str">
        <f>VLOOKUP(A956,productos!$A$2:$F$225, 6,FALSE )</f>
        <v>CAFÉ MOLIDO  - 250 G</v>
      </c>
      <c r="L956" s="2" t="str">
        <f t="shared" si="14"/>
        <v>new Product { Id = 69, Region = 3, Market =0, Price = 14.8, Provider = "LA VIRGINIA", Brand = "LA MORENITA", Category = "ALMACÉN", BarCode = 779017000903, Name = "CAFÉ MOLIDO  - 250 G"},</v>
      </c>
    </row>
    <row r="957" spans="1:12" x14ac:dyDescent="0.25">
      <c r="A957">
        <v>97</v>
      </c>
      <c r="B957">
        <v>3</v>
      </c>
      <c r="C957">
        <v>0</v>
      </c>
      <c r="D957">
        <v>7.99</v>
      </c>
      <c r="E957" t="str">
        <f>VLOOKUP(A957,productos!$A$2:$F$225, 2,FALSE )</f>
        <v>NESTLÉ ARGENTINA</v>
      </c>
      <c r="F957" t="str">
        <f>VLOOKUP(A957,productos!$A$2:$F$225, 3,FALSE )</f>
        <v>MAGGI</v>
      </c>
      <c r="G957" t="str">
        <f>VLOOKUP(A957,productos!$A$2:$F$225, 4,FALSE )</f>
        <v>ALMACÉN</v>
      </c>
      <c r="H957">
        <f>VLOOKUP(A957,productos!$A$2:$F$225, 5,FALSE )</f>
        <v>789100008787</v>
      </c>
      <c r="I957" t="str">
        <f>VLOOKUP(A957,productos!$A$2:$F$225, 6,FALSE )</f>
        <v>CALDO DE GALLINA - 114 G</v>
      </c>
      <c r="L957" s="2" t="str">
        <f t="shared" si="14"/>
        <v>new Product { Id = 97, Region = 3, Market =0, Price = 7.99, Provider = "NESTLÉ ARGENTINA", Brand = "MAGGI", Category = "ALMACÉN", BarCode = 789100008787, Name = "CALDO DE GALLINA - 114 G"},</v>
      </c>
    </row>
    <row r="958" spans="1:12" x14ac:dyDescent="0.25">
      <c r="A958">
        <v>164</v>
      </c>
      <c r="B958">
        <v>3</v>
      </c>
      <c r="C958">
        <v>0</v>
      </c>
      <c r="D958">
        <v>7.9</v>
      </c>
      <c r="E958" t="str">
        <f>VLOOKUP(A958,productos!$A$2:$F$225, 2,FALSE )</f>
        <v>UNILEVER</v>
      </c>
      <c r="F958" t="str">
        <f>VLOOKUP(A958,productos!$A$2:$F$225, 3,FALSE )</f>
        <v>WILDE</v>
      </c>
      <c r="G958" t="str">
        <f>VLOOKUP(A958,productos!$A$2:$F$225, 4,FALSE )</f>
        <v>ALMACÉN</v>
      </c>
      <c r="H958">
        <f>VLOOKUP(A958,productos!$A$2:$F$225, 5,FALSE )</f>
        <v>779400059773</v>
      </c>
      <c r="I958" t="str">
        <f>VLOOKUP(A958,productos!$A$2:$F$225, 6,FALSE )</f>
        <v>CALDO DE GALLINA - 485 G</v>
      </c>
      <c r="L958" s="2" t="str">
        <f t="shared" si="14"/>
        <v>new Product { Id = 164, Region = 3, Market =0, Price = 7.9, Provider = "UNILEVER", Brand = "WILDE", Category = "ALMACÉN", BarCode = 779400059773, Name = "CALDO DE GALLINA - 485 G"},</v>
      </c>
    </row>
    <row r="959" spans="1:12" x14ac:dyDescent="0.25">
      <c r="A959">
        <v>128</v>
      </c>
      <c r="B959">
        <v>3</v>
      </c>
      <c r="C959">
        <v>0</v>
      </c>
      <c r="D959">
        <v>26</v>
      </c>
      <c r="E959" t="str">
        <f>VLOOKUP(A959,productos!$A$2:$F$225, 2,FALSE )</f>
        <v>SIN MARCA (SUPERMERCADO)</v>
      </c>
      <c r="F959" t="str">
        <f>VLOOKUP(A959,productos!$A$2:$F$225, 3,FALSE )</f>
        <v>SIN MARCA (SUPERMERCADO)</v>
      </c>
      <c r="G959" t="str">
        <f>VLOOKUP(A959,productos!$A$2:$F$225, 4,FALSE )</f>
        <v>CARNES</v>
      </c>
      <c r="H959">
        <f>VLOOKUP(A959,productos!$A$2:$F$225, 5,FALSE )</f>
        <v>0</v>
      </c>
      <c r="I959" t="str">
        <f>VLOOKUP(A959,productos!$A$2:$F$225, 6,FALSE )</f>
        <v>CARNE PICADA  - 1 KG</v>
      </c>
      <c r="L959" s="2" t="str">
        <f t="shared" si="14"/>
        <v>new Product { Id = 128, Region = 3, Market =0, Price = 26, Provider = "SIN MARCA (SUPERMERCADO)", Brand = "SIN MARCA (SUPERMERCADO)", Category = "CARNES", BarCode = 0, Name = "CARNE PICADA  - 1 KG"},</v>
      </c>
    </row>
    <row r="960" spans="1:12" x14ac:dyDescent="0.25">
      <c r="A960">
        <v>231</v>
      </c>
      <c r="B960">
        <v>3</v>
      </c>
      <c r="C960">
        <v>0</v>
      </c>
      <c r="D960">
        <v>13.8</v>
      </c>
      <c r="E960" t="str">
        <f>VLOOKUP(A960,productos!$A$2:$F$225, 2,FALSE )</f>
        <v>GENÉRICO</v>
      </c>
      <c r="F960" t="str">
        <f>VLOOKUP(A960,productos!$A$2:$F$225, 3,FALSE )</f>
        <v>GENÉRICO</v>
      </c>
      <c r="G960" t="str">
        <f>VLOOKUP(A960,productos!$A$2:$F$225, 4,FALSE )</f>
        <v>CANASTA ESCOLAR</v>
      </c>
      <c r="H960">
        <f>VLOOKUP(A960,productos!$A$2:$F$225, 5,FALSE )</f>
        <v>0</v>
      </c>
      <c r="I960" t="str">
        <f>VLOOKUP(A960,productos!$A$2:$F$225, 6,FALSE )</f>
        <v>CARPETA ESCOLAR  3-AN X40CM F NEGRA 1 UNI</v>
      </c>
      <c r="L960" s="2" t="str">
        <f t="shared" si="14"/>
        <v>new Product { Id = 231, Region = 3, Market =0, Price = 13.8, Provider = "GENÉRICO", Brand = "GENÉRICO", Category = "CANASTA ESCOLAR", BarCode = 0, Name = "CARPETA ESCOLAR  3-AN X40CM F NEGRA 1 UNI"},</v>
      </c>
    </row>
    <row r="961" spans="1:12" x14ac:dyDescent="0.25">
      <c r="A961">
        <v>147</v>
      </c>
      <c r="B961">
        <v>3</v>
      </c>
      <c r="C961">
        <v>0</v>
      </c>
      <c r="D961">
        <v>6.75</v>
      </c>
      <c r="E961" t="str">
        <f>VLOOKUP(A961,productos!$A$2:$F$225, 2,FALSE )</f>
        <v>SIN MARCA (SUPERMERCADO)</v>
      </c>
      <c r="F961" t="str">
        <f>VLOOKUP(A961,productos!$A$2:$F$225, 3,FALSE )</f>
        <v>SIN MARCA (SUPERMERCADO)</v>
      </c>
      <c r="G961" t="str">
        <f>VLOOKUP(A961,productos!$A$2:$F$225, 4,FALSE )</f>
        <v>VERDULERÍA</v>
      </c>
      <c r="H961">
        <f>VLOOKUP(A961,productos!$A$2:$F$225, 5,FALSE )</f>
        <v>0</v>
      </c>
      <c r="I961" t="str">
        <f>VLOOKUP(A961,productos!$A$2:$F$225, 6,FALSE )</f>
        <v>CEBOLLA BLANCA - 1 KG</v>
      </c>
      <c r="L961" s="2" t="str">
        <f t="shared" si="14"/>
        <v>new Product { Id = 147, Region = 3, Market =0, Price = 6.75, Provider = "SIN MARCA (SUPERMERCADO)", Brand = "SIN MARCA (SUPERMERCADO)", Category = "VERDULERÍA", BarCode = 0, Name = "CEBOLLA BLANCA - 1 KG"},</v>
      </c>
    </row>
    <row r="962" spans="1:12" x14ac:dyDescent="0.25">
      <c r="A962">
        <v>35</v>
      </c>
      <c r="B962">
        <v>3</v>
      </c>
      <c r="C962">
        <v>0</v>
      </c>
      <c r="D962">
        <v>9.9</v>
      </c>
      <c r="E962" t="str">
        <f>VLOOKUP(A962,productos!$A$2:$F$225, 2,FALSE )</f>
        <v>CERVEC Y MALTERIA QUILMES SAI</v>
      </c>
      <c r="F962" t="str">
        <f>VLOOKUP(A962,productos!$A$2:$F$225, 3,FALSE )</f>
        <v>QUILMES</v>
      </c>
      <c r="G962" t="str">
        <f>VLOOKUP(A962,productos!$A$2:$F$225, 4,FALSE )</f>
        <v>BEBIDAS</v>
      </c>
      <c r="H962">
        <f>VLOOKUP(A962,productos!$A$2:$F$225, 5,FALSE )</f>
        <v>779279800742</v>
      </c>
      <c r="I962" t="str">
        <f>VLOOKUP(A962,productos!$A$2:$F$225, 6,FALSE )</f>
        <v>CERVEZA  BAJO CERO - 970 ML</v>
      </c>
      <c r="L962" s="2" t="str">
        <f t="shared" si="14"/>
        <v>new Product { Id = 35, Region = 3, Market =0, Price = 9.9, Provider = "CERVEC Y MALTERIA QUILMES SAI", Brand = "QUILMES", Category = "BEBIDAS", BarCode = 779279800742, Name = "CERVEZA  BAJO CERO - 970 ML"},</v>
      </c>
    </row>
    <row r="963" spans="1:12" x14ac:dyDescent="0.25">
      <c r="A963">
        <v>57</v>
      </c>
      <c r="B963">
        <v>3</v>
      </c>
      <c r="C963">
        <v>0</v>
      </c>
      <c r="D963">
        <v>9.9499999999999993</v>
      </c>
      <c r="E963" t="str">
        <f>VLOOKUP(A963,productos!$A$2:$F$225, 2,FALSE )</f>
        <v>GRUPO CCU</v>
      </c>
      <c r="F963" t="str">
        <f>VLOOKUP(A963,productos!$A$2:$F$225, 3,FALSE )</f>
        <v>BIECKERT</v>
      </c>
      <c r="G963" t="str">
        <f>VLOOKUP(A963,productos!$A$2:$F$225, 4,FALSE )</f>
        <v>BEBIDAS</v>
      </c>
      <c r="H963">
        <f>VLOOKUP(A963,productos!$A$2:$F$225, 5,FALSE )</f>
        <v>779042500169</v>
      </c>
      <c r="I963" t="str">
        <f>VLOOKUP(A963,productos!$A$2:$F$225, 6,FALSE )</f>
        <v>CERVEZA RUBIA  - 970 ML</v>
      </c>
      <c r="L963" s="2" t="str">
        <f t="shared" ref="L963:L1026" si="15">IF(ISERROR(CONCATENATE("new Product { Id = ", A963, ", Region = ",B963,", Market =",C963,", Price = ",SUBSTITUTE(D963,",","."),", Provider = ", $E$1, E963, $E$1,", Brand = ", $E$1, F963, $E$1,", Category = ", $E$1, G963, $E$1,", BarCode = ", H963,", Name = ", $E$1, I963, $E$1,"},'")),"",CONCATENATE("new Product { Id = ", A963, ", Region = ",B963,", Market =",C963,", Price = ",SUBSTITUTE(D963,",","."),", Provider = ", $E$1, E963, $E$1,", Brand = ", $E$1, F963, $E$1,", Category = ", $E$1, G963, $E$1,", BarCode = ", H963,", Name = ", $E$1, I963, $E$1,"},"))</f>
        <v>new Product { Id = 57, Region = 3, Market =0, Price = 9.95, Provider = "GRUPO CCU", Brand = "BIECKERT", Category = "BEBIDAS", BarCode = 779042500169, Name = "CERVEZA RUBIA  - 970 ML"},</v>
      </c>
    </row>
    <row r="964" spans="1:12" x14ac:dyDescent="0.25">
      <c r="A964">
        <v>210</v>
      </c>
      <c r="B964">
        <v>3</v>
      </c>
      <c r="C964">
        <v>0</v>
      </c>
      <c r="D964">
        <v>11.77</v>
      </c>
      <c r="E964" t="str">
        <f>VLOOKUP(A964,productos!$A$2:$F$225, 2,FALSE )</f>
        <v>INDUART</v>
      </c>
      <c r="F964" t="str">
        <f>VLOOKUP(A964,productos!$A$2:$F$225, 3,FALSE )</f>
        <v>ALBA</v>
      </c>
      <c r="G964" t="str">
        <f>VLOOKUP(A964,productos!$A$2:$F$225, 4,FALSE )</f>
        <v>CANASTA ESCOLAR</v>
      </c>
      <c r="H964">
        <f>VLOOKUP(A964,productos!$A$2:$F$225, 5,FALSE )</f>
        <v>0</v>
      </c>
      <c r="I964" t="str">
        <f>VLOOKUP(A964,productos!$A$2:$F$225, 6,FALSE )</f>
        <v>CRAYONES ALBA COLORSOL  12 UNIDADES</v>
      </c>
      <c r="L964" s="2" t="str">
        <f t="shared" si="15"/>
        <v>new Product { Id = 210, Region = 3, Market =0, Price = 11.77, Provider = "INDUART", Brand = "ALBA", Category = "CANASTA ESCOLAR", BarCode = 0, Name = "CRAYONES ALBA COLORSOL  12 UNIDADES"},</v>
      </c>
    </row>
    <row r="965" spans="1:12" x14ac:dyDescent="0.25">
      <c r="A965">
        <v>209</v>
      </c>
      <c r="B965">
        <v>3</v>
      </c>
      <c r="C965">
        <v>0</v>
      </c>
      <c r="D965">
        <v>5.89</v>
      </c>
      <c r="E965" t="str">
        <f>VLOOKUP(A965,productos!$A$2:$F$225, 2,FALSE )</f>
        <v>INDUART</v>
      </c>
      <c r="F965" t="str">
        <f>VLOOKUP(A965,productos!$A$2:$F$225, 3,FALSE )</f>
        <v>ALBA</v>
      </c>
      <c r="G965" t="str">
        <f>VLOOKUP(A965,productos!$A$2:$F$225, 4,FALSE )</f>
        <v>CANASTA ESCOLAR</v>
      </c>
      <c r="H965">
        <f>VLOOKUP(A965,productos!$A$2:$F$225, 5,FALSE )</f>
        <v>0</v>
      </c>
      <c r="I965" t="str">
        <f>VLOOKUP(A965,productos!$A$2:$F$225, 6,FALSE )</f>
        <v>CRAYONES ALBA COLORSOL  6 UNIDADES</v>
      </c>
      <c r="L965" s="2" t="str">
        <f t="shared" si="15"/>
        <v>new Product { Id = 209, Region = 3, Market =0, Price = 5.89, Provider = "INDUART", Brand = "ALBA", Category = "CANASTA ESCOLAR", BarCode = 0, Name = "CRAYONES ALBA COLORSOL  6 UNIDADES"},</v>
      </c>
    </row>
    <row r="966" spans="1:12" x14ac:dyDescent="0.25">
      <c r="A966">
        <v>15</v>
      </c>
      <c r="B966">
        <v>3</v>
      </c>
      <c r="C966">
        <v>0</v>
      </c>
      <c r="D966">
        <v>15.76</v>
      </c>
      <c r="E966" t="str">
        <f>VLOOKUP(A966,productos!$A$2:$F$225, 2,FALSE )</f>
        <v>ALICORP ARGENTINA S.C.A.</v>
      </c>
      <c r="F966" t="str">
        <f>VLOOKUP(A966,productos!$A$2:$F$225, 3,FALSE )</f>
        <v>PLUSBELLE</v>
      </c>
      <c r="G966" t="str">
        <f>VLOOKUP(A966,productos!$A$2:$F$225, 4,FALSE )</f>
        <v>PERFUMERÍA</v>
      </c>
      <c r="H966">
        <f>VLOOKUP(A966,productos!$A$2:$F$225, 5,FALSE )</f>
        <v>779074052884</v>
      </c>
      <c r="I966" t="str">
        <f>VLOOKUP(A966,productos!$A$2:$F$225, 6,FALSE )</f>
        <v>CREMA DE ENJUAGUE O ACONDICIONADOR FAMILIAR CERAMIDAS+ARGININA - 1 LT</v>
      </c>
      <c r="L966" s="2" t="str">
        <f t="shared" si="15"/>
        <v>new Product { Id = 15, Region = 3, Market =0, Price = 15.76, Provider = "ALICORP ARGENTINA S.C.A.", Brand = "PLUSBELLE", Category = "PERFUMERÍA", BarCode = 779074052884, Name = "CREMA DE ENJUAGUE O ACONDICIONADOR FAMILIAR CERAMIDAS+ARGININA - 1 LT"},</v>
      </c>
    </row>
    <row r="967" spans="1:12" x14ac:dyDescent="0.25">
      <c r="A967">
        <v>85</v>
      </c>
      <c r="B967">
        <v>3</v>
      </c>
      <c r="C967">
        <v>0</v>
      </c>
      <c r="D967">
        <v>8.5500000000000007</v>
      </c>
      <c r="E967" t="str">
        <f>VLOOKUP(A967,productos!$A$2:$F$225, 2,FALSE )</f>
        <v>MILKAUT</v>
      </c>
      <c r="F967" t="str">
        <f>VLOOKUP(A967,productos!$A$2:$F$225, 3,FALSE )</f>
        <v>MILKAUT</v>
      </c>
      <c r="G967" t="str">
        <f>VLOOKUP(A967,productos!$A$2:$F$225, 4,FALSE )</f>
        <v>LÁCTEOS</v>
      </c>
      <c r="H967">
        <f>VLOOKUP(A967,productos!$A$2:$F$225, 5,FALSE )</f>
        <v>779482001515</v>
      </c>
      <c r="I967" t="str">
        <f>VLOOKUP(A967,productos!$A$2:$F$225, 6,FALSE )</f>
        <v>CREMA DE LECHE ENTERA POTE - 200 CM3</v>
      </c>
      <c r="L967" s="2" t="str">
        <f t="shared" si="15"/>
        <v>new Product { Id = 85, Region = 3, Market =0, Price = 8.55, Provider = "MILKAUT", Brand = "MILKAUT", Category = "LÁCTEOS", BarCode = 779482001515, Name = "CREMA DE LECHE ENTERA POTE - 200 CM3"},</v>
      </c>
    </row>
    <row r="968" spans="1:12" x14ac:dyDescent="0.25">
      <c r="A968">
        <v>122</v>
      </c>
      <c r="B968">
        <v>3</v>
      </c>
      <c r="C968">
        <v>0</v>
      </c>
      <c r="D968">
        <v>9.65</v>
      </c>
      <c r="E968" t="str">
        <f>VLOOKUP(A968,productos!$A$2:$F$225, 2,FALSE )</f>
        <v>SANCOR</v>
      </c>
      <c r="F968" t="str">
        <f>VLOOKUP(A968,productos!$A$2:$F$225, 3,FALSE )</f>
        <v>SANCOR</v>
      </c>
      <c r="G968" t="str">
        <f>VLOOKUP(A968,productos!$A$2:$F$225, 4,FALSE )</f>
        <v>LÁCTEOS</v>
      </c>
      <c r="H968">
        <f>VLOOKUP(A968,productos!$A$2:$F$225, 5,FALSE )</f>
        <v>779008003344</v>
      </c>
      <c r="I968" t="str">
        <f>VLOOKUP(A968,productos!$A$2:$F$225, 6,FALSE )</f>
        <v>CREMA UAT  - 250 CM3</v>
      </c>
      <c r="L968" s="2" t="str">
        <f t="shared" si="15"/>
        <v>new Product { Id = 122, Region = 3, Market =0, Price = 9.65, Provider = "SANCOR", Brand = "SANCOR", Category = "LÁCTEOS", BarCode = 779008003344, Name = "CREMA UAT  - 250 CM3"},</v>
      </c>
    </row>
    <row r="969" spans="1:12" x14ac:dyDescent="0.25">
      <c r="A969">
        <v>217</v>
      </c>
      <c r="B969">
        <v>3</v>
      </c>
      <c r="C969">
        <v>0</v>
      </c>
      <c r="D969">
        <v>12.83</v>
      </c>
      <c r="E969" t="str">
        <f>VLOOKUP(A969,productos!$A$2:$F$225, 2,FALSE )</f>
        <v>LEDESMA/ANGEL ESTRADA</v>
      </c>
      <c r="F969" t="str">
        <f>VLOOKUP(A969,productos!$A$2:$F$225, 3,FALSE )</f>
        <v>GLORIA O AMÉRICA</v>
      </c>
      <c r="G969" t="str">
        <f>VLOOKUP(A969,productos!$A$2:$F$225, 4,FALSE )</f>
        <v>CANASTA ESCOLAR</v>
      </c>
      <c r="H969">
        <f>VLOOKUP(A969,productos!$A$2:$F$225, 5,FALSE )</f>
        <v>0</v>
      </c>
      <c r="I969" t="str">
        <f>VLOOKUP(A969,productos!$A$2:$F$225, 6,FALSE )</f>
        <v>CUADERNO TAPA DURA ARAÑA  42 HOJAS CUADRICULADO AZUL</v>
      </c>
      <c r="L969" s="2" t="str">
        <f t="shared" si="15"/>
        <v>new Product { Id = 217, Region = 3, Market =0, Price = 12.83, Provider = "LEDESMA/ANGEL ESTRADA", Brand = "GLORIA O AMÉRICA", Category = "CANASTA ESCOLAR", BarCode = 0, Name = "CUADERNO TAPA DURA ARAÑA  42 HOJAS CUADRICULADO AZUL"},</v>
      </c>
    </row>
    <row r="970" spans="1:12" x14ac:dyDescent="0.25">
      <c r="A970">
        <v>214</v>
      </c>
      <c r="B970">
        <v>3</v>
      </c>
      <c r="C970">
        <v>0</v>
      </c>
      <c r="D970">
        <v>12.83</v>
      </c>
      <c r="E970" t="str">
        <f>VLOOKUP(A970,productos!$A$2:$F$225, 2,FALSE )</f>
        <v>LEDESMA/ANGEL ESTRADA</v>
      </c>
      <c r="F970" t="str">
        <f>VLOOKUP(A970,productos!$A$2:$F$225, 3,FALSE )</f>
        <v>GLORIA O AMÉRICA</v>
      </c>
      <c r="G970" t="str">
        <f>VLOOKUP(A970,productos!$A$2:$F$225, 4,FALSE )</f>
        <v>CANASTA ESCOLAR</v>
      </c>
      <c r="H970">
        <f>VLOOKUP(A970,productos!$A$2:$F$225, 5,FALSE )</f>
        <v>0</v>
      </c>
      <c r="I970" t="str">
        <f>VLOOKUP(A970,productos!$A$2:$F$225, 6,FALSE )</f>
        <v>CUADERNO TAPA DURA ARAÑA  42 HOJAS RAYADO AZUL</v>
      </c>
      <c r="L970" s="2" t="str">
        <f t="shared" si="15"/>
        <v>new Product { Id = 214, Region = 3, Market =0, Price = 12.83, Provider = "LEDESMA/ANGEL ESTRADA", Brand = "GLORIA O AMÉRICA", Category = "CANASTA ESCOLAR", BarCode = 0, Name = "CUADERNO TAPA DURA ARAÑA  42 HOJAS RAYADO AZUL"},</v>
      </c>
    </row>
    <row r="971" spans="1:12" x14ac:dyDescent="0.25">
      <c r="A971">
        <v>215</v>
      </c>
      <c r="B971">
        <v>3</v>
      </c>
      <c r="C971">
        <v>0</v>
      </c>
      <c r="D971">
        <v>12.83</v>
      </c>
      <c r="E971" t="str">
        <f>VLOOKUP(A971,productos!$A$2:$F$225, 2,FALSE )</f>
        <v>LEDESMA/ANGEL ESTRADA</v>
      </c>
      <c r="F971" t="str">
        <f>VLOOKUP(A971,productos!$A$2:$F$225, 3,FALSE )</f>
        <v>GLORIA O AMÉRICA</v>
      </c>
      <c r="G971" t="str">
        <f>VLOOKUP(A971,productos!$A$2:$F$225, 4,FALSE )</f>
        <v>CANASTA ESCOLAR</v>
      </c>
      <c r="H971">
        <f>VLOOKUP(A971,productos!$A$2:$F$225, 5,FALSE )</f>
        <v>0</v>
      </c>
      <c r="I971" t="str">
        <f>VLOOKUP(A971,productos!$A$2:$F$225, 6,FALSE )</f>
        <v>CUADERNO TAPA DURA ARAÑA  42 HOJAS RAYADO ROJO</v>
      </c>
      <c r="L971" s="2" t="str">
        <f t="shared" si="15"/>
        <v>new Product { Id = 215, Region = 3, Market =0, Price = 12.83, Provider = "LEDESMA/ANGEL ESTRADA", Brand = "GLORIA O AMÉRICA", Category = "CANASTA ESCOLAR", BarCode = 0, Name = "CUADERNO TAPA DURA ARAÑA  42 HOJAS RAYADO ROJO"},</v>
      </c>
    </row>
    <row r="972" spans="1:12" x14ac:dyDescent="0.25">
      <c r="A972">
        <v>216</v>
      </c>
      <c r="B972">
        <v>3</v>
      </c>
      <c r="C972">
        <v>0</v>
      </c>
      <c r="D972">
        <v>12.83</v>
      </c>
      <c r="E972" t="str">
        <f>VLOOKUP(A972,productos!$A$2:$F$225, 2,FALSE )</f>
        <v>LEDESMA/ANGEL ESTRADA</v>
      </c>
      <c r="F972" t="str">
        <f>VLOOKUP(A972,productos!$A$2:$F$225, 3,FALSE )</f>
        <v>GLORIA O AMÉRICA</v>
      </c>
      <c r="G972" t="str">
        <f>VLOOKUP(A972,productos!$A$2:$F$225, 4,FALSE )</f>
        <v>CANASTA ESCOLAR</v>
      </c>
      <c r="H972">
        <f>VLOOKUP(A972,productos!$A$2:$F$225, 5,FALSE )</f>
        <v>0</v>
      </c>
      <c r="I972" t="str">
        <f>VLOOKUP(A972,productos!$A$2:$F$225, 6,FALSE )</f>
        <v>CUADERNO TAPA DURA ARAÑA  42 HOJAS RAYADO VERDE</v>
      </c>
      <c r="L972" s="2" t="str">
        <f t="shared" si="15"/>
        <v>new Product { Id = 216, Region = 3, Market =0, Price = 12.83, Provider = "LEDESMA/ANGEL ESTRADA", Brand = "GLORIA O AMÉRICA", Category = "CANASTA ESCOLAR", BarCode = 0, Name = "CUADERNO TAPA DURA ARAÑA  42 HOJAS RAYADO VERDE"},</v>
      </c>
    </row>
    <row r="973" spans="1:12" x14ac:dyDescent="0.25">
      <c r="A973">
        <v>213</v>
      </c>
      <c r="B973">
        <v>3</v>
      </c>
      <c r="C973">
        <v>0</v>
      </c>
      <c r="D973">
        <v>4.87</v>
      </c>
      <c r="E973" t="str">
        <f>VLOOKUP(A973,productos!$A$2:$F$225, 2,FALSE )</f>
        <v>LEDESMA/ANGEL ESTRADA</v>
      </c>
      <c r="F973" t="str">
        <f>VLOOKUP(A973,productos!$A$2:$F$225, 3,FALSE )</f>
        <v>GLORIA O AMÉRICA</v>
      </c>
      <c r="G973" t="str">
        <f>VLOOKUP(A973,productos!$A$2:$F$225, 4,FALSE )</f>
        <v>CANASTA ESCOLAR</v>
      </c>
      <c r="H973">
        <f>VLOOKUP(A973,productos!$A$2:$F$225, 5,FALSE )</f>
        <v>0</v>
      </c>
      <c r="I973" t="str">
        <f>VLOOKUP(A973,productos!$A$2:$F$225, 6,FALSE )</f>
        <v>CUADERNO TAPA FLEXIBLE  48 HOJAS CUADRICULADO</v>
      </c>
      <c r="L973" s="2" t="str">
        <f t="shared" si="15"/>
        <v>new Product { Id = 213, Region = 3, Market =0, Price = 4.87, Provider = "LEDESMA/ANGEL ESTRADA", Brand = "GLORIA O AMÉRICA", Category = "CANASTA ESCOLAR", BarCode = 0, Name = "CUADERNO TAPA FLEXIBLE  48 HOJAS CUADRICULADO"},</v>
      </c>
    </row>
    <row r="974" spans="1:12" x14ac:dyDescent="0.25">
      <c r="A974">
        <v>212</v>
      </c>
      <c r="B974">
        <v>3</v>
      </c>
      <c r="C974">
        <v>0</v>
      </c>
      <c r="D974">
        <v>4.87</v>
      </c>
      <c r="E974" t="str">
        <f>VLOOKUP(A974,productos!$A$2:$F$225, 2,FALSE )</f>
        <v>LEDESMA/ANGEL ESTRADA</v>
      </c>
      <c r="F974" t="str">
        <f>VLOOKUP(A974,productos!$A$2:$F$225, 3,FALSE )</f>
        <v>GLORIA O AMÉRICA</v>
      </c>
      <c r="G974" t="str">
        <f>VLOOKUP(A974,productos!$A$2:$F$225, 4,FALSE )</f>
        <v>CANASTA ESCOLAR</v>
      </c>
      <c r="H974">
        <f>VLOOKUP(A974,productos!$A$2:$F$225, 5,FALSE )</f>
        <v>0</v>
      </c>
      <c r="I974" t="str">
        <f>VLOOKUP(A974,productos!$A$2:$F$225, 6,FALSE )</f>
        <v>CUADERNO TAPA FLEXIBLE  48 HOJAS RAYADO</v>
      </c>
      <c r="L974" s="2" t="str">
        <f t="shared" si="15"/>
        <v>new Product { Id = 212, Region = 3, Market =0, Price = 4.87, Provider = "LEDESMA/ANGEL ESTRADA", Brand = "GLORIA O AMÉRICA", Category = "CANASTA ESCOLAR", BarCode = 0, Name = "CUADERNO TAPA FLEXIBLE  48 HOJAS RAYADO"},</v>
      </c>
    </row>
    <row r="975" spans="1:12" x14ac:dyDescent="0.25">
      <c r="A975">
        <v>133</v>
      </c>
      <c r="B975">
        <v>3</v>
      </c>
      <c r="C975">
        <v>0</v>
      </c>
      <c r="D975">
        <v>52.45</v>
      </c>
      <c r="E975" t="str">
        <f>VLOOKUP(A975,productos!$A$2:$F$225, 2,FALSE )</f>
        <v>SIN MARCA (SUPERMERCADO)</v>
      </c>
      <c r="F975" t="str">
        <f>VLOOKUP(A975,productos!$A$2:$F$225, 3,FALSE )</f>
        <v>SIN MARCA (SUPERMERCADO)</v>
      </c>
      <c r="G975" t="str">
        <f>VLOOKUP(A975,productos!$A$2:$F$225, 4,FALSE )</f>
        <v>CARNES</v>
      </c>
      <c r="H975">
        <f>VLOOKUP(A975,productos!$A$2:$F$225, 5,FALSE )</f>
        <v>0</v>
      </c>
      <c r="I975" t="str">
        <f>VLOOKUP(A975,productos!$A$2:$F$225, 6,FALSE )</f>
        <v>CUADRADA  - 1 KG</v>
      </c>
      <c r="L975" s="2" t="str">
        <f t="shared" si="15"/>
        <v>new Product { Id = 133, Region = 3, Market =0, Price = 52.45, Provider = "SIN MARCA (SUPERMERCADO)", Brand = "SIN MARCA (SUPERMERCADO)", Category = "CARNES", BarCode = 0, Name = "CUADRADA  - 1 KG"},</v>
      </c>
    </row>
    <row r="976" spans="1:12" x14ac:dyDescent="0.25">
      <c r="A976">
        <v>16</v>
      </c>
      <c r="B976">
        <v>3</v>
      </c>
      <c r="C976">
        <v>0</v>
      </c>
      <c r="D976">
        <v>17.3</v>
      </c>
      <c r="E976" t="str">
        <f>VLOOKUP(A976,productos!$A$2:$F$225, 2,FALSE )</f>
        <v>ALICORP ARGENTINA S.C.A.</v>
      </c>
      <c r="F976" t="str">
        <f>VLOOKUP(A976,productos!$A$2:$F$225, 3,FALSE )</f>
        <v>PLUSBELLE</v>
      </c>
      <c r="G976" t="str">
        <f>VLOOKUP(A976,productos!$A$2:$F$225, 4,FALSE )</f>
        <v>PERFUMERÍA</v>
      </c>
      <c r="H976">
        <f>VLOOKUP(A976,productos!$A$2:$F$225, 5,FALSE )</f>
        <v>779074050304</v>
      </c>
      <c r="I976" t="str">
        <f>VLOOKUP(A976,productos!$A$2:$F$225, 6,FALSE )</f>
        <v>DESODORANTE EN AEROSOL FEMENINO SO HAPPY - 113 G</v>
      </c>
      <c r="L976" s="2" t="str">
        <f t="shared" si="15"/>
        <v>new Product { Id = 16, Region = 3, Market =0, Price = 17.3, Provider = "ALICORP ARGENTINA S.C.A.", Brand = "PLUSBELLE", Category = "PERFUMERÍA", BarCode = 779074050304, Name = "DESODORANTE EN AEROSOL FEMENINO SO HAPPY - 113 G"},</v>
      </c>
    </row>
    <row r="977" spans="1:12" x14ac:dyDescent="0.25">
      <c r="A977">
        <v>170</v>
      </c>
      <c r="B977">
        <v>3</v>
      </c>
      <c r="C977">
        <v>0</v>
      </c>
      <c r="D977">
        <v>15.5</v>
      </c>
      <c r="E977" t="str">
        <f>VLOOKUP(A977,productos!$A$2:$F$225, 2,FALSE )</f>
        <v>UNILEVER</v>
      </c>
      <c r="F977" t="str">
        <f>VLOOKUP(A977,productos!$A$2:$F$225, 3,FALSE )</f>
        <v>REXONA</v>
      </c>
      <c r="G977" t="str">
        <f>VLOOKUP(A977,productos!$A$2:$F$225, 4,FALSE )</f>
        <v>PERFUMERÍA</v>
      </c>
      <c r="H977">
        <f>VLOOKUP(A977,productos!$A$2:$F$225, 5,FALSE )</f>
        <v>77924841</v>
      </c>
      <c r="I977" t="str">
        <f>VLOOKUP(A977,productos!$A$2:$F$225, 6,FALSE )</f>
        <v>DESODORANTE FEMENINO ROLL ON CRYSTAL - 750 CM3</v>
      </c>
      <c r="L977" s="2" t="str">
        <f t="shared" si="15"/>
        <v>new Product { Id = 170, Region = 3, Market =0, Price = 15.5, Provider = "UNILEVER", Brand = "REXONA", Category = "PERFUMERÍA", BarCode = 77924841, Name = "DESODORANTE FEMENINO ROLL ON CRYSTAL - 750 CM3"},</v>
      </c>
    </row>
    <row r="978" spans="1:12" x14ac:dyDescent="0.25">
      <c r="A978">
        <v>169</v>
      </c>
      <c r="B978">
        <v>3</v>
      </c>
      <c r="C978">
        <v>0</v>
      </c>
      <c r="D978">
        <v>16.05</v>
      </c>
      <c r="E978" t="str">
        <f>VLOOKUP(A978,productos!$A$2:$F$225, 2,FALSE )</f>
        <v>UNILEVER</v>
      </c>
      <c r="F978" t="str">
        <f>VLOOKUP(A978,productos!$A$2:$F$225, 3,FALSE )</f>
        <v>REXONA</v>
      </c>
      <c r="G978" t="str">
        <f>VLOOKUP(A978,productos!$A$2:$F$225, 4,FALSE )</f>
        <v>PERFUMERÍA</v>
      </c>
      <c r="H978">
        <f>VLOOKUP(A978,productos!$A$2:$F$225, 5,FALSE )</f>
        <v>7794192</v>
      </c>
      <c r="I978" t="str">
        <f>VLOOKUP(A978,productos!$A$2:$F$225, 6,FALSE )</f>
        <v>DESODORANTE MASCULINO ROLL ON INVISIBLE - 3 CM3</v>
      </c>
      <c r="L978" s="2" t="str">
        <f t="shared" si="15"/>
        <v>new Product { Id = 169, Region = 3, Market =0, Price = 16.05, Provider = "UNILEVER", Brand = "REXONA", Category = "PERFUMERÍA", BarCode = 7794192, Name = "DESODORANTE MASCULINO ROLL ON INVISIBLE - 3 CM3"},</v>
      </c>
    </row>
    <row r="979" spans="1:12" x14ac:dyDescent="0.25">
      <c r="A979">
        <v>165</v>
      </c>
      <c r="B979">
        <v>3</v>
      </c>
      <c r="C979">
        <v>0</v>
      </c>
      <c r="D979">
        <v>9.4499999999999993</v>
      </c>
      <c r="E979" t="str">
        <f>VLOOKUP(A979,productos!$A$2:$F$225, 2,FALSE )</f>
        <v>UNILEVER</v>
      </c>
      <c r="F979" t="str">
        <f>VLOOKUP(A979,productos!$A$2:$F$225, 3,FALSE )</f>
        <v>ALA</v>
      </c>
      <c r="G979" t="str">
        <f>VLOOKUP(A979,productos!$A$2:$F$225, 4,FALSE )</f>
        <v>LIMPIEZA</v>
      </c>
      <c r="H979">
        <f>VLOOKUP(A979,productos!$A$2:$F$225, 5,FALSE )</f>
        <v>779129000856</v>
      </c>
      <c r="I979" t="str">
        <f>VLOOKUP(A979,productos!$A$2:$F$225, 6,FALSE )</f>
        <v>DETERGENTE LIQUIDO PARA VAJILLA CREM COLAGENO - 375 ML</v>
      </c>
      <c r="L979" s="2" t="str">
        <f t="shared" si="15"/>
        <v>new Product { Id = 165, Region = 3, Market =0, Price = 9.45, Provider = "UNILEVER", Brand = "ALA", Category = "LIMPIEZA", BarCode = 779129000856, Name = "DETERGENTE LIQUIDO PARA VAJILLA CREM COLAGENO - 375 ML"},</v>
      </c>
    </row>
    <row r="980" spans="1:12" x14ac:dyDescent="0.25">
      <c r="A980">
        <v>6</v>
      </c>
      <c r="B980">
        <v>3</v>
      </c>
      <c r="C980">
        <v>0</v>
      </c>
      <c r="D980">
        <v>31</v>
      </c>
      <c r="E980" t="str">
        <f>VLOOKUP(A980,productos!$A$2:$F$225, 2,FALSE )</f>
        <v>GRUPO CANALE</v>
      </c>
      <c r="F980" t="str">
        <f>VLOOKUP(A980,productos!$A$2:$F$225, 3,FALSE )</f>
        <v>CANALE</v>
      </c>
      <c r="G980" t="str">
        <f>VLOOKUP(A980,productos!$A$2:$F$225, 4,FALSE )</f>
        <v>ALMACÉN</v>
      </c>
      <c r="H980">
        <f>VLOOKUP(A980,productos!$A$2:$F$225, 5,FALSE )</f>
        <v>779810066302</v>
      </c>
      <c r="I980" t="str">
        <f>VLOOKUP(A980,productos!$A$2:$F$225, 6,FALSE )</f>
        <v>DULCE DE BATATA  - 700 G</v>
      </c>
      <c r="L980" s="2" t="str">
        <f t="shared" si="15"/>
        <v>new Product { Id = 6, Region = 3, Market =0, Price = 31, Provider = "GRUPO CANALE", Brand = "CANALE", Category = "ALMACÉN", BarCode = 779810066302, Name = "DULCE DE BATATA  - 700 G"},</v>
      </c>
    </row>
    <row r="981" spans="1:12" x14ac:dyDescent="0.25">
      <c r="A981">
        <v>156</v>
      </c>
      <c r="B981">
        <v>3</v>
      </c>
      <c r="C981">
        <v>0</v>
      </c>
      <c r="D981">
        <v>9.99</v>
      </c>
      <c r="E981" t="str">
        <f>VLOOKUP(A981,productos!$A$2:$F$225, 2,FALSE )</f>
        <v>SUCESORES DE ALFREDO WILLINER</v>
      </c>
      <c r="F981" t="str">
        <f>VLOOKUP(A981,productos!$A$2:$F$225, 3,FALSE )</f>
        <v>ILOLAY</v>
      </c>
      <c r="G981" t="str">
        <f>VLOOKUP(A981,productos!$A$2:$F$225, 4,FALSE )</f>
        <v>ALMACÉN</v>
      </c>
      <c r="H981">
        <f>VLOOKUP(A981,productos!$A$2:$F$225, 5,FALSE )</f>
        <v>779078715366</v>
      </c>
      <c r="I981" t="str">
        <f>VLOOKUP(A981,productos!$A$2:$F$225, 6,FALSE )</f>
        <v>DULCE DE LECHE ENTERO CLÁSICO NO REPOSTERO - 400 G</v>
      </c>
      <c r="L981" s="2" t="str">
        <f t="shared" si="15"/>
        <v>new Product { Id = 156, Region = 3, Market =0, Price = 9.99, Provider = "SUCESORES DE ALFREDO WILLINER", Brand = "ILOLAY", Category = "ALMACÉN", BarCode = 779078715366, Name = "DULCE DE LECHE ENTERO CLÁSICO NO REPOSTERO - 400 G"},</v>
      </c>
    </row>
    <row r="982" spans="1:12" x14ac:dyDescent="0.25">
      <c r="A982">
        <v>77</v>
      </c>
      <c r="B982">
        <v>3</v>
      </c>
      <c r="C982">
        <v>0</v>
      </c>
      <c r="D982">
        <v>12.95</v>
      </c>
      <c r="E982" t="str">
        <f>VLOOKUP(A982,productos!$A$2:$F$225, 2,FALSE )</f>
        <v>MASTELLONE</v>
      </c>
      <c r="F982" t="str">
        <f>VLOOKUP(A982,productos!$A$2:$F$225, 3,FALSE )</f>
        <v>LA SERENÍSIMA</v>
      </c>
      <c r="G982" t="str">
        <f>VLOOKUP(A982,productos!$A$2:$F$225, 4,FALSE )</f>
        <v>ALMACÉN</v>
      </c>
      <c r="H982">
        <f>VLOOKUP(A982,productos!$A$2:$F$225, 5,FALSE )</f>
        <v>779074214460</v>
      </c>
      <c r="I982" t="str">
        <f>VLOOKUP(A982,productos!$A$2:$F$225, 6,FALSE )</f>
        <v>DULCE DE LECHE ENTERO CLÁSICO POTE - 400 G</v>
      </c>
      <c r="L982" s="2" t="str">
        <f t="shared" si="15"/>
        <v>new Product { Id = 77, Region = 3, Market =0, Price = 12.95, Provider = "MASTELLONE", Brand = "LA SERENÍSIMA", Category = "ALMACÉN", BarCode = 779074214460, Name = "DULCE DE LECHE ENTERO CLÁSICO POTE - 400 G"},</v>
      </c>
    </row>
    <row r="983" spans="1:12" x14ac:dyDescent="0.25">
      <c r="A983">
        <v>41</v>
      </c>
      <c r="B983">
        <v>3</v>
      </c>
      <c r="C983">
        <v>0</v>
      </c>
      <c r="D983">
        <v>4.25</v>
      </c>
      <c r="E983" t="str">
        <f>VLOOKUP(A983,productos!$A$2:$F$225, 2,FALSE )</f>
        <v>CLOROX ARGENTINA S.A.</v>
      </c>
      <c r="F983" t="str">
        <f>VLOOKUP(A983,productos!$A$2:$F$225, 3,FALSE )</f>
        <v>MORTIMER</v>
      </c>
      <c r="G983" t="str">
        <f>VLOOKUP(A983,productos!$A$2:$F$225, 4,FALSE )</f>
        <v>LIMPIEZA</v>
      </c>
      <c r="H983">
        <f>VLOOKUP(A983,productos!$A$2:$F$225, 5,FALSE )</f>
        <v>779325300033</v>
      </c>
      <c r="I983" t="str">
        <f>VLOOKUP(A983,productos!$A$2:$F$225, 6,FALSE )</f>
        <v>ESPONJA PARA LAVAR PLATOS LISA DELGADA - 1 UN</v>
      </c>
      <c r="L983" s="2" t="str">
        <f t="shared" si="15"/>
        <v>new Product { Id = 41, Region = 3, Market =0, Price = 4.25, Provider = "CLOROX ARGENTINA S.A.", Brand = "MORTIMER", Category = "LIMPIEZA", BarCode = 779325300033, Name = "ESPONJA PARA LAVAR PLATOS LISA DELGADA - 1 UN"},</v>
      </c>
    </row>
    <row r="984" spans="1:12" x14ac:dyDescent="0.25">
      <c r="A984">
        <v>140</v>
      </c>
      <c r="B984">
        <v>3</v>
      </c>
      <c r="C984">
        <v>0</v>
      </c>
      <c r="D984">
        <v>2.85</v>
      </c>
      <c r="E984" t="str">
        <f>VLOOKUP(A984,productos!$A$2:$F$225, 2,FALSE )</f>
        <v>SIN MARCA (SUPERMERCADO)</v>
      </c>
      <c r="F984" t="str">
        <f>VLOOKUP(A984,productos!$A$2:$F$225, 3,FALSE )</f>
        <v>SIN MARCA (SUPERMERCADO)</v>
      </c>
      <c r="G984" t="str">
        <f>VLOOKUP(A984,productos!$A$2:$F$225, 4,FALSE )</f>
        <v>PANIFICADOS</v>
      </c>
      <c r="H984">
        <f>VLOOKUP(A984,productos!$A$2:$F$225, 5,FALSE )</f>
        <v>0</v>
      </c>
      <c r="I984" t="str">
        <f>VLOOKUP(A984,productos!$A$2:$F$225, 6,FALSE )</f>
        <v>FACTURAS DE MANTECA - 1 UN</v>
      </c>
      <c r="L984" s="2" t="str">
        <f t="shared" si="15"/>
        <v>new Product { Id = 140, Region = 3, Market =0, Price = 2.85, Provider = "SIN MARCA (SUPERMERCADO)", Brand = "SIN MARCA (SUPERMERCADO)", Category = "PANIFICADOS", BarCode = 0, Name = "FACTURAS DE MANTECA - 1 UN"},</v>
      </c>
    </row>
    <row r="985" spans="1:12" x14ac:dyDescent="0.25">
      <c r="A985">
        <v>161</v>
      </c>
      <c r="B985">
        <v>3</v>
      </c>
      <c r="C985">
        <v>0</v>
      </c>
      <c r="D985">
        <v>5.9</v>
      </c>
      <c r="E985" t="str">
        <f>VLOOKUP(A985,productos!$A$2:$F$225, 2,FALSE )</f>
        <v>TERRABUSI-KRAFT MONDELEZ</v>
      </c>
      <c r="F985" t="str">
        <f>VLOOKUP(A985,productos!$A$2:$F$225, 3,FALSE )</f>
        <v>PASTAS CANALE</v>
      </c>
      <c r="G985" t="str">
        <f>VLOOKUP(A985,productos!$A$2:$F$225, 4,FALSE )</f>
        <v>ALMACÉN</v>
      </c>
      <c r="H985">
        <f>VLOOKUP(A985,productos!$A$2:$F$225, 5,FALSE )</f>
        <v>779491005661</v>
      </c>
      <c r="I985" t="str">
        <f>VLOOKUP(A985,productos!$A$2:$F$225, 6,FALSE )</f>
        <v>FIDEOS SECOS TIPO GUISEROS CODITOS - 500 G</v>
      </c>
      <c r="L985" s="2" t="str">
        <f t="shared" si="15"/>
        <v>new Product { Id = 161, Region = 3, Market =0, Price = 5.9, Provider = "TERRABUSI-KRAFT MONDELEZ", Brand = "PASTAS CANALE", Category = "ALMACÉN", BarCode = 779491005661, Name = "FIDEOS SECOS TIPO GUISEROS CODITOS - 500 G"},</v>
      </c>
    </row>
    <row r="986" spans="1:12" x14ac:dyDescent="0.25">
      <c r="A986">
        <v>95</v>
      </c>
      <c r="B986">
        <v>3</v>
      </c>
      <c r="C986">
        <v>0</v>
      </c>
      <c r="D986">
        <v>7.4</v>
      </c>
      <c r="E986" t="str">
        <f>VLOOKUP(A986,productos!$A$2:$F$225, 2,FALSE )</f>
        <v>MOLINOS RÍO DE LA PLATA</v>
      </c>
      <c r="F986" t="str">
        <f>VLOOKUP(A986,productos!$A$2:$F$225, 3,FALSE )</f>
        <v>MANERA</v>
      </c>
      <c r="G986" t="str">
        <f>VLOOKUP(A986,productos!$A$2:$F$225, 4,FALSE )</f>
        <v>ALMACÉN</v>
      </c>
      <c r="H986">
        <f>VLOOKUP(A986,productos!$A$2:$F$225, 5,FALSE )</f>
        <v>779111000187</v>
      </c>
      <c r="I986" t="str">
        <f>VLOOKUP(A986,productos!$A$2:$F$225, 6,FALSE )</f>
        <v>FIDEOS SECOS TIPO GUISEROS MOSTACHOLES - 500 G</v>
      </c>
      <c r="L986" s="2" t="str">
        <f t="shared" si="15"/>
        <v>new Product { Id = 95, Region = 3, Market =0, Price = 7.4, Provider = "MOLINOS RÍO DE LA PLATA", Brand = "MANERA", Category = "ALMACÉN", BarCode = 779111000187, Name = "FIDEOS SECOS TIPO GUISEROS MOSTACHOLES - 500 G"},</v>
      </c>
    </row>
    <row r="987" spans="1:12" x14ac:dyDescent="0.25">
      <c r="A987">
        <v>92</v>
      </c>
      <c r="B987">
        <v>3</v>
      </c>
      <c r="C987">
        <v>0</v>
      </c>
      <c r="D987">
        <v>7</v>
      </c>
      <c r="E987" t="str">
        <f>VLOOKUP(A987,productos!$A$2:$F$225, 2,FALSE )</f>
        <v>MOLINOS RÍO DE LA PLATA</v>
      </c>
      <c r="F987" t="str">
        <f>VLOOKUP(A987,productos!$A$2:$F$225, 3,FALSE )</f>
        <v>FAVORITA</v>
      </c>
      <c r="G987" t="str">
        <f>VLOOKUP(A987,productos!$A$2:$F$225, 4,FALSE )</f>
        <v>ALMACÉN</v>
      </c>
      <c r="H987">
        <f>VLOOKUP(A987,productos!$A$2:$F$225, 5,FALSE )</f>
        <v>779007031767</v>
      </c>
      <c r="I987" t="str">
        <f>VLOOKUP(A987,productos!$A$2:$F$225, 6,FALSE )</f>
        <v>FIDEOS SECOS TIPO TALLARÍN TALLARÍN - 500 G</v>
      </c>
      <c r="L987" s="2" t="str">
        <f t="shared" si="15"/>
        <v>new Product { Id = 92, Region = 3, Market =0, Price = 7, Provider = "MOLINOS RÍO DE LA PLATA", Brand = "FAVORITA", Category = "ALMACÉN", BarCode = 779007031767, Name = "FIDEOS SECOS TIPO TALLARÍN TALLARÍN - 500 G"},</v>
      </c>
    </row>
    <row r="988" spans="1:12" x14ac:dyDescent="0.25">
      <c r="A988">
        <v>162</v>
      </c>
      <c r="B988">
        <v>3</v>
      </c>
      <c r="C988">
        <v>0</v>
      </c>
      <c r="D988">
        <v>6.5</v>
      </c>
      <c r="E988" t="str">
        <f>VLOOKUP(A988,productos!$A$2:$F$225, 2,FALSE )</f>
        <v>TERRABUSI-KRAFT MONDELEZ</v>
      </c>
      <c r="F988" t="str">
        <f>VLOOKUP(A988,productos!$A$2:$F$225, 3,FALSE )</f>
        <v>PASTAS CANALE</v>
      </c>
      <c r="G988" t="str">
        <f>VLOOKUP(A988,productos!$A$2:$F$225, 4,FALSE )</f>
        <v>ALMACÉN</v>
      </c>
      <c r="H988">
        <f>VLOOKUP(A988,productos!$A$2:$F$225, 5,FALSE )</f>
        <v>779491005660</v>
      </c>
      <c r="I988" t="str">
        <f>VLOOKUP(A988,productos!$A$2:$F$225, 6,FALSE )</f>
        <v>FIDEOS SECOS TIPO TALLARÍN TALLARÍN - 120 G</v>
      </c>
      <c r="L988" s="2" t="str">
        <f t="shared" si="15"/>
        <v>new Product { Id = 162, Region = 3, Market =0, Price = 6.5, Provider = "TERRABUSI-KRAFT MONDELEZ", Brand = "PASTAS CANALE", Category = "ALMACÉN", BarCode = 779491005660, Name = "FIDEOS SECOS TIPO TALLARÍN TALLARÍN - 120 G"},</v>
      </c>
    </row>
    <row r="989" spans="1:12" x14ac:dyDescent="0.25">
      <c r="A989">
        <v>47</v>
      </c>
      <c r="B989">
        <v>3</v>
      </c>
      <c r="C989">
        <v>0</v>
      </c>
      <c r="D989">
        <v>3.75</v>
      </c>
      <c r="E989" t="str">
        <f>VLOOKUP(A989,productos!$A$2:$F$225, 2,FALSE )</f>
        <v>COMPAÑÍA GENERAL DE FOSFOROS SUDAMERICANA S.A.</v>
      </c>
      <c r="F989" t="str">
        <f>VLOOKUP(A989,productos!$A$2:$F$225, 3,FALSE )</f>
        <v>RANCHERA</v>
      </c>
      <c r="G989" t="str">
        <f>VLOOKUP(A989,productos!$A$2:$F$225, 4,FALSE )</f>
        <v>ALMACÉN</v>
      </c>
      <c r="H989">
        <f>VLOOKUP(A989,productos!$A$2:$F$225, 5,FALSE )</f>
        <v>779059000043</v>
      </c>
      <c r="I989" t="str">
        <f>VLOOKUP(A989,productos!$A$2:$F$225, 6,FALSE )</f>
        <v>FOSFOROS  - 220 UN</v>
      </c>
      <c r="L989" s="2" t="str">
        <f t="shared" si="15"/>
        <v>new Product { Id = 47, Region = 3, Market =0, Price = 3.75, Provider = "COMPAÑÍA GENERAL DE FOSFOROS SUDAMERICANA S.A.", Brand = "RANCHERA", Category = "ALMACÉN", BarCode = 779059000043, Name = "FOSFOROS  - 220 UN"},</v>
      </c>
    </row>
    <row r="990" spans="1:12" x14ac:dyDescent="0.25">
      <c r="A990">
        <v>24</v>
      </c>
      <c r="B990">
        <v>3</v>
      </c>
      <c r="C990">
        <v>0</v>
      </c>
      <c r="D990">
        <v>5.2</v>
      </c>
      <c r="E990" t="str">
        <f>VLOOKUP(A990,productos!$A$2:$F$225, 2,FALSE )</f>
        <v>ARCOR</v>
      </c>
      <c r="F990" t="str">
        <f>VLOOKUP(A990,productos!$A$2:$F$225, 3,FALSE )</f>
        <v>MEDIA TARDE</v>
      </c>
      <c r="G990" t="str">
        <f>VLOOKUP(A990,productos!$A$2:$F$225, 4,FALSE )</f>
        <v>ALMACÉN</v>
      </c>
      <c r="H990">
        <f>VLOOKUP(A990,productos!$A$2:$F$225, 5,FALSE )</f>
        <v>779004033390</v>
      </c>
      <c r="I990" t="str">
        <f>VLOOKUP(A990,productos!$A$2:$F$225, 6,FALSE )</f>
        <v>GALLETITAS DE AGUA COMUNES ENVASADAS  - 110 G</v>
      </c>
      <c r="L990" s="2" t="str">
        <f t="shared" si="15"/>
        <v>new Product { Id = 24, Region = 3, Market =0, Price = 5.2, Provider = "ARCOR", Brand = "MEDIA TARDE", Category = "ALMACÉN", BarCode = 779004033390, Name = "GALLETITAS DE AGUA COMUNES ENVASADAS  - 110 G"},</v>
      </c>
    </row>
    <row r="991" spans="1:12" x14ac:dyDescent="0.25">
      <c r="A991">
        <v>159</v>
      </c>
      <c r="B991">
        <v>3</v>
      </c>
      <c r="C991">
        <v>0</v>
      </c>
      <c r="D991">
        <v>4.4000000000000004</v>
      </c>
      <c r="E991" t="str">
        <f>VLOOKUP(A991,productos!$A$2:$F$225, 2,FALSE )</f>
        <v>TERRABUSI-KRAFT MONDELEZ</v>
      </c>
      <c r="F991" t="str">
        <f>VLOOKUP(A991,productos!$A$2:$F$225, 3,FALSE )</f>
        <v>EXPRESS CLASICAS PARAGUAS</v>
      </c>
      <c r="G991" t="str">
        <f>VLOOKUP(A991,productos!$A$2:$F$225, 4,FALSE )</f>
        <v>ALMACÉN</v>
      </c>
      <c r="H991">
        <f>VLOOKUP(A991,productos!$A$2:$F$225, 5,FALSE )</f>
        <v>762230079023</v>
      </c>
      <c r="I991" t="str">
        <f>VLOOKUP(A991,productos!$A$2:$F$225, 6,FALSE )</f>
        <v>GALLETITAS DE AGUA COMUNES ENVASADAS SINGLE - 160 G</v>
      </c>
      <c r="L991" s="2" t="str">
        <f t="shared" si="15"/>
        <v>new Product { Id = 159, Region = 3, Market =0, Price = 4.4, Provider = "TERRABUSI-KRAFT MONDELEZ", Brand = "EXPRESS CLASICAS PARAGUAS", Category = "ALMACÉN", BarCode = 762230079023, Name = "GALLETITAS DE AGUA COMUNES ENVASADAS SINGLE - 160 G"},</v>
      </c>
    </row>
    <row r="992" spans="1:12" x14ac:dyDescent="0.25">
      <c r="A992">
        <v>26</v>
      </c>
      <c r="B992">
        <v>3</v>
      </c>
      <c r="C992">
        <v>0</v>
      </c>
      <c r="D992">
        <v>14.35</v>
      </c>
      <c r="E992" t="str">
        <f>VLOOKUP(A992,productos!$A$2:$F$225, 2,FALSE )</f>
        <v>ARCOR</v>
      </c>
      <c r="F992" t="str">
        <f>VLOOKUP(A992,productos!$A$2:$F$225, 3,FALSE )</f>
        <v>VOCACIÓN</v>
      </c>
      <c r="G992" t="str">
        <f>VLOOKUP(A992,productos!$A$2:$F$225, 4,FALSE )</f>
        <v>ALMACÉN</v>
      </c>
      <c r="H992">
        <f>VLOOKUP(A992,productos!$A$2:$F$225, 5,FALSE )</f>
        <v>779004017750</v>
      </c>
      <c r="I992" t="str">
        <f>VLOOKUP(A992,productos!$A$2:$F$225, 6,FALSE )</f>
        <v>GALLETITAS DULCES ENVASADAS SECAS SIN RELLENO  - 465 G</v>
      </c>
      <c r="L992" s="2" t="str">
        <f t="shared" si="15"/>
        <v>new Product { Id = 26, Region = 3, Market =0, Price = 14.35, Provider = "ARCOR", Brand = "VOCACIÓN", Category = "ALMACÉN", BarCode = 779004017750, Name = "GALLETITAS DULCES ENVASADAS SECAS SIN RELLENO  - 465 G"},</v>
      </c>
    </row>
    <row r="993" spans="1:12" x14ac:dyDescent="0.25">
      <c r="A993">
        <v>160</v>
      </c>
      <c r="B993">
        <v>3</v>
      </c>
      <c r="C993">
        <v>0</v>
      </c>
      <c r="D993">
        <v>5.4</v>
      </c>
      <c r="E993" t="str">
        <f>VLOOKUP(A993,productos!$A$2:$F$225, 2,FALSE )</f>
        <v>TERRABUSI-KRAFT MONDELEZ</v>
      </c>
      <c r="F993" t="str">
        <f>VLOOKUP(A993,productos!$A$2:$F$225, 3,FALSE )</f>
        <v>LINCOLN CHOCO</v>
      </c>
      <c r="G993" t="str">
        <f>VLOOKUP(A993,productos!$A$2:$F$225, 4,FALSE )</f>
        <v>ALMACÉN</v>
      </c>
      <c r="H993">
        <f>VLOOKUP(A993,productos!$A$2:$F$225, 5,FALSE )</f>
        <v>762230074267</v>
      </c>
      <c r="I993" t="str">
        <f>VLOOKUP(A993,productos!$A$2:$F$225, 6,FALSE )</f>
        <v>GALLETITAS DULCES ENVASADAS SECAS SIN RELLENO CHOCOLATE  - 114 G</v>
      </c>
      <c r="L993" s="2" t="str">
        <f t="shared" si="15"/>
        <v>new Product { Id = 160, Region = 3, Market =0, Price = 5.4, Provider = "TERRABUSI-KRAFT MONDELEZ", Brand = "LINCOLN CHOCO", Category = "ALMACÉN", BarCode = 762230074267, Name = "GALLETITAS DULCES ENVASADAS SECAS SIN RELLENO CHOCOLATE  - 114 G"},</v>
      </c>
    </row>
    <row r="994" spans="1:12" x14ac:dyDescent="0.25">
      <c r="A994">
        <v>158</v>
      </c>
      <c r="B994">
        <v>3</v>
      </c>
      <c r="C994">
        <v>0</v>
      </c>
      <c r="D994">
        <v>6.2</v>
      </c>
      <c r="E994" t="str">
        <f>VLOOKUP(A994,productos!$A$2:$F$225, 2,FALSE )</f>
        <v>TERRABUSI-KRAFT MONDELEZ</v>
      </c>
      <c r="F994" t="str">
        <f>VLOOKUP(A994,productos!$A$2:$F$225, 3,FALSE )</f>
        <v>BOCA DE DAMA</v>
      </c>
      <c r="G994" t="str">
        <f>VLOOKUP(A994,productos!$A$2:$F$225, 4,FALSE )</f>
        <v>ALMACÉN</v>
      </c>
      <c r="H994">
        <f>VLOOKUP(A994,productos!$A$2:$F$225, 5,FALSE )</f>
        <v>762230082908</v>
      </c>
      <c r="I994" t="str">
        <f>VLOOKUP(A994,productos!$A$2:$F$225, 6,FALSE )</f>
        <v>GALLETITAS DULCES ENVASADAS SECAS SIN RELLENO INDIVIDUAL - 153 G</v>
      </c>
      <c r="L994" s="2" t="str">
        <f t="shared" si="15"/>
        <v>new Product { Id = 158, Region = 3, Market =0, Price = 6.2, Provider = "TERRABUSI-KRAFT MONDELEZ", Brand = "BOCA DE DAMA", Category = "ALMACÉN", BarCode = 762230082908, Name = "GALLETITAS DULCES ENVASADAS SECAS SIN RELLENO INDIVIDUAL - 153 G"},</v>
      </c>
    </row>
    <row r="995" spans="1:12" x14ac:dyDescent="0.25">
      <c r="A995">
        <v>44</v>
      </c>
      <c r="B995">
        <v>3</v>
      </c>
      <c r="C995">
        <v>0</v>
      </c>
      <c r="D995">
        <v>13.38</v>
      </c>
      <c r="E995" t="str">
        <f>VLOOKUP(A995,productos!$A$2:$F$225, 2,FALSE )</f>
        <v>COCA COLA FEMSA</v>
      </c>
      <c r="F995" t="str">
        <f>VLOOKUP(A995,productos!$A$2:$F$225, 3,FALSE )</f>
        <v>COCA COLA</v>
      </c>
      <c r="G995" t="str">
        <f>VLOOKUP(A995,productos!$A$2:$F$225, 4,FALSE )</f>
        <v>BEBIDAS</v>
      </c>
      <c r="H995">
        <f>VLOOKUP(A995,productos!$A$2:$F$225, 5,FALSE )</f>
        <v>779089500043</v>
      </c>
      <c r="I995" t="str">
        <f>VLOOKUP(A995,productos!$A$2:$F$225, 6,FALSE )</f>
        <v>GASEOSA COLA  - 1,5 LT</v>
      </c>
      <c r="L995" s="2" t="str">
        <f t="shared" si="15"/>
        <v>new Product { Id = 44, Region = 3, Market =0, Price = 13.38, Provider = "COCA COLA FEMSA", Brand = "COCA COLA", Category = "BEBIDAS", BarCode = 779089500043, Name = "GASEOSA COLA  - 1,5 LT"},</v>
      </c>
    </row>
    <row r="996" spans="1:12" x14ac:dyDescent="0.25">
      <c r="A996">
        <v>112</v>
      </c>
      <c r="B996">
        <v>3</v>
      </c>
      <c r="C996">
        <v>0</v>
      </c>
      <c r="D996">
        <v>9.85</v>
      </c>
      <c r="E996" t="str">
        <f>VLOOKUP(A996,productos!$A$2:$F$225, 2,FALSE )</f>
        <v>PRODEA</v>
      </c>
      <c r="F996" t="str">
        <f>VLOOKUP(A996,productos!$A$2:$F$225, 3,FALSE )</f>
        <v>CUNNINGTON</v>
      </c>
      <c r="G996" t="str">
        <f>VLOOKUP(A996,productos!$A$2:$F$225, 4,FALSE )</f>
        <v>BEBIDAS</v>
      </c>
      <c r="H996">
        <f>VLOOKUP(A996,productos!$A$2:$F$225, 5,FALSE )</f>
        <v>779063900198</v>
      </c>
      <c r="I996" t="str">
        <f>VLOOKUP(A996,productos!$A$2:$F$225, 6,FALSE )</f>
        <v>GASEOSA COLA  - 1,5 LT</v>
      </c>
      <c r="L996" s="2" t="str">
        <f t="shared" si="15"/>
        <v>new Product { Id = 112, Region = 3, Market =0, Price = 9.85, Provider = "PRODEA", Brand = "CUNNINGTON", Category = "BEBIDAS", BarCode = 779063900198, Name = "GASEOSA COLA  - 1,5 LT"},</v>
      </c>
    </row>
    <row r="997" spans="1:12" x14ac:dyDescent="0.25">
      <c r="A997">
        <v>36</v>
      </c>
      <c r="B997">
        <v>3</v>
      </c>
      <c r="C997">
        <v>0</v>
      </c>
      <c r="D997">
        <v>12.5</v>
      </c>
      <c r="E997" t="str">
        <f>VLOOKUP(A997,productos!$A$2:$F$225, 2,FALSE )</f>
        <v>CERVEC Y MALTERIA QUILMES SAI</v>
      </c>
      <c r="F997" t="str">
        <f>VLOOKUP(A997,productos!$A$2:$F$225, 3,FALSE )</f>
        <v>SEVEN UP</v>
      </c>
      <c r="G997" t="str">
        <f>VLOOKUP(A997,productos!$A$2:$F$225, 4,FALSE )</f>
        <v>BEBIDAS</v>
      </c>
      <c r="H997">
        <f>VLOOKUP(A997,productos!$A$2:$F$225, 5,FALSE )</f>
        <v>779181342152</v>
      </c>
      <c r="I997" t="str">
        <f>VLOOKUP(A997,productos!$A$2:$F$225, 6,FALSE )</f>
        <v>GASEOSA LIMA LIMÓN  - 1,5 LT</v>
      </c>
      <c r="L997" s="2" t="str">
        <f t="shared" si="15"/>
        <v>new Product { Id = 36, Region = 3, Market =0, Price = 12.5, Provider = "CERVEC Y MALTERIA QUILMES SAI", Brand = "SEVEN UP", Category = "BEBIDAS", BarCode = 779181342152, Name = "GASEOSA LIMA LIMÓN  - 1,5 LT"},</v>
      </c>
    </row>
    <row r="998" spans="1:12" x14ac:dyDescent="0.25">
      <c r="A998">
        <v>113</v>
      </c>
      <c r="B998">
        <v>3</v>
      </c>
      <c r="C998">
        <v>0</v>
      </c>
      <c r="D998">
        <v>9.85</v>
      </c>
      <c r="E998" t="str">
        <f>VLOOKUP(A998,productos!$A$2:$F$225, 2,FALSE )</f>
        <v>PRODEA</v>
      </c>
      <c r="F998" t="str">
        <f>VLOOKUP(A998,productos!$A$2:$F$225, 3,FALSE )</f>
        <v>CUNNINGTON</v>
      </c>
      <c r="G998" t="str">
        <f>VLOOKUP(A998,productos!$A$2:$F$225, 4,FALSE )</f>
        <v>BEBIDAS</v>
      </c>
      <c r="H998">
        <f>VLOOKUP(A998,productos!$A$2:$F$225, 5,FALSE )</f>
        <v>779063900166</v>
      </c>
      <c r="I998" t="str">
        <f>VLOOKUP(A998,productos!$A$2:$F$225, 6,FALSE )</f>
        <v>GASEOSA LIMA LIMÓN  - 1,5 LT</v>
      </c>
      <c r="L998" s="2" t="str">
        <f t="shared" si="15"/>
        <v>new Product { Id = 113, Region = 3, Market =0, Price = 9.85, Provider = "PRODEA", Brand = "CUNNINGTON", Category = "BEBIDAS", BarCode = 779063900166, Name = "GASEOSA LIMA LIMÓN  - 1,5 LT"},</v>
      </c>
    </row>
    <row r="999" spans="1:12" x14ac:dyDescent="0.25">
      <c r="A999">
        <v>224</v>
      </c>
      <c r="B999">
        <v>3</v>
      </c>
      <c r="C999">
        <v>0</v>
      </c>
      <c r="D999">
        <v>3.21</v>
      </c>
      <c r="E999" t="str">
        <f>VLOOKUP(A999,productos!$A$2:$F$225, 2,FALSE )</f>
        <v>MAPED</v>
      </c>
      <c r="F999" t="str">
        <f>VLOOKUP(A999,productos!$A$2:$F$225, 3,FALSE )</f>
        <v>MAPED ARGENTINA S.A.</v>
      </c>
      <c r="G999" t="str">
        <f>VLOOKUP(A999,productos!$A$2:$F$225, 4,FALSE )</f>
        <v>CANASTA ESCOLAR</v>
      </c>
      <c r="H999">
        <f>VLOOKUP(A999,productos!$A$2:$F$225, 5,FALSE )</f>
        <v>0</v>
      </c>
      <c r="I999" t="str">
        <f>VLOOKUP(A999,productos!$A$2:$F$225, 6,FALSE )</f>
        <v xml:space="preserve">GOMA TINTA-LAPIZ Duo Gom </v>
      </c>
      <c r="L999" s="2" t="str">
        <f t="shared" si="15"/>
        <v>new Product { Id = 224, Region = 3, Market =0, Price = 3.21, Provider = "MAPED", Brand = "MAPED ARGENTINA S.A.", Category = "CANASTA ESCOLAR", BarCode = 0, Name = "GOMA TINTA-LAPIZ Duo Gom "},</v>
      </c>
    </row>
    <row r="1000" spans="1:12" x14ac:dyDescent="0.25">
      <c r="A1000">
        <v>236</v>
      </c>
      <c r="B1000">
        <v>3</v>
      </c>
      <c r="C1000">
        <v>0</v>
      </c>
      <c r="D1000">
        <v>68.48</v>
      </c>
      <c r="E1000" t="str">
        <f>VLOOKUP(A1000,productos!$A$2:$F$225, 2,FALSE )</f>
        <v>GENÉRICO</v>
      </c>
      <c r="F1000" t="str">
        <f>VLOOKUP(A1000,productos!$A$2:$F$225, 3,FALSE )</f>
        <v>GENÉRICO</v>
      </c>
      <c r="G1000" t="str">
        <f>VLOOKUP(A1000,productos!$A$2:$F$225, 4,FALSE )</f>
        <v>CANASTA ESCOLAR</v>
      </c>
      <c r="H1000">
        <f>VLOOKUP(A1000,productos!$A$2:$F$225, 5,FALSE )</f>
        <v>0</v>
      </c>
      <c r="I1000" t="str">
        <f>VLOOKUP(A1000,productos!$A$2:$F$225, 6,FALSE )</f>
        <v>GUARDAPOLVO RECTO UNISEX     520 TALLE 10</v>
      </c>
      <c r="L1000" s="2" t="str">
        <f t="shared" si="15"/>
        <v>new Product { Id = 236, Region = 3, Market =0, Price = 68.48, Provider = "GENÉRICO", Brand = "GENÉRICO", Category = "CANASTA ESCOLAR", BarCode = 0, Name = "GUARDAPOLVO RECTO UNISEX     520 TALLE 10"},</v>
      </c>
    </row>
    <row r="1001" spans="1:12" x14ac:dyDescent="0.25">
      <c r="A1001">
        <v>237</v>
      </c>
      <c r="B1001">
        <v>3</v>
      </c>
      <c r="C1001">
        <v>0</v>
      </c>
      <c r="D1001">
        <v>78.11</v>
      </c>
      <c r="E1001" t="str">
        <f>VLOOKUP(A1001,productos!$A$2:$F$225, 2,FALSE )</f>
        <v>GENÉRICO</v>
      </c>
      <c r="F1001" t="str">
        <f>VLOOKUP(A1001,productos!$A$2:$F$225, 3,FALSE )</f>
        <v>GENÉRICO</v>
      </c>
      <c r="G1001" t="str">
        <f>VLOOKUP(A1001,productos!$A$2:$F$225, 4,FALSE )</f>
        <v>CANASTA ESCOLAR</v>
      </c>
      <c r="H1001">
        <f>VLOOKUP(A1001,productos!$A$2:$F$225, 5,FALSE )</f>
        <v>0</v>
      </c>
      <c r="I1001" t="str">
        <f>VLOOKUP(A1001,productos!$A$2:$F$225, 6,FALSE )</f>
        <v>GUARDAPOLVO RECTO UNISEX     520 TALLE 12</v>
      </c>
      <c r="L1001" s="2" t="str">
        <f t="shared" si="15"/>
        <v>new Product { Id = 237, Region = 3, Market =0, Price = 78.11, Provider = "GENÉRICO", Brand = "GENÉRICO", Category = "CANASTA ESCOLAR", BarCode = 0, Name = "GUARDAPOLVO RECTO UNISEX     520 TALLE 12"},</v>
      </c>
    </row>
    <row r="1002" spans="1:12" x14ac:dyDescent="0.25">
      <c r="A1002">
        <v>234</v>
      </c>
      <c r="B1002">
        <v>3</v>
      </c>
      <c r="C1002">
        <v>0</v>
      </c>
      <c r="D1002">
        <v>41.73</v>
      </c>
      <c r="E1002" t="str">
        <f>VLOOKUP(A1002,productos!$A$2:$F$225, 2,FALSE )</f>
        <v>GENÉRICO</v>
      </c>
      <c r="F1002" t="str">
        <f>VLOOKUP(A1002,productos!$A$2:$F$225, 3,FALSE )</f>
        <v>GENÉRICO</v>
      </c>
      <c r="G1002" t="str">
        <f>VLOOKUP(A1002,productos!$A$2:$F$225, 4,FALSE )</f>
        <v>CANASTA ESCOLAR</v>
      </c>
      <c r="H1002">
        <f>VLOOKUP(A1002,productos!$A$2:$F$225, 5,FALSE )</f>
        <v>0</v>
      </c>
      <c r="I1002" t="str">
        <f>VLOOKUP(A1002,productos!$A$2:$F$225, 6,FALSE )</f>
        <v>GUARDAPOLVO RECTO UNISEX     520 TALLE 6</v>
      </c>
      <c r="L1002" s="2" t="str">
        <f t="shared" si="15"/>
        <v>new Product { Id = 234, Region = 3, Market =0, Price = 41.73, Provider = "GENÉRICO", Brand = "GENÉRICO", Category = "CANASTA ESCOLAR", BarCode = 0, Name = "GUARDAPOLVO RECTO UNISEX     520 TALLE 6"},</v>
      </c>
    </row>
    <row r="1003" spans="1:12" x14ac:dyDescent="0.25">
      <c r="A1003">
        <v>235</v>
      </c>
      <c r="B1003">
        <v>3</v>
      </c>
      <c r="C1003">
        <v>0</v>
      </c>
      <c r="D1003">
        <v>58.85</v>
      </c>
      <c r="E1003" t="str">
        <f>VLOOKUP(A1003,productos!$A$2:$F$225, 2,FALSE )</f>
        <v>GENÉRICO</v>
      </c>
      <c r="F1003" t="str">
        <f>VLOOKUP(A1003,productos!$A$2:$F$225, 3,FALSE )</f>
        <v>GENÉRICO</v>
      </c>
      <c r="G1003" t="str">
        <f>VLOOKUP(A1003,productos!$A$2:$F$225, 4,FALSE )</f>
        <v>CANASTA ESCOLAR</v>
      </c>
      <c r="H1003">
        <f>VLOOKUP(A1003,productos!$A$2:$F$225, 5,FALSE )</f>
        <v>0</v>
      </c>
      <c r="I1003" t="str">
        <f>VLOOKUP(A1003,productos!$A$2:$F$225, 6,FALSE )</f>
        <v>GUARDAPOLVO RECTO UNISEX     520 TALLE 8</v>
      </c>
      <c r="L1003" s="2" t="str">
        <f t="shared" si="15"/>
        <v>new Product { Id = 235, Region = 3, Market =0, Price = 58.85, Provider = "GENÉRICO", Brand = "GENÉRICO", Category = "CANASTA ESCOLAR", BarCode = 0, Name = "GUARDAPOLVO RECTO UNISEX     520 TALLE 8"},</v>
      </c>
    </row>
    <row r="1004" spans="1:12" x14ac:dyDescent="0.25">
      <c r="A1004">
        <v>114</v>
      </c>
      <c r="B1004">
        <v>3</v>
      </c>
      <c r="C1004">
        <v>0</v>
      </c>
      <c r="D1004">
        <v>23.55</v>
      </c>
      <c r="E1004" t="str">
        <f>VLOOKUP(A1004,productos!$A$2:$F$225, 2,FALSE )</f>
        <v>QUICKFOOD</v>
      </c>
      <c r="F1004" t="str">
        <f>VLOOKUP(A1004,productos!$A$2:$F$225, 3,FALSE )</f>
        <v>PATY</v>
      </c>
      <c r="G1004" t="str">
        <f>VLOOKUP(A1004,productos!$A$2:$F$225, 4,FALSE )</f>
        <v>CARNES</v>
      </c>
      <c r="H1004">
        <f>VLOOKUP(A1004,productos!$A$2:$F$225, 5,FALSE )</f>
        <v>779067004523</v>
      </c>
      <c r="I1004" t="str">
        <f>VLOOKUP(A1004,productos!$A$2:$F$225, 6,FALSE )</f>
        <v>HAMBURGUESAS DE CARNE TRADICIONALES DE 332-334GR - 4 UN</v>
      </c>
      <c r="L1004" s="2" t="str">
        <f t="shared" si="15"/>
        <v>new Product { Id = 114, Region = 3, Market =0, Price = 23.55, Provider = "QUICKFOOD", Brand = "PATY", Category = "CARNES", BarCode = 779067004523, Name = "HAMBURGUESAS DE CARNE TRADICIONALES DE 332-334GR - 4 UN"},</v>
      </c>
    </row>
    <row r="1005" spans="1:12" x14ac:dyDescent="0.25">
      <c r="A1005">
        <v>106</v>
      </c>
      <c r="B1005">
        <v>3</v>
      </c>
      <c r="C1005">
        <v>0</v>
      </c>
      <c r="D1005">
        <v>5.79</v>
      </c>
      <c r="E1005" t="str">
        <f>VLOOKUP(A1005,productos!$A$2:$F$225, 2,FALSE )</f>
        <v>PEPSICO</v>
      </c>
      <c r="F1005" t="str">
        <f>VLOOKUP(A1005,productos!$A$2:$F$225, 3,FALSE )</f>
        <v>MAGICA</v>
      </c>
      <c r="G1005" t="str">
        <f>VLOOKUP(A1005,productos!$A$2:$F$225, 4,FALSE )</f>
        <v>ALMACÉN</v>
      </c>
      <c r="H1005">
        <f>VLOOKUP(A1005,productos!$A$2:$F$225, 5,FALSE )</f>
        <v>779217000719</v>
      </c>
      <c r="I1005" t="str">
        <f>VLOOKUP(A1005,productos!$A$2:$F$225, 6,FALSE )</f>
        <v>HARINA DE MAIZ (POLENTA)  - 500 G</v>
      </c>
      <c r="L1005" s="2" t="str">
        <f t="shared" si="15"/>
        <v>new Product { Id = 106, Region = 3, Market =0, Price = 5.79, Provider = "PEPSICO", Brand = "MAGICA", Category = "ALMACÉN", BarCode = 779217000719, Name = "HARINA DE MAIZ (POLENTA)  - 500 G"},</v>
      </c>
    </row>
    <row r="1006" spans="1:12" x14ac:dyDescent="0.25">
      <c r="A1006">
        <v>91</v>
      </c>
      <c r="B1006">
        <v>3</v>
      </c>
      <c r="C1006">
        <v>0</v>
      </c>
      <c r="D1006">
        <v>8.5500000000000007</v>
      </c>
      <c r="E1006" t="str">
        <f>VLOOKUP(A1006,productos!$A$2:$F$225, 2,FALSE )</f>
        <v>MOLINOS RÍO DE LA PLATA</v>
      </c>
      <c r="F1006" t="str">
        <f>VLOOKUP(A1006,productos!$A$2:$F$225, 3,FALSE )</f>
        <v>BLANCAFLOR</v>
      </c>
      <c r="G1006" t="str">
        <f>VLOOKUP(A1006,productos!$A$2:$F$225, 4,FALSE )</f>
        <v>ALMACÉN</v>
      </c>
      <c r="H1006">
        <f>VLOOKUP(A1006,productos!$A$2:$F$225, 5,FALSE )</f>
        <v>779007050692</v>
      </c>
      <c r="I1006" t="str">
        <f>VLOOKUP(A1006,productos!$A$2:$F$225, 6,FALSE )</f>
        <v>HARINA DE TRIGO 0000 DE 0000 - 1 KG</v>
      </c>
      <c r="L1006" s="2" t="str">
        <f t="shared" si="15"/>
        <v>new Product { Id = 91, Region = 3, Market =0, Price = 8.55, Provider = "MOLINOS RÍO DE LA PLATA", Brand = "BLANCAFLOR", Category = "ALMACÉN", BarCode = 779007050692, Name = "HARINA DE TRIGO 0000 DE 0000 - 1 KG"},</v>
      </c>
    </row>
    <row r="1007" spans="1:12" x14ac:dyDescent="0.25">
      <c r="A1007">
        <v>88</v>
      </c>
      <c r="B1007">
        <v>3</v>
      </c>
      <c r="C1007">
        <v>0</v>
      </c>
      <c r="D1007">
        <v>6.8</v>
      </c>
      <c r="E1007" t="str">
        <f>VLOOKUP(A1007,productos!$A$2:$F$225, 2,FALSE )</f>
        <v>MOLINOS CAÑUELAS</v>
      </c>
      <c r="F1007" t="str">
        <f>VLOOKUP(A1007,productos!$A$2:$F$225, 3,FALSE )</f>
        <v>CAÑUELAS</v>
      </c>
      <c r="G1007" t="str">
        <f>VLOOKUP(A1007,productos!$A$2:$F$225, 4,FALSE )</f>
        <v>ALMACÉN</v>
      </c>
      <c r="H1007">
        <f>VLOOKUP(A1007,productos!$A$2:$F$225, 5,FALSE )</f>
        <v>779218000152</v>
      </c>
      <c r="I1007" t="str">
        <f>VLOOKUP(A1007,productos!$A$2:$F$225, 6,FALSE )</f>
        <v>HARINA DE TRIGO COMUN 000 COMÚN 000 - 1 KG</v>
      </c>
      <c r="L1007" s="2" t="str">
        <f t="shared" si="15"/>
        <v>new Product { Id = 88, Region = 3, Market =0, Price = 6.8, Provider = "MOLINOS CAÑUELAS", Brand = "CAÑUELAS", Category = "ALMACÉN", BarCode = 779218000152, Name = "HARINA DE TRIGO COMUN 000 COMÚN 000 - 1 KG"},</v>
      </c>
    </row>
    <row r="1008" spans="1:12" x14ac:dyDescent="0.25">
      <c r="A1008">
        <v>93</v>
      </c>
      <c r="B1008">
        <v>3</v>
      </c>
      <c r="C1008">
        <v>0</v>
      </c>
      <c r="D1008">
        <v>7.49</v>
      </c>
      <c r="E1008" t="str">
        <f>VLOOKUP(A1008,productos!$A$2:$F$225, 2,FALSE )</f>
        <v>MOLINOS RÍO DE LA PLATA</v>
      </c>
      <c r="F1008" t="str">
        <f>VLOOKUP(A1008,productos!$A$2:$F$225, 3,FALSE )</f>
        <v>FAVORITA</v>
      </c>
      <c r="G1008" t="str">
        <f>VLOOKUP(A1008,productos!$A$2:$F$225, 4,FALSE )</f>
        <v>ALMACÉN</v>
      </c>
      <c r="H1008">
        <f>VLOOKUP(A1008,productos!$A$2:$F$225, 5,FALSE )</f>
        <v>779007050723</v>
      </c>
      <c r="I1008" t="str">
        <f>VLOOKUP(A1008,productos!$A$2:$F$225, 6,FALSE )</f>
        <v>HARINA DE TRIGO COMUN 000 COMÚN 000 - 1 KG</v>
      </c>
      <c r="L1008" s="2" t="str">
        <f t="shared" si="15"/>
        <v>new Product { Id = 93, Region = 3, Market =0, Price = 7.49, Provider = "MOLINOS RÍO DE LA PLATA", Brand = "FAVORITA", Category = "ALMACÉN", BarCode = 779007050723, Name = "HARINA DE TRIGO COMUN 000 COMÚN 000 - 1 KG"},</v>
      </c>
    </row>
    <row r="1009" spans="1:12" x14ac:dyDescent="0.25">
      <c r="A1009">
        <v>99</v>
      </c>
      <c r="B1009">
        <v>3</v>
      </c>
      <c r="C1009">
        <v>0</v>
      </c>
      <c r="D1009">
        <v>32.5</v>
      </c>
      <c r="E1009" t="str">
        <f>VLOOKUP(A1009,productos!$A$2:$F$225, 2,FALSE )</f>
        <v>NESTLÉ ARGENTINA</v>
      </c>
      <c r="F1009" t="str">
        <f>VLOOKUP(A1009,productos!$A$2:$F$225, 3,FALSE )</f>
        <v>TORPEDO</v>
      </c>
      <c r="G1009" t="str">
        <f>VLOOKUP(A1009,productos!$A$2:$F$225, 4,FALSE )</f>
        <v>ALMACÉN</v>
      </c>
      <c r="H1009">
        <f>VLOOKUP(A1009,productos!$A$2:$F$225, 5,FALSE )</f>
        <v>761303318440</v>
      </c>
      <c r="I1009" t="str">
        <f>VLOOKUP(A1009,productos!$A$2:$F$225, 6,FALSE )</f>
        <v>HELADO LIMON CAJA X 6 UNIDADES - 6 UN</v>
      </c>
      <c r="L1009" s="2" t="str">
        <f t="shared" si="15"/>
        <v>new Product { Id = 99, Region = 3, Market =0, Price = 32.5, Provider = "NESTLÉ ARGENTINA", Brand = "TORPEDO", Category = "ALMACÉN", BarCode = 761303318440, Name = "HELADO LIMON CAJA X 6 UNIDADES - 6 UN"},</v>
      </c>
    </row>
    <row r="1010" spans="1:12" x14ac:dyDescent="0.25">
      <c r="A1010">
        <v>134</v>
      </c>
      <c r="B1010">
        <v>3</v>
      </c>
      <c r="C1010">
        <v>0</v>
      </c>
      <c r="D1010">
        <v>12.85</v>
      </c>
      <c r="E1010" t="str">
        <f>VLOOKUP(A1010,productos!$A$2:$F$225, 2,FALSE )</f>
        <v>SIN MARCA (SUPERMERCADO)</v>
      </c>
      <c r="F1010" t="str">
        <f>VLOOKUP(A1010,productos!$A$2:$F$225, 3,FALSE )</f>
        <v>SIN MARCA (SUPERMERCADO)</v>
      </c>
      <c r="G1010" t="str">
        <f>VLOOKUP(A1010,productos!$A$2:$F$225, 4,FALSE )</f>
        <v>CARNES</v>
      </c>
      <c r="H1010">
        <f>VLOOKUP(A1010,productos!$A$2:$F$225, 5,FALSE )</f>
        <v>0</v>
      </c>
      <c r="I1010" t="str">
        <f>VLOOKUP(A1010,productos!$A$2:$F$225, 6,FALSE )</f>
        <v>HUESO CON CARNE DE NOVILLO - 1 KG</v>
      </c>
      <c r="L1010" s="2" t="str">
        <f t="shared" si="15"/>
        <v>new Product { Id = 134, Region = 3, Market =0, Price = 12.85, Provider = "SIN MARCA (SUPERMERCADO)", Brand = "SIN MARCA (SUPERMERCADO)", Category = "CARNES", BarCode = 0, Name = "HUESO CON CARNE DE NOVILLO - 1 KG"},</v>
      </c>
    </row>
    <row r="1011" spans="1:12" x14ac:dyDescent="0.25">
      <c r="A1011">
        <v>100</v>
      </c>
      <c r="B1011">
        <v>3</v>
      </c>
      <c r="C1011">
        <v>0</v>
      </c>
      <c r="D1011">
        <v>9.15</v>
      </c>
      <c r="E1011" t="str">
        <f>VLOOKUP(A1011,productos!$A$2:$F$225, 2,FALSE )</f>
        <v>NUESTRA HUELLA</v>
      </c>
      <c r="F1011" t="str">
        <f>VLOOKUP(A1011,productos!$A$2:$F$225, 3,FALSE )</f>
        <v>AVICOPER</v>
      </c>
      <c r="G1011" t="str">
        <f>VLOOKUP(A1011,productos!$A$2:$F$225, 4,FALSE )</f>
        <v>ALMACÉN</v>
      </c>
      <c r="H1011">
        <f>VLOOKUP(A1011,productos!$A$2:$F$225, 5,FALSE )</f>
        <v>779233500032</v>
      </c>
      <c r="I1011" t="str">
        <f>VLOOKUP(A1011,productos!$A$2:$F$225, 6,FALSE )</f>
        <v>HUEVOS BLANCOS  - 6 UN</v>
      </c>
      <c r="L1011" s="2" t="str">
        <f t="shared" si="15"/>
        <v>new Product { Id = 100, Region = 3, Market =0, Price = 9.15, Provider = "NUESTRA HUELLA", Brand = "AVICOPER", Category = "ALMACÉN", BarCode = 779233500032, Name = "HUEVOS BLANCOS  - 6 UN"},</v>
      </c>
    </row>
    <row r="1012" spans="1:12" x14ac:dyDescent="0.25">
      <c r="A1012">
        <v>126</v>
      </c>
      <c r="B1012">
        <v>3</v>
      </c>
      <c r="C1012">
        <v>0</v>
      </c>
      <c r="D1012">
        <v>8.5500000000000007</v>
      </c>
      <c r="E1012" t="str">
        <f>VLOOKUP(A1012,productos!$A$2:$F$225, 2,FALSE )</f>
        <v>SIN MARCA (SUPERMERCADO)</v>
      </c>
      <c r="F1012" t="str">
        <f>VLOOKUP(A1012,productos!$A$2:$F$225, 3,FALSE )</f>
        <v>SIN MARCA (SUPERMERCADO)</v>
      </c>
      <c r="G1012" t="str">
        <f>VLOOKUP(A1012,productos!$A$2:$F$225, 4,FALSE )</f>
        <v>ALMACÉN</v>
      </c>
      <c r="H1012">
        <f>VLOOKUP(A1012,productos!$A$2:$F$225, 5,FALSE )</f>
        <v>0</v>
      </c>
      <c r="I1012" t="str">
        <f>VLOOKUP(A1012,productos!$A$2:$F$225, 6,FALSE )</f>
        <v>HUEVOS BLANCOS  - 6 UN</v>
      </c>
      <c r="L1012" s="2" t="str">
        <f t="shared" si="15"/>
        <v>new Product { Id = 126, Region = 3, Market =0, Price = 8.55, Provider = "SIN MARCA (SUPERMERCADO)", Brand = "SIN MARCA (SUPERMERCADO)", Category = "ALMACÉN", BarCode = 0, Name = "HUEVOS BLANCOS  - 6 UN"},</v>
      </c>
    </row>
    <row r="1013" spans="1:12" x14ac:dyDescent="0.25">
      <c r="A1013">
        <v>11</v>
      </c>
      <c r="B1013">
        <v>3</v>
      </c>
      <c r="C1013">
        <v>0</v>
      </c>
      <c r="D1013">
        <v>5.5</v>
      </c>
      <c r="E1013" t="str">
        <f>VLOOKUP(A1013,productos!$A$2:$F$225, 2,FALSE )</f>
        <v>ALICORP ARGENTINA S.C.A.</v>
      </c>
      <c r="F1013" t="str">
        <f>VLOOKUP(A1013,productos!$A$2:$F$225, 3,FALSE )</f>
        <v>ZORRO</v>
      </c>
      <c r="G1013" t="str">
        <f>VLOOKUP(A1013,productos!$A$2:$F$225, 4,FALSE )</f>
        <v>LIMPIEZA</v>
      </c>
      <c r="H1013">
        <f>VLOOKUP(A1013,productos!$A$2:$F$225, 5,FALSE )</f>
        <v>779099099234</v>
      </c>
      <c r="I1013" t="str">
        <f>VLOOKUP(A1013,productos!$A$2:$F$225, 6,FALSE )</f>
        <v>JABON BLANCO EN POLVO ALTA ESPUMA NATURAL FRESH - 400 G</v>
      </c>
      <c r="L1013" s="2" t="str">
        <f t="shared" si="15"/>
        <v>new Product { Id = 11, Region = 3, Market =0, Price = 5.5, Provider = "ALICORP ARGENTINA S.C.A.", Brand = "ZORRO", Category = "LIMPIEZA", BarCode = 779099099234, Name = "JABON BLANCO EN POLVO ALTA ESPUMA NATURAL FRESH - 400 G"},</v>
      </c>
    </row>
    <row r="1014" spans="1:12" x14ac:dyDescent="0.25">
      <c r="A1014">
        <v>9</v>
      </c>
      <c r="B1014">
        <v>3</v>
      </c>
      <c r="C1014">
        <v>0</v>
      </c>
      <c r="D1014">
        <v>10.6</v>
      </c>
      <c r="E1014" t="str">
        <f>VLOOKUP(A1014,productos!$A$2:$F$225, 2,FALSE )</f>
        <v>ALICORP ARGENTINA S.C.A.</v>
      </c>
      <c r="F1014" t="str">
        <f>VLOOKUP(A1014,productos!$A$2:$F$225, 3,FALSE )</f>
        <v>ZORRO</v>
      </c>
      <c r="G1014" t="str">
        <f>VLOOKUP(A1014,productos!$A$2:$F$225, 4,FALSE )</f>
        <v>LIMPIEZA</v>
      </c>
      <c r="H1014">
        <f>VLOOKUP(A1014,productos!$A$2:$F$225, 5,FALSE )</f>
        <v>779099099242</v>
      </c>
      <c r="I1014" t="str">
        <f>VLOOKUP(A1014,productos!$A$2:$F$225, 6,FALSE )</f>
        <v>JABON BLANCO EN POLVO BAJA ESPUMA NATURAL FRESH - 800 G</v>
      </c>
      <c r="L1014" s="2" t="str">
        <f t="shared" si="15"/>
        <v>new Product { Id = 9, Region = 3, Market =0, Price = 10.6, Provider = "ALICORP ARGENTINA S.C.A.", Brand = "ZORRO", Category = "LIMPIEZA", BarCode = 779099099242, Name = "JABON BLANCO EN POLVO BAJA ESPUMA NATURAL FRESH - 800 G"},</v>
      </c>
    </row>
    <row r="1015" spans="1:12" x14ac:dyDescent="0.25">
      <c r="A1015">
        <v>10</v>
      </c>
      <c r="B1015">
        <v>3</v>
      </c>
      <c r="C1015">
        <v>0</v>
      </c>
      <c r="D1015">
        <v>5.9</v>
      </c>
      <c r="E1015" t="str">
        <f>VLOOKUP(A1015,productos!$A$2:$F$225, 2,FALSE )</f>
        <v>ALICORP ARGENTINA S.C.A.</v>
      </c>
      <c r="F1015" t="str">
        <f>VLOOKUP(A1015,productos!$A$2:$F$225, 3,FALSE )</f>
        <v>ZORRO</v>
      </c>
      <c r="G1015" t="str">
        <f>VLOOKUP(A1015,productos!$A$2:$F$225, 4,FALSE )</f>
        <v>LIMPIEZA</v>
      </c>
      <c r="H1015">
        <f>VLOOKUP(A1015,productos!$A$2:$F$225, 5,FALSE )</f>
        <v>779099099233</v>
      </c>
      <c r="I1015" t="str">
        <f>VLOOKUP(A1015,productos!$A$2:$F$225, 6,FALSE )</f>
        <v>JABON BLANCO EN POLVO BAJA ESPUMA NATURAL FRESH - 400 G</v>
      </c>
      <c r="L1015" s="2" t="str">
        <f t="shared" si="15"/>
        <v>new Product { Id = 10, Region = 3, Market =0, Price = 5.9, Provider = "ALICORP ARGENTINA S.C.A.", Brand = "ZORRO", Category = "LIMPIEZA", BarCode = 779099099233, Name = "JABON BLANCO EN POLVO BAJA ESPUMA NATURAL FRESH - 400 G"},</v>
      </c>
    </row>
    <row r="1016" spans="1:12" x14ac:dyDescent="0.25">
      <c r="A1016">
        <v>14</v>
      </c>
      <c r="B1016">
        <v>3</v>
      </c>
      <c r="C1016">
        <v>0</v>
      </c>
      <c r="D1016">
        <v>7.89</v>
      </c>
      <c r="E1016" t="str">
        <f>VLOOKUP(A1016,productos!$A$2:$F$225, 2,FALSE )</f>
        <v>ALICORP ARGENTINA S.C.A.</v>
      </c>
      <c r="F1016" t="str">
        <f>VLOOKUP(A1016,productos!$A$2:$F$225, 3,FALSE )</f>
        <v>LIMOL</v>
      </c>
      <c r="G1016" t="str">
        <f>VLOOKUP(A1016,productos!$A$2:$F$225, 4,FALSE )</f>
        <v>PERFUMERÍA</v>
      </c>
      <c r="H1016">
        <f>VLOOKUP(A1016,productos!$A$2:$F$225, 5,FALSE )</f>
        <v>779099058640</v>
      </c>
      <c r="I1016" t="str">
        <f>VLOOKUP(A1016,productos!$A$2:$F$225, 6,FALSE )</f>
        <v>JABON DE TOCADOR CAMPOS DE ENSUEÑO 90GR - 3 UN</v>
      </c>
      <c r="L1016" s="2" t="str">
        <f t="shared" si="15"/>
        <v>new Product { Id = 14, Region = 3, Market =0, Price = 7.89, Provider = "ALICORP ARGENTINA S.C.A.", Brand = "LIMOL", Category = "PERFUMERÍA", BarCode = 779099058640, Name = "JABON DE TOCADOR CAMPOS DE ENSUEÑO 90GR - 3 UN"},</v>
      </c>
    </row>
    <row r="1017" spans="1:12" x14ac:dyDescent="0.25">
      <c r="A1017">
        <v>171</v>
      </c>
      <c r="B1017">
        <v>3</v>
      </c>
      <c r="C1017">
        <v>0</v>
      </c>
      <c r="D1017">
        <v>8</v>
      </c>
      <c r="E1017" t="str">
        <f>VLOOKUP(A1017,productos!$A$2:$F$225, 2,FALSE )</f>
        <v>UNILEVER</v>
      </c>
      <c r="F1017" t="str">
        <f>VLOOKUP(A1017,productos!$A$2:$F$225, 3,FALSE )</f>
        <v>SUAVE</v>
      </c>
      <c r="G1017" t="str">
        <f>VLOOKUP(A1017,productos!$A$2:$F$225, 4,FALSE )</f>
        <v>PERFUMERÍA</v>
      </c>
      <c r="H1017">
        <f>VLOOKUP(A1017,productos!$A$2:$F$225, 5,FALSE )</f>
        <v>779129302342</v>
      </c>
      <c r="I1017" t="str">
        <f>VLOOKUP(A1017,productos!$A$2:$F$225, 6,FALSE )</f>
        <v>JABON DE TOCADOR TE VERDE ALOE VERA 90GR - 800 UN</v>
      </c>
      <c r="L1017" s="2" t="str">
        <f t="shared" si="15"/>
        <v>new Product { Id = 171, Region = 3, Market =0, Price = 8, Provider = "UNILEVER", Brand = "SUAVE", Category = "PERFUMERÍA", BarCode = 779129302342, Name = "JABON DE TOCADOR TE VERDE ALOE VERA 90GR - 800 UN"},</v>
      </c>
    </row>
    <row r="1018" spans="1:12" x14ac:dyDescent="0.25">
      <c r="A1018">
        <v>13</v>
      </c>
      <c r="B1018">
        <v>3</v>
      </c>
      <c r="C1018">
        <v>0</v>
      </c>
      <c r="D1018">
        <v>4.5</v>
      </c>
      <c r="E1018" t="str">
        <f>VLOOKUP(A1018,productos!$A$2:$F$225, 2,FALSE )</f>
        <v>ALICORP ARGENTINA S.C.A.</v>
      </c>
      <c r="F1018" t="str">
        <f>VLOOKUP(A1018,productos!$A$2:$F$225, 3,FALSE )</f>
        <v>ZORRO</v>
      </c>
      <c r="G1018" t="str">
        <f>VLOOKUP(A1018,productos!$A$2:$F$225, 4,FALSE )</f>
        <v>LIMPIEZA</v>
      </c>
      <c r="H1018">
        <f>VLOOKUP(A1018,productos!$A$2:$F$225, 5,FALSE )</f>
        <v>779099057222</v>
      </c>
      <c r="I1018" t="str">
        <f>VLOOKUP(A1018,productos!$A$2:$F$225, 6,FALSE )</f>
        <v>JABON EN PAN ESFERAS ACTIVAS - 150 G</v>
      </c>
      <c r="L1018" s="2" t="str">
        <f t="shared" si="15"/>
        <v>new Product { Id = 13, Region = 3, Market =0, Price = 4.5, Provider = "ALICORP ARGENTINA S.C.A.", Brand = "ZORRO", Category = "LIMPIEZA", BarCode = 779099057222, Name = "JABON EN PAN ESFERAS ACTIVAS - 150 G"},</v>
      </c>
    </row>
    <row r="1019" spans="1:12" x14ac:dyDescent="0.25">
      <c r="A1019">
        <v>59</v>
      </c>
      <c r="B1019">
        <v>3</v>
      </c>
      <c r="C1019">
        <v>0</v>
      </c>
      <c r="D1019">
        <v>10.050000000000001</v>
      </c>
      <c r="E1019" t="str">
        <f>VLOOKUP(A1019,productos!$A$2:$F$225, 2,FALSE )</f>
        <v>GRUPO QUERUCLOR</v>
      </c>
      <c r="F1019" t="str">
        <f>VLOOKUP(A1019,productos!$A$2:$F$225, 3,FALSE )</f>
        <v>QUERUBÍN</v>
      </c>
      <c r="G1019" t="str">
        <f>VLOOKUP(A1019,productos!$A$2:$F$225, 4,FALSE )</f>
        <v>LIMPIEZA</v>
      </c>
      <c r="H1019">
        <f>VLOOKUP(A1019,productos!$A$2:$F$225, 5,FALSE )</f>
        <v>779190500165</v>
      </c>
      <c r="I1019" t="str">
        <f>VLOOKUP(A1019,productos!$A$2:$F$225, 6,FALSE )</f>
        <v>JABON EN POLVO PARA LAVARROPAS  REGULAR - 800 G</v>
      </c>
      <c r="L1019" s="2" t="str">
        <f t="shared" si="15"/>
        <v>new Product { Id = 59, Region = 3, Market =0, Price = 10.05, Provider = "GRUPO QUERUCLOR", Brand = "QUERUBÍN", Category = "LIMPIEZA", BarCode = 779190500165, Name = "JABON EN POLVO PARA LAVARROPAS  REGULAR - 800 G"},</v>
      </c>
    </row>
    <row r="1020" spans="1:12" x14ac:dyDescent="0.25">
      <c r="A1020">
        <v>58</v>
      </c>
      <c r="B1020">
        <v>3</v>
      </c>
      <c r="C1020">
        <v>0</v>
      </c>
      <c r="D1020">
        <v>10.050000000000001</v>
      </c>
      <c r="E1020" t="str">
        <f>VLOOKUP(A1020,productos!$A$2:$F$225, 2,FALSE )</f>
        <v>GRUPO QUERUCLOR</v>
      </c>
      <c r="F1020" t="str">
        <f>VLOOKUP(A1020,productos!$A$2:$F$225, 3,FALSE )</f>
        <v>QUERUBÍN</v>
      </c>
      <c r="G1020" t="str">
        <f>VLOOKUP(A1020,productos!$A$2:$F$225, 4,FALSE )</f>
        <v>LIMPIEZA</v>
      </c>
      <c r="H1020">
        <f>VLOOKUP(A1020,productos!$A$2:$F$225, 5,FALSE )</f>
        <v>779190500162</v>
      </c>
      <c r="I1020" t="str">
        <f>VLOOKUP(A1020,productos!$A$2:$F$225, 6,FALSE )</f>
        <v>JABON EN POLVO PARA LAVARROPAS BAJA ESPUMA - 800 G</v>
      </c>
      <c r="L1020" s="2" t="str">
        <f t="shared" si="15"/>
        <v>new Product { Id = 58, Region = 3, Market =0, Price = 10.05, Provider = "GRUPO QUERUCLOR", Brand = "QUERUBÍN", Category = "LIMPIEZA", BarCode = 779190500162, Name = "JABON EN POLVO PARA LAVARROPAS BAJA ESPUMA - 800 G"},</v>
      </c>
    </row>
    <row r="1021" spans="1:12" x14ac:dyDescent="0.25">
      <c r="A1021">
        <v>108</v>
      </c>
      <c r="B1021">
        <v>3</v>
      </c>
      <c r="C1021">
        <v>0</v>
      </c>
      <c r="D1021">
        <v>14.54</v>
      </c>
      <c r="E1021" t="str">
        <f>VLOOKUP(A1021,productos!$A$2:$F$225, 2,FALSE )</f>
        <v>PROCTER AND GAMBLE</v>
      </c>
      <c r="F1021" t="str">
        <f>VLOOKUP(A1021,productos!$A$2:$F$225, 3,FALSE )</f>
        <v>ACE</v>
      </c>
      <c r="G1021" t="str">
        <f>VLOOKUP(A1021,productos!$A$2:$F$225, 4,FALSE )</f>
        <v>LIMPIEZA</v>
      </c>
      <c r="H1021">
        <f>VLOOKUP(A1021,productos!$A$2:$F$225, 5,FALSE )</f>
        <v>759000201223</v>
      </c>
      <c r="I1021" t="str">
        <f>VLOOKUP(A1021,productos!$A$2:$F$225, 6,FALSE )</f>
        <v>JABON EN POLVO PARA LAVARROPAS BAJA ESPUMA - 800 G</v>
      </c>
      <c r="L1021" s="2" t="str">
        <f t="shared" si="15"/>
        <v>new Product { Id = 108, Region = 3, Market =0, Price = 14.54, Provider = "PROCTER AND GAMBLE", Brand = "ACE", Category = "LIMPIEZA", BarCode = 759000201223, Name = "JABON EN POLVO PARA LAVARROPAS BAJA ESPUMA - 800 G"},</v>
      </c>
    </row>
    <row r="1022" spans="1:12" x14ac:dyDescent="0.25">
      <c r="A1022">
        <v>188</v>
      </c>
      <c r="B1022">
        <v>3</v>
      </c>
      <c r="C1022">
        <v>0</v>
      </c>
      <c r="D1022">
        <v>96.3</v>
      </c>
      <c r="E1022" t="str">
        <f>VLOOKUP(A1022,productos!$A$2:$F$225, 2,FALSE )</f>
        <v>SIN MARCA (SUPERMERCADO)</v>
      </c>
      <c r="F1022" t="str">
        <f>VLOOKUP(A1022,productos!$A$2:$F$225, 3,FALSE )</f>
        <v>SIN MARCA (SUPERMERCADO)</v>
      </c>
      <c r="G1022" t="str">
        <f>VLOOKUP(A1022,productos!$A$2:$F$225, 4,FALSE )</f>
        <v>CARNES</v>
      </c>
      <c r="H1022">
        <f>VLOOKUP(A1022,productos!$A$2:$F$225, 5,FALSE )</f>
        <v>0</v>
      </c>
      <c r="I1022" t="str">
        <f>VLOOKUP(A1022,productos!$A$2:$F$225, 6,FALSE )</f>
        <v>JAMON COCIDO  - 1 KG</v>
      </c>
      <c r="L1022" s="2" t="str">
        <f t="shared" si="15"/>
        <v>new Product { Id = 188, Region = 3, Market =0, Price = 96.3, Provider = "SIN MARCA (SUPERMERCADO)", Brand = "SIN MARCA (SUPERMERCADO)", Category = "CARNES", BarCode = 0, Name = "JAMON COCIDO  - 1 KG"},</v>
      </c>
    </row>
    <row r="1023" spans="1:12" x14ac:dyDescent="0.25">
      <c r="A1023">
        <v>42</v>
      </c>
      <c r="B1023">
        <v>3</v>
      </c>
      <c r="C1023">
        <v>0</v>
      </c>
      <c r="D1023">
        <v>8.3000000000000007</v>
      </c>
      <c r="E1023" t="str">
        <f>VLOOKUP(A1023,productos!$A$2:$F$225, 2,FALSE )</f>
        <v>COCA COLA FEMSA</v>
      </c>
      <c r="F1023" t="str">
        <f>VLOOKUP(A1023,productos!$A$2:$F$225, 3,FALSE )</f>
        <v>CARIOCA</v>
      </c>
      <c r="G1023" t="str">
        <f>VLOOKUP(A1023,productos!$A$2:$F$225, 4,FALSE )</f>
        <v>BEBIDAS</v>
      </c>
      <c r="H1023">
        <f>VLOOKUP(A1023,productos!$A$2:$F$225, 5,FALSE )</f>
        <v>779089506428</v>
      </c>
      <c r="I1023" t="str">
        <f>VLOOKUP(A1023,productos!$A$2:$F$225, 6,FALSE )</f>
        <v>JUGO CONCENTRADO DE NARANJA - 1,5 LT</v>
      </c>
      <c r="L1023" s="2" t="str">
        <f t="shared" si="15"/>
        <v>new Product { Id = 42, Region = 3, Market =0, Price = 8.3, Provider = "COCA COLA FEMSA", Brand = "CARIOCA", Category = "BEBIDAS", BarCode = 779089506428, Name = "JUGO CONCENTRADO DE NARANJA - 1,5 LT"},</v>
      </c>
    </row>
    <row r="1024" spans="1:12" x14ac:dyDescent="0.25">
      <c r="A1024">
        <v>118</v>
      </c>
      <c r="B1024">
        <v>3</v>
      </c>
      <c r="C1024">
        <v>0</v>
      </c>
      <c r="D1024">
        <v>7.5</v>
      </c>
      <c r="E1024" t="str">
        <f>VLOOKUP(A1024,productos!$A$2:$F$225, 2,FALSE )</f>
        <v>RPB</v>
      </c>
      <c r="F1024" t="str">
        <f>VLOOKUP(A1024,productos!$A$2:$F$225, 3,FALSE )</f>
        <v>MOCORETÁ</v>
      </c>
      <c r="G1024" t="str">
        <f>VLOOKUP(A1024,productos!$A$2:$F$225, 4,FALSE )</f>
        <v>BEBIDAS</v>
      </c>
      <c r="H1024">
        <f>VLOOKUP(A1024,productos!$A$2:$F$225, 5,FALSE )</f>
        <v>779003611512</v>
      </c>
      <c r="I1024" t="str">
        <f>VLOOKUP(A1024,productos!$A$2:$F$225, 6,FALSE )</f>
        <v>JUGO CONCENTRADO DE NARANJA - 1,5 LT</v>
      </c>
      <c r="L1024" s="2" t="str">
        <f t="shared" si="15"/>
        <v>new Product { Id = 118, Region = 3, Market =0, Price = 7.5, Provider = "RPB", Brand = "MOCORETÁ", Category = "BEBIDAS", BarCode = 779003611512, Name = "JUGO CONCENTRADO DE NARANJA - 1,5 LT"},</v>
      </c>
    </row>
    <row r="1025" spans="1:12" x14ac:dyDescent="0.25">
      <c r="A1025">
        <v>43</v>
      </c>
      <c r="B1025">
        <v>3</v>
      </c>
      <c r="C1025">
        <v>0</v>
      </c>
      <c r="D1025">
        <v>10.15</v>
      </c>
      <c r="E1025" t="str">
        <f>VLOOKUP(A1025,productos!$A$2:$F$225, 2,FALSE )</f>
        <v>COCA COLA FEMSA</v>
      </c>
      <c r="F1025" t="str">
        <f>VLOOKUP(A1025,productos!$A$2:$F$225, 3,FALSE )</f>
        <v>CEPITA</v>
      </c>
      <c r="G1025" t="str">
        <f>VLOOKUP(A1025,productos!$A$2:$F$225, 4,FALSE )</f>
        <v>BEBIDAS</v>
      </c>
      <c r="H1025">
        <f>VLOOKUP(A1025,productos!$A$2:$F$225, 5,FALSE )</f>
        <v>779089564024</v>
      </c>
      <c r="I1025" t="str">
        <f>VLOOKUP(A1025,productos!$A$2:$F$225, 6,FALSE )</f>
        <v>JUGO DE NARANJA SIN DILUIR NUTRI DEFENSAS - 1 LT</v>
      </c>
      <c r="L1025" s="2" t="str">
        <f t="shared" si="15"/>
        <v>new Product { Id = 43, Region = 3, Market =0, Price = 10.15, Provider = "COCA COLA FEMSA", Brand = "CEPITA", Category = "BEBIDAS", BarCode = 779089564024, Name = "JUGO DE NARANJA SIN DILUIR NUTRI DEFENSAS - 1 LT"},</v>
      </c>
    </row>
    <row r="1026" spans="1:12" x14ac:dyDescent="0.25">
      <c r="A1026">
        <v>117</v>
      </c>
      <c r="B1026">
        <v>3</v>
      </c>
      <c r="C1026">
        <v>0</v>
      </c>
      <c r="D1026">
        <v>3.1</v>
      </c>
      <c r="E1026" t="str">
        <f>VLOOKUP(A1026,productos!$A$2:$F$225, 2,FALSE )</f>
        <v>RPB</v>
      </c>
      <c r="F1026" t="str">
        <f>VLOOKUP(A1026,productos!$A$2:$F$225, 3,FALSE )</f>
        <v>BAGGIO</v>
      </c>
      <c r="G1026" t="str">
        <f>VLOOKUP(A1026,productos!$A$2:$F$225, 4,FALSE )</f>
        <v>BEBIDAS</v>
      </c>
      <c r="H1026">
        <f>VLOOKUP(A1026,productos!$A$2:$F$225, 5,FALSE )</f>
        <v>779003600056</v>
      </c>
      <c r="I1026" t="str">
        <f>VLOOKUP(A1026,productos!$A$2:$F$225, 6,FALSE )</f>
        <v>JUGO SIN DILUIR DE NARANJA - 200 ML</v>
      </c>
      <c r="L1026" s="2" t="str">
        <f t="shared" si="15"/>
        <v>new Product { Id = 117, Region = 3, Market =0, Price = 3.1, Provider = "RPB", Brand = "BAGGIO", Category = "BEBIDAS", BarCode = 779003600056, Name = "JUGO SIN DILUIR DE NARANJA - 200 ML"},</v>
      </c>
    </row>
    <row r="1027" spans="1:12" x14ac:dyDescent="0.25">
      <c r="A1027">
        <v>201</v>
      </c>
      <c r="B1027">
        <v>3</v>
      </c>
      <c r="C1027">
        <v>0</v>
      </c>
      <c r="D1027">
        <v>1.6</v>
      </c>
      <c r="E1027" t="str">
        <f>VLOOKUP(A1027,productos!$A$2:$F$225, 2,FALSE )</f>
        <v>AGUAS DANONE DE ARGENTINA S.A.</v>
      </c>
      <c r="F1027" t="str">
        <f>VLOOKUP(A1027,productos!$A$2:$F$225, 3,FALSE )</f>
        <v>SER</v>
      </c>
      <c r="G1027" t="str">
        <f>VLOOKUP(A1027,productos!$A$2:$F$225, 4,FALSE )</f>
        <v>BEBIDAS</v>
      </c>
      <c r="H1027">
        <f>VLOOKUP(A1027,productos!$A$2:$F$225, 5,FALSE )</f>
        <v>779806254058</v>
      </c>
      <c r="I1027" t="str">
        <f>VLOOKUP(A1027,productos!$A$2:$F$225, 6,FALSE )</f>
        <v>JUGOS EN POLVO ANANA - 7,5 G</v>
      </c>
      <c r="L1027" s="2" t="str">
        <f t="shared" ref="L1027:L1090" si="16">IF(ISERROR(CONCATENATE("new Product { Id = ", A1027, ", Region = ",B1027,", Market =",C1027,", Price = ",SUBSTITUTE(D1027,",","."),", Provider = ", $E$1, E1027, $E$1,", Brand = ", $E$1, F1027, $E$1,", Category = ", $E$1, G1027, $E$1,", BarCode = ", H1027,", Name = ", $E$1, I1027, $E$1,"},'")),"",CONCATENATE("new Product { Id = ", A1027, ", Region = ",B1027,", Market =",C1027,", Price = ",SUBSTITUTE(D1027,",","."),", Provider = ", $E$1, E1027, $E$1,", Brand = ", $E$1, F1027, $E$1,", Category = ", $E$1, G1027, $E$1,", BarCode = ", H1027,", Name = ", $E$1, I1027, $E$1,"},"))</f>
        <v>new Product { Id = 201, Region = 3, Market =0, Price = 1.6, Provider = "AGUAS DANONE DE ARGENTINA S.A.", Brand = "SER", Category = "BEBIDAS", BarCode = 779806254058, Name = "JUGOS EN POLVO ANANA - 7,5 G"},</v>
      </c>
    </row>
    <row r="1028" spans="1:12" x14ac:dyDescent="0.25">
      <c r="A1028">
        <v>200</v>
      </c>
      <c r="B1028">
        <v>3</v>
      </c>
      <c r="C1028">
        <v>0</v>
      </c>
      <c r="D1028">
        <v>1.6</v>
      </c>
      <c r="E1028" t="str">
        <f>VLOOKUP(A1028,productos!$A$2:$F$225, 2,FALSE )</f>
        <v>AGUAS DANONE DE ARGENTINA S.A.</v>
      </c>
      <c r="F1028" t="str">
        <f>VLOOKUP(A1028,productos!$A$2:$F$225, 3,FALSE )</f>
        <v>SER</v>
      </c>
      <c r="G1028" t="str">
        <f>VLOOKUP(A1028,productos!$A$2:$F$225, 4,FALSE )</f>
        <v>BEBIDAS</v>
      </c>
      <c r="H1028">
        <f>VLOOKUP(A1028,productos!$A$2:$F$225, 5,FALSE )</f>
        <v>779031505832</v>
      </c>
      <c r="I1028" t="str">
        <f>VLOOKUP(A1028,productos!$A$2:$F$225, 6,FALSE )</f>
        <v>JUGOS EN POLVO MANZANA - 9,6 G</v>
      </c>
      <c r="L1028" s="2" t="str">
        <f t="shared" si="16"/>
        <v>new Product { Id = 200, Region = 3, Market =0, Price = 1.6, Provider = "AGUAS DANONE DE ARGENTINA S.A.", Brand = "SER", Category = "BEBIDAS", BarCode = 779031505832, Name = "JUGOS EN POLVO MANZANA - 9,6 G"},</v>
      </c>
    </row>
    <row r="1029" spans="1:12" x14ac:dyDescent="0.25">
      <c r="A1029">
        <v>27</v>
      </c>
      <c r="B1029">
        <v>3</v>
      </c>
      <c r="C1029">
        <v>0</v>
      </c>
      <c r="D1029">
        <v>1.7</v>
      </c>
      <c r="E1029" t="str">
        <f>VLOOKUP(A1029,productos!$A$2:$F$225, 2,FALSE )</f>
        <v>ARCOR</v>
      </c>
      <c r="F1029" t="str">
        <f>VLOOKUP(A1029,productos!$A$2:$F$225, 3,FALSE )</f>
        <v>ARCOR</v>
      </c>
      <c r="G1029" t="str">
        <f>VLOOKUP(A1029,productos!$A$2:$F$225, 4,FALSE )</f>
        <v>BEBIDAS</v>
      </c>
      <c r="H1029">
        <f>VLOOKUP(A1029,productos!$A$2:$F$225, 5,FALSE )</f>
        <v>779058098600</v>
      </c>
      <c r="I1029" t="str">
        <f>VLOOKUP(A1029,productos!$A$2:$F$225, 6,FALSE )</f>
        <v>JUGOS EN POLVO MULTIFRUTA - 25 G</v>
      </c>
      <c r="L1029" s="2" t="str">
        <f t="shared" si="16"/>
        <v>new Product { Id = 27, Region = 3, Market =0, Price = 1.7, Provider = "ARCOR", Brand = "ARCOR", Category = "BEBIDAS", BarCode = 779058098600, Name = "JUGOS EN POLVO MULTIFRUTA - 25 G"},</v>
      </c>
    </row>
    <row r="1030" spans="1:12" x14ac:dyDescent="0.25">
      <c r="A1030">
        <v>2</v>
      </c>
      <c r="B1030">
        <v>3</v>
      </c>
      <c r="C1030">
        <v>0</v>
      </c>
      <c r="D1030">
        <v>1.6</v>
      </c>
      <c r="E1030" t="str">
        <f>VLOOKUP(A1030,productos!$A$2:$F$225, 2,FALSE )</f>
        <v>AGUAS DANONE DE ARGENTINA S.A.</v>
      </c>
      <c r="F1030" t="str">
        <f>VLOOKUP(A1030,productos!$A$2:$F$225, 3,FALSE )</f>
        <v>SER</v>
      </c>
      <c r="G1030" t="str">
        <f>VLOOKUP(A1030,productos!$A$2:$F$225, 4,FALSE )</f>
        <v>BEBIDAS</v>
      </c>
      <c r="H1030">
        <f>VLOOKUP(A1030,productos!$A$2:$F$225, 5,FALSE )</f>
        <v>779031500047</v>
      </c>
      <c r="I1030" t="str">
        <f>VLOOKUP(A1030,productos!$A$2:$F$225, 6,FALSE )</f>
        <v>JUGOS EN POLVO NARANJA - 12,8 G</v>
      </c>
      <c r="L1030" s="2" t="str">
        <f t="shared" si="16"/>
        <v>new Product { Id = 2, Region = 3, Market =0, Price = 1.6, Provider = "AGUAS DANONE DE ARGENTINA S.A.", Brand = "SER", Category = "BEBIDAS", BarCode = 779031500047, Name = "JUGOS EN POLVO NARANJA - 12,8 G"},</v>
      </c>
    </row>
    <row r="1031" spans="1:12" x14ac:dyDescent="0.25">
      <c r="A1031">
        <v>199</v>
      </c>
      <c r="B1031">
        <v>3</v>
      </c>
      <c r="C1031">
        <v>0</v>
      </c>
      <c r="D1031">
        <v>1.6</v>
      </c>
      <c r="E1031" t="str">
        <f>VLOOKUP(A1031,productos!$A$2:$F$225, 2,FALSE )</f>
        <v>AGUAS DANONE DE ARGENTINA S.A.</v>
      </c>
      <c r="F1031" t="str">
        <f>VLOOKUP(A1031,productos!$A$2:$F$225, 3,FALSE )</f>
        <v>SER</v>
      </c>
      <c r="G1031" t="str">
        <f>VLOOKUP(A1031,productos!$A$2:$F$225, 4,FALSE )</f>
        <v>BEBIDAS</v>
      </c>
      <c r="H1031">
        <f>VLOOKUP(A1031,productos!$A$2:$F$225, 5,FALSE )</f>
        <v>779806254065</v>
      </c>
      <c r="I1031" t="str">
        <f>VLOOKUP(A1031,productos!$A$2:$F$225, 6,FALSE )</f>
        <v>JUGOS EN POLVO NARANJA DULCE - 10,4 G</v>
      </c>
      <c r="L1031" s="2" t="str">
        <f t="shared" si="16"/>
        <v>new Product { Id = 199, Region = 3, Market =0, Price = 1.6, Provider = "AGUAS DANONE DE ARGENTINA S.A.", Brand = "SER", Category = "BEBIDAS", BarCode = 779806254065, Name = "JUGOS EN POLVO NARANJA DULCE - 10,4 G"},</v>
      </c>
    </row>
    <row r="1032" spans="1:12" x14ac:dyDescent="0.25">
      <c r="A1032">
        <v>198</v>
      </c>
      <c r="B1032">
        <v>3</v>
      </c>
      <c r="C1032">
        <v>0</v>
      </c>
      <c r="D1032">
        <v>1.6</v>
      </c>
      <c r="E1032" t="str">
        <f>VLOOKUP(A1032,productos!$A$2:$F$225, 2,FALSE )</f>
        <v>AGUAS DANONE DE ARGENTINA S.A.</v>
      </c>
      <c r="F1032" t="str">
        <f>VLOOKUP(A1032,productos!$A$2:$F$225, 3,FALSE )</f>
        <v>SER</v>
      </c>
      <c r="G1032" t="str">
        <f>VLOOKUP(A1032,productos!$A$2:$F$225, 4,FALSE )</f>
        <v>BEBIDAS</v>
      </c>
      <c r="H1032">
        <f>VLOOKUP(A1032,productos!$A$2:$F$225, 5,FALSE )</f>
        <v>779031500041</v>
      </c>
      <c r="I1032" t="str">
        <f>VLOOKUP(A1032,productos!$A$2:$F$225, 6,FALSE )</f>
        <v>JUGOS EN POLVO NARANJA DURAZNO - 7,7 G</v>
      </c>
      <c r="L1032" s="2" t="str">
        <f t="shared" si="16"/>
        <v>new Product { Id = 198, Region = 3, Market =0, Price = 1.6, Provider = "AGUAS DANONE DE ARGENTINA S.A.", Brand = "SER", Category = "BEBIDAS", BarCode = 779031500041, Name = "JUGOS EN POLVO NARANJA DURAZNO - 7,7 G"},</v>
      </c>
    </row>
    <row r="1033" spans="1:12" x14ac:dyDescent="0.25">
      <c r="A1033">
        <v>228</v>
      </c>
      <c r="B1033">
        <v>3</v>
      </c>
      <c r="C1033">
        <v>0</v>
      </c>
      <c r="D1033">
        <v>7.38</v>
      </c>
      <c r="E1033" t="str">
        <f>VLOOKUP(A1033,productos!$A$2:$F$225, 2,FALSE )</f>
        <v>GENÉRICO</v>
      </c>
      <c r="F1033" t="str">
        <f>VLOOKUP(A1033,productos!$A$2:$F$225, 3,FALSE )</f>
        <v>GENÉRICO</v>
      </c>
      <c r="G1033" t="str">
        <f>VLOOKUP(A1033,productos!$A$2:$F$225, 4,FALSE )</f>
        <v>CANASTA ESCOLAR</v>
      </c>
      <c r="H1033">
        <f>VLOOKUP(A1033,productos!$A$2:$F$225, 5,FALSE )</f>
        <v>0</v>
      </c>
      <c r="I1033" t="str">
        <f>VLOOKUP(A1033,productos!$A$2:$F$225, 6,FALSE )</f>
        <v>KIT ESCOLAR DE 3 PINCELES  3 UNIDADES</v>
      </c>
      <c r="L1033" s="2" t="str">
        <f t="shared" si="16"/>
        <v>new Product { Id = 228, Region = 3, Market =0, Price = 7.38, Provider = "GENÉRICO", Brand = "GENÉRICO", Category = "CANASTA ESCOLAR", BarCode = 0, Name = "KIT ESCOLAR DE 3 PINCELES  3 UNIDADES"},</v>
      </c>
    </row>
    <row r="1034" spans="1:12" x14ac:dyDescent="0.25">
      <c r="A1034">
        <v>203</v>
      </c>
      <c r="B1034">
        <v>3</v>
      </c>
      <c r="C1034">
        <v>0</v>
      </c>
      <c r="D1034">
        <v>10.59</v>
      </c>
      <c r="E1034" t="str">
        <f>VLOOKUP(A1034,productos!$A$2:$F$225, 2,FALSE )</f>
        <v>A.W. FABER CASTELL ARG.S.A.</v>
      </c>
      <c r="F1034" t="str">
        <f>VLOOKUP(A1034,productos!$A$2:$F$225, 3,FALSE )</f>
        <v>GREENCASTLE</v>
      </c>
      <c r="G1034" t="str">
        <f>VLOOKUP(A1034,productos!$A$2:$F$225, 4,FALSE )</f>
        <v>CANASTA ESCOLAR</v>
      </c>
      <c r="H1034">
        <f>VLOOKUP(A1034,productos!$A$2:$F$225, 5,FALSE )</f>
        <v>0</v>
      </c>
      <c r="I1034" t="str">
        <f>VLOOKUP(A1034,productos!$A$2:$F$225, 6,FALSE )</f>
        <v>LÁPICES DE COLOR LAP. COLOR GREENCASTLE  x 12 col largos</v>
      </c>
      <c r="L1034" s="2" t="str">
        <f t="shared" si="16"/>
        <v>new Product { Id = 203, Region = 3, Market =0, Price = 10.59, Provider = "A.W. FABER CASTELL ARG.S.A.", Brand = "GREENCASTLE", Category = "CANASTA ESCOLAR", BarCode = 0, Name = "LÁPICES DE COLOR LAP. COLOR GREENCASTLE  x 12 col largos"},</v>
      </c>
    </row>
    <row r="1035" spans="1:12" x14ac:dyDescent="0.25">
      <c r="A1035">
        <v>204</v>
      </c>
      <c r="B1035">
        <v>3</v>
      </c>
      <c r="C1035">
        <v>0</v>
      </c>
      <c r="D1035">
        <v>4.82</v>
      </c>
      <c r="E1035" t="str">
        <f>VLOOKUP(A1035,productos!$A$2:$F$225, 2,FALSE )</f>
        <v>A.W. FABER CASTELL ARG.S.A.</v>
      </c>
      <c r="F1035" t="str">
        <f>VLOOKUP(A1035,productos!$A$2:$F$225, 3,FALSE )</f>
        <v>FABER CASTELL</v>
      </c>
      <c r="G1035" t="str">
        <f>VLOOKUP(A1035,productos!$A$2:$F$225, 4,FALSE )</f>
        <v>CANASTA ESCOLAR</v>
      </c>
      <c r="H1035">
        <f>VLOOKUP(A1035,productos!$A$2:$F$225, 5,FALSE )</f>
        <v>0</v>
      </c>
      <c r="I1035" t="str">
        <f>VLOOKUP(A1035,productos!$A$2:$F$225, 6,FALSE )</f>
        <v>LÁPICES DE GRAFITO ECOLÁPICES DE GRAFITO 1205 MAX X 3</v>
      </c>
      <c r="L1035" s="2" t="str">
        <f t="shared" si="16"/>
        <v>new Product { Id = 204, Region = 3, Market =0, Price = 4.82, Provider = "A.W. FABER CASTELL ARG.S.A.", Brand = "FABER CASTELL", Category = "CANASTA ESCOLAR", BarCode = 0, Name = "LÁPICES DE GRAFITO ECOLÁPICES DE GRAFITO 1205 MAX X 3"},</v>
      </c>
    </row>
    <row r="1036" spans="1:12" x14ac:dyDescent="0.25">
      <c r="A1036">
        <v>205</v>
      </c>
      <c r="B1036">
        <v>3</v>
      </c>
      <c r="C1036">
        <v>0</v>
      </c>
      <c r="D1036">
        <v>6.42</v>
      </c>
      <c r="E1036" t="str">
        <f>VLOOKUP(A1036,productos!$A$2:$F$225, 2,FALSE )</f>
        <v>A.W. FABER CASTELL ARG.S.A.</v>
      </c>
      <c r="F1036" t="str">
        <f>VLOOKUP(A1036,productos!$A$2:$F$225, 3,FALSE )</f>
        <v>FABER CASTELL</v>
      </c>
      <c r="G1036" t="str">
        <f>VLOOKUP(A1036,productos!$A$2:$F$225, 4,FALSE )</f>
        <v>CANASTA ESCOLAR</v>
      </c>
      <c r="H1036">
        <f>VLOOKUP(A1036,productos!$A$2:$F$225, 5,FALSE )</f>
        <v>0</v>
      </c>
      <c r="I1036" t="str">
        <f>VLOOKUP(A1036,productos!$A$2:$F$225, 6,FALSE )</f>
        <v>LÁPICES DE GRAFITO ECOLÁPICES DE GRAFITO 1205 MAX X 4</v>
      </c>
      <c r="L1036" s="2" t="str">
        <f t="shared" si="16"/>
        <v>new Product { Id = 205, Region = 3, Market =0, Price = 6.42, Provider = "A.W. FABER CASTELL ARG.S.A.", Brand = "FABER CASTELL", Category = "CANASTA ESCOLAR", BarCode = 0, Name = "LÁPICES DE GRAFITO ECOLÁPICES DE GRAFITO 1205 MAX X 4"},</v>
      </c>
    </row>
    <row r="1037" spans="1:12" x14ac:dyDescent="0.25">
      <c r="A1037">
        <v>232</v>
      </c>
      <c r="B1037">
        <v>3</v>
      </c>
      <c r="C1037">
        <v>0</v>
      </c>
      <c r="D1037">
        <v>8.4499999999999993</v>
      </c>
      <c r="E1037" t="str">
        <f>VLOOKUP(A1037,productos!$A$2:$F$225, 2,FALSE )</f>
        <v>GENÉRICO</v>
      </c>
      <c r="F1037" t="str">
        <f>VLOOKUP(A1037,productos!$A$2:$F$225, 3,FALSE )</f>
        <v>GENÉRICO</v>
      </c>
      <c r="G1037" t="str">
        <f>VLOOKUP(A1037,productos!$A$2:$F$225, 4,FALSE )</f>
        <v>CANASTA ESCOLAR</v>
      </c>
      <c r="H1037">
        <f>VLOOKUP(A1037,productos!$A$2:$F$225, 5,FALSE )</f>
        <v>0</v>
      </c>
      <c r="I1037" t="str">
        <f>VLOOKUP(A1037,productos!$A$2:$F$225, 6,FALSE )</f>
        <v xml:space="preserve">LAPIZ CORRECTOR BEROL PUNTA METALICA </v>
      </c>
      <c r="L1037" s="2" t="str">
        <f t="shared" si="16"/>
        <v>new Product { Id = 232, Region = 3, Market =0, Price = 8.45, Provider = "GENÉRICO", Brand = "GENÉRICO", Category = "CANASTA ESCOLAR", BarCode = 0, Name = "LAPIZ CORRECTOR BEROL PUNTA METALICA "},</v>
      </c>
    </row>
    <row r="1038" spans="1:12" x14ac:dyDescent="0.25">
      <c r="A1038">
        <v>40</v>
      </c>
      <c r="B1038">
        <v>3</v>
      </c>
      <c r="C1038">
        <v>0</v>
      </c>
      <c r="D1038">
        <v>5.17</v>
      </c>
      <c r="E1038" t="str">
        <f>VLOOKUP(A1038,productos!$A$2:$F$225, 2,FALSE )</f>
        <v>CLOROX ARGENTINA S.A.</v>
      </c>
      <c r="F1038" t="str">
        <f>VLOOKUP(A1038,productos!$A$2:$F$225, 3,FALSE )</f>
        <v>AYUDÍN</v>
      </c>
      <c r="G1038" t="str">
        <f>VLOOKUP(A1038,productos!$A$2:$F$225, 4,FALSE )</f>
        <v>LIMPIEZA</v>
      </c>
      <c r="H1038">
        <f>VLOOKUP(A1038,productos!$A$2:$F$225, 5,FALSE )</f>
        <v>779013209845</v>
      </c>
      <c r="I1038" t="str">
        <f>VLOOKUP(A1038,productos!$A$2:$F$225, 6,FALSE )</f>
        <v>LAVANDINA COMUN  - 1 LT</v>
      </c>
      <c r="L1038" s="2" t="str">
        <f t="shared" si="16"/>
        <v>new Product { Id = 40, Region = 3, Market =0, Price = 5.17, Provider = "CLOROX ARGENTINA S.A.", Brand = "AYUDÍN", Category = "LIMPIEZA", BarCode = 779013209845, Name = "LAVANDINA COMUN  - 1 LT"},</v>
      </c>
    </row>
    <row r="1039" spans="1:12" x14ac:dyDescent="0.25">
      <c r="A1039">
        <v>60</v>
      </c>
      <c r="B1039">
        <v>3</v>
      </c>
      <c r="C1039">
        <v>0</v>
      </c>
      <c r="D1039">
        <v>4.9000000000000004</v>
      </c>
      <c r="E1039" t="str">
        <f>VLOOKUP(A1039,productos!$A$2:$F$225, 2,FALSE )</f>
        <v>GRUPO QUERUCLOR</v>
      </c>
      <c r="F1039" t="str">
        <f>VLOOKUP(A1039,productos!$A$2:$F$225, 3,FALSE )</f>
        <v>QUERUBÍN</v>
      </c>
      <c r="G1039" t="str">
        <f>VLOOKUP(A1039,productos!$A$2:$F$225, 4,FALSE )</f>
        <v>LIMPIEZA</v>
      </c>
      <c r="H1039">
        <f>VLOOKUP(A1039,productos!$A$2:$F$225, 5,FALSE )</f>
        <v>779190500251</v>
      </c>
      <c r="I1039" t="str">
        <f>VLOOKUP(A1039,productos!$A$2:$F$225, 6,FALSE )</f>
        <v>LAVANDINA CONCENTRADA  - 1 LT</v>
      </c>
      <c r="L1039" s="2" t="str">
        <f t="shared" si="16"/>
        <v>new Product { Id = 60, Region = 3, Market =0, Price = 4.9, Provider = "GRUPO QUERUCLOR", Brand = "QUERUBÍN", Category = "LIMPIEZA", BarCode = 779190500251, Name = "LAVANDINA CONCENTRADA  - 1 LT"},</v>
      </c>
    </row>
    <row r="1040" spans="1:12" x14ac:dyDescent="0.25">
      <c r="A1040">
        <v>79</v>
      </c>
      <c r="B1040">
        <v>3</v>
      </c>
      <c r="C1040">
        <v>0</v>
      </c>
      <c r="D1040">
        <v>7.7</v>
      </c>
      <c r="E1040" t="str">
        <f>VLOOKUP(A1040,productos!$A$2:$F$225, 2,FALSE )</f>
        <v>MASTELLONE</v>
      </c>
      <c r="F1040" t="str">
        <f>VLOOKUP(A1040,productos!$A$2:$F$225, 3,FALSE )</f>
        <v>LA SERENÍSIMA</v>
      </c>
      <c r="G1040" t="str">
        <f>VLOOKUP(A1040,productos!$A$2:$F$225, 4,FALSE )</f>
        <v>LÁCTEOS</v>
      </c>
      <c r="H1040">
        <f>VLOOKUP(A1040,productos!$A$2:$F$225, 5,FALSE )</f>
        <v>779394011900</v>
      </c>
      <c r="I1040" t="str">
        <f>VLOOKUP(A1040,productos!$A$2:$F$225, 6,FALSE )</f>
        <v>LECHE COMUN DESCREMADA LIQUIDA SACHET - 1 LT</v>
      </c>
      <c r="L1040" s="2" t="str">
        <f t="shared" si="16"/>
        <v>new Product { Id = 79, Region = 3, Market =0, Price = 7.7, Provider = "MASTELLONE", Brand = "LA SERENÍSIMA", Category = "LÁCTEOS", BarCode = 779394011900, Name = "LECHE COMUN DESCREMADA LIQUIDA SACHET - 1 LT"},</v>
      </c>
    </row>
    <row r="1041" spans="1:12" x14ac:dyDescent="0.25">
      <c r="A1041">
        <v>123</v>
      </c>
      <c r="B1041">
        <v>3</v>
      </c>
      <c r="C1041">
        <v>0</v>
      </c>
      <c r="D1041">
        <v>7.7</v>
      </c>
      <c r="E1041" t="str">
        <f>VLOOKUP(A1041,productos!$A$2:$F$225, 2,FALSE )</f>
        <v>SANCOR</v>
      </c>
      <c r="F1041" t="str">
        <f>VLOOKUP(A1041,productos!$A$2:$F$225, 3,FALSE )</f>
        <v>SANCOR</v>
      </c>
      <c r="G1041" t="str">
        <f>VLOOKUP(A1041,productos!$A$2:$F$225, 4,FALSE )</f>
        <v>LÁCTEOS</v>
      </c>
      <c r="H1041">
        <f>VLOOKUP(A1041,productos!$A$2:$F$225, 5,FALSE )</f>
        <v>779008003239</v>
      </c>
      <c r="I1041" t="str">
        <f>VLOOKUP(A1041,productos!$A$2:$F$225, 6,FALSE )</f>
        <v>LECHE COMUN DESCREMADA LIQUIDA SACHET - 1 LT</v>
      </c>
      <c r="L1041" s="2" t="str">
        <f t="shared" si="16"/>
        <v>new Product { Id = 123, Region = 3, Market =0, Price = 7.7, Provider = "SANCOR", Brand = "SANCOR", Category = "LÁCTEOS", BarCode = 779008003239, Name = "LECHE COMUN DESCREMADA LIQUIDA SACHET - 1 LT"},</v>
      </c>
    </row>
    <row r="1042" spans="1:12" x14ac:dyDescent="0.25">
      <c r="A1042">
        <v>124</v>
      </c>
      <c r="B1042">
        <v>3</v>
      </c>
      <c r="C1042">
        <v>0</v>
      </c>
      <c r="D1042">
        <v>7.18</v>
      </c>
      <c r="E1042" t="str">
        <f>VLOOKUP(A1042,productos!$A$2:$F$225, 2,FALSE )</f>
        <v>SANCOR</v>
      </c>
      <c r="F1042" t="str">
        <f>VLOOKUP(A1042,productos!$A$2:$F$225, 3,FALSE )</f>
        <v>SANCOR</v>
      </c>
      <c r="G1042" t="str">
        <f>VLOOKUP(A1042,productos!$A$2:$F$225, 4,FALSE )</f>
        <v>LÁCTEOS</v>
      </c>
      <c r="H1042">
        <f>VLOOKUP(A1042,productos!$A$2:$F$225, 5,FALSE )</f>
        <v>779008003238</v>
      </c>
      <c r="I1042" t="str">
        <f>VLOOKUP(A1042,productos!$A$2:$F$225, 6,FALSE )</f>
        <v>LECHE COMUN ENTERA SACHET - 1 LT</v>
      </c>
      <c r="L1042" s="2" t="str">
        <f t="shared" si="16"/>
        <v>new Product { Id = 124, Region = 3, Market =0, Price = 7.18, Provider = "SANCOR", Brand = "SANCOR", Category = "LÁCTEOS", BarCode = 779008003238, Name = "LECHE COMUN ENTERA SACHET - 1 LT"},</v>
      </c>
    </row>
    <row r="1043" spans="1:12" x14ac:dyDescent="0.25">
      <c r="A1043">
        <v>80</v>
      </c>
      <c r="B1043">
        <v>3</v>
      </c>
      <c r="C1043">
        <v>0</v>
      </c>
      <c r="D1043">
        <v>7.18</v>
      </c>
      <c r="E1043" t="str">
        <f>VLOOKUP(A1043,productos!$A$2:$F$225, 2,FALSE )</f>
        <v>MASTELLONE</v>
      </c>
      <c r="F1043" t="str">
        <f>VLOOKUP(A1043,productos!$A$2:$F$225, 3,FALSE )</f>
        <v>LA SERENÍSIMA</v>
      </c>
      <c r="G1043" t="str">
        <f>VLOOKUP(A1043,productos!$A$2:$F$225, 4,FALSE )</f>
        <v>LÁCTEOS</v>
      </c>
      <c r="H1043">
        <f>VLOOKUP(A1043,productos!$A$2:$F$225, 5,FALSE )</f>
        <v>779394049000</v>
      </c>
      <c r="I1043" t="str">
        <f>VLOOKUP(A1043,productos!$A$2:$F$225, 6,FALSE )</f>
        <v>LECHE COMUN ENTERA ULTRAPASTEURIZADA (C/CALCIO VIT A/D B9 ) SACHET - 1 LT</v>
      </c>
      <c r="L1043" s="2" t="str">
        <f t="shared" si="16"/>
        <v>new Product { Id = 80, Region = 3, Market =0, Price = 7.18, Provider = "MASTELLONE", Brand = "LA SERENÍSIMA", Category = "LÁCTEOS", BarCode = 779394049000, Name = "LECHE COMUN ENTERA ULTRAPASTEURIZADA (C/CALCIO VIT A/D B9 ) SACHET - 1 LT"},</v>
      </c>
    </row>
    <row r="1044" spans="1:12" x14ac:dyDescent="0.25">
      <c r="A1044">
        <v>78</v>
      </c>
      <c r="B1044">
        <v>3</v>
      </c>
      <c r="C1044">
        <v>0</v>
      </c>
      <c r="D1044">
        <v>12.5</v>
      </c>
      <c r="E1044" t="str">
        <f>VLOOKUP(A1044,productos!$A$2:$F$225, 2,FALSE )</f>
        <v>MASTELLONE</v>
      </c>
      <c r="F1044" t="str">
        <f>VLOOKUP(A1044,productos!$A$2:$F$225, 3,FALSE )</f>
        <v>LA SERENÍSIMA</v>
      </c>
      <c r="G1044" t="str">
        <f>VLOOKUP(A1044,productos!$A$2:$F$225, 4,FALSE )</f>
        <v>LÁCTEOS</v>
      </c>
      <c r="H1044">
        <f>VLOOKUP(A1044,productos!$A$2:$F$225, 5,FALSE )</f>
        <v>779394096300</v>
      </c>
      <c r="I1044" t="str">
        <f>VLOOKUP(A1044,productos!$A$2:$F$225, 6,FALSE )</f>
        <v>LECHE EN POLVO ENTERA PAQUETE - 200 G</v>
      </c>
      <c r="L1044" s="2" t="str">
        <f t="shared" si="16"/>
        <v>new Product { Id = 78, Region = 3, Market =0, Price = 12.5, Provider = "MASTELLONE", Brand = "LA SERENÍSIMA", Category = "LÁCTEOS", BarCode = 779394096300, Name = "LECHE EN POLVO ENTERA PAQUETE - 200 G"},</v>
      </c>
    </row>
    <row r="1045" spans="1:12" x14ac:dyDescent="0.25">
      <c r="A1045">
        <v>98</v>
      </c>
      <c r="B1045">
        <v>3</v>
      </c>
      <c r="C1045">
        <v>0</v>
      </c>
      <c r="D1045">
        <v>29.9</v>
      </c>
      <c r="E1045" t="str">
        <f>VLOOKUP(A1045,productos!$A$2:$F$225, 2,FALSE )</f>
        <v>NESTLÉ ARGENTINA</v>
      </c>
      <c r="F1045" t="str">
        <f>VLOOKUP(A1045,productos!$A$2:$F$225, 3,FALSE )</f>
        <v>NIDO</v>
      </c>
      <c r="G1045" t="str">
        <f>VLOOKUP(A1045,productos!$A$2:$F$225, 4,FALSE )</f>
        <v>LÁCTEOS</v>
      </c>
      <c r="H1045">
        <f>VLOOKUP(A1045,productos!$A$2:$F$225, 5,FALSE )</f>
        <v>0</v>
      </c>
      <c r="I1045" t="str">
        <f>VLOOKUP(A1045,productos!$A$2:$F$225, 6,FALSE )</f>
        <v>LECHE EN POLVO ENTERA PAQUETE - 400 G</v>
      </c>
      <c r="L1045" s="2" t="str">
        <f t="shared" si="16"/>
        <v>new Product { Id = 98, Region = 3, Market =0, Price = 29.9, Provider = "NESTLÉ ARGENTINA", Brand = "NIDO", Category = "LÁCTEOS", BarCode = 0, Name = "LECHE EN POLVO ENTERA PAQUETE - 400 G"},</v>
      </c>
    </row>
    <row r="1046" spans="1:12" x14ac:dyDescent="0.25">
      <c r="A1046">
        <v>86</v>
      </c>
      <c r="B1046">
        <v>3</v>
      </c>
      <c r="C1046">
        <v>0</v>
      </c>
      <c r="D1046">
        <v>8.36</v>
      </c>
      <c r="E1046" t="str">
        <f>VLOOKUP(A1046,productos!$A$2:$F$225, 2,FALSE )</f>
        <v>MILKAUT</v>
      </c>
      <c r="F1046" t="str">
        <f>VLOOKUP(A1046,productos!$A$2:$F$225, 3,FALSE )</f>
        <v>MILKAUT</v>
      </c>
      <c r="G1046" t="str">
        <f>VLOOKUP(A1046,productos!$A$2:$F$225, 4,FALSE )</f>
        <v>LÁCTEOS</v>
      </c>
      <c r="H1046">
        <f>VLOOKUP(A1046,productos!$A$2:$F$225, 5,FALSE )</f>
        <v>779482001525</v>
      </c>
      <c r="I1046" t="str">
        <f>VLOOKUP(A1046,productos!$A$2:$F$225, 6,FALSE )</f>
        <v>LECHE ENTERA LARGA VIDA UAT - 1 LT</v>
      </c>
      <c r="L1046" s="2" t="str">
        <f t="shared" si="16"/>
        <v>new Product { Id = 86, Region = 3, Market =0, Price = 8.36, Provider = "MILKAUT", Brand = "MILKAUT", Category = "LÁCTEOS", BarCode = 779482001525, Name = "LECHE ENTERA LARGA VIDA UAT - 1 LT"},</v>
      </c>
    </row>
    <row r="1047" spans="1:12" x14ac:dyDescent="0.25">
      <c r="A1047">
        <v>172</v>
      </c>
      <c r="B1047">
        <v>3</v>
      </c>
      <c r="C1047">
        <v>0</v>
      </c>
      <c r="D1047">
        <v>9.6</v>
      </c>
      <c r="E1047" t="str">
        <f>VLOOKUP(A1047,productos!$A$2:$F$225, 2,FALSE )</f>
        <v>VERÓNICA S.A.</v>
      </c>
      <c r="F1047" t="str">
        <f>VLOOKUP(A1047,productos!$A$2:$F$225, 3,FALSE )</f>
        <v>VERÓNICA</v>
      </c>
      <c r="G1047" t="str">
        <f>VLOOKUP(A1047,productos!$A$2:$F$225, 4,FALSE )</f>
        <v>LÁCTEOS</v>
      </c>
      <c r="H1047">
        <f>VLOOKUP(A1047,productos!$A$2:$F$225, 5,FALSE )</f>
        <v>779471001001</v>
      </c>
      <c r="I1047" t="str">
        <f>VLOOKUP(A1047,productos!$A$2:$F$225, 6,FALSE )</f>
        <v>LECHE ENTERA LARGA VIDA U A T  - 900 LT</v>
      </c>
      <c r="L1047" s="2" t="str">
        <f t="shared" si="16"/>
        <v>new Product { Id = 172, Region = 3, Market =0, Price = 9.6, Provider = "VERÓNICA S.A.", Brand = "VERÓNICA", Category = "LÁCTEOS", BarCode = 779471001001, Name = "LECHE ENTERA LARGA VIDA U A T  - 900 LT"},</v>
      </c>
    </row>
    <row r="1048" spans="1:12" x14ac:dyDescent="0.25">
      <c r="A1048">
        <v>148</v>
      </c>
      <c r="B1048">
        <v>3</v>
      </c>
      <c r="C1048">
        <v>0</v>
      </c>
      <c r="D1048">
        <v>11.75</v>
      </c>
      <c r="E1048" t="str">
        <f>VLOOKUP(A1048,productos!$A$2:$F$225, 2,FALSE )</f>
        <v>SIN MARCA (SUPERMERCADO)</v>
      </c>
      <c r="F1048" t="str">
        <f>VLOOKUP(A1048,productos!$A$2:$F$225, 3,FALSE )</f>
        <v>SIN MARCA (SUPERMERCADO)</v>
      </c>
      <c r="G1048" t="str">
        <f>VLOOKUP(A1048,productos!$A$2:$F$225, 4,FALSE )</f>
        <v>VERDULERÍA</v>
      </c>
      <c r="H1048">
        <f>VLOOKUP(A1048,productos!$A$2:$F$225, 5,FALSE )</f>
        <v>0</v>
      </c>
      <c r="I1048" t="str">
        <f>VLOOKUP(A1048,productos!$A$2:$F$225, 6,FALSE )</f>
        <v>LECHUGA CRIOLLA - 1 KG</v>
      </c>
      <c r="L1048" s="2" t="str">
        <f t="shared" si="16"/>
        <v>new Product { Id = 148, Region = 3, Market =0, Price = 11.75, Provider = "SIN MARCA (SUPERMERCADO)", Brand = "SIN MARCA (SUPERMERCADO)", Category = "VERDULERÍA", BarCode = 0, Name = "LECHUGA CRIOLLA - 1 KG"},</v>
      </c>
    </row>
    <row r="1049" spans="1:12" x14ac:dyDescent="0.25">
      <c r="A1049">
        <v>23</v>
      </c>
      <c r="B1049">
        <v>3</v>
      </c>
      <c r="C1049">
        <v>0</v>
      </c>
      <c r="D1049">
        <v>11.29</v>
      </c>
      <c r="E1049" t="str">
        <f>VLOOKUP(A1049,productos!$A$2:$F$225, 2,FALSE )</f>
        <v>ARCOR</v>
      </c>
      <c r="F1049" t="str">
        <f>VLOOKUP(A1049,productos!$A$2:$F$225, 3,FALSE )</f>
        <v>LA CAMPAGNOLA</v>
      </c>
      <c r="G1049" t="str">
        <f>VLOOKUP(A1049,productos!$A$2:$F$225, 4,FALSE )</f>
        <v>ALMACÉN</v>
      </c>
      <c r="H1049">
        <f>VLOOKUP(A1049,productos!$A$2:$F$225, 5,FALSE )</f>
        <v>779336098720</v>
      </c>
      <c r="I1049" t="str">
        <f>VLOOKUP(A1049,productos!$A$2:$F$225, 6,FALSE )</f>
        <v>LENTEJAS SECAS REMOJADAS EN LATA - 300 G</v>
      </c>
      <c r="L1049" s="2" t="str">
        <f t="shared" si="16"/>
        <v>new Product { Id = 23, Region = 3, Market =0, Price = 11.29, Provider = "ARCOR", Brand = "LA CAMPAGNOLA", Category = "ALMACÉN", BarCode = 779336098720, Name = "LENTEJAS SECAS REMOJADAS EN LATA - 300 G"},</v>
      </c>
    </row>
    <row r="1050" spans="1:12" x14ac:dyDescent="0.25">
      <c r="A1050">
        <v>61</v>
      </c>
      <c r="B1050">
        <v>3</v>
      </c>
      <c r="C1050">
        <v>0</v>
      </c>
      <c r="D1050">
        <v>8.75</v>
      </c>
      <c r="E1050" t="str">
        <f>VLOOKUP(A1050,productos!$A$2:$F$225, 2,FALSE )</f>
        <v>INALPA</v>
      </c>
      <c r="F1050" t="str">
        <f>VLOOKUP(A1050,productos!$A$2:$F$225, 3,FALSE )</f>
        <v>INALPA</v>
      </c>
      <c r="G1050" t="str">
        <f>VLOOKUP(A1050,productos!$A$2:$F$225, 4,FALSE )</f>
        <v>ALMACÉN</v>
      </c>
      <c r="H1050">
        <f>VLOOKUP(A1050,productos!$A$2:$F$225, 5,FALSE )</f>
        <v>779235000457</v>
      </c>
      <c r="I1050" t="str">
        <f>VLOOKUP(A1050,productos!$A$2:$F$225, 6,FALSE )</f>
        <v>LENTEJAS SECAS REMOJADAS EN LATA - 350 G</v>
      </c>
      <c r="L1050" s="2" t="str">
        <f t="shared" si="16"/>
        <v>new Product { Id = 61, Region = 3, Market =0, Price = 8.75, Provider = "INALPA", Brand = "INALPA", Category = "ALMACÉN", BarCode = 779235000457, Name = "LENTEJAS SECAS REMOJADAS EN LATA - 350 G"},</v>
      </c>
    </row>
    <row r="1051" spans="1:12" x14ac:dyDescent="0.25">
      <c r="A1051">
        <v>191</v>
      </c>
      <c r="B1051">
        <v>3</v>
      </c>
      <c r="C1051">
        <v>0</v>
      </c>
      <c r="D1051">
        <v>6.99</v>
      </c>
      <c r="E1051" t="str">
        <f>VLOOKUP(A1051,productos!$A$2:$F$225, 2,FALSE )</f>
        <v>UNILEVER</v>
      </c>
      <c r="F1051" t="str">
        <f>VLOOKUP(A1051,productos!$A$2:$F$225, 3,FALSE )</f>
        <v>CIF</v>
      </c>
      <c r="G1051" t="str">
        <f>VLOOKUP(A1051,productos!$A$2:$F$225, 4,FALSE )</f>
        <v>LIMPIEZA</v>
      </c>
      <c r="H1051">
        <f>VLOOKUP(A1051,productos!$A$2:$F$225, 5,FALSE )</f>
        <v>779129000848</v>
      </c>
      <c r="I1051" t="str">
        <f>VLOOKUP(A1051,productos!$A$2:$F$225, 6,FALSE )</f>
        <v>LIMPIADOR FLORES DE NARANJA C/ MICROPARTICULAS - 50 G</v>
      </c>
      <c r="L1051" s="2" t="str">
        <f t="shared" si="16"/>
        <v>new Product { Id = 191, Region = 3, Market =0, Price = 6.99, Provider = "UNILEVER", Brand = "CIF", Category = "LIMPIEZA", BarCode = 779129000848, Name = "LIMPIADOR FLORES DE NARANJA C/ MICROPARTICULAS - 50 G"},</v>
      </c>
    </row>
    <row r="1052" spans="1:12" x14ac:dyDescent="0.25">
      <c r="A1052">
        <v>120</v>
      </c>
      <c r="B1052">
        <v>3</v>
      </c>
      <c r="C1052">
        <v>0</v>
      </c>
      <c r="D1052">
        <v>4.7</v>
      </c>
      <c r="E1052" t="str">
        <f>VLOOKUP(A1052,productos!$A$2:$F$225, 2,FALSE )</f>
        <v>S.C. JOHNSON Y SON DE ARG. S.A.</v>
      </c>
      <c r="F1052" t="str">
        <f>VLOOKUP(A1052,productos!$A$2:$F$225, 3,FALSE )</f>
        <v>MR. MÚSCULO</v>
      </c>
      <c r="G1052" t="str">
        <f>VLOOKUP(A1052,productos!$A$2:$F$225, 4,FALSE )</f>
        <v>LIMPIEZA</v>
      </c>
      <c r="H1052">
        <f>VLOOKUP(A1052,productos!$A$2:$F$225, 5,FALSE )</f>
        <v>779052015524</v>
      </c>
      <c r="I1052" t="str">
        <f>VLOOKUP(A1052,productos!$A$2:$F$225, 6,FALSE )</f>
        <v>LIMPIADOR DESENGRASANTE REPUESTO DOY PACK - 500 ML</v>
      </c>
      <c r="L1052" s="2" t="str">
        <f t="shared" si="16"/>
        <v>new Product { Id = 120, Region = 3, Market =0, Price = 4.7, Provider = "S.C. JOHNSON Y SON DE ARG. S.A.", Brand = "MR. MÚSCULO", Category = "LIMPIEZA", BarCode = 779052015524, Name = "LIMPIADOR DESENGRASANTE REPUESTO DOY PACK - 500 ML"},</v>
      </c>
    </row>
    <row r="1053" spans="1:12" x14ac:dyDescent="0.25">
      <c r="A1053">
        <v>116</v>
      </c>
      <c r="B1053">
        <v>3</v>
      </c>
      <c r="C1053">
        <v>0</v>
      </c>
      <c r="D1053">
        <v>5.14</v>
      </c>
      <c r="E1053" t="str">
        <f>VLOOKUP(A1053,productos!$A$2:$F$225, 2,FALSE )</f>
        <v>RECKITT BENCKISER</v>
      </c>
      <c r="F1053" t="str">
        <f>VLOOKUP(A1053,productos!$A$2:$F$225, 3,FALSE )</f>
        <v>PROCENEX</v>
      </c>
      <c r="G1053" t="str">
        <f>VLOOKUP(A1053,productos!$A$2:$F$225, 4,FALSE )</f>
        <v>LIMPIEZA</v>
      </c>
      <c r="H1053">
        <f>VLOOKUP(A1053,productos!$A$2:$F$225, 5,FALSE )</f>
        <v>779113000450</v>
      </c>
      <c r="I1053" t="str">
        <f>VLOOKUP(A1053,productos!$A$2:$F$225, 6,FALSE )</f>
        <v>LIMPIADOR MULTIUSOS DOY PACK - 500 ML</v>
      </c>
      <c r="L1053" s="2" t="str">
        <f t="shared" si="16"/>
        <v>new Product { Id = 116, Region = 3, Market =0, Price = 5.14, Provider = "RECKITT BENCKISER", Brand = "PROCENEX", Category = "LIMPIEZA", BarCode = 779113000450, Name = "LIMPIADOR MULTIUSOS DOY PACK - 500 ML"},</v>
      </c>
    </row>
    <row r="1054" spans="1:12" x14ac:dyDescent="0.25">
      <c r="A1054">
        <v>87</v>
      </c>
      <c r="B1054">
        <v>3</v>
      </c>
      <c r="C1054">
        <v>0</v>
      </c>
      <c r="D1054">
        <v>11.65</v>
      </c>
      <c r="E1054" t="str">
        <f>VLOOKUP(A1054,productos!$A$2:$F$225, 2,FALSE )</f>
        <v>MILKAUT</v>
      </c>
      <c r="F1054" t="str">
        <f>VLOOKUP(A1054,productos!$A$2:$F$225, 3,FALSE )</f>
        <v>MILKAUT</v>
      </c>
      <c r="G1054" t="str">
        <f>VLOOKUP(A1054,productos!$A$2:$F$225, 4,FALSE )</f>
        <v>LÁCTEOS</v>
      </c>
      <c r="H1054">
        <f>VLOOKUP(A1054,productos!$A$2:$F$225, 5,FALSE )</f>
        <v>779482000060</v>
      </c>
      <c r="I1054" t="str">
        <f>VLOOKUP(A1054,productos!$A$2:$F$225, 6,FALSE )</f>
        <v>MANTECA  - 200 G</v>
      </c>
      <c r="L1054" s="2" t="str">
        <f t="shared" si="16"/>
        <v>new Product { Id = 87, Region = 3, Market =0, Price = 11.65, Provider = "MILKAUT", Brand = "MILKAUT", Category = "LÁCTEOS", BarCode = 779482000060, Name = "MANTECA  - 200 G"},</v>
      </c>
    </row>
    <row r="1055" spans="1:12" x14ac:dyDescent="0.25">
      <c r="A1055">
        <v>81</v>
      </c>
      <c r="B1055">
        <v>3</v>
      </c>
      <c r="C1055">
        <v>0</v>
      </c>
      <c r="D1055">
        <v>12.3</v>
      </c>
      <c r="E1055" t="str">
        <f>VLOOKUP(A1055,productos!$A$2:$F$225, 2,FALSE )</f>
        <v>MASTELLONE</v>
      </c>
      <c r="F1055" t="str">
        <f>VLOOKUP(A1055,productos!$A$2:$F$225, 3,FALSE )</f>
        <v>LA SERENÍSIMA</v>
      </c>
      <c r="G1055" t="str">
        <f>VLOOKUP(A1055,productos!$A$2:$F$225, 4,FALSE )</f>
        <v>LÁCTEOS</v>
      </c>
      <c r="H1055">
        <f>VLOOKUP(A1055,productos!$A$2:$F$225, 5,FALSE )</f>
        <v>779074211240</v>
      </c>
      <c r="I1055" t="str">
        <f>VLOOKUP(A1055,productos!$A$2:$F$225, 6,FALSE )</f>
        <v>MANTECA CALIDAD EXTRA VITAMINAS A Y E - 200 G</v>
      </c>
      <c r="L1055" s="2" t="str">
        <f t="shared" si="16"/>
        <v>new Product { Id = 81, Region = 3, Market =0, Price = 12.3, Provider = "MASTELLONE", Brand = "LA SERENÍSIMA", Category = "LÁCTEOS", BarCode = 779074211240, Name = "MANTECA CALIDAD EXTRA VITAMINAS A Y E - 200 G"},</v>
      </c>
    </row>
    <row r="1056" spans="1:12" x14ac:dyDescent="0.25">
      <c r="A1056">
        <v>149</v>
      </c>
      <c r="B1056">
        <v>3</v>
      </c>
      <c r="C1056">
        <v>0</v>
      </c>
      <c r="D1056">
        <v>11.95</v>
      </c>
      <c r="E1056" t="str">
        <f>VLOOKUP(A1056,productos!$A$2:$F$225, 2,FALSE )</f>
        <v>SIN MARCA (SUPERMERCADO)</v>
      </c>
      <c r="F1056" t="str">
        <f>VLOOKUP(A1056,productos!$A$2:$F$225, 3,FALSE )</f>
        <v>SIN MARCA (SUPERMERCADO)</v>
      </c>
      <c r="G1056" t="str">
        <f>VLOOKUP(A1056,productos!$A$2:$F$225, 4,FALSE )</f>
        <v>VERDULERÍA</v>
      </c>
      <c r="H1056">
        <f>VLOOKUP(A1056,productos!$A$2:$F$225, 5,FALSE )</f>
        <v>0</v>
      </c>
      <c r="I1056" t="str">
        <f>VLOOKUP(A1056,productos!$A$2:$F$225, 6,FALSE )</f>
        <v>MANZANA ROJA - 1 KG</v>
      </c>
      <c r="L1056" s="2" t="str">
        <f t="shared" si="16"/>
        <v>new Product { Id = 149, Region = 3, Market =0, Price = 11.95, Provider = "SIN MARCA (SUPERMERCADO)", Brand = "SIN MARCA (SUPERMERCADO)", Category = "VERDULERÍA", BarCode = 0, Name = "MANZANA ROJA - 1 KG"},</v>
      </c>
    </row>
    <row r="1057" spans="1:12" x14ac:dyDescent="0.25">
      <c r="A1057">
        <v>207</v>
      </c>
      <c r="B1057">
        <v>3</v>
      </c>
      <c r="C1057">
        <v>0</v>
      </c>
      <c r="D1057">
        <v>4.2699999999999996</v>
      </c>
      <c r="E1057" t="str">
        <f>VLOOKUP(A1057,productos!$A$2:$F$225, 2,FALSE )</f>
        <v>ANGEL ESTRADA Y CIA S.A.</v>
      </c>
      <c r="F1057" t="str">
        <f>VLOOKUP(A1057,productos!$A$2:$F$225, 3,FALSE )</f>
        <v>ESTRADA</v>
      </c>
      <c r="G1057" t="str">
        <f>VLOOKUP(A1057,productos!$A$2:$F$225, 4,FALSE )</f>
        <v>CANASTA ESCOLAR</v>
      </c>
      <c r="H1057">
        <f>VLOOKUP(A1057,productos!$A$2:$F$225, 5,FALSE )</f>
        <v>0</v>
      </c>
      <c r="I1057" t="str">
        <f>VLOOKUP(A1057,productos!$A$2:$F$225, 6,FALSE )</f>
        <v>MAPAS RIVADAVIA NRO 3 (ARGENTINA Y OTROS) x 5 mapas</v>
      </c>
      <c r="L1057" s="2" t="str">
        <f t="shared" si="16"/>
        <v>new Product { Id = 207, Region = 3, Market =0, Price = 4.27, Provider = "ANGEL ESTRADA Y CIA S.A.", Brand = "ESTRADA", Category = "CANASTA ESCOLAR", BarCode = 0, Name = "MAPAS RIVADAVIA NRO 3 (ARGENTINA Y OTROS) x 5 mapas"},</v>
      </c>
    </row>
    <row r="1058" spans="1:12" x14ac:dyDescent="0.25">
      <c r="A1058">
        <v>230</v>
      </c>
      <c r="B1058">
        <v>3</v>
      </c>
      <c r="C1058">
        <v>0</v>
      </c>
      <c r="D1058">
        <v>3.75</v>
      </c>
      <c r="E1058" t="str">
        <f>VLOOKUP(A1058,productos!$A$2:$F$225, 2,FALSE )</f>
        <v>GENÉRICO</v>
      </c>
      <c r="F1058" t="str">
        <f>VLOOKUP(A1058,productos!$A$2:$F$225, 3,FALSE )</f>
        <v>GENÉRICO</v>
      </c>
      <c r="G1058" t="str">
        <f>VLOOKUP(A1058,productos!$A$2:$F$225, 4,FALSE )</f>
        <v>CANASTA ESCOLAR</v>
      </c>
      <c r="H1058">
        <f>VLOOKUP(A1058,productos!$A$2:$F$225, 5,FALSE )</f>
        <v>0</v>
      </c>
      <c r="I1058" t="str">
        <f>VLOOKUP(A1058,productos!$A$2:$F$225, 6,FALSE )</f>
        <v>MARCADOR ESCOLAR 6 UNIDADES</v>
      </c>
      <c r="L1058" s="2" t="str">
        <f t="shared" si="16"/>
        <v>new Product { Id = 230, Region = 3, Market =0, Price = 3.75, Provider = "GENÉRICO", Brand = "GENÉRICO", Category = "CANASTA ESCOLAR", BarCode = 0, Name = "MARCADOR ESCOLAR 6 UNIDADES"},</v>
      </c>
    </row>
    <row r="1059" spans="1:12" x14ac:dyDescent="0.25">
      <c r="A1059">
        <v>135</v>
      </c>
      <c r="B1059">
        <v>3</v>
      </c>
      <c r="C1059">
        <v>0</v>
      </c>
      <c r="D1059">
        <v>38.549999999999997</v>
      </c>
      <c r="E1059" t="str">
        <f>VLOOKUP(A1059,productos!$A$2:$F$225, 2,FALSE )</f>
        <v>SIN MARCA (SUPERMERCADO)</v>
      </c>
      <c r="F1059" t="str">
        <f>VLOOKUP(A1059,productos!$A$2:$F$225, 3,FALSE )</f>
        <v>SIN MARCA (SUPERMERCADO)</v>
      </c>
      <c r="G1059" t="str">
        <f>VLOOKUP(A1059,productos!$A$2:$F$225, 4,FALSE )</f>
        <v>CARNES</v>
      </c>
      <c r="H1059">
        <f>VLOOKUP(A1059,productos!$A$2:$F$225, 5,FALSE )</f>
        <v>0</v>
      </c>
      <c r="I1059" t="str">
        <f>VLOOKUP(A1059,productos!$A$2:$F$225, 6,FALSE )</f>
        <v>MARUCHA  - 1 KG</v>
      </c>
      <c r="L1059" s="2" t="str">
        <f t="shared" si="16"/>
        <v>new Product { Id = 135, Region = 3, Market =0, Price = 38.55, Provider = "SIN MARCA (SUPERMERCADO)", Brand = "SIN MARCA (SUPERMERCADO)", Category = "CARNES", BarCode = 0, Name = "MARUCHA  - 1 KG"},</v>
      </c>
    </row>
    <row r="1060" spans="1:12" x14ac:dyDescent="0.25">
      <c r="A1060">
        <v>83</v>
      </c>
      <c r="B1060">
        <v>3</v>
      </c>
      <c r="C1060">
        <v>0</v>
      </c>
      <c r="D1060">
        <v>7.8</v>
      </c>
      <c r="E1060" t="str">
        <f>VLOOKUP(A1060,productos!$A$2:$F$225, 2,FALSE )</f>
        <v>MENOYO S.A.</v>
      </c>
      <c r="F1060" t="str">
        <f>VLOOKUP(A1060,productos!$A$2:$F$225, 3,FALSE )</f>
        <v>MENOYO</v>
      </c>
      <c r="G1060" t="str">
        <f>VLOOKUP(A1060,productos!$A$2:$F$225, 4,FALSE )</f>
        <v>ALMACÉN</v>
      </c>
      <c r="H1060">
        <f>VLOOKUP(A1060,productos!$A$2:$F$225, 5,FALSE )</f>
        <v>779013000061</v>
      </c>
      <c r="I1060" t="str">
        <f>VLOOKUP(A1060,productos!$A$2:$F$225, 6,FALSE )</f>
        <v>MAYONESA COMÚN  - 500 CM3</v>
      </c>
      <c r="L1060" s="2" t="str">
        <f t="shared" si="16"/>
        <v>new Product { Id = 83, Region = 3, Market =0, Price = 7.8, Provider = "MENOYO S.A.", Brand = "MENOYO", Category = "ALMACÉN", BarCode = 779013000061, Name = "MAYONESA COMÚN  - 500 CM3"},</v>
      </c>
    </row>
    <row r="1061" spans="1:12" x14ac:dyDescent="0.25">
      <c r="A1061">
        <v>163</v>
      </c>
      <c r="B1061">
        <v>3</v>
      </c>
      <c r="C1061">
        <v>0</v>
      </c>
      <c r="D1061">
        <v>8.4499999999999993</v>
      </c>
      <c r="E1061" t="str">
        <f>VLOOKUP(A1061,productos!$A$2:$F$225, 2,FALSE )</f>
        <v>UNILEVER</v>
      </c>
      <c r="F1061" t="str">
        <f>VLOOKUP(A1061,productos!$A$2:$F$225, 3,FALSE )</f>
        <v>RI-K MAY DOYP</v>
      </c>
      <c r="G1061" t="str">
        <f>VLOOKUP(A1061,productos!$A$2:$F$225, 4,FALSE )</f>
        <v>ALMACÉN</v>
      </c>
      <c r="H1061">
        <f>VLOOKUP(A1061,productos!$A$2:$F$225, 5,FALSE )</f>
        <v>779400095868</v>
      </c>
      <c r="I1061" t="str">
        <f>VLOOKUP(A1061,productos!$A$2:$F$225, 6,FALSE )</f>
        <v>MAYONESA COMÚN SACHET - 50 G</v>
      </c>
      <c r="L1061" s="2" t="str">
        <f t="shared" si="16"/>
        <v>new Product { Id = 163, Region = 3, Market =0, Price = 8.45, Provider = "UNILEVER", Brand = "RI-K MAY DOYP", Category = "ALMACÉN", BarCode = 779400095868, Name = "MAYONESA COMÚN SACHET - 50 G"},</v>
      </c>
    </row>
    <row r="1062" spans="1:12" x14ac:dyDescent="0.25">
      <c r="A1062">
        <v>183</v>
      </c>
      <c r="B1062">
        <v>3</v>
      </c>
      <c r="C1062">
        <v>0</v>
      </c>
      <c r="D1062">
        <v>18.899999999999999</v>
      </c>
      <c r="E1062" t="str">
        <f>VLOOKUP(A1062,productos!$A$2:$F$225, 2,FALSE )</f>
        <v>JBS</v>
      </c>
      <c r="F1062" t="str">
        <f>VLOOKUP(A1062,productos!$A$2:$F$225, 3,FALSE )</f>
        <v>SWIFT</v>
      </c>
      <c r="G1062" t="str">
        <f>VLOOKUP(A1062,productos!$A$2:$F$225, 4,FALSE )</f>
        <v>CARNES</v>
      </c>
      <c r="H1062">
        <f>VLOOKUP(A1062,productos!$A$2:$F$225, 5,FALSE )</f>
        <v>779036096684</v>
      </c>
      <c r="I1062" t="str">
        <f>VLOOKUP(A1062,productos!$A$2:$F$225, 6,FALSE )</f>
        <v>MEDALLON CARNE VACUNA CONGELADA  276 GR - 4 UN</v>
      </c>
      <c r="L1062" s="2" t="str">
        <f t="shared" si="16"/>
        <v>new Product { Id = 183, Region = 3, Market =0, Price = 18.9, Provider = "JBS", Brand = "SWIFT", Category = "CARNES", BarCode = 779036096684, Name = "MEDALLON CARNE VACUNA CONGELADA  276 GR - 4 UN"},</v>
      </c>
    </row>
    <row r="1063" spans="1:12" x14ac:dyDescent="0.25">
      <c r="A1063">
        <v>18</v>
      </c>
      <c r="B1063">
        <v>3</v>
      </c>
      <c r="C1063">
        <v>0</v>
      </c>
      <c r="D1063">
        <v>14.55</v>
      </c>
      <c r="E1063" t="str">
        <f>VLOOKUP(A1063,productos!$A$2:$F$225, 2,FALSE )</f>
        <v>ARCOR</v>
      </c>
      <c r="F1063" t="str">
        <f>VLOOKUP(A1063,productos!$A$2:$F$225, 3,FALSE )</f>
        <v>ARCOR</v>
      </c>
      <c r="G1063" t="str">
        <f>VLOOKUP(A1063,productos!$A$2:$F$225, 4,FALSE )</f>
        <v>ALMACÉN</v>
      </c>
      <c r="H1063">
        <f>VLOOKUP(A1063,productos!$A$2:$F$225, 5,FALSE )</f>
        <v>779058050930</v>
      </c>
      <c r="I1063" t="str">
        <f>VLOOKUP(A1063,productos!$A$2:$F$225, 6,FALSE )</f>
        <v>MERMELADA DE CIRUELA FRASCO DE VIDRIO - 454 G</v>
      </c>
      <c r="L1063" s="2" t="str">
        <f t="shared" si="16"/>
        <v>new Product { Id = 18, Region = 3, Market =0, Price = 14.55, Provider = "ARCOR", Brand = "ARCOR", Category = "ALMACÉN", BarCode = 779058050930, Name = "MERMELADA DE CIRUELA FRASCO DE VIDRIO - 454 G"},</v>
      </c>
    </row>
    <row r="1064" spans="1:12" x14ac:dyDescent="0.25">
      <c r="A1064">
        <v>7</v>
      </c>
      <c r="B1064">
        <v>3</v>
      </c>
      <c r="C1064">
        <v>0</v>
      </c>
      <c r="D1064">
        <v>13.9</v>
      </c>
      <c r="E1064" t="str">
        <f>VLOOKUP(A1064,productos!$A$2:$F$225, 2,FALSE )</f>
        <v>GRUPO CANALE</v>
      </c>
      <c r="F1064" t="str">
        <f>VLOOKUP(A1064,productos!$A$2:$F$225, 3,FALSE )</f>
        <v>CANALE</v>
      </c>
      <c r="G1064" t="str">
        <f>VLOOKUP(A1064,productos!$A$2:$F$225, 4,FALSE )</f>
        <v>ALMACÉN</v>
      </c>
      <c r="H1064">
        <f>VLOOKUP(A1064,productos!$A$2:$F$225, 5,FALSE )</f>
        <v>779810066500</v>
      </c>
      <c r="I1064" t="str">
        <f>VLOOKUP(A1064,productos!$A$2:$F$225, 6,FALSE )</f>
        <v>MERMELADA DE DURAZNO FRASCO DE VIDRIO - 454 G</v>
      </c>
      <c r="L1064" s="2" t="str">
        <f t="shared" si="16"/>
        <v>new Product { Id = 7, Region = 3, Market =0, Price = 13.9, Provider = "GRUPO CANALE", Brand = "CANALE", Category = "ALMACÉN", BarCode = 779810066500, Name = "MERMELADA DE DURAZNO FRASCO DE VIDRIO - 454 G"},</v>
      </c>
    </row>
    <row r="1065" spans="1:12" x14ac:dyDescent="0.25">
      <c r="A1065">
        <v>226</v>
      </c>
      <c r="B1065">
        <v>3</v>
      </c>
      <c r="C1065">
        <v>0</v>
      </c>
      <c r="D1065">
        <v>10.9</v>
      </c>
      <c r="E1065" t="str">
        <f>VLOOKUP(A1065,productos!$A$2:$F$225, 2,FALSE )</f>
        <v>NEWELL RUBBERMAID</v>
      </c>
      <c r="F1065" t="str">
        <f>VLOOKUP(A1065,productos!$A$2:$F$225, 3,FALSE )</f>
        <v>SYLVAPEN</v>
      </c>
      <c r="G1065" t="str">
        <f>VLOOKUP(A1065,productos!$A$2:$F$225, 4,FALSE )</f>
        <v>CANASTA ESCOLAR</v>
      </c>
      <c r="H1065">
        <f>VLOOKUP(A1065,productos!$A$2:$F$225, 5,FALSE )</f>
        <v>0</v>
      </c>
      <c r="I1065" t="str">
        <f>VLOOKUP(A1065,productos!$A$2:$F$225, 6,FALSE )</f>
        <v>MINI MARCADORES BOX 10 UNIDADES</v>
      </c>
      <c r="L1065" s="2" t="str">
        <f t="shared" si="16"/>
        <v>new Product { Id = 226, Region = 3, Market =0, Price = 10.9, Provider = "NEWELL RUBBERMAID", Brand = "SYLVAPEN", Category = "CANASTA ESCOLAR", BarCode = 0, Name = "MINI MARCADORES BOX 10 UNIDADES"},</v>
      </c>
    </row>
    <row r="1066" spans="1:12" x14ac:dyDescent="0.25">
      <c r="A1066">
        <v>233</v>
      </c>
      <c r="B1066">
        <v>3</v>
      </c>
      <c r="C1066">
        <v>0</v>
      </c>
      <c r="D1066">
        <v>96.3</v>
      </c>
      <c r="E1066" t="str">
        <f>VLOOKUP(A1066,productos!$A$2:$F$225, 2,FALSE )</f>
        <v>GENÉRICO</v>
      </c>
      <c r="F1066" t="str">
        <f>VLOOKUP(A1066,productos!$A$2:$F$225, 3,FALSE )</f>
        <v>GENÉRICO</v>
      </c>
      <c r="G1066" t="str">
        <f>VLOOKUP(A1066,productos!$A$2:$F$225, 4,FALSE )</f>
        <v>CANASTA ESCOLAR</v>
      </c>
      <c r="H1066">
        <f>VLOOKUP(A1066,productos!$A$2:$F$225, 5,FALSE )</f>
        <v>0</v>
      </c>
      <c r="I1066" t="str">
        <f>VLOOKUP(A1066,productos!$A$2:$F$225, 6,FALSE )</f>
        <v>MOCHILA LISA ESCOLAR GRANDE CON BOLSILLO</v>
      </c>
      <c r="L1066" s="2" t="str">
        <f t="shared" si="16"/>
        <v>new Product { Id = 233, Region = 3, Market =0, Price = 96.3, Provider = "GENÉRICO", Brand = "GENÉRICO", Category = "CANASTA ESCOLAR", BarCode = 0, Name = "MOCHILA LISA ESCOLAR GRANDE CON BOLSILLO"},</v>
      </c>
    </row>
    <row r="1067" spans="1:12" x14ac:dyDescent="0.25">
      <c r="A1067">
        <v>28</v>
      </c>
      <c r="B1067">
        <v>3</v>
      </c>
      <c r="C1067">
        <v>0</v>
      </c>
      <c r="D1067">
        <v>15.5</v>
      </c>
      <c r="E1067" t="str">
        <f>VLOOKUP(A1067,productos!$A$2:$F$225, 2,FALSE )</f>
        <v>BIMBO DE ARGENTINA S.A.</v>
      </c>
      <c r="F1067" t="str">
        <f>VLOOKUP(A1067,productos!$A$2:$F$225, 3,FALSE )</f>
        <v>LACTAL</v>
      </c>
      <c r="G1067" t="str">
        <f>VLOOKUP(A1067,productos!$A$2:$F$225, 4,FALSE )</f>
        <v>PANIFICADOS</v>
      </c>
      <c r="H1067">
        <f>VLOOKUP(A1067,productos!$A$2:$F$225, 5,FALSE )</f>
        <v>779389000024</v>
      </c>
      <c r="I1067" t="str">
        <f>VLOOKUP(A1067,productos!$A$2:$F$225, 6,FALSE )</f>
        <v>PAN LACTAL BLANCO RODAJAS FINAS - 380 G</v>
      </c>
      <c r="L1067" s="2" t="str">
        <f t="shared" si="16"/>
        <v>new Product { Id = 28, Region = 3, Market =0, Price = 15.5, Provider = "BIMBO DE ARGENTINA S.A.", Brand = "LACTAL", Category = "PANIFICADOS", BarCode = 779389000024, Name = "PAN LACTAL BLANCO RODAJAS FINAS - 380 G"},</v>
      </c>
    </row>
    <row r="1068" spans="1:12" x14ac:dyDescent="0.25">
      <c r="A1068">
        <v>141</v>
      </c>
      <c r="B1068">
        <v>3</v>
      </c>
      <c r="C1068">
        <v>0</v>
      </c>
      <c r="D1068">
        <v>20</v>
      </c>
      <c r="E1068" t="str">
        <f>VLOOKUP(A1068,productos!$A$2:$F$225, 2,FALSE )</f>
        <v>SIN MARCA (SUPERMERCADO)</v>
      </c>
      <c r="F1068" t="str">
        <f>VLOOKUP(A1068,productos!$A$2:$F$225, 3,FALSE )</f>
        <v>SIN MARCA (SUPERMERCADO)</v>
      </c>
      <c r="G1068" t="str">
        <f>VLOOKUP(A1068,productos!$A$2:$F$225, 4,FALSE )</f>
        <v>PANIFICADOS</v>
      </c>
      <c r="H1068">
        <f>VLOOKUP(A1068,productos!$A$2:$F$225, 5,FALSE )</f>
        <v>0</v>
      </c>
      <c r="I1068" t="str">
        <f>VLOOKUP(A1068,productos!$A$2:$F$225, 6,FALSE )</f>
        <v>PAN MIGNON PANADERÍA DEL SUPERMERCADO - 1 KG</v>
      </c>
      <c r="L1068" s="2" t="str">
        <f t="shared" si="16"/>
        <v>new Product { Id = 141, Region = 3, Market =0, Price = 20, Provider = "SIN MARCA (SUPERMERCADO)", Brand = "SIN MARCA (SUPERMERCADO)", Category = "PANIFICADOS", BarCode = 0, Name = "PAN MIGNON PANADERÍA DEL SUPERMERCADO - 1 KG"},</v>
      </c>
    </row>
    <row r="1069" spans="1:12" x14ac:dyDescent="0.25">
      <c r="A1069">
        <v>89</v>
      </c>
      <c r="B1069">
        <v>3</v>
      </c>
      <c r="C1069">
        <v>0</v>
      </c>
      <c r="D1069">
        <v>10.4</v>
      </c>
      <c r="E1069" t="str">
        <f>VLOOKUP(A1069,productos!$A$2:$F$225, 2,FALSE )</f>
        <v>MOLINOS CAÑUELAS</v>
      </c>
      <c r="F1069" t="str">
        <f>VLOOKUP(A1069,productos!$A$2:$F$225, 3,FALSE )</f>
        <v>MAMÁ COCINA</v>
      </c>
      <c r="G1069" t="str">
        <f>VLOOKUP(A1069,productos!$A$2:$F$225, 4,FALSE )</f>
        <v>PANIFICADOS</v>
      </c>
      <c r="H1069">
        <f>VLOOKUP(A1069,productos!$A$2:$F$225, 5,FALSE )</f>
        <v>779218000474</v>
      </c>
      <c r="I1069" t="str">
        <f>VLOOKUP(A1069,productos!$A$2:$F$225, 6,FALSE )</f>
        <v>PAN RALLADO COMUN PAQUETE - 500 G</v>
      </c>
      <c r="L1069" s="2" t="str">
        <f t="shared" si="16"/>
        <v>new Product { Id = 89, Region = 3, Market =0, Price = 10.4, Provider = "MOLINOS CAÑUELAS", Brand = "MAMÁ COCINA", Category = "PANIFICADOS", BarCode = 779218000474, Name = "PAN RALLADO COMUN PAQUETE - 500 G"},</v>
      </c>
    </row>
    <row r="1070" spans="1:12" x14ac:dyDescent="0.25">
      <c r="A1070">
        <v>96</v>
      </c>
      <c r="B1070">
        <v>3</v>
      </c>
      <c r="C1070">
        <v>0</v>
      </c>
      <c r="D1070">
        <v>10.9</v>
      </c>
      <c r="E1070" t="str">
        <f>VLOOKUP(A1070,productos!$A$2:$F$225, 2,FALSE )</f>
        <v>MOLINOS RÍO DE LA PLATA</v>
      </c>
      <c r="F1070" t="str">
        <f>VLOOKUP(A1070,productos!$A$2:$F$225, 3,FALSE )</f>
        <v>PREFERIDO</v>
      </c>
      <c r="G1070" t="str">
        <f>VLOOKUP(A1070,productos!$A$2:$F$225, 4,FALSE )</f>
        <v>PANIFICADOS</v>
      </c>
      <c r="H1070">
        <f>VLOOKUP(A1070,productos!$A$2:$F$225, 5,FALSE )</f>
        <v>779007041148</v>
      </c>
      <c r="I1070" t="str">
        <f>VLOOKUP(A1070,productos!$A$2:$F$225, 6,FALSE )</f>
        <v>PAN RALLADO COMUN PAQUETE - 500 G</v>
      </c>
      <c r="L1070" s="2" t="str">
        <f t="shared" si="16"/>
        <v>new Product { Id = 96, Region = 3, Market =0, Price = 10.9, Provider = "MOLINOS RÍO DE LA PLATA", Brand = "PREFERIDO", Category = "PANIFICADOS", BarCode = 779007041148, Name = "PAN RALLADO COMUN PAQUETE - 500 G"},</v>
      </c>
    </row>
    <row r="1071" spans="1:12" x14ac:dyDescent="0.25">
      <c r="A1071">
        <v>103</v>
      </c>
      <c r="B1071">
        <v>3</v>
      </c>
      <c r="C1071">
        <v>0</v>
      </c>
      <c r="D1071">
        <v>47.8</v>
      </c>
      <c r="E1071" t="str">
        <f>VLOOKUP(A1071,productos!$A$2:$F$225, 2,FALSE )</f>
        <v>PAPELERA DEL PLATA</v>
      </c>
      <c r="F1071" t="str">
        <f>VLOOKUP(A1071,productos!$A$2:$F$225, 3,FALSE )</f>
        <v>BABY SEC</v>
      </c>
      <c r="G1071" t="str">
        <f>VLOOKUP(A1071,productos!$A$2:$F$225, 4,FALSE )</f>
        <v>PERFUMERÍA</v>
      </c>
      <c r="H1071">
        <f>VLOOKUP(A1071,productos!$A$2:$F$225, 5,FALSE )</f>
        <v>779025004165</v>
      </c>
      <c r="I1071" t="str">
        <f>VLOOKUP(A1071,productos!$A$2:$F$225, 6,FALSE )</f>
        <v>PAÑALES DESCARTABLES PARA BEBES  ULTRA TRI PACK CHICO - 36 UN</v>
      </c>
      <c r="L1071" s="2" t="str">
        <f t="shared" si="16"/>
        <v>new Product { Id = 103, Region = 3, Market =0, Price = 47.8, Provider = "PAPELERA DEL PLATA", Brand = "BABY SEC", Category = "PERFUMERÍA", BarCode = 779025004165, Name = "PAÑALES DESCARTABLES PARA BEBES  ULTRA TRI PACK CHICO - 36 UN"},</v>
      </c>
    </row>
    <row r="1072" spans="1:12" x14ac:dyDescent="0.25">
      <c r="A1072">
        <v>109</v>
      </c>
      <c r="B1072">
        <v>3</v>
      </c>
      <c r="C1072">
        <v>0</v>
      </c>
      <c r="D1072">
        <v>47.8</v>
      </c>
      <c r="E1072" t="str">
        <f>VLOOKUP(A1072,productos!$A$2:$F$225, 2,FALSE )</f>
        <v>PAPELERA DEL PLATA</v>
      </c>
      <c r="F1072" t="str">
        <f>VLOOKUP(A1072,productos!$A$2:$F$225, 3,FALSE )</f>
        <v>BABY SEC</v>
      </c>
      <c r="G1072" t="str">
        <f>VLOOKUP(A1072,productos!$A$2:$F$225, 4,FALSE )</f>
        <v>PERFUMERÍA</v>
      </c>
      <c r="H1072">
        <f>VLOOKUP(A1072,productos!$A$2:$F$225, 5,FALSE )</f>
        <v>779025004168</v>
      </c>
      <c r="I1072" t="str">
        <f>VLOOKUP(A1072,productos!$A$2:$F$225, 6,FALSE )</f>
        <v>PAÑALES DESCARTABLES PARA BEBES  ULTRA TRI PACK EXTRA GRANDE - 24 UN</v>
      </c>
      <c r="L1072" s="2" t="str">
        <f t="shared" si="16"/>
        <v>new Product { Id = 109, Region = 3, Market =0, Price = 47.8, Provider = "PAPELERA DEL PLATA", Brand = "BABY SEC", Category = "PERFUMERÍA", BarCode = 779025004168, Name = "PAÑALES DESCARTABLES PARA BEBES  ULTRA TRI PACK EXTRA GRANDE - 24 UN"},</v>
      </c>
    </row>
    <row r="1073" spans="1:12" x14ac:dyDescent="0.25">
      <c r="A1073">
        <v>110</v>
      </c>
      <c r="B1073">
        <v>3</v>
      </c>
      <c r="C1073">
        <v>0</v>
      </c>
      <c r="D1073">
        <v>47.8</v>
      </c>
      <c r="E1073" t="str">
        <f>VLOOKUP(A1073,productos!$A$2:$F$225, 2,FALSE )</f>
        <v>PAPELERA DEL PLATA</v>
      </c>
      <c r="F1073" t="str">
        <f>VLOOKUP(A1073,productos!$A$2:$F$225, 3,FALSE )</f>
        <v>BABY SEC</v>
      </c>
      <c r="G1073" t="str">
        <f>VLOOKUP(A1073,productos!$A$2:$F$225, 4,FALSE )</f>
        <v>PERFUMERÍA</v>
      </c>
      <c r="H1073">
        <f>VLOOKUP(A1073,productos!$A$2:$F$225, 5,FALSE )</f>
        <v>779025004169</v>
      </c>
      <c r="I1073" t="str">
        <f>VLOOKUP(A1073,productos!$A$2:$F$225, 6,FALSE )</f>
        <v>PAÑALES DESCARTABLES PARA BEBES  ULTRA TRI PACK EXTRA-EXTRA GRANDE - 24 UN</v>
      </c>
      <c r="L1073" s="2" t="str">
        <f t="shared" si="16"/>
        <v>new Product { Id = 110, Region = 3, Market =0, Price = 47.8, Provider = "PAPELERA DEL PLATA", Brand = "BABY SEC", Category = "PERFUMERÍA", BarCode = 779025004169, Name = "PAÑALES DESCARTABLES PARA BEBES  ULTRA TRI PACK EXTRA-EXTRA GRANDE - 24 UN"},</v>
      </c>
    </row>
    <row r="1074" spans="1:12" x14ac:dyDescent="0.25">
      <c r="A1074">
        <v>127</v>
      </c>
      <c r="B1074">
        <v>3</v>
      </c>
      <c r="C1074">
        <v>0</v>
      </c>
      <c r="D1074">
        <v>47.8</v>
      </c>
      <c r="E1074" t="str">
        <f>VLOOKUP(A1074,productos!$A$2:$F$225, 2,FALSE )</f>
        <v>PAPELERA DEL PLATA</v>
      </c>
      <c r="F1074" t="str">
        <f>VLOOKUP(A1074,productos!$A$2:$F$225, 3,FALSE )</f>
        <v>BABY SEC</v>
      </c>
      <c r="G1074" t="str">
        <f>VLOOKUP(A1074,productos!$A$2:$F$225, 4,FALSE )</f>
        <v>PERFUMERÍA</v>
      </c>
      <c r="H1074">
        <f>VLOOKUP(A1074,productos!$A$2:$F$225, 5,FALSE )</f>
        <v>779025004167</v>
      </c>
      <c r="I1074" t="str">
        <f>VLOOKUP(A1074,productos!$A$2:$F$225, 6,FALSE )</f>
        <v>PAÑALES DESCARTABLES PARA BEBES  ULTRA TRI PACK GRANDE - 30 UN</v>
      </c>
      <c r="L1074" s="2" t="str">
        <f t="shared" si="16"/>
        <v>new Product { Id = 127, Region = 3, Market =0, Price = 47.8, Provider = "PAPELERA DEL PLATA", Brand = "BABY SEC", Category = "PERFUMERÍA", BarCode = 779025004167, Name = "PAÑALES DESCARTABLES PARA BEBES  ULTRA TRI PACK GRANDE - 30 UN"},</v>
      </c>
    </row>
    <row r="1075" spans="1:12" x14ac:dyDescent="0.25">
      <c r="A1075">
        <v>129</v>
      </c>
      <c r="B1075">
        <v>3</v>
      </c>
      <c r="C1075">
        <v>0</v>
      </c>
      <c r="D1075">
        <v>47.8</v>
      </c>
      <c r="E1075" t="str">
        <f>VLOOKUP(A1075,productos!$A$2:$F$225, 2,FALSE )</f>
        <v>PAPELERA DEL PLATA</v>
      </c>
      <c r="F1075" t="str">
        <f>VLOOKUP(A1075,productos!$A$2:$F$225, 3,FALSE )</f>
        <v>BABY SEC</v>
      </c>
      <c r="G1075" t="str">
        <f>VLOOKUP(A1075,productos!$A$2:$F$225, 4,FALSE )</f>
        <v>PERFUMERÍA</v>
      </c>
      <c r="H1075">
        <f>VLOOKUP(A1075,productos!$A$2:$F$225, 5,FALSE )</f>
        <v>779025004166</v>
      </c>
      <c r="I1075" t="str">
        <f>VLOOKUP(A1075,productos!$A$2:$F$225, 6,FALSE )</f>
        <v>PAÑALES DESCARTABLES PARA BEBES  ULTRA TRI PACK MEDIANO - 36 UN</v>
      </c>
      <c r="L1075" s="2" t="str">
        <f t="shared" si="16"/>
        <v>new Product { Id = 129, Region = 3, Market =0, Price = 47.8, Provider = "PAPELERA DEL PLATA", Brand = "BABY SEC", Category = "PERFUMERÍA", BarCode = 779025004166, Name = "PAÑALES DESCARTABLES PARA BEBES  ULTRA TRI PACK MEDIANO - 36 UN"},</v>
      </c>
    </row>
    <row r="1076" spans="1:12" x14ac:dyDescent="0.25">
      <c r="A1076">
        <v>111</v>
      </c>
      <c r="B1076">
        <v>3</v>
      </c>
      <c r="C1076">
        <v>0</v>
      </c>
      <c r="D1076">
        <v>109.15</v>
      </c>
      <c r="E1076" t="str">
        <f>VLOOKUP(A1076,productos!$A$2:$F$225, 2,FALSE )</f>
        <v>PROCTER AND GAMBLE</v>
      </c>
      <c r="F1076" t="str">
        <f>VLOOKUP(A1076,productos!$A$2:$F$225, 3,FALSE )</f>
        <v>PAMPERS BABYSAN</v>
      </c>
      <c r="G1076" t="str">
        <f>VLOOKUP(A1076,productos!$A$2:$F$225, 4,FALSE )</f>
        <v>PERFUMERÍA</v>
      </c>
      <c r="H1076">
        <f>VLOOKUP(A1076,productos!$A$2:$F$225, 5,FALSE )</f>
        <v>750630984710</v>
      </c>
      <c r="I1076" t="str">
        <f>VLOOKUP(A1076,productos!$A$2:$F$225, 6,FALSE )</f>
        <v>PAÑALES DESCARTABLES PARA BEBES CANT. EXTRA GRANDE - 44 UN</v>
      </c>
      <c r="L1076" s="2" t="str">
        <f t="shared" si="16"/>
        <v>new Product { Id = 111, Region = 3, Market =0, Price = 109.15, Provider = "PROCTER AND GAMBLE", Brand = "PAMPERS BABYSAN", Category = "PERFUMERÍA", BarCode = 750630984710, Name = "PAÑALES DESCARTABLES PARA BEBES CANT. EXTRA GRANDE - 44 UN"},</v>
      </c>
    </row>
    <row r="1077" spans="1:12" x14ac:dyDescent="0.25">
      <c r="A1077">
        <v>151</v>
      </c>
      <c r="B1077">
        <v>3</v>
      </c>
      <c r="C1077">
        <v>0</v>
      </c>
      <c r="D1077">
        <v>5.45</v>
      </c>
      <c r="E1077" t="str">
        <f>VLOOKUP(A1077,productos!$A$2:$F$225, 2,FALSE )</f>
        <v>SIN MARCA (SUPERMERCADO)</v>
      </c>
      <c r="F1077" t="str">
        <f>VLOOKUP(A1077,productos!$A$2:$F$225, 3,FALSE )</f>
        <v>SIN MARCA (SUPERMERCADO)</v>
      </c>
      <c r="G1077" t="str">
        <f>VLOOKUP(A1077,productos!$A$2:$F$225, 4,FALSE )</f>
        <v>VERDULERÍA</v>
      </c>
      <c r="H1077">
        <f>VLOOKUP(A1077,productos!$A$2:$F$225, 5,FALSE )</f>
        <v>0</v>
      </c>
      <c r="I1077" t="str">
        <f>VLOOKUP(A1077,productos!$A$2:$F$225, 6,FALSE )</f>
        <v>PAPA NEGRA - 1 KG</v>
      </c>
      <c r="L1077" s="2" t="str">
        <f t="shared" si="16"/>
        <v>new Product { Id = 151, Region = 3, Market =0, Price = 5.45, Provider = "SIN MARCA (SUPERMERCADO)", Brand = "SIN MARCA (SUPERMERCADO)", Category = "VERDULERÍA", BarCode = 0, Name = "PAPA NEGRA - 1 KG"},</v>
      </c>
    </row>
    <row r="1078" spans="1:12" x14ac:dyDescent="0.25">
      <c r="A1078">
        <v>222</v>
      </c>
      <c r="B1078">
        <v>3</v>
      </c>
      <c r="C1078">
        <v>0</v>
      </c>
      <c r="D1078">
        <v>0.96</v>
      </c>
      <c r="E1078" t="str">
        <f>VLOOKUP(A1078,productos!$A$2:$F$225, 2,FALSE )</f>
        <v>LUMA</v>
      </c>
      <c r="F1078" t="str">
        <f>VLOOKUP(A1078,productos!$A$2:$F$225, 3,FALSE )</f>
        <v>LUMA</v>
      </c>
      <c r="G1078" t="str">
        <f>VLOOKUP(A1078,productos!$A$2:$F$225, 4,FALSE )</f>
        <v>CANASTA ESCOLAR</v>
      </c>
      <c r="H1078">
        <f>VLOOKUP(A1078,productos!$A$2:$F$225, 5,FALSE )</f>
        <v>0</v>
      </c>
      <c r="I1078" t="str">
        <f>VLOOKUP(A1078,productos!$A$2:$F$225, 6,FALSE )</f>
        <v>Papel Glace Lustre x 10 hjas Papel Glace Lustre x 10 hjas</v>
      </c>
      <c r="L1078" s="2" t="str">
        <f t="shared" si="16"/>
        <v>new Product { Id = 222, Region = 3, Market =0, Price = 0.96, Provider = "LUMA", Brand = "LUMA", Category = "CANASTA ESCOLAR", BarCode = 0, Name = "Papel Glace Lustre x 10 hjas Papel Glace Lustre x 10 hjas"},</v>
      </c>
    </row>
    <row r="1079" spans="1:12" x14ac:dyDescent="0.25">
      <c r="A1079">
        <v>223</v>
      </c>
      <c r="B1079">
        <v>3</v>
      </c>
      <c r="C1079">
        <v>0</v>
      </c>
      <c r="D1079">
        <v>1.18</v>
      </c>
      <c r="E1079" t="str">
        <f>VLOOKUP(A1079,productos!$A$2:$F$225, 2,FALSE )</f>
        <v>LUMA</v>
      </c>
      <c r="F1079" t="str">
        <f>VLOOKUP(A1079,productos!$A$2:$F$225, 3,FALSE )</f>
        <v>LUMA</v>
      </c>
      <c r="G1079" t="str">
        <f>VLOOKUP(A1079,productos!$A$2:$F$225, 4,FALSE )</f>
        <v>CANASTA ESCOLAR</v>
      </c>
      <c r="H1079">
        <f>VLOOKUP(A1079,productos!$A$2:$F$225, 5,FALSE )</f>
        <v>0</v>
      </c>
      <c r="I1079" t="str">
        <f>VLOOKUP(A1079,productos!$A$2:$F$225, 6,FALSE )</f>
        <v>Papel Glace Metalizado x 10 Hjas Papel Glace Metalizado x 10 Hjas</v>
      </c>
      <c r="L1079" s="2" t="str">
        <f t="shared" si="16"/>
        <v>new Product { Id = 223, Region = 3, Market =0, Price = 1.18, Provider = "LUMA", Brand = "LUMA", Category = "CANASTA ESCOLAR", BarCode = 0, Name = "Papel Glace Metalizado x 10 Hjas Papel Glace Metalizado x 10 Hjas"},</v>
      </c>
    </row>
    <row r="1080" spans="1:12" x14ac:dyDescent="0.25">
      <c r="A1080">
        <v>102</v>
      </c>
      <c r="B1080">
        <v>3</v>
      </c>
      <c r="C1080">
        <v>0</v>
      </c>
      <c r="D1080">
        <v>13.65</v>
      </c>
      <c r="E1080" t="str">
        <f>VLOOKUP(A1080,productos!$A$2:$F$225, 2,FALSE )</f>
        <v>PAPELERA DEL PLATA</v>
      </c>
      <c r="F1080" t="str">
        <f>VLOOKUP(A1080,productos!$A$2:$F$225, 3,FALSE )</f>
        <v>HIGIENOL</v>
      </c>
      <c r="G1080" t="str">
        <f>VLOOKUP(A1080,productos!$A$2:$F$225, 4,FALSE )</f>
        <v>LIMPIEZA</v>
      </c>
      <c r="H1080">
        <f>VLOOKUP(A1080,productos!$A$2:$F$225, 5,FALSE )</f>
        <v>779025001904</v>
      </c>
      <c r="I1080" t="str">
        <f>VLOOKUP(A1080,productos!$A$2:$F$225, 6,FALSE )</f>
        <v>PAPEL HIGIENICO HOJA SIMPLE 4 ROLLOS DE 50 METROS CADA UNO - 50 MTRS</v>
      </c>
      <c r="L1080" s="2" t="str">
        <f t="shared" si="16"/>
        <v>new Product { Id = 102, Region = 3, Market =0, Price = 13.65, Provider = "PAPELERA DEL PLATA", Brand = "HIGIENOL", Category = "LIMPIEZA", BarCode = 779025001904, Name = "PAPEL HIGIENICO HOJA SIMPLE 4 ROLLOS DE 50 METROS CADA UNO - 50 MTRS"},</v>
      </c>
    </row>
    <row r="1081" spans="1:12" x14ac:dyDescent="0.25">
      <c r="A1081">
        <v>32</v>
      </c>
      <c r="B1081">
        <v>3</v>
      </c>
      <c r="C1081">
        <v>0</v>
      </c>
      <c r="D1081">
        <v>21.4</v>
      </c>
      <c r="E1081" t="str">
        <f>VLOOKUP(A1081,productos!$A$2:$F$225, 2,FALSE )</f>
        <v>CELULOSA CAMPANA</v>
      </c>
      <c r="F1081" t="str">
        <f>VLOOKUP(A1081,productos!$A$2:$F$225, 3,FALSE )</f>
        <v>CAMPANITA</v>
      </c>
      <c r="G1081" t="str">
        <f>VLOOKUP(A1081,productos!$A$2:$F$225, 4,FALSE )</f>
        <v>LIMPIEZA</v>
      </c>
      <c r="H1081">
        <f>VLOOKUP(A1081,productos!$A$2:$F$225, 5,FALSE )</f>
        <v>779107000510</v>
      </c>
      <c r="I1081" t="str">
        <f>VLOOKUP(A1081,productos!$A$2:$F$225, 6,FALSE )</f>
        <v>PAPEL HIGIENICO HOJA SIMPLE 4 ROLLOS DE 80  - 320 MTRS</v>
      </c>
      <c r="L1081" s="2" t="str">
        <f t="shared" si="16"/>
        <v>new Product { Id = 32, Region = 3, Market =0, Price = 21.4, Provider = "CELULOSA CAMPANA", Brand = "CAMPANITA", Category = "LIMPIEZA", BarCode = 779107000510, Name = "PAPEL HIGIENICO HOJA SIMPLE 4 ROLLOS DE 80  - 320 MTRS"},</v>
      </c>
    </row>
    <row r="1082" spans="1:12" x14ac:dyDescent="0.25">
      <c r="A1082">
        <v>45</v>
      </c>
      <c r="B1082">
        <v>3</v>
      </c>
      <c r="C1082">
        <v>0</v>
      </c>
      <c r="D1082">
        <v>6.55</v>
      </c>
      <c r="E1082" t="str">
        <f>VLOOKUP(A1082,productos!$A$2:$F$225, 2,FALSE )</f>
        <v>COLGATE PALMOLIVE S.A.</v>
      </c>
      <c r="F1082" t="str">
        <f>VLOOKUP(A1082,productos!$A$2:$F$225, 3,FALSE )</f>
        <v>KOLYNOS</v>
      </c>
      <c r="G1082" t="str">
        <f>VLOOKUP(A1082,productos!$A$2:$F$225, 4,FALSE )</f>
        <v>PERFUMERÍA</v>
      </c>
      <c r="H1082">
        <f>VLOOKUP(A1082,productos!$A$2:$F$225, 5,FALSE )</f>
        <v>779310012006</v>
      </c>
      <c r="I1082" t="str">
        <f>VLOOKUP(A1082,productos!$A$2:$F$225, 6,FALSE )</f>
        <v>PASTA DENTAL EN CREMA O GEL  - 90 G</v>
      </c>
      <c r="L1082" s="2" t="str">
        <f t="shared" si="16"/>
        <v>new Product { Id = 45, Region = 3, Market =0, Price = 6.55, Provider = "COLGATE PALMOLIVE S.A.", Brand = "KOLYNOS", Category = "PERFUMERÍA", BarCode = 779310012006, Name = "PASTA DENTAL EN CREMA O GEL  - 90 G"},</v>
      </c>
    </row>
    <row r="1083" spans="1:12" x14ac:dyDescent="0.25">
      <c r="A1083">
        <v>46</v>
      </c>
      <c r="B1083">
        <v>3</v>
      </c>
      <c r="C1083">
        <v>0</v>
      </c>
      <c r="D1083">
        <v>4.8499999999999996</v>
      </c>
      <c r="E1083" t="str">
        <f>VLOOKUP(A1083,productos!$A$2:$F$225, 2,FALSE )</f>
        <v>COLGATE PALMOLIVE S.A.</v>
      </c>
      <c r="F1083" t="str">
        <f>VLOOKUP(A1083,productos!$A$2:$F$225, 3,FALSE )</f>
        <v>ODOL</v>
      </c>
      <c r="G1083" t="str">
        <f>VLOOKUP(A1083,productos!$A$2:$F$225, 4,FALSE )</f>
        <v>PERFUMERÍA</v>
      </c>
      <c r="H1083">
        <f>VLOOKUP(A1083,productos!$A$2:$F$225, 5,FALSE )</f>
        <v>779310013005</v>
      </c>
      <c r="I1083" t="str">
        <f>VLOOKUP(A1083,productos!$A$2:$F$225, 6,FALSE )</f>
        <v>PASTA DENTAL EN CREMA O GEL  - 90 G</v>
      </c>
      <c r="L1083" s="2" t="str">
        <f t="shared" si="16"/>
        <v>new Product { Id = 46, Region = 3, Market =0, Price = 4.85, Provider = "COLGATE PALMOLIVE S.A.", Brand = "ODOL", Category = "PERFUMERÍA", BarCode = 779310013005, Name = "PASTA DENTAL EN CREMA O GEL  - 90 G"},</v>
      </c>
    </row>
    <row r="1084" spans="1:12" x14ac:dyDescent="0.25">
      <c r="A1084">
        <v>152</v>
      </c>
      <c r="B1084">
        <v>3</v>
      </c>
      <c r="C1084">
        <v>0</v>
      </c>
      <c r="D1084">
        <v>10.27</v>
      </c>
      <c r="E1084" t="str">
        <f>VLOOKUP(A1084,productos!$A$2:$F$225, 2,FALSE )</f>
        <v>SIN MARCA (SUPERMERCADO)</v>
      </c>
      <c r="F1084" t="str">
        <f>VLOOKUP(A1084,productos!$A$2:$F$225, 3,FALSE )</f>
        <v>SIN MARCA (SUPERMERCADO)</v>
      </c>
      <c r="G1084" t="str">
        <f>VLOOKUP(A1084,productos!$A$2:$F$225, 4,FALSE )</f>
        <v>VERDULERÍA</v>
      </c>
      <c r="H1084">
        <f>VLOOKUP(A1084,productos!$A$2:$F$225, 5,FALSE )</f>
        <v>0</v>
      </c>
      <c r="I1084" t="str">
        <f>VLOOKUP(A1084,productos!$A$2:$F$225, 6,FALSE )</f>
        <v>PERA  - 1 KG</v>
      </c>
      <c r="L1084" s="2" t="str">
        <f t="shared" si="16"/>
        <v>new Product { Id = 152, Region = 3, Market =0, Price = 10.27, Provider = "SIN MARCA (SUPERMERCADO)", Brand = "SIN MARCA (SUPERMERCADO)", Category = "VERDULERÍA", BarCode = 0, Name = "PERA  - 1 KG"},</v>
      </c>
    </row>
    <row r="1085" spans="1:12" x14ac:dyDescent="0.25">
      <c r="A1085">
        <v>176</v>
      </c>
      <c r="B1085">
        <v>3</v>
      </c>
      <c r="C1085">
        <v>0</v>
      </c>
      <c r="D1085">
        <v>19.8</v>
      </c>
      <c r="E1085" t="str">
        <f>VLOOKUP(A1085,productos!$A$2:$F$225, 2,FALSE )</f>
        <v>SIN MARCA (SUPERMERCADO)</v>
      </c>
      <c r="F1085" t="str">
        <f>VLOOKUP(A1085,productos!$A$2:$F$225, 3,FALSE )</f>
        <v>SIN MARCA (SUPERMERCADO)</v>
      </c>
      <c r="G1085" t="str">
        <f>VLOOKUP(A1085,productos!$A$2:$F$225, 4,FALSE )</f>
        <v>CARNES</v>
      </c>
      <c r="H1085">
        <f>VLOOKUP(A1085,productos!$A$2:$F$225, 5,FALSE )</f>
        <v>0</v>
      </c>
      <c r="I1085" t="str">
        <f>VLOOKUP(A1085,productos!$A$2:$F$225, 6,FALSE )</f>
        <v>POLLO CONGELADO SIN MENUDOS - 1 KG</v>
      </c>
      <c r="L1085" s="2" t="str">
        <f t="shared" si="16"/>
        <v>new Product { Id = 176, Region = 3, Market =0, Price = 19.8, Provider = "SIN MARCA (SUPERMERCADO)", Brand = "SIN MARCA (SUPERMERCADO)", Category = "CARNES", BarCode = 0, Name = "POLLO CONGELADO SIN MENUDOS - 1 KG"},</v>
      </c>
    </row>
    <row r="1086" spans="1:12" x14ac:dyDescent="0.25">
      <c r="A1086">
        <v>33</v>
      </c>
      <c r="B1086">
        <v>3</v>
      </c>
      <c r="C1086">
        <v>0</v>
      </c>
      <c r="D1086">
        <v>19.8</v>
      </c>
      <c r="E1086" t="str">
        <f>VLOOKUP(A1086,productos!$A$2:$F$225, 2,FALSE )</f>
        <v>CENTRO DE EMPRESAS DE PROCESADORAS AVÍCOLAS</v>
      </c>
      <c r="F1086" t="str">
        <f>VLOOKUP(A1086,productos!$A$2:$F$225, 3,FALSE )</f>
        <v>TODAS LAS MARCAS</v>
      </c>
      <c r="G1086" t="str">
        <f>VLOOKUP(A1086,productos!$A$2:$F$225, 4,FALSE )</f>
        <v>CARNES</v>
      </c>
      <c r="H1086">
        <f>VLOOKUP(A1086,productos!$A$2:$F$225, 5,FALSE )</f>
        <v>0</v>
      </c>
      <c r="I1086" t="str">
        <f>VLOOKUP(A1086,productos!$A$2:$F$225, 6,FALSE )</f>
        <v>POLLO ENTERO FRESCO CON MENUDOS - 1 KG</v>
      </c>
      <c r="L1086" s="2" t="str">
        <f t="shared" si="16"/>
        <v>new Product { Id = 33, Region = 3, Market =0, Price = 19.8, Provider = "CENTRO DE EMPRESAS DE PROCESADORAS AVÍCOLAS", Brand = "TODAS LAS MARCAS", Category = "CARNES", BarCode = 0, Name = "POLLO ENTERO FRESCO CON MENUDOS - 1 KG"},</v>
      </c>
    </row>
    <row r="1087" spans="1:12" x14ac:dyDescent="0.25">
      <c r="A1087">
        <v>168</v>
      </c>
      <c r="B1087">
        <v>3</v>
      </c>
      <c r="C1087">
        <v>0</v>
      </c>
      <c r="D1087">
        <v>13</v>
      </c>
      <c r="E1087" t="str">
        <f>VLOOKUP(A1087,productos!$A$2:$F$225, 2,FALSE )</f>
        <v>UNILEVER</v>
      </c>
      <c r="F1087" t="str">
        <f>VLOOKUP(A1087,productos!$A$2:$F$225, 3,FALSE )</f>
        <v>GRANBY</v>
      </c>
      <c r="G1087" t="str">
        <f>VLOOKUP(A1087,productos!$A$2:$F$225, 4,FALSE )</f>
        <v>LIMPIEZA</v>
      </c>
      <c r="H1087">
        <f>VLOOKUP(A1087,productos!$A$2:$F$225, 5,FALSE )</f>
        <v>779129000460</v>
      </c>
      <c r="I1087" t="str">
        <f>VLOOKUP(A1087,productos!$A$2:$F$225, 6,FALSE )</f>
        <v>POLVO DE LAVADO  GRANBY LAVADO TOTAL - 1 G</v>
      </c>
      <c r="L1087" s="2" t="str">
        <f t="shared" si="16"/>
        <v>new Product { Id = 168, Region = 3, Market =0, Price = 13, Provider = "UNILEVER", Brand = "GRANBY", Category = "LIMPIEZA", BarCode = 779129000460, Name = "POLVO DE LAVADO  GRANBY LAVADO TOTAL - 1 G"},</v>
      </c>
    </row>
    <row r="1088" spans="1:12" x14ac:dyDescent="0.25">
      <c r="A1088">
        <v>19</v>
      </c>
      <c r="B1088">
        <v>3</v>
      </c>
      <c r="C1088">
        <v>0</v>
      </c>
      <c r="D1088">
        <v>7.3</v>
      </c>
      <c r="E1088" t="str">
        <f>VLOOKUP(A1088,productos!$A$2:$F$225, 2,FALSE )</f>
        <v>ARCOR</v>
      </c>
      <c r="F1088" t="str">
        <f>VLOOKUP(A1088,productos!$A$2:$F$225, 3,FALSE )</f>
        <v>ARCOR</v>
      </c>
      <c r="G1088" t="str">
        <f>VLOOKUP(A1088,productos!$A$2:$F$225, 4,FALSE )</f>
        <v>ALMACÉN</v>
      </c>
      <c r="H1088">
        <f>VLOOKUP(A1088,productos!$A$2:$F$225, 5,FALSE )</f>
        <v>779058098090</v>
      </c>
      <c r="I1088" t="str">
        <f>VLOOKUP(A1088,productos!$A$2:$F$225, 6,FALSE )</f>
        <v>POROTOS EN LATA - 350 G</v>
      </c>
      <c r="L1088" s="2" t="str">
        <f t="shared" si="16"/>
        <v>new Product { Id = 19, Region = 3, Market =0, Price = 7.3, Provider = "ARCOR", Brand = "ARCOR", Category = "ALMACÉN", BarCode = 779058098090, Name = "POROTOS EN LATA - 350 G"},</v>
      </c>
    </row>
    <row r="1089" spans="1:12" x14ac:dyDescent="0.25">
      <c r="A1089">
        <v>195</v>
      </c>
      <c r="B1089">
        <v>3</v>
      </c>
      <c r="C1089">
        <v>0</v>
      </c>
      <c r="D1089">
        <v>5.3</v>
      </c>
      <c r="E1089" t="str">
        <f>VLOOKUP(A1089,productos!$A$2:$F$225, 2,FALSE )</f>
        <v>SANCOR</v>
      </c>
      <c r="F1089" t="str">
        <f>VLOOKUP(A1089,productos!$A$2:$F$225, 3,FALSE )</f>
        <v>SHIMY</v>
      </c>
      <c r="G1089" t="str">
        <f>VLOOKUP(A1089,productos!$A$2:$F$225, 4,FALSE )</f>
        <v>LÁCTEOS</v>
      </c>
      <c r="H1089">
        <f>VLOOKUP(A1089,productos!$A$2:$F$225, 5,FALSE )</f>
        <v>779008004090</v>
      </c>
      <c r="I1089" t="str">
        <f>VLOOKUP(A1089,productos!$A$2:$F$225, 6,FALSE )</f>
        <v>POSTRE NIÑO CHOCOLATE - 120 G</v>
      </c>
      <c r="L1089" s="2" t="str">
        <f t="shared" si="16"/>
        <v>new Product { Id = 195, Region = 3, Market =0, Price = 5.3, Provider = "SANCOR", Brand = "SHIMY", Category = "LÁCTEOS", BarCode = 779008004090, Name = "POSTRE NIÑO CHOCOLATE - 120 G"},</v>
      </c>
    </row>
    <row r="1090" spans="1:12" x14ac:dyDescent="0.25">
      <c r="A1090">
        <v>196</v>
      </c>
      <c r="B1090">
        <v>3</v>
      </c>
      <c r="C1090">
        <v>0</v>
      </c>
      <c r="D1090">
        <v>5.3</v>
      </c>
      <c r="E1090" t="str">
        <f>VLOOKUP(A1090,productos!$A$2:$F$225, 2,FALSE )</f>
        <v>SANCOR</v>
      </c>
      <c r="F1090" t="str">
        <f>VLOOKUP(A1090,productos!$A$2:$F$225, 3,FALSE )</f>
        <v>SHIMY</v>
      </c>
      <c r="G1090" t="str">
        <f>VLOOKUP(A1090,productos!$A$2:$F$225, 4,FALSE )</f>
        <v>LÁCTEOS</v>
      </c>
      <c r="H1090">
        <f>VLOOKUP(A1090,productos!$A$2:$F$225, 5,FALSE )</f>
        <v>779008004091</v>
      </c>
      <c r="I1090" t="str">
        <f>VLOOKUP(A1090,productos!$A$2:$F$225, 6,FALSE )</f>
        <v>POSTRE NIÑO CHOCOLATE Y DULCE DE LECHE - 120 G</v>
      </c>
      <c r="L1090" s="2" t="str">
        <f t="shared" si="16"/>
        <v>new Product { Id = 196, Region = 3, Market =0, Price = 5.3, Provider = "SANCOR", Brand = "SHIMY", Category = "LÁCTEOS", BarCode = 779008004091, Name = "POSTRE NIÑO CHOCOLATE Y DULCE DE LECHE - 120 G"},</v>
      </c>
    </row>
    <row r="1091" spans="1:12" x14ac:dyDescent="0.25">
      <c r="A1091">
        <v>197</v>
      </c>
      <c r="B1091">
        <v>3</v>
      </c>
      <c r="C1091">
        <v>0</v>
      </c>
      <c r="D1091">
        <v>5.3</v>
      </c>
      <c r="E1091" t="str">
        <f>VLOOKUP(A1091,productos!$A$2:$F$225, 2,FALSE )</f>
        <v>SANCOR</v>
      </c>
      <c r="F1091" t="str">
        <f>VLOOKUP(A1091,productos!$A$2:$F$225, 3,FALSE )</f>
        <v>SHIMY</v>
      </c>
      <c r="G1091" t="str">
        <f>VLOOKUP(A1091,productos!$A$2:$F$225, 4,FALSE )</f>
        <v>LÁCTEOS</v>
      </c>
      <c r="H1091">
        <f>VLOOKUP(A1091,productos!$A$2:$F$225, 5,FALSE )</f>
        <v>779008004092</v>
      </c>
      <c r="I1091" t="str">
        <f>VLOOKUP(A1091,productos!$A$2:$F$225, 6,FALSE )</f>
        <v>POSTRE NIÑO DULCE DE LECHE - 120 G</v>
      </c>
      <c r="L1091" s="2" t="str">
        <f t="shared" ref="L1091:L1154" si="17">IF(ISERROR(CONCATENATE("new Product { Id = ", A1091, ", Region = ",B1091,", Market =",C1091,", Price = ",SUBSTITUTE(D1091,",","."),", Provider = ", $E$1, E1091, $E$1,", Brand = ", $E$1, F1091, $E$1,", Category = ", $E$1, G1091, $E$1,", BarCode = ", H1091,", Name = ", $E$1, I1091, $E$1,"},'")),"",CONCATENATE("new Product { Id = ", A1091, ", Region = ",B1091,", Market =",C1091,", Price = ",SUBSTITUTE(D1091,",","."),", Provider = ", $E$1, E1091, $E$1,", Brand = ", $E$1, F1091, $E$1,", Category = ", $E$1, G1091, $E$1,", BarCode = ", H1091,", Name = ", $E$1, I1091, $E$1,"},"))</f>
        <v>new Product { Id = 197, Region = 3, Market =0, Price = 5.3, Provider = "SANCOR", Brand = "SHIMY", Category = "LÁCTEOS", BarCode = 779008004092, Name = "POSTRE NIÑO DULCE DE LECHE - 120 G"},</v>
      </c>
    </row>
    <row r="1092" spans="1:12" x14ac:dyDescent="0.25">
      <c r="A1092">
        <v>48</v>
      </c>
      <c r="B1092">
        <v>3</v>
      </c>
      <c r="C1092">
        <v>0</v>
      </c>
      <c r="D1092">
        <v>7.95</v>
      </c>
      <c r="E1092" t="str">
        <f>VLOOKUP(A1092,productos!$A$2:$F$225, 2,FALSE )</f>
        <v>DANONE</v>
      </c>
      <c r="F1092" t="str">
        <f>VLOOKUP(A1092,productos!$A$2:$F$225, 3,FALSE )</f>
        <v>DANONINO</v>
      </c>
      <c r="G1092" t="str">
        <f>VLOOKUP(A1092,productos!$A$2:$F$225, 4,FALSE )</f>
        <v>LÁCTEOS</v>
      </c>
      <c r="H1092">
        <f>VLOOKUP(A1092,productos!$A$2:$F$225, 5,FALSE )</f>
        <v>779133709401</v>
      </c>
      <c r="I1092" t="str">
        <f>VLOOKUP(A1092,productos!$A$2:$F$225, 6,FALSE )</f>
        <v>POSTRE NIÑO VAINILLA - 161 G</v>
      </c>
      <c r="L1092" s="2" t="str">
        <f t="shared" si="17"/>
        <v>new Product { Id = 48, Region = 3, Market =0, Price = 7.95, Provider = "DANONE", Brand = "DANONINO", Category = "LÁCTEOS", BarCode = 779133709401, Name = "POSTRE NIÑO VAINILLA - 161 G"},</v>
      </c>
    </row>
    <row r="1093" spans="1:12" x14ac:dyDescent="0.25">
      <c r="A1093">
        <v>125</v>
      </c>
      <c r="B1093">
        <v>3</v>
      </c>
      <c r="C1093">
        <v>0</v>
      </c>
      <c r="D1093">
        <v>5.3</v>
      </c>
      <c r="E1093" t="str">
        <f>VLOOKUP(A1093,productos!$A$2:$F$225, 2,FALSE )</f>
        <v>SANCOR</v>
      </c>
      <c r="F1093" t="str">
        <f>VLOOKUP(A1093,productos!$A$2:$F$225, 3,FALSE )</f>
        <v>SHIMY</v>
      </c>
      <c r="G1093" t="str">
        <f>VLOOKUP(A1093,productos!$A$2:$F$225, 4,FALSE )</f>
        <v>LÁCTEOS</v>
      </c>
      <c r="H1093">
        <f>VLOOKUP(A1093,productos!$A$2:$F$225, 5,FALSE )</f>
        <v>779008004087</v>
      </c>
      <c r="I1093" t="str">
        <f>VLOOKUP(A1093,productos!$A$2:$F$225, 6,FALSE )</f>
        <v>POSTRE NIÑO VAINILLA - 120 G</v>
      </c>
      <c r="L1093" s="2" t="str">
        <f t="shared" si="17"/>
        <v>new Product { Id = 125, Region = 3, Market =0, Price = 5.3, Provider = "SANCOR", Brand = "SHIMY", Category = "LÁCTEOS", BarCode = 779008004087, Name = "POSTRE NIÑO VAINILLA - 120 G"},</v>
      </c>
    </row>
    <row r="1094" spans="1:12" x14ac:dyDescent="0.25">
      <c r="A1094">
        <v>194</v>
      </c>
      <c r="B1094">
        <v>3</v>
      </c>
      <c r="C1094">
        <v>0</v>
      </c>
      <c r="D1094">
        <v>5.3</v>
      </c>
      <c r="E1094" t="str">
        <f>VLOOKUP(A1094,productos!$A$2:$F$225, 2,FALSE )</f>
        <v>SANCOR</v>
      </c>
      <c r="F1094" t="str">
        <f>VLOOKUP(A1094,productos!$A$2:$F$225, 3,FALSE )</f>
        <v>SHIMY</v>
      </c>
      <c r="G1094" t="str">
        <f>VLOOKUP(A1094,productos!$A$2:$F$225, 4,FALSE )</f>
        <v>LÁCTEOS</v>
      </c>
      <c r="H1094">
        <f>VLOOKUP(A1094,productos!$A$2:$F$225, 5,FALSE )</f>
        <v>779008004089</v>
      </c>
      <c r="I1094" t="str">
        <f>VLOOKUP(A1094,productos!$A$2:$F$225, 6,FALSE )</f>
        <v>POSTRE NIÑO VAINILLA Y DULCE DE LECHE - 120 G</v>
      </c>
      <c r="L1094" s="2" t="str">
        <f t="shared" si="17"/>
        <v>new Product { Id = 194, Region = 3, Market =0, Price = 5.3, Provider = "SANCOR", Brand = "SHIMY", Category = "LÁCTEOS", BarCode = 779008004089, Name = "POSTRE NIÑO VAINILLA Y DULCE DE LECHE - 120 G"},</v>
      </c>
    </row>
    <row r="1095" spans="1:12" x14ac:dyDescent="0.25">
      <c r="A1095">
        <v>30</v>
      </c>
      <c r="B1095">
        <v>3</v>
      </c>
      <c r="C1095">
        <v>0</v>
      </c>
      <c r="D1095">
        <v>29.35</v>
      </c>
      <c r="E1095" t="str">
        <f>VLOOKUP(A1095,productos!$A$2:$F$225, 2,FALSE )</f>
        <v>BUHLSA</v>
      </c>
      <c r="F1095" t="str">
        <f>VLOOKUP(A1095,productos!$A$2:$F$225, 3,FALSE )</f>
        <v>PRIME</v>
      </c>
      <c r="G1095" t="str">
        <f>VLOOKUP(A1095,productos!$A$2:$F$225, 4,FALSE )</f>
        <v>PERFUMERÍA</v>
      </c>
      <c r="H1095">
        <f>VLOOKUP(A1095,productos!$A$2:$F$225, 5,FALSE )</f>
        <v>779151970020</v>
      </c>
      <c r="I1095" t="str">
        <f>VLOOKUP(A1095,productos!$A$2:$F$225, 6,FALSE )</f>
        <v>PRESERVATIVOS SUPER FINOS 6 UNIDADES - 1 CAJA</v>
      </c>
      <c r="L1095" s="2" t="str">
        <f t="shared" si="17"/>
        <v>new Product { Id = 30, Region = 3, Market =0, Price = 29.35, Provider = "BUHLSA", Brand = "PRIME", Category = "PERFUMERÍA", BarCode = 779151970020, Name = "PRESERVATIVOS SUPER FINOS 6 UNIDADES - 1 CAJA"},</v>
      </c>
    </row>
    <row r="1096" spans="1:12" x14ac:dyDescent="0.25">
      <c r="A1096">
        <v>67</v>
      </c>
      <c r="B1096">
        <v>3</v>
      </c>
      <c r="C1096">
        <v>0</v>
      </c>
      <c r="D1096">
        <v>25.45</v>
      </c>
      <c r="E1096" t="str">
        <f>VLOOKUP(A1096,productos!$A$2:$F$225, 2,FALSE )</f>
        <v>KOPELCO</v>
      </c>
      <c r="F1096" t="str">
        <f>VLOOKUP(A1096,productos!$A$2:$F$225, 3,FALSE )</f>
        <v>TULIPAN</v>
      </c>
      <c r="G1096" t="str">
        <f>VLOOKUP(A1096,productos!$A$2:$F$225, 4,FALSE )</f>
        <v>PERFUMERÍA</v>
      </c>
      <c r="H1096">
        <f>VLOOKUP(A1096,productos!$A$2:$F$225, 5,FALSE )</f>
        <v>779101400153</v>
      </c>
      <c r="I1096" t="str">
        <f>VLOOKUP(A1096,productos!$A$2:$F$225, 6,FALSE )</f>
        <v>PRESERVATIVOS SUPER FINOS 6 UNIDADES - 1 CAJA</v>
      </c>
      <c r="L1096" s="2" t="str">
        <f t="shared" si="17"/>
        <v>new Product { Id = 67, Region = 3, Market =0, Price = 25.45, Provider = "KOPELCO", Brand = "TULIPAN", Category = "PERFUMERÍA", BarCode = 779101400153, Name = "PRESERVATIVOS SUPER FINOS 6 UNIDADES - 1 CAJA"},</v>
      </c>
    </row>
    <row r="1097" spans="1:12" x14ac:dyDescent="0.25">
      <c r="A1097">
        <v>4</v>
      </c>
      <c r="B1097">
        <v>3</v>
      </c>
      <c r="C1097">
        <v>0</v>
      </c>
      <c r="D1097">
        <v>5.3</v>
      </c>
      <c r="E1097" t="str">
        <f>VLOOKUP(A1097,productos!$A$2:$F$225, 2,FALSE )</f>
        <v>GRUPO CANALE</v>
      </c>
      <c r="F1097" t="str">
        <f>VLOOKUP(A1097,productos!$A$2:$F$225, 3,FALSE )</f>
        <v>ALCO</v>
      </c>
      <c r="G1097" t="str">
        <f>VLOOKUP(A1097,productos!$A$2:$F$225, 4,FALSE )</f>
        <v>ALMACÉN</v>
      </c>
      <c r="H1097">
        <f>VLOOKUP(A1097,productos!$A$2:$F$225, 5,FALSE )</f>
        <v>779008800149</v>
      </c>
      <c r="I1097" t="str">
        <f>VLOOKUP(A1097,productos!$A$2:$F$225, 6,FALSE )</f>
        <v>PURE DE TOMATE TETRA PACK - 520 G</v>
      </c>
      <c r="L1097" s="2" t="str">
        <f t="shared" si="17"/>
        <v>new Product { Id = 4, Region = 3, Market =0, Price = 5.3, Provider = "GRUPO CANALE", Brand = "ALCO", Category = "ALMACÉN", BarCode = 779008800149, Name = "PURE DE TOMATE TETRA PACK - 520 G"},</v>
      </c>
    </row>
    <row r="1098" spans="1:12" x14ac:dyDescent="0.25">
      <c r="A1098">
        <v>20</v>
      </c>
      <c r="B1098">
        <v>3</v>
      </c>
      <c r="C1098">
        <v>0</v>
      </c>
      <c r="D1098">
        <v>5.35</v>
      </c>
      <c r="E1098" t="str">
        <f>VLOOKUP(A1098,productos!$A$2:$F$225, 2,FALSE )</f>
        <v>ARCOR</v>
      </c>
      <c r="F1098" t="str">
        <f>VLOOKUP(A1098,productos!$A$2:$F$225, 3,FALSE )</f>
        <v>ARCOR</v>
      </c>
      <c r="G1098" t="str">
        <f>VLOOKUP(A1098,productos!$A$2:$F$225, 4,FALSE )</f>
        <v>ALMACÉN</v>
      </c>
      <c r="H1098">
        <f>VLOOKUP(A1098,productos!$A$2:$F$225, 5,FALSE )</f>
        <v>0</v>
      </c>
      <c r="I1098" t="str">
        <f>VLOOKUP(A1098,productos!$A$2:$F$225, 6,FALSE )</f>
        <v>PURE DE TOMATE TETRA PACK - 520 G</v>
      </c>
      <c r="L1098" s="2" t="str">
        <f t="shared" si="17"/>
        <v>new Product { Id = 20, Region = 3, Market =0, Price = 5.35, Provider = "ARCOR", Brand = "ARCOR", Category = "ALMACÉN", BarCode = 0, Name = "PURE DE TOMATE TETRA PACK - 520 G"},</v>
      </c>
    </row>
    <row r="1099" spans="1:12" x14ac:dyDescent="0.25">
      <c r="A1099">
        <v>121</v>
      </c>
      <c r="B1099">
        <v>3</v>
      </c>
      <c r="C1099">
        <v>0</v>
      </c>
      <c r="D1099">
        <v>17</v>
      </c>
      <c r="E1099" t="str">
        <f>VLOOKUP(A1099,productos!$A$2:$F$225, 2,FALSE )</f>
        <v>SANCOR</v>
      </c>
      <c r="F1099" t="str">
        <f>VLOOKUP(A1099,productos!$A$2:$F$225, 3,FALSE )</f>
        <v>MENDICRIM</v>
      </c>
      <c r="G1099" t="str">
        <f>VLOOKUP(A1099,productos!$A$2:$F$225, 4,FALSE )</f>
        <v>LÁCTEOS</v>
      </c>
      <c r="H1099">
        <f>VLOOKUP(A1099,productos!$A$2:$F$225, 5,FALSE )</f>
        <v>779008004007</v>
      </c>
      <c r="I1099" t="str">
        <f>VLOOKUP(A1099,productos!$A$2:$F$225, 6,FALSE )</f>
        <v>QUESO CREMA ENTERO  - 300 G</v>
      </c>
      <c r="L1099" s="2" t="str">
        <f t="shared" si="17"/>
        <v>new Product { Id = 121, Region = 3, Market =0, Price = 17, Provider = "SANCOR", Brand = "MENDICRIM", Category = "LÁCTEOS", BarCode = 779008004007, Name = "QUESO CREMA ENTERO  - 300 G"},</v>
      </c>
    </row>
    <row r="1100" spans="1:12" x14ac:dyDescent="0.25">
      <c r="A1100">
        <v>139</v>
      </c>
      <c r="B1100">
        <v>3</v>
      </c>
      <c r="C1100">
        <v>0</v>
      </c>
      <c r="D1100">
        <v>50.3</v>
      </c>
      <c r="E1100" t="str">
        <f>VLOOKUP(A1100,productos!$A$2:$F$225, 2,FALSE )</f>
        <v>SIN MARCA (SUPERMERCADO)</v>
      </c>
      <c r="F1100" t="str">
        <f>VLOOKUP(A1100,productos!$A$2:$F$225, 3,FALSE )</f>
        <v>SIN MARCA (SUPERMERCADO)</v>
      </c>
      <c r="G1100" t="str">
        <f>VLOOKUP(A1100,productos!$A$2:$F$225, 4,FALSE )</f>
        <v>LÁCTEOS</v>
      </c>
      <c r="H1100">
        <f>VLOOKUP(A1100,productos!$A$2:$F$225, 5,FALSE )</f>
        <v>0</v>
      </c>
      <c r="I1100" t="str">
        <f>VLOOKUP(A1100,productos!$A$2:$F$225, 6,FALSE )</f>
        <v>QUESO CREMOSO  - 1 KG</v>
      </c>
      <c r="L1100" s="2" t="str">
        <f t="shared" si="17"/>
        <v>new Product { Id = 139, Region = 3, Market =0, Price = 50.3, Provider = "SIN MARCA (SUPERMERCADO)", Brand = "SIN MARCA (SUPERMERCADO)", Category = "LÁCTEOS", BarCode = 0, Name = "QUESO CREMOSO  - 1 KG"},</v>
      </c>
    </row>
    <row r="1101" spans="1:12" x14ac:dyDescent="0.25">
      <c r="A1101">
        <v>53</v>
      </c>
      <c r="B1101">
        <v>3</v>
      </c>
      <c r="C1101">
        <v>0</v>
      </c>
      <c r="D1101">
        <v>15.99</v>
      </c>
      <c r="E1101" t="str">
        <f>VLOOKUP(A1101,productos!$A$2:$F$225, 2,FALSE )</f>
        <v>GARCÍA HNOS. AGROINDUSTRIAL</v>
      </c>
      <c r="F1101" t="str">
        <f>VLOOKUP(A1101,productos!$A$2:$F$225, 3,FALSE )</f>
        <v>TREGAR</v>
      </c>
      <c r="G1101" t="str">
        <f>VLOOKUP(A1101,productos!$A$2:$F$225, 4,FALSE )</f>
        <v>LÁCTEOS</v>
      </c>
      <c r="H1101">
        <f>VLOOKUP(A1101,productos!$A$2:$F$225, 5,FALSE )</f>
        <v>779391300014</v>
      </c>
      <c r="I1101" t="str">
        <f>VLOOKUP(A1101,productos!$A$2:$F$225, 6,FALSE )</f>
        <v>QUESO RALLADO PAQUETE - 120 G</v>
      </c>
      <c r="L1101" s="2" t="str">
        <f t="shared" si="17"/>
        <v>new Product { Id = 53, Region = 3, Market =0, Price = 15.99, Provider = "GARCÍA HNOS. AGROINDUSTRIAL", Brand = "TREGAR", Category = "LÁCTEOS", BarCode = 779391300014, Name = "QUESO RALLADO PAQUETE - 120 G"},</v>
      </c>
    </row>
    <row r="1102" spans="1:12" x14ac:dyDescent="0.25">
      <c r="A1102">
        <v>82</v>
      </c>
      <c r="B1102">
        <v>3</v>
      </c>
      <c r="C1102">
        <v>0</v>
      </c>
      <c r="D1102">
        <v>19.8</v>
      </c>
      <c r="E1102" t="str">
        <f>VLOOKUP(A1102,productos!$A$2:$F$225, 2,FALSE )</f>
        <v>MASTELLONE</v>
      </c>
      <c r="F1102" t="str">
        <f>VLOOKUP(A1102,productos!$A$2:$F$225, 3,FALSE )</f>
        <v>LA SERENÍSIMA</v>
      </c>
      <c r="G1102" t="str">
        <f>VLOOKUP(A1102,productos!$A$2:$F$225, 4,FALSE )</f>
        <v>LÁCTEOS</v>
      </c>
      <c r="H1102">
        <f>VLOOKUP(A1102,productos!$A$2:$F$225, 5,FALSE )</f>
        <v>779394070500</v>
      </c>
      <c r="I1102" t="str">
        <f>VLOOKUP(A1102,productos!$A$2:$F$225, 6,FALSE )</f>
        <v>QUESO RALLADO PAQUETE - 120 G</v>
      </c>
      <c r="L1102" s="2" t="str">
        <f t="shared" si="17"/>
        <v>new Product { Id = 82, Region = 3, Market =0, Price = 19.8, Provider = "MASTELLONE", Brand = "LA SERENÍSIMA", Category = "LÁCTEOS", BarCode = 779394070500, Name = "QUESO RALLADO PAQUETE - 120 G"},</v>
      </c>
    </row>
    <row r="1103" spans="1:12" x14ac:dyDescent="0.25">
      <c r="A1103">
        <v>219</v>
      </c>
      <c r="B1103">
        <v>3</v>
      </c>
      <c r="C1103">
        <v>0</v>
      </c>
      <c r="D1103">
        <v>37.450000000000003</v>
      </c>
      <c r="E1103" t="str">
        <f>VLOOKUP(A1103,productos!$A$2:$F$225, 2,FALSE )</f>
        <v>LEDESMA/ANGEL ESTRADA</v>
      </c>
      <c r="F1103" t="str">
        <f>VLOOKUP(A1103,productos!$A$2:$F$225, 3,FALSE )</f>
        <v>GLORIA O AMÉRICA</v>
      </c>
      <c r="G1103" t="str">
        <f>VLOOKUP(A1103,productos!$A$2:$F$225, 4,FALSE )</f>
        <v>CANASTA ESCOLAR</v>
      </c>
      <c r="H1103">
        <f>VLOOKUP(A1103,productos!$A$2:$F$225, 5,FALSE )</f>
        <v>779176218147</v>
      </c>
      <c r="I1103" t="str">
        <f>VLOOKUP(A1103,productos!$A$2:$F$225, 6,FALSE )</f>
        <v>REPUESTO GLORIA CUADRICULADO 400 HOJAS</v>
      </c>
      <c r="L1103" s="2" t="str">
        <f t="shared" si="17"/>
        <v>new Product { Id = 219, Region = 3, Market =0, Price = 37.45, Provider = "LEDESMA/ANGEL ESTRADA", Brand = "GLORIA O AMÉRICA", Category = "CANASTA ESCOLAR", BarCode = 779176218147, Name = "REPUESTO GLORIA CUADRICULADO 400 HOJAS"},</v>
      </c>
    </row>
    <row r="1104" spans="1:12" x14ac:dyDescent="0.25">
      <c r="A1104">
        <v>218</v>
      </c>
      <c r="B1104">
        <v>3</v>
      </c>
      <c r="C1104">
        <v>0</v>
      </c>
      <c r="D1104">
        <v>37.450000000000003</v>
      </c>
      <c r="E1104" t="str">
        <f>VLOOKUP(A1104,productos!$A$2:$F$225, 2,FALSE )</f>
        <v>LEDESMA/ANGEL ESTRADA</v>
      </c>
      <c r="F1104" t="str">
        <f>VLOOKUP(A1104,productos!$A$2:$F$225, 3,FALSE )</f>
        <v>GLORIA O AMÉRICA</v>
      </c>
      <c r="G1104" t="str">
        <f>VLOOKUP(A1104,productos!$A$2:$F$225, 4,FALSE )</f>
        <v>CANASTA ESCOLAR</v>
      </c>
      <c r="H1104">
        <f>VLOOKUP(A1104,productos!$A$2:$F$225, 5,FALSE )</f>
        <v>779176218117</v>
      </c>
      <c r="I1104" t="str">
        <f>VLOOKUP(A1104,productos!$A$2:$F$225, 6,FALSE )</f>
        <v xml:space="preserve">REPUESTO GLORIA RAYADO 400 HOJAS </v>
      </c>
      <c r="L1104" s="2" t="str">
        <f t="shared" si="17"/>
        <v>new Product { Id = 218, Region = 3, Market =0, Price = 37.45, Provider = "LEDESMA/ANGEL ESTRADA", Brand = "GLORIA O AMÉRICA", Category = "CANASTA ESCOLAR", BarCode = 779176218117, Name = "REPUESTO GLORIA RAYADO 400 HOJAS "},</v>
      </c>
    </row>
    <row r="1105" spans="1:12" x14ac:dyDescent="0.25">
      <c r="A1105">
        <v>220</v>
      </c>
      <c r="B1105">
        <v>3</v>
      </c>
      <c r="C1105">
        <v>0</v>
      </c>
      <c r="D1105">
        <v>11.93</v>
      </c>
      <c r="E1105" t="str">
        <f>VLOOKUP(A1105,productos!$A$2:$F$225, 2,FALSE )</f>
        <v>LEDESMA/ANGEL ESTRADA</v>
      </c>
      <c r="F1105" t="str">
        <f>VLOOKUP(A1105,productos!$A$2:$F$225, 3,FALSE )</f>
        <v>GLORIA O AMÉRICA</v>
      </c>
      <c r="G1105" t="str">
        <f>VLOOKUP(A1105,productos!$A$2:$F$225, 4,FALSE )</f>
        <v>CANASTA ESCOLAR</v>
      </c>
      <c r="H1105">
        <f>VLOOKUP(A1105,productos!$A$2:$F$225, 5,FALSE )</f>
        <v>779176218132</v>
      </c>
      <c r="I1105" t="str">
        <f>VLOOKUP(A1105,productos!$A$2:$F$225, 6,FALSE )</f>
        <v>REPUESTO HOJAS Nº 3 CUADRICULADO 96 HOJAS</v>
      </c>
      <c r="L1105" s="2" t="str">
        <f t="shared" si="17"/>
        <v>new Product { Id = 220, Region = 3, Market =0, Price = 11.93, Provider = "LEDESMA/ANGEL ESTRADA", Brand = "GLORIA O AMÉRICA", Category = "CANASTA ESCOLAR", BarCode = 779176218132, Name = "REPUESTO HOJAS Nº 3 CUADRICULADO 96 HOJAS"},</v>
      </c>
    </row>
    <row r="1106" spans="1:12" x14ac:dyDescent="0.25">
      <c r="A1106">
        <v>221</v>
      </c>
      <c r="B1106">
        <v>3</v>
      </c>
      <c r="C1106">
        <v>0</v>
      </c>
      <c r="D1106">
        <v>11.93</v>
      </c>
      <c r="E1106" t="str">
        <f>VLOOKUP(A1106,productos!$A$2:$F$225, 2,FALSE )</f>
        <v>LEDESMA/ANGEL ESTRADA</v>
      </c>
      <c r="F1106" t="str">
        <f>VLOOKUP(A1106,productos!$A$2:$F$225, 3,FALSE )</f>
        <v>GLORIA O AMÉRICA</v>
      </c>
      <c r="G1106" t="str">
        <f>VLOOKUP(A1106,productos!$A$2:$F$225, 4,FALSE )</f>
        <v>CANASTA ESCOLAR</v>
      </c>
      <c r="H1106">
        <f>VLOOKUP(A1106,productos!$A$2:$F$225, 5,FALSE )</f>
        <v>779176218112</v>
      </c>
      <c r="I1106" t="str">
        <f>VLOOKUP(A1106,productos!$A$2:$F$225, 6,FALSE )</f>
        <v>REPUESTO HOJAS Nº 3 RAYADO 96 HOJAS</v>
      </c>
      <c r="L1106" s="2" t="str">
        <f t="shared" si="17"/>
        <v>new Product { Id = 221, Region = 3, Market =0, Price = 11.93, Provider = "LEDESMA/ANGEL ESTRADA", Brand = "GLORIA O AMÉRICA", Category = "CANASTA ESCOLAR", BarCode = 779176218112, Name = "REPUESTO HOJAS Nº 3 RAYADO 96 HOJAS"},</v>
      </c>
    </row>
    <row r="1107" spans="1:12" x14ac:dyDescent="0.25">
      <c r="A1107">
        <v>136</v>
      </c>
      <c r="B1107">
        <v>3</v>
      </c>
      <c r="C1107">
        <v>0</v>
      </c>
      <c r="D1107">
        <v>43</v>
      </c>
      <c r="E1107" t="str">
        <f>VLOOKUP(A1107,productos!$A$2:$F$225, 2,FALSE )</f>
        <v>SIN MARCA (SUPERMERCADO)</v>
      </c>
      <c r="F1107" t="str">
        <f>VLOOKUP(A1107,productos!$A$2:$F$225, 3,FALSE )</f>
        <v>SIN MARCA (SUPERMERCADO)</v>
      </c>
      <c r="G1107" t="str">
        <f>VLOOKUP(A1107,productos!$A$2:$F$225, 4,FALSE )</f>
        <v>CARNES</v>
      </c>
      <c r="H1107">
        <f>VLOOKUP(A1107,productos!$A$2:$F$225, 5,FALSE )</f>
        <v>0</v>
      </c>
      <c r="I1107" t="str">
        <f>VLOOKUP(A1107,productos!$A$2:$F$225, 6,FALSE )</f>
        <v>ROAST BEEF DE NOVILLO - 1 KG</v>
      </c>
      <c r="L1107" s="2" t="str">
        <f t="shared" si="17"/>
        <v>new Product { Id = 136, Region = 3, Market =0, Price = 43, Provider = "SIN MARCA (SUPERMERCADO)", Brand = "SIN MARCA (SUPERMERCADO)", Category = "CARNES", BarCode = 0, Name = "ROAST BEEF DE NOVILLO - 1 KG"},</v>
      </c>
    </row>
    <row r="1108" spans="1:12" x14ac:dyDescent="0.25">
      <c r="A1108">
        <v>225</v>
      </c>
      <c r="B1108">
        <v>3</v>
      </c>
      <c r="C1108">
        <v>0</v>
      </c>
      <c r="D1108">
        <v>3.63</v>
      </c>
      <c r="E1108" t="str">
        <f>VLOOKUP(A1108,productos!$A$2:$F$225, 2,FALSE )</f>
        <v>MAPED</v>
      </c>
      <c r="F1108" t="str">
        <f>VLOOKUP(A1108,productos!$A$2:$F$225, 3,FALSE )</f>
        <v>MAPED ARGENTINA S.A.</v>
      </c>
      <c r="G1108" t="str">
        <f>VLOOKUP(A1108,productos!$A$2:$F$225, 4,FALSE )</f>
        <v>CANASTA ESCOLAR</v>
      </c>
      <c r="H1108">
        <f>VLOOKUP(A1108,productos!$A$2:$F$225, 5,FALSE )</f>
        <v>315414063210</v>
      </c>
      <c r="I1108" t="str">
        <f>VLOOKUP(A1108,productos!$A$2:$F$225, 6,FALSE )</f>
        <v xml:space="preserve">SACAPUNTAS BOOGY </v>
      </c>
      <c r="L1108" s="2" t="str">
        <f t="shared" si="17"/>
        <v>new Product { Id = 225, Region = 3, Market =0, Price = 3.63, Provider = "MAPED", Brand = "MAPED ARGENTINA S.A.", Category = "CANASTA ESCOLAR", BarCode = 315414063210, Name = "SACAPUNTAS BOOGY "},</v>
      </c>
    </row>
    <row r="1109" spans="1:12" x14ac:dyDescent="0.25">
      <c r="A1109">
        <v>62</v>
      </c>
      <c r="B1109">
        <v>3</v>
      </c>
      <c r="C1109">
        <v>0</v>
      </c>
      <c r="D1109">
        <v>5.35</v>
      </c>
      <c r="E1109" t="str">
        <f>VLOOKUP(A1109,productos!$A$2:$F$225, 2,FALSE )</f>
        <v>INDUSTRIAS QUIMICAS Y MINERAS TIMBO S.A.</v>
      </c>
      <c r="F1109" t="str">
        <f>VLOOKUP(A1109,productos!$A$2:$F$225, 3,FALSE )</f>
        <v>CELUSAL</v>
      </c>
      <c r="G1109" t="str">
        <f>VLOOKUP(A1109,productos!$A$2:$F$225, 4,FALSE )</f>
        <v>ALMACÉN</v>
      </c>
      <c r="H1109">
        <f>VLOOKUP(A1109,productos!$A$2:$F$225, 5,FALSE )</f>
        <v>779007200208</v>
      </c>
      <c r="I1109" t="str">
        <f>VLOOKUP(A1109,productos!$A$2:$F$225, 6,FALSE )</f>
        <v>SAL FINA ESTUCHE - 500 G</v>
      </c>
      <c r="L1109" s="2" t="str">
        <f t="shared" si="17"/>
        <v>new Product { Id = 62, Region = 3, Market =0, Price = 5.35, Provider = "INDUSTRIAS QUIMICAS Y MINERAS TIMBO S.A.", Brand = "CELUSAL", Category = "ALMACÉN", BarCode = 779007200208, Name = "SAL FINA ESTUCHE - 500 G"},</v>
      </c>
    </row>
    <row r="1110" spans="1:12" x14ac:dyDescent="0.25">
      <c r="A1110">
        <v>37</v>
      </c>
      <c r="B1110">
        <v>3</v>
      </c>
      <c r="C1110">
        <v>0</v>
      </c>
      <c r="D1110">
        <v>4.25</v>
      </c>
      <c r="E1110" t="str">
        <f>VLOOKUP(A1110,productos!$A$2:$F$225, 2,FALSE )</f>
        <v>CIA.INTRODUCTORA BS.AS.</v>
      </c>
      <c r="F1110" t="str">
        <f>VLOOKUP(A1110,productos!$A$2:$F$225, 3,FALSE )</f>
        <v>DOS ANCLAS</v>
      </c>
      <c r="G1110" t="str">
        <f>VLOOKUP(A1110,productos!$A$2:$F$225, 4,FALSE )</f>
        <v>ALMACÉN</v>
      </c>
      <c r="H1110">
        <f>VLOOKUP(A1110,productos!$A$2:$F$225, 5,FALSE )</f>
        <v>779290000020</v>
      </c>
      <c r="I1110" t="str">
        <f>VLOOKUP(A1110,productos!$A$2:$F$225, 6,FALSE )</f>
        <v>SAL FINA PAQUETE DE PAPEL - 500 G</v>
      </c>
      <c r="L1110" s="2" t="str">
        <f t="shared" si="17"/>
        <v>new Product { Id = 37, Region = 3, Market =0, Price = 4.25, Provider = "CIA.INTRODUCTORA BS.AS.", Brand = "DOS ANCLAS", Category = "ALMACÉN", BarCode = 779290000020, Name = "SAL FINA PAQUETE DE PAPEL - 500 G"},</v>
      </c>
    </row>
    <row r="1111" spans="1:12" x14ac:dyDescent="0.25">
      <c r="A1111">
        <v>38</v>
      </c>
      <c r="B1111">
        <v>3</v>
      </c>
      <c r="C1111">
        <v>0</v>
      </c>
      <c r="D1111">
        <v>6.1</v>
      </c>
      <c r="E1111" t="str">
        <f>VLOOKUP(A1111,productos!$A$2:$F$225, 2,FALSE )</f>
        <v>CIA.INTRODUCTORA BS.AS.</v>
      </c>
      <c r="F1111" t="str">
        <f>VLOOKUP(A1111,productos!$A$2:$F$225, 3,FALSE )</f>
        <v>DOS ANCLAS</v>
      </c>
      <c r="G1111" t="str">
        <f>VLOOKUP(A1111,productos!$A$2:$F$225, 4,FALSE )</f>
        <v>ALMACÉN</v>
      </c>
      <c r="H1111">
        <f>VLOOKUP(A1111,productos!$A$2:$F$225, 5,FALSE )</f>
        <v>779290000694</v>
      </c>
      <c r="I1111" t="str">
        <f>VLOOKUP(A1111,productos!$A$2:$F$225, 6,FALSE )</f>
        <v>SAL GRUESA PAQUETE DE PAPEL - 1 KG</v>
      </c>
      <c r="L1111" s="2" t="str">
        <f t="shared" si="17"/>
        <v>new Product { Id = 38, Region = 3, Market =0, Price = 6.1, Provider = "CIA.INTRODUCTORA BS.AS.", Brand = "DOS ANCLAS", Category = "ALMACÉN", BarCode = 779290000694, Name = "SAL GRUESA PAQUETE DE PAPEL - 1 KG"},</v>
      </c>
    </row>
    <row r="1112" spans="1:12" x14ac:dyDescent="0.25">
      <c r="A1112">
        <v>63</v>
      </c>
      <c r="B1112">
        <v>3</v>
      </c>
      <c r="C1112">
        <v>0</v>
      </c>
      <c r="D1112">
        <v>5.45</v>
      </c>
      <c r="E1112" t="str">
        <f>VLOOKUP(A1112,productos!$A$2:$F$225, 2,FALSE )</f>
        <v>INDUSTRIAS QUIMICAS Y MINERAS TIMBO S.A.</v>
      </c>
      <c r="F1112" t="str">
        <f>VLOOKUP(A1112,productos!$A$2:$F$225, 3,FALSE )</f>
        <v>CELUSAL</v>
      </c>
      <c r="G1112" t="str">
        <f>VLOOKUP(A1112,productos!$A$2:$F$225, 4,FALSE )</f>
        <v>ALMACÉN</v>
      </c>
      <c r="H1112">
        <f>VLOOKUP(A1112,productos!$A$2:$F$225, 5,FALSE )</f>
        <v>779100400009</v>
      </c>
      <c r="I1112" t="str">
        <f>VLOOKUP(A1112,productos!$A$2:$F$225, 6,FALSE )</f>
        <v>SAL GRUESA PAQUETE DE PAPEL - 1 KG</v>
      </c>
      <c r="L1112" s="2" t="str">
        <f t="shared" si="17"/>
        <v>new Product { Id = 63, Region = 3, Market =0, Price = 5.45, Provider = "INDUSTRIAS QUIMICAS Y MINERAS TIMBO S.A.", Brand = "CELUSAL", Category = "ALMACÉN", BarCode = 779100400009, Name = "SAL GRUESA PAQUETE DE PAPEL - 1 KG"},</v>
      </c>
    </row>
    <row r="1113" spans="1:12" x14ac:dyDescent="0.25">
      <c r="A1113">
        <v>66</v>
      </c>
      <c r="B1113">
        <v>3</v>
      </c>
      <c r="C1113">
        <v>0</v>
      </c>
      <c r="D1113">
        <v>9.6999999999999993</v>
      </c>
      <c r="E1113" t="str">
        <f>VLOOKUP(A1113,productos!$A$2:$F$225, 2,FALSE )</f>
        <v>JBS</v>
      </c>
      <c r="F1113" t="str">
        <f>VLOOKUP(A1113,productos!$A$2:$F$225, 3,FALSE )</f>
        <v>SWIFT</v>
      </c>
      <c r="G1113" t="str">
        <f>VLOOKUP(A1113,productos!$A$2:$F$225, 4,FALSE )</f>
        <v>CARNES</v>
      </c>
      <c r="H1113">
        <f>VLOOKUP(A1113,productos!$A$2:$F$225, 5,FALSE )</f>
        <v>779036000013</v>
      </c>
      <c r="I1113" t="str">
        <f>VLOOKUP(A1113,productos!$A$2:$F$225, 6,FALSE )</f>
        <v>SALCHICHAS TIPO VIENA CON PIEL  - 6 UN</v>
      </c>
      <c r="L1113" s="2" t="str">
        <f t="shared" si="17"/>
        <v>new Product { Id = 66, Region = 3, Market =0, Price = 9.7, Provider = "JBS", Brand = "SWIFT", Category = "CARNES", BarCode = 779036000013, Name = "SALCHICHAS TIPO VIENA CON PIEL  - 6 UN"},</v>
      </c>
    </row>
    <row r="1114" spans="1:12" x14ac:dyDescent="0.25">
      <c r="A1114">
        <v>115</v>
      </c>
      <c r="B1114">
        <v>3</v>
      </c>
      <c r="C1114">
        <v>0</v>
      </c>
      <c r="D1114">
        <v>10.4</v>
      </c>
      <c r="E1114" t="str">
        <f>VLOOKUP(A1114,productos!$A$2:$F$225, 2,FALSE )</f>
        <v>QUICKFOOD</v>
      </c>
      <c r="F1114" t="str">
        <f>VLOOKUP(A1114,productos!$A$2:$F$225, 3,FALSE )</f>
        <v>PATY VIENA</v>
      </c>
      <c r="G1114" t="str">
        <f>VLOOKUP(A1114,productos!$A$2:$F$225, 4,FALSE )</f>
        <v>CARNES</v>
      </c>
      <c r="H1114">
        <f>VLOOKUP(A1114,productos!$A$2:$F$225, 5,FALSE )</f>
        <v>779067004519</v>
      </c>
      <c r="I1114" t="str">
        <f>VLOOKUP(A1114,productos!$A$2:$F$225, 6,FALSE )</f>
        <v>SALCHICHAS TIPO VIENA CON PIEL  - 6 UN</v>
      </c>
      <c r="L1114" s="2" t="str">
        <f t="shared" si="17"/>
        <v>new Product { Id = 115, Region = 3, Market =0, Price = 10.4, Provider = "QUICKFOOD", Brand = "PATY VIENA", Category = "CARNES", BarCode = 779067004519, Name = "SALCHICHAS TIPO VIENA CON PIEL  - 6 UN"},</v>
      </c>
    </row>
    <row r="1115" spans="1:12" x14ac:dyDescent="0.25">
      <c r="A1115">
        <v>17</v>
      </c>
      <c r="B1115">
        <v>3</v>
      </c>
      <c r="C1115">
        <v>0</v>
      </c>
      <c r="D1115">
        <v>15.76</v>
      </c>
      <c r="E1115" t="str">
        <f>VLOOKUP(A1115,productos!$A$2:$F$225, 2,FALSE )</f>
        <v>ALICORP ARGENTINA S.C.A.</v>
      </c>
      <c r="F1115" t="str">
        <f>VLOOKUP(A1115,productos!$A$2:$F$225, 3,FALSE )</f>
        <v>PLUSBELLE</v>
      </c>
      <c r="G1115" t="str">
        <f>VLOOKUP(A1115,productos!$A$2:$F$225, 4,FALSE )</f>
        <v>PERFUMERÍA</v>
      </c>
      <c r="H1115">
        <f>VLOOKUP(A1115,productos!$A$2:$F$225, 5,FALSE )</f>
        <v>779074052883</v>
      </c>
      <c r="I1115" t="str">
        <f>VLOOKUP(A1115,productos!$A$2:$F$225, 6,FALSE )</f>
        <v>SHAMPOO FAMILIAR CERAMIDAS+ARGININA - 1 LT</v>
      </c>
      <c r="L1115" s="2" t="str">
        <f t="shared" si="17"/>
        <v>new Product { Id = 17, Region = 3, Market =0, Price = 15.76, Provider = "ALICORP ARGENTINA S.C.A.", Brand = "PLUSBELLE", Category = "PERFUMERÍA", BarCode = 779074052883, Name = "SHAMPOO FAMILIAR CERAMIDAS+ARGININA - 1 LT"},</v>
      </c>
    </row>
    <row r="1116" spans="1:12" x14ac:dyDescent="0.25">
      <c r="A1116">
        <v>101</v>
      </c>
      <c r="B1116">
        <v>3</v>
      </c>
      <c r="C1116">
        <v>0</v>
      </c>
      <c r="D1116">
        <v>7.55</v>
      </c>
      <c r="E1116" t="str">
        <f>VLOOKUP(A1116,productos!$A$2:$F$225, 2,FALSE )</f>
        <v>NUTRECO ALIMENTOS S.A./ BEBIDAS NIGUIL</v>
      </c>
      <c r="F1116" t="str">
        <f>VLOOKUP(A1116,productos!$A$2:$F$225, 3,FALSE )</f>
        <v>SIERRA DE LOS PADRES</v>
      </c>
      <c r="G1116" t="str">
        <f>VLOOKUP(A1116,productos!$A$2:$F$225, 4,FALSE )</f>
        <v>BEBIDAS</v>
      </c>
      <c r="H1116">
        <f>VLOOKUP(A1116,productos!$A$2:$F$225, 5,FALSE )</f>
        <v>779806573123</v>
      </c>
      <c r="I1116" t="str">
        <f>VLOOKUP(A1116,productos!$A$2:$F$225, 6,FALSE )</f>
        <v>SODA BOTELLA DE PLASTICO - 2,25 LT</v>
      </c>
      <c r="L1116" s="2" t="str">
        <f t="shared" si="17"/>
        <v>new Product { Id = 101, Region = 3, Market =0, Price = 7.55, Provider = "NUTRECO ALIMENTOS S.A./ BEBIDAS NIGUIL", Brand = "SIERRA DE LOS PADRES", Category = "BEBIDAS", BarCode = 779806573123, Name = "SODA BOTELLA DE PLASTICO - 2,25 LT"},</v>
      </c>
    </row>
    <row r="1117" spans="1:12" x14ac:dyDescent="0.25">
      <c r="A1117">
        <v>137</v>
      </c>
      <c r="B1117">
        <v>3</v>
      </c>
      <c r="C1117">
        <v>0</v>
      </c>
      <c r="D1117">
        <v>44.95</v>
      </c>
      <c r="E1117" t="str">
        <f>VLOOKUP(A1117,productos!$A$2:$F$225, 2,FALSE )</f>
        <v>SIN MARCA (SUPERMERCADO)</v>
      </c>
      <c r="F1117" t="str">
        <f>VLOOKUP(A1117,productos!$A$2:$F$225, 3,FALSE )</f>
        <v>SIN MARCA (SUPERMERCADO)</v>
      </c>
      <c r="G1117" t="str">
        <f>VLOOKUP(A1117,productos!$A$2:$F$225, 4,FALSE )</f>
        <v>CARNES</v>
      </c>
      <c r="H1117">
        <f>VLOOKUP(A1117,productos!$A$2:$F$225, 5,FALSE )</f>
        <v>0</v>
      </c>
      <c r="I1117" t="str">
        <f>VLOOKUP(A1117,productos!$A$2:$F$225, 6,FALSE )</f>
        <v>TAPA DE ASADO DE NOVILLO - 1 KG</v>
      </c>
      <c r="L1117" s="2" t="str">
        <f t="shared" si="17"/>
        <v>new Product { Id = 137, Region = 3, Market =0, Price = 44.95, Provider = "SIN MARCA (SUPERMERCADO)", Brand = "SIN MARCA (SUPERMERCADO)", Category = "CARNES", BarCode = 0, Name = "TAPA DE ASADO DE NOVILLO - 1 KG"},</v>
      </c>
    </row>
    <row r="1118" spans="1:12" x14ac:dyDescent="0.25">
      <c r="A1118">
        <v>138</v>
      </c>
      <c r="B1118">
        <v>3</v>
      </c>
      <c r="C1118">
        <v>0</v>
      </c>
      <c r="D1118">
        <v>47.3</v>
      </c>
      <c r="E1118" t="str">
        <f>VLOOKUP(A1118,productos!$A$2:$F$225, 2,FALSE )</f>
        <v>SIN MARCA (SUPERMERCADO)</v>
      </c>
      <c r="F1118" t="str">
        <f>VLOOKUP(A1118,productos!$A$2:$F$225, 3,FALSE )</f>
        <v>SIN MARCA (SUPERMERCADO)</v>
      </c>
      <c r="G1118" t="str">
        <f>VLOOKUP(A1118,productos!$A$2:$F$225, 4,FALSE )</f>
        <v>CARNES</v>
      </c>
      <c r="H1118">
        <f>VLOOKUP(A1118,productos!$A$2:$F$225, 5,FALSE )</f>
        <v>0</v>
      </c>
      <c r="I1118" t="str">
        <f>VLOOKUP(A1118,productos!$A$2:$F$225, 6,FALSE )</f>
        <v>TAPA DE NALGA DE NOVILLO - 1 KG</v>
      </c>
      <c r="L1118" s="2" t="str">
        <f t="shared" si="17"/>
        <v>new Product { Id = 138, Region = 3, Market =0, Price = 47.3, Provider = "SIN MARCA (SUPERMERCADO)", Brand = "SIN MARCA (SUPERMERCADO)", Category = "CARNES", BarCode = 0, Name = "TAPA DE NALGA DE NOVILLO - 1 KG"},</v>
      </c>
    </row>
    <row r="1119" spans="1:12" x14ac:dyDescent="0.25">
      <c r="A1119">
        <v>55</v>
      </c>
      <c r="B1119">
        <v>3</v>
      </c>
      <c r="C1119">
        <v>0</v>
      </c>
      <c r="D1119">
        <v>5.8</v>
      </c>
      <c r="E1119" t="str">
        <f>VLOOKUP(A1119,productos!$A$2:$F$225, 2,FALSE )</f>
        <v>GENERAL MILLS</v>
      </c>
      <c r="F1119" t="str">
        <f>VLOOKUP(A1119,productos!$A$2:$F$225, 3,FALSE )</f>
        <v>LA SALTEÑA</v>
      </c>
      <c r="G1119" t="str">
        <f>VLOOKUP(A1119,productos!$A$2:$F$225, 4,FALSE )</f>
        <v>ALMACÉN</v>
      </c>
      <c r="H1119">
        <f>VLOOKUP(A1119,productos!$A$2:$F$225, 5,FALSE )</f>
        <v>779023600067</v>
      </c>
      <c r="I1119" t="str">
        <f>VLOOKUP(A1119,productos!$A$2:$F$225, 6,FALSE )</f>
        <v>TAPA DE TARTA  - 230 G</v>
      </c>
      <c r="L1119" s="2" t="str">
        <f t="shared" si="17"/>
        <v>new Product { Id = 55, Region = 3, Market =0, Price = 5.8, Provider = "GENERAL MILLS", Brand = "LA SALTEÑA", Category = "ALMACÉN", BarCode = 779023600067, Name = "TAPA DE TARTA  - 230 G"},</v>
      </c>
    </row>
    <row r="1120" spans="1:12" x14ac:dyDescent="0.25">
      <c r="A1120">
        <v>31</v>
      </c>
      <c r="B1120">
        <v>3</v>
      </c>
      <c r="C1120">
        <v>0</v>
      </c>
      <c r="D1120">
        <v>10.15</v>
      </c>
      <c r="E1120" t="str">
        <f>VLOOKUP(A1120,productos!$A$2:$F$225, 2,FALSE )</f>
        <v>CASAMEN</v>
      </c>
      <c r="F1120" t="str">
        <f>VLOOKUP(A1120,productos!$A$2:$F$225, 3,FALSE )</f>
        <v>MENDÍA</v>
      </c>
      <c r="G1120" t="str">
        <f>VLOOKUP(A1120,productos!$A$2:$F$225, 4,FALSE )</f>
        <v>ALMACÉN</v>
      </c>
      <c r="H1120">
        <f>VLOOKUP(A1120,productos!$A$2:$F$225, 5,FALSE )</f>
        <v>779052201218</v>
      </c>
      <c r="I1120" t="str">
        <f>VLOOKUP(A1120,productos!$A$2:$F$225, 6,FALSE )</f>
        <v>TAPA DE TARTA PASCUALINA BAJO SODIO - 400 G</v>
      </c>
      <c r="L1120" s="2" t="str">
        <f t="shared" si="17"/>
        <v>new Product { Id = 31, Region = 3, Market =0, Price = 10.15, Provider = "CASAMEN", Brand = "MENDÍA", Category = "ALMACÉN", BarCode = 779052201218, Name = "TAPA DE TARTA PASCUALINA BAJO SODIO - 400 G"},</v>
      </c>
    </row>
    <row r="1121" spans="1:12" x14ac:dyDescent="0.25">
      <c r="A1121">
        <v>56</v>
      </c>
      <c r="B1121">
        <v>3</v>
      </c>
      <c r="C1121">
        <v>0</v>
      </c>
      <c r="D1121">
        <v>16.149999999999999</v>
      </c>
      <c r="E1121" t="str">
        <f>VLOOKUP(A1121,productos!$A$2:$F$225, 2,FALSE )</f>
        <v>GENERAL MILLS</v>
      </c>
      <c r="F1121" t="str">
        <f>VLOOKUP(A1121,productos!$A$2:$F$225, 3,FALSE )</f>
        <v>LA SALTEÑA</v>
      </c>
      <c r="G1121" t="str">
        <f>VLOOKUP(A1121,productos!$A$2:$F$225, 4,FALSE )</f>
        <v>ALMACÉN</v>
      </c>
      <c r="H1121">
        <f>VLOOKUP(A1121,productos!$A$2:$F$225, 5,FALSE )</f>
        <v>779023600091</v>
      </c>
      <c r="I1121" t="str">
        <f>VLOOKUP(A1121,productos!$A$2:$F$225, 6,FALSE )</f>
        <v>TAPAS PARA EMPANADAS CRIOLLA - 20 UN</v>
      </c>
      <c r="L1121" s="2" t="str">
        <f t="shared" si="17"/>
        <v>new Product { Id = 56, Region = 3, Market =0, Price = 16.15, Provider = "GENERAL MILLS", Brand = "LA SALTEÑA", Category = "ALMACÉN", BarCode = 779023600091, Name = "TAPAS PARA EMPANADAS CRIOLLA - 20 UN"},</v>
      </c>
    </row>
    <row r="1122" spans="1:12" x14ac:dyDescent="0.25">
      <c r="A1122">
        <v>50</v>
      </c>
      <c r="B1122">
        <v>3</v>
      </c>
      <c r="C1122">
        <v>0</v>
      </c>
      <c r="D1122">
        <v>4.92</v>
      </c>
      <c r="E1122" t="str">
        <f>VLOOKUP(A1122,productos!$A$2:$F$225, 2,FALSE )</f>
        <v>ESTABLECIMIENTO LAS MARIAS S.A.</v>
      </c>
      <c r="F1122" t="str">
        <f>VLOOKUP(A1122,productos!$A$2:$F$225, 3,FALSE )</f>
        <v>TARAGÜÍ</v>
      </c>
      <c r="G1122" t="str">
        <f>VLOOKUP(A1122,productos!$A$2:$F$225, 4,FALSE )</f>
        <v>ALMACÉN</v>
      </c>
      <c r="H1122">
        <f>VLOOKUP(A1122,productos!$A$2:$F$225, 5,FALSE )</f>
        <v>779038701030</v>
      </c>
      <c r="I1122" t="str">
        <f>VLOOKUP(A1122,productos!$A$2:$F$225, 6,FALSE )</f>
        <v>TE COMÚN EN SAQUITOS - 25 UN</v>
      </c>
      <c r="L1122" s="2" t="str">
        <f t="shared" si="17"/>
        <v>new Product { Id = 50, Region = 3, Market =0, Price = 4.92, Provider = "ESTABLECIMIENTO LAS MARIAS S.A.", Brand = "TARAGÜÍ", Category = "ALMACÉN", BarCode = 779038701030, Name = "TE COMÚN EN SAQUITOS - 25 UN"},</v>
      </c>
    </row>
    <row r="1123" spans="1:12" x14ac:dyDescent="0.25">
      <c r="A1123">
        <v>70</v>
      </c>
      <c r="B1123">
        <v>3</v>
      </c>
      <c r="C1123">
        <v>0</v>
      </c>
      <c r="D1123">
        <v>4.4000000000000004</v>
      </c>
      <c r="E1123" t="str">
        <f>VLOOKUP(A1123,productos!$A$2:$F$225, 2,FALSE )</f>
        <v>LA VIRGINIA</v>
      </c>
      <c r="F1123" t="str">
        <f>VLOOKUP(A1123,productos!$A$2:$F$225, 3,FALSE )</f>
        <v>LA MORENITA</v>
      </c>
      <c r="G1123" t="str">
        <f>VLOOKUP(A1123,productos!$A$2:$F$225, 4,FALSE )</f>
        <v>ALMACÉN</v>
      </c>
      <c r="H1123">
        <f>VLOOKUP(A1123,productos!$A$2:$F$225, 5,FALSE )</f>
        <v>779017091475</v>
      </c>
      <c r="I1123" t="str">
        <f>VLOOKUP(A1123,productos!$A$2:$F$225, 6,FALSE )</f>
        <v>TE COMÚN EN SAQUITOS - 25 UN</v>
      </c>
      <c r="L1123" s="2" t="str">
        <f t="shared" si="17"/>
        <v>new Product { Id = 70, Region = 3, Market =0, Price = 4.4, Provider = "LA VIRGINIA", Brand = "LA MORENITA", Category = "ALMACÉN", BarCode = 779017091475, Name = "TE COMÚN EN SAQUITOS - 25 UN"},</v>
      </c>
    </row>
    <row r="1124" spans="1:12" x14ac:dyDescent="0.25">
      <c r="A1124">
        <v>211</v>
      </c>
      <c r="B1124">
        <v>3</v>
      </c>
      <c r="C1124">
        <v>0</v>
      </c>
      <c r="D1124">
        <v>5.89</v>
      </c>
      <c r="E1124" t="str">
        <f>VLOOKUP(A1124,productos!$A$2:$F$225, 2,FALSE )</f>
        <v>INDUART</v>
      </c>
      <c r="F1124" t="str">
        <f>VLOOKUP(A1124,productos!$A$2:$F$225, 3,FALSE )</f>
        <v>ALBA</v>
      </c>
      <c r="G1124" t="str">
        <f>VLOOKUP(A1124,productos!$A$2:$F$225, 4,FALSE )</f>
        <v>CANASTA ESCOLAR</v>
      </c>
      <c r="H1124">
        <f>VLOOKUP(A1124,productos!$A$2:$F$225, 5,FALSE )</f>
        <v>779809391696</v>
      </c>
      <c r="I1124" t="str">
        <f>VLOOKUP(A1124,productos!$A$2:$F$225, 6,FALSE )</f>
        <v>TEMPERA ALBAMATIC  5 X 8 GRS.</v>
      </c>
      <c r="L1124" s="2" t="str">
        <f t="shared" si="17"/>
        <v>new Product { Id = 211, Region = 3, Market =0, Price = 5.89, Provider = "INDUART", Brand = "ALBA", Category = "CANASTA ESCOLAR", BarCode = 779809391696, Name = "TEMPERA ALBAMATIC  5 X 8 GRS."},</v>
      </c>
    </row>
    <row r="1125" spans="1:12" x14ac:dyDescent="0.25">
      <c r="A1125">
        <v>229</v>
      </c>
      <c r="B1125">
        <v>3</v>
      </c>
      <c r="C1125">
        <v>0</v>
      </c>
      <c r="D1125">
        <v>6.31</v>
      </c>
      <c r="E1125" t="str">
        <f>VLOOKUP(A1125,productos!$A$2:$F$225, 2,FALSE )</f>
        <v>GENÉRICO</v>
      </c>
      <c r="F1125" t="str">
        <f>VLOOKUP(A1125,productos!$A$2:$F$225, 3,FALSE )</f>
        <v>GENÉRICO</v>
      </c>
      <c r="G1125" t="str">
        <f>VLOOKUP(A1125,productos!$A$2:$F$225, 4,FALSE )</f>
        <v>CANASTA ESCOLAR</v>
      </c>
      <c r="H1125">
        <f>VLOOKUP(A1125,productos!$A$2:$F$225, 5,FALSE )</f>
        <v>0</v>
      </c>
      <c r="I1125" t="str">
        <f>VLOOKUP(A1125,productos!$A$2:$F$225, 6,FALSE )</f>
        <v>Tijera Start 12 cm</v>
      </c>
      <c r="L1125" s="2" t="str">
        <f t="shared" si="17"/>
        <v>new Product { Id = 229, Region = 3, Market =0, Price = 6.31, Provider = "GENÉRICO", Brand = "GENÉRICO", Category = "CANASTA ESCOLAR", BarCode = 0, Name = "Tijera Start 12 cm"},</v>
      </c>
    </row>
    <row r="1126" spans="1:12" x14ac:dyDescent="0.25">
      <c r="A1126">
        <v>8</v>
      </c>
      <c r="B1126">
        <v>3</v>
      </c>
      <c r="C1126">
        <v>0</v>
      </c>
      <c r="D1126">
        <v>5.15</v>
      </c>
      <c r="E1126" t="str">
        <f>VLOOKUP(A1126,productos!$A$2:$F$225, 2,FALSE )</f>
        <v>ALGODONERA ACONCAGUA SA</v>
      </c>
      <c r="F1126" t="str">
        <f>VLOOKUP(A1126,productos!$A$2:$F$225, 3,FALSE )</f>
        <v>CALIPSO</v>
      </c>
      <c r="G1126" t="str">
        <f>VLOOKUP(A1126,productos!$A$2:$F$225, 4,FALSE )</f>
        <v>PERFUMERÍA</v>
      </c>
      <c r="H1126">
        <f>VLOOKUP(A1126,productos!$A$2:$F$225, 5,FALSE )</f>
        <v>779077000051</v>
      </c>
      <c r="I1126" t="str">
        <f>VLOOKUP(A1126,productos!$A$2:$F$225, 6,FALSE )</f>
        <v>TOALLAS FEMENINAS NORMAL CON ALAS  - 8 UN</v>
      </c>
      <c r="L1126" s="2" t="str">
        <f t="shared" si="17"/>
        <v>new Product { Id = 8, Region = 3, Market =0, Price = 5.15, Provider = "ALGODONERA ACONCAGUA SA", Brand = "CALIPSO", Category = "PERFUMERÍA", BarCode = 779077000051, Name = "TOALLAS FEMENINAS NORMAL CON ALAS  - 8 UN"},</v>
      </c>
    </row>
    <row r="1127" spans="1:12" x14ac:dyDescent="0.25">
      <c r="A1127">
        <v>104</v>
      </c>
      <c r="B1127">
        <v>3</v>
      </c>
      <c r="C1127">
        <v>0</v>
      </c>
      <c r="D1127">
        <v>5.75</v>
      </c>
      <c r="E1127" t="str">
        <f>VLOOKUP(A1127,productos!$A$2:$F$225, 2,FALSE )</f>
        <v>PAPELERA DEL PLATA</v>
      </c>
      <c r="F1127" t="str">
        <f>VLOOKUP(A1127,productos!$A$2:$F$225, 3,FALSE )</f>
        <v>LADY SOFT</v>
      </c>
      <c r="G1127" t="str">
        <f>VLOOKUP(A1127,productos!$A$2:$F$225, 4,FALSE )</f>
        <v>PERFUMERÍA</v>
      </c>
      <c r="H1127">
        <f>VLOOKUP(A1127,productos!$A$2:$F$225, 5,FALSE )</f>
        <v>779025009678</v>
      </c>
      <c r="I1127" t="str">
        <f>VLOOKUP(A1127,productos!$A$2:$F$225, 6,FALSE )</f>
        <v>TOALLAS FEMENINAS NORMAL CON ALAS COMFORT - 8 UN</v>
      </c>
      <c r="L1127" s="2" t="str">
        <f t="shared" si="17"/>
        <v>new Product { Id = 104, Region = 3, Market =0, Price = 5.75, Provider = "PAPELERA DEL PLATA", Brand = "LADY SOFT", Category = "PERFUMERÍA", BarCode = 779025009678, Name = "TOALLAS FEMENINAS NORMAL CON ALAS COMFORT - 8 UN"},</v>
      </c>
    </row>
    <row r="1128" spans="1:12" x14ac:dyDescent="0.25">
      <c r="A1128">
        <v>5</v>
      </c>
      <c r="B1128">
        <v>3</v>
      </c>
      <c r="C1128">
        <v>0</v>
      </c>
      <c r="D1128">
        <v>7.5</v>
      </c>
      <c r="E1128" t="str">
        <f>VLOOKUP(A1128,productos!$A$2:$F$225, 2,FALSE )</f>
        <v>GRUPO CANALE</v>
      </c>
      <c r="F1128" t="str">
        <f>VLOOKUP(A1128,productos!$A$2:$F$225, 3,FALSE )</f>
        <v>ALCO</v>
      </c>
      <c r="G1128" t="str">
        <f>VLOOKUP(A1128,productos!$A$2:$F$225, 4,FALSE )</f>
        <v>ALMACÉN</v>
      </c>
      <c r="H1128">
        <f>VLOOKUP(A1128,productos!$A$2:$F$225, 5,FALSE )</f>
        <v>779008800117</v>
      </c>
      <c r="I1128" t="str">
        <f>VLOOKUP(A1128,productos!$A$2:$F$225, 6,FALSE )</f>
        <v>TOMATE PERITA EN LATA - 400 G</v>
      </c>
      <c r="L1128" s="2" t="str">
        <f t="shared" si="17"/>
        <v>new Product { Id = 5, Region = 3, Market =0, Price = 7.5, Provider = "GRUPO CANALE", Brand = "ALCO", Category = "ALMACÉN", BarCode = 779008800117, Name = "TOMATE PERITA EN LATA - 400 G"},</v>
      </c>
    </row>
    <row r="1129" spans="1:12" x14ac:dyDescent="0.25">
      <c r="A1129">
        <v>21</v>
      </c>
      <c r="B1129">
        <v>3</v>
      </c>
      <c r="C1129">
        <v>0</v>
      </c>
      <c r="D1129">
        <v>6.1</v>
      </c>
      <c r="E1129" t="str">
        <f>VLOOKUP(A1129,productos!$A$2:$F$225, 2,FALSE )</f>
        <v>ARCOR</v>
      </c>
      <c r="F1129" t="str">
        <f>VLOOKUP(A1129,productos!$A$2:$F$225, 3,FALSE )</f>
        <v>NOEL</v>
      </c>
      <c r="G1129" t="str">
        <f>VLOOKUP(A1129,productos!$A$2:$F$225, 4,FALSE )</f>
        <v>ALMACÉN</v>
      </c>
      <c r="H1129">
        <f>VLOOKUP(A1129,productos!$A$2:$F$225, 5,FALSE )</f>
        <v>779058056790</v>
      </c>
      <c r="I1129" t="str">
        <f>VLOOKUP(A1129,productos!$A$2:$F$225, 6,FALSE )</f>
        <v>TOMATE PERITA EN LATA - 400 G</v>
      </c>
      <c r="L1129" s="2" t="str">
        <f t="shared" si="17"/>
        <v>new Product { Id = 21, Region = 3, Market =0, Price = 6.1, Provider = "ARCOR", Brand = "NOEL", Category = "ALMACÉN", BarCode = 779058056790, Name = "TOMATE PERITA EN LATA - 400 G"},</v>
      </c>
    </row>
    <row r="1130" spans="1:12" x14ac:dyDescent="0.25">
      <c r="A1130">
        <v>153</v>
      </c>
      <c r="B1130">
        <v>3</v>
      </c>
      <c r="C1130">
        <v>0</v>
      </c>
      <c r="D1130">
        <v>12.3</v>
      </c>
      <c r="E1130" t="str">
        <f>VLOOKUP(A1130,productos!$A$2:$F$225, 2,FALSE )</f>
        <v>SIN MARCA (SUPERMERCADO)</v>
      </c>
      <c r="F1130" t="str">
        <f>VLOOKUP(A1130,productos!$A$2:$F$225, 3,FALSE )</f>
        <v>SIN MARCA (SUPERMERCADO)</v>
      </c>
      <c r="G1130" t="str">
        <f>VLOOKUP(A1130,productos!$A$2:$F$225, 4,FALSE )</f>
        <v>VERDULERÍA</v>
      </c>
      <c r="H1130">
        <f>VLOOKUP(A1130,productos!$A$2:$F$225, 5,FALSE )</f>
        <v>0</v>
      </c>
      <c r="I1130" t="str">
        <f>VLOOKUP(A1130,productos!$A$2:$F$225, 6,FALSE )</f>
        <v>TOMATE REDONDO  - 1 KG</v>
      </c>
      <c r="L1130" s="2" t="str">
        <f t="shared" si="17"/>
        <v>new Product { Id = 153, Region = 3, Market =0, Price = 12.3, Provider = "SIN MARCA (SUPERMERCADO)", Brand = "SIN MARCA (SUPERMERCADO)", Category = "VERDULERÍA", BarCode = 0, Name = "TOMATE REDONDO  - 1 KG"},</v>
      </c>
    </row>
    <row r="1131" spans="1:12" x14ac:dyDescent="0.25">
      <c r="A1131">
        <v>29</v>
      </c>
      <c r="B1131">
        <v>3</v>
      </c>
      <c r="C1131">
        <v>0</v>
      </c>
      <c r="D1131">
        <v>11.3</v>
      </c>
      <c r="E1131" t="str">
        <f>VLOOKUP(A1131,productos!$A$2:$F$225, 2,FALSE )</f>
        <v>BIMBO DE ARGENTINA S.A.</v>
      </c>
      <c r="F1131" t="str">
        <f>VLOOKUP(A1131,productos!$A$2:$F$225, 3,FALSE )</f>
        <v>BIMBO</v>
      </c>
      <c r="G1131" t="str">
        <f>VLOOKUP(A1131,productos!$A$2:$F$225, 4,FALSE )</f>
        <v>PANIFICADOS</v>
      </c>
      <c r="H1131">
        <f>VLOOKUP(A1131,productos!$A$2:$F$225, 5,FALSE )</f>
        <v>779698900675</v>
      </c>
      <c r="I1131" t="str">
        <f>VLOOKUP(A1131,productos!$A$2:$F$225, 6,FALSE )</f>
        <v>TOSTADAS  CLASICAS LIVIANAS - 150 G</v>
      </c>
      <c r="L1131" s="2" t="str">
        <f t="shared" si="17"/>
        <v>new Product { Id = 29, Region = 3, Market =0, Price = 11.3, Provider = "BIMBO DE ARGENTINA S.A.", Brand = "BIMBO", Category = "PANIFICADOS", BarCode = 779698900675, Name = "TOSTADAS  CLASICAS LIVIANAS - 150 G"},</v>
      </c>
    </row>
    <row r="1132" spans="1:12" x14ac:dyDescent="0.25">
      <c r="A1132">
        <v>39</v>
      </c>
      <c r="B1132">
        <v>3</v>
      </c>
      <c r="C1132">
        <v>0</v>
      </c>
      <c r="D1132">
        <v>5.15</v>
      </c>
      <c r="E1132" t="str">
        <f>VLOOKUP(A1132,productos!$A$2:$F$225, 2,FALSE )</f>
        <v>CIA.INTRODUCTORA BS.AS.</v>
      </c>
      <c r="F1132" t="str">
        <f>VLOOKUP(A1132,productos!$A$2:$F$225, 3,FALSE )</f>
        <v>DOS ANCLAS</v>
      </c>
      <c r="G1132" t="str">
        <f>VLOOKUP(A1132,productos!$A$2:$F$225, 4,FALSE )</f>
        <v>ALMACÉN</v>
      </c>
      <c r="H1132">
        <f>VLOOKUP(A1132,productos!$A$2:$F$225, 5,FALSE )</f>
        <v>779290009302</v>
      </c>
      <c r="I1132" t="str">
        <f>VLOOKUP(A1132,productos!$A$2:$F$225, 6,FALSE )</f>
        <v>VINAGRE DE ALCOHOL - 500 ML</v>
      </c>
      <c r="L1132" s="2" t="str">
        <f t="shared" si="17"/>
        <v>new Product { Id = 39, Region = 3, Market =0, Price = 5.15, Provider = "CIA.INTRODUCTORA BS.AS.", Brand = "DOS ANCLAS", Category = "ALMACÉN", BarCode = 779290009302, Name = "VINAGRE DE ALCOHOL - 500 ML"},</v>
      </c>
    </row>
    <row r="1133" spans="1:12" x14ac:dyDescent="0.25">
      <c r="A1133">
        <v>84</v>
      </c>
      <c r="B1133">
        <v>3</v>
      </c>
      <c r="C1133">
        <v>0</v>
      </c>
      <c r="D1133">
        <v>6.7</v>
      </c>
      <c r="E1133" t="str">
        <f>VLOOKUP(A1133,productos!$A$2:$F$225, 2,FALSE )</f>
        <v>MENOYO S.A.</v>
      </c>
      <c r="F1133" t="str">
        <f>VLOOKUP(A1133,productos!$A$2:$F$225, 3,FALSE )</f>
        <v>MENOYO</v>
      </c>
      <c r="G1133" t="str">
        <f>VLOOKUP(A1133,productos!$A$2:$F$225, 4,FALSE )</f>
        <v>ALMACÉN</v>
      </c>
      <c r="H1133">
        <f>VLOOKUP(A1133,productos!$A$2:$F$225, 5,FALSE )</f>
        <v>779013000003</v>
      </c>
      <c r="I1133" t="str">
        <f>VLOOKUP(A1133,productos!$A$2:$F$225, 6,FALSE )</f>
        <v>VINAGRE DE ALCOHOL - 500 ML</v>
      </c>
      <c r="L1133" s="2" t="str">
        <f t="shared" si="17"/>
        <v>new Product { Id = 84, Region = 3, Market =0, Price = 6.7, Provider = "MENOYO S.A.", Brand = "MENOYO", Category = "ALMACÉN", BarCode = 779013000003, Name = "VINAGRE DE ALCOHOL - 500 ML"},</v>
      </c>
    </row>
    <row r="1134" spans="1:12" x14ac:dyDescent="0.25">
      <c r="A1134">
        <v>105</v>
      </c>
      <c r="B1134">
        <v>3</v>
      </c>
      <c r="C1134">
        <v>0</v>
      </c>
      <c r="D1134">
        <v>11.15</v>
      </c>
      <c r="E1134" t="str">
        <f>VLOOKUP(A1134,productos!$A$2:$F$225, 2,FALSE )</f>
        <v>PEÑAFLOR</v>
      </c>
      <c r="F1134" t="str">
        <f>VLOOKUP(A1134,productos!$A$2:$F$225, 3,FALSE )</f>
        <v>FACUNDO</v>
      </c>
      <c r="G1134" t="str">
        <f>VLOOKUP(A1134,productos!$A$2:$F$225, 4,FALSE )</f>
        <v>BEBIDAS</v>
      </c>
      <c r="H1134">
        <f>VLOOKUP(A1134,productos!$A$2:$F$225, 5,FALSE )</f>
        <v>779154012226</v>
      </c>
      <c r="I1134" t="str">
        <f>VLOOKUP(A1134,productos!$A$2:$F$225, 6,FALSE )</f>
        <v>VINO COMUN TINTO TETRABRICK - 1 LT</v>
      </c>
      <c r="L1134" s="2" t="str">
        <f t="shared" si="17"/>
        <v>new Product { Id = 105, Region = 3, Market =0, Price = 11.15, Provider = "PEÑAFLOR", Brand = "FACUNDO", Category = "BEBIDAS", BarCode = 779154012226, Name = "VINO COMUN TINTO TETRABRICK - 1 LT"},</v>
      </c>
    </row>
    <row r="1135" spans="1:12" x14ac:dyDescent="0.25">
      <c r="A1135">
        <v>119</v>
      </c>
      <c r="B1135">
        <v>3</v>
      </c>
      <c r="C1135">
        <v>0</v>
      </c>
      <c r="D1135">
        <v>9.6999999999999993</v>
      </c>
      <c r="E1135" t="str">
        <f>VLOOKUP(A1135,productos!$A$2:$F$225, 2,FALSE )</f>
        <v>RPB</v>
      </c>
      <c r="F1135" t="str">
        <f>VLOOKUP(A1135,productos!$A$2:$F$225, 3,FALSE )</f>
        <v>UVITA</v>
      </c>
      <c r="G1135" t="str">
        <f>VLOOKUP(A1135,productos!$A$2:$F$225, 4,FALSE )</f>
        <v>BEBIDAS</v>
      </c>
      <c r="H1135">
        <f>VLOOKUP(A1135,productos!$A$2:$F$225, 5,FALSE )</f>
        <v>779003604632</v>
      </c>
      <c r="I1135" t="str">
        <f>VLOOKUP(A1135,productos!$A$2:$F$225, 6,FALSE )</f>
        <v>VINO COMUN TINTO TETRABRICK - 1 LT</v>
      </c>
      <c r="L1135" s="2" t="str">
        <f t="shared" si="17"/>
        <v>new Product { Id = 119, Region = 3, Market =0, Price = 9.7, Provider = "RPB", Brand = "UVITA", Category = "BEBIDAS", BarCode = 779003604632, Name = "VINO COMUN TINTO TETRABRICK - 1 LT"},</v>
      </c>
    </row>
    <row r="1136" spans="1:12" x14ac:dyDescent="0.25">
      <c r="A1136">
        <v>206</v>
      </c>
      <c r="B1136">
        <v>3</v>
      </c>
      <c r="C1136">
        <v>0</v>
      </c>
      <c r="D1136">
        <v>2.73</v>
      </c>
      <c r="E1136" t="str">
        <f>VLOOKUP(A1136,productos!$A$2:$F$225, 2,FALSE )</f>
        <v>AKAPOL</v>
      </c>
      <c r="F1136" t="str">
        <f>VLOOKUP(A1136,productos!$A$2:$F$225, 3,FALSE )</f>
        <v>VOLIGOMA</v>
      </c>
      <c r="G1136" t="str">
        <f>VLOOKUP(A1136,productos!$A$2:$F$225, 4,FALSE )</f>
        <v>CANASTA ESCOLAR</v>
      </c>
      <c r="H1136">
        <f>VLOOKUP(A1136,productos!$A$2:$F$225, 5,FALSE )</f>
        <v>779040000597</v>
      </c>
      <c r="I1136" t="str">
        <f>VLOOKUP(A1136,productos!$A$2:$F$225, 6,FALSE )</f>
        <v>VOLIGOMA 30ML BLISTER ADHESIVO SINTÉTICO</v>
      </c>
      <c r="L1136" s="2" t="str">
        <f t="shared" si="17"/>
        <v>new Product { Id = 206, Region = 3, Market =0, Price = 2.73, Provider = "AKAPOL", Brand = "VOLIGOMA", Category = "CANASTA ESCOLAR", BarCode = 779040000597, Name = "VOLIGOMA 30ML BLISTER ADHESIVO SINTÉTICO"},</v>
      </c>
    </row>
    <row r="1137" spans="1:12" x14ac:dyDescent="0.25">
      <c r="A1137">
        <v>68</v>
      </c>
      <c r="B1137">
        <v>3</v>
      </c>
      <c r="C1137">
        <v>0</v>
      </c>
      <c r="D1137">
        <v>28.89</v>
      </c>
      <c r="E1137" t="str">
        <f>VLOOKUP(A1137,productos!$A$2:$F$225, 2,FALSE )</f>
        <v>LA CACHUERA SA</v>
      </c>
      <c r="F1137" t="str">
        <f>VLOOKUP(A1137,productos!$A$2:$F$225, 3,FALSE )</f>
        <v>AMANDA</v>
      </c>
      <c r="G1137" t="str">
        <f>VLOOKUP(A1137,productos!$A$2:$F$225, 4,FALSE )</f>
        <v>ALMACÉN</v>
      </c>
      <c r="H1137">
        <f>VLOOKUP(A1137,productos!$A$2:$F$225, 5,FALSE )</f>
        <v>779271000001</v>
      </c>
      <c r="I1137" t="str">
        <f>VLOOKUP(A1137,productos!$A$2:$F$225, 6,FALSE )</f>
        <v>YERBA MATE CON PALO  - 1 KG</v>
      </c>
      <c r="L1137" s="2" t="str">
        <f t="shared" si="17"/>
        <v>new Product { Id = 68, Region = 3, Market =0, Price = 28.89, Provider = "LA CACHUERA SA", Brand = "AMANDA", Category = "ALMACÉN", BarCode = 779271000001, Name = "YERBA MATE CON PALO  - 1 KG"},</v>
      </c>
    </row>
    <row r="1138" spans="1:12" x14ac:dyDescent="0.25">
      <c r="A1138">
        <v>51</v>
      </c>
      <c r="B1138">
        <v>3</v>
      </c>
      <c r="C1138">
        <v>0</v>
      </c>
      <c r="D1138">
        <v>17.75</v>
      </c>
      <c r="E1138" t="str">
        <f>VLOOKUP(A1138,productos!$A$2:$F$225, 2,FALSE )</f>
        <v>ESTABLECIMIENTO LAS MARIAS S.A.</v>
      </c>
      <c r="F1138" t="str">
        <f>VLOOKUP(A1138,productos!$A$2:$F$225, 3,FALSE )</f>
        <v>UNIÓN</v>
      </c>
      <c r="G1138" t="str">
        <f>VLOOKUP(A1138,productos!$A$2:$F$225, 4,FALSE )</f>
        <v>ALMACÉN</v>
      </c>
      <c r="H1138">
        <f>VLOOKUP(A1138,productos!$A$2:$F$225, 5,FALSE )</f>
        <v>779038701416</v>
      </c>
      <c r="I1138" t="str">
        <f>VLOOKUP(A1138,productos!$A$2:$F$225, 6,FALSE )</f>
        <v>YERBA MATE CON PALO BAJO CONTENIDO EN POLVO - 500 G</v>
      </c>
      <c r="L1138" s="2" t="str">
        <f t="shared" si="17"/>
        <v>new Product { Id = 51, Region = 3, Market =0, Price = 17.75, Provider = "ESTABLECIMIENTO LAS MARIAS S.A.", Brand = "UNIÓN", Category = "ALMACÉN", BarCode = 779038701416, Name = "YERBA MATE CON PALO BAJO CONTENIDO EN POLVO - 500 G"},</v>
      </c>
    </row>
    <row r="1139" spans="1:12" x14ac:dyDescent="0.25">
      <c r="A1139">
        <v>49</v>
      </c>
      <c r="B1139">
        <v>3</v>
      </c>
      <c r="C1139">
        <v>0</v>
      </c>
      <c r="D1139">
        <v>8</v>
      </c>
      <c r="E1139" t="str">
        <f>VLOOKUP(A1139,productos!$A$2:$F$225, 2,FALSE )</f>
        <v>DANONE</v>
      </c>
      <c r="F1139" t="str">
        <f>VLOOKUP(A1139,productos!$A$2:$F$225, 3,FALSE )</f>
        <v>SER</v>
      </c>
      <c r="G1139" t="str">
        <f>VLOOKUP(A1139,productos!$A$2:$F$225, 4,FALSE )</f>
        <v>LÁCTEOS</v>
      </c>
      <c r="H1139">
        <f>VLOOKUP(A1139,productos!$A$2:$F$225, 5,FALSE )</f>
        <v>779394013329</v>
      </c>
      <c r="I1139" t="str">
        <f>VLOOKUP(A1139,productos!$A$2:$F$225, 6,FALSE )</f>
        <v>YOGUR DESCREMADO CON MUESLI - 174 G</v>
      </c>
      <c r="L1139" s="2" t="str">
        <f t="shared" si="17"/>
        <v>new Product { Id = 49, Region = 3, Market =0, Price = 8, Provider = "DANONE", Brand = "SER", Category = "LÁCTEOS", BarCode = 779394013329, Name = "YOGUR DESCREMADO CON MUESLI - 174 G"},</v>
      </c>
    </row>
    <row r="1140" spans="1:12" x14ac:dyDescent="0.25">
      <c r="A1140">
        <v>154</v>
      </c>
      <c r="B1140">
        <v>3</v>
      </c>
      <c r="C1140">
        <v>0</v>
      </c>
      <c r="D1140">
        <v>6.9</v>
      </c>
      <c r="E1140" t="str">
        <f>VLOOKUP(A1140,productos!$A$2:$F$225, 2,FALSE )</f>
        <v>SIN MARCA (SUPERMERCADO)</v>
      </c>
      <c r="F1140" t="str">
        <f>VLOOKUP(A1140,productos!$A$2:$F$225, 3,FALSE )</f>
        <v>SIN MARCA (SUPERMERCADO)</v>
      </c>
      <c r="G1140" t="str">
        <f>VLOOKUP(A1140,productos!$A$2:$F$225, 4,FALSE )</f>
        <v>VERDULERÍA</v>
      </c>
      <c r="H1140">
        <f>VLOOKUP(A1140,productos!$A$2:$F$225, 5,FALSE )</f>
        <v>0</v>
      </c>
      <c r="I1140" t="str">
        <f>VLOOKUP(A1140,productos!$A$2:$F$225, 6,FALSE )</f>
        <v>ZANAHORIA  - 1 KG</v>
      </c>
      <c r="L1140" s="2" t="str">
        <f t="shared" si="17"/>
        <v>new Product { Id = 154, Region = 3, Market =0, Price = 6.9, Provider = "SIN MARCA (SUPERMERCADO)", Brand = "SIN MARCA (SUPERMERCADO)", Category = "VERDULERÍA", BarCode = 0, Name = "ZANAHORIA  - 1 KG"},</v>
      </c>
    </row>
    <row r="1141" spans="1:12" x14ac:dyDescent="0.25">
      <c r="A1141">
        <v>155</v>
      </c>
      <c r="B1141">
        <v>3</v>
      </c>
      <c r="C1141">
        <v>0</v>
      </c>
      <c r="D1141">
        <v>9</v>
      </c>
      <c r="E1141" t="e">
        <f>VLOOKUP(A1141,productos!$A$2:$F$225, 2,FALSE )</f>
        <v>#N/A</v>
      </c>
      <c r="F1141" t="e">
        <f>VLOOKUP(A1141,productos!$A$2:$F$225, 3,FALSE )</f>
        <v>#N/A</v>
      </c>
      <c r="G1141" t="e">
        <f>VLOOKUP(A1141,productos!$A$2:$F$225, 4,FALSE )</f>
        <v>#N/A</v>
      </c>
      <c r="H1141" t="e">
        <f>VLOOKUP(A1141,productos!$A$2:$F$225, 5,FALSE )</f>
        <v>#N/A</v>
      </c>
      <c r="I1141" t="e">
        <f>VLOOKUP(A1141,productos!$A$2:$F$225, 6,FALSE )</f>
        <v>#N/A</v>
      </c>
      <c r="L1141" s="2" t="str">
        <f t="shared" si="17"/>
        <v/>
      </c>
    </row>
    <row r="1142" spans="1:12" x14ac:dyDescent="0.25">
      <c r="A1142">
        <v>12</v>
      </c>
      <c r="B1142">
        <v>3</v>
      </c>
      <c r="C1142">
        <v>1</v>
      </c>
      <c r="D1142">
        <v>7.32</v>
      </c>
      <c r="E1142" t="str">
        <f>VLOOKUP(A1142,productos!$A$2:$F$225, 2,FALSE )</f>
        <v>MOLINOS CAÑUELAS</v>
      </c>
      <c r="F1142" t="str">
        <f>VLOOKUP(A1142,productos!$A$2:$F$225, 3,FALSE )</f>
        <v>CAÑUELAS</v>
      </c>
      <c r="G1142" t="str">
        <f>VLOOKUP(A1142,productos!$A$2:$F$225, 4,FALSE )</f>
        <v>ALMACÉN</v>
      </c>
      <c r="H1142">
        <f>VLOOKUP(A1142,productos!$A$2:$F$225, 5,FALSE )</f>
        <v>779218000164</v>
      </c>
      <c r="I1142" t="str">
        <f>VLOOKUP(A1142,productos!$A$2:$F$225, 6,FALSE )</f>
        <v>ACEITE DE GIRASOL BOTELLA DE PLASTICO - 900 CM3</v>
      </c>
      <c r="L1142" s="2" t="str">
        <f t="shared" si="17"/>
        <v>new Product { Id = 12, Region = 3, Market =1, Price = 7.32, Provider = "MOLINOS CAÑUELAS", Brand = "CAÑUELAS", Category = "ALMACÉN", BarCode = 779218000164, Name = "ACEITE DE GIRASOL BOTELLA DE PLASTICO - 900 CM3"},</v>
      </c>
    </row>
    <row r="1143" spans="1:12" x14ac:dyDescent="0.25">
      <c r="A1143">
        <v>184</v>
      </c>
      <c r="B1143">
        <v>3</v>
      </c>
      <c r="C1143">
        <v>1</v>
      </c>
      <c r="D1143">
        <v>11.8</v>
      </c>
      <c r="E1143" t="str">
        <f>VLOOKUP(A1143,productos!$A$2:$F$225, 2,FALSE )</f>
        <v>MOLINOS CAÑUELAS</v>
      </c>
      <c r="F1143" t="str">
        <f>VLOOKUP(A1143,productos!$A$2:$F$225, 3,FALSE )</f>
        <v>CAÑUELAS</v>
      </c>
      <c r="G1143" t="str">
        <f>VLOOKUP(A1143,productos!$A$2:$F$225, 4,FALSE )</f>
        <v>ALMACÉN</v>
      </c>
      <c r="H1143">
        <f>VLOOKUP(A1143,productos!$A$2:$F$225, 5,FALSE )</f>
        <v>779218000166</v>
      </c>
      <c r="I1143" t="str">
        <f>VLOOKUP(A1143,productos!$A$2:$F$225, 6,FALSE )</f>
        <v>ACEITE DE GIRASOL BOTELLA DE PLASTICO - 1500 CM3</v>
      </c>
      <c r="L1143" s="2" t="str">
        <f t="shared" si="17"/>
        <v>new Product { Id = 184, Region = 3, Market =1, Price = 11.8, Provider = "MOLINOS CAÑUELAS", Brand = "CAÑUELAS", Category = "ALMACÉN", BarCode = 779218000166, Name = "ACEITE DE GIRASOL BOTELLA DE PLASTICO - 1500 CM3"},</v>
      </c>
    </row>
    <row r="1144" spans="1:12" x14ac:dyDescent="0.25">
      <c r="A1144">
        <v>73</v>
      </c>
      <c r="B1144">
        <v>3</v>
      </c>
      <c r="C1144">
        <v>1</v>
      </c>
      <c r="D1144">
        <v>7.6</v>
      </c>
      <c r="E1144" t="str">
        <f>VLOOKUP(A1144,productos!$A$2:$F$225, 2,FALSE )</f>
        <v>AGD</v>
      </c>
      <c r="F1144" t="str">
        <f>VLOOKUP(A1144,productos!$A$2:$F$225, 3,FALSE )</f>
        <v>CADA DÍA</v>
      </c>
      <c r="G1144" t="str">
        <f>VLOOKUP(A1144,productos!$A$2:$F$225, 4,FALSE )</f>
        <v>ALMACÉN</v>
      </c>
      <c r="H1144">
        <f>VLOOKUP(A1144,productos!$A$2:$F$225, 5,FALSE )</f>
        <v>779027200459</v>
      </c>
      <c r="I1144" t="str">
        <f>VLOOKUP(A1144,productos!$A$2:$F$225, 6,FALSE )</f>
        <v>ACEITE MEZCLA BOTELLA DE PLASTICO - 900 CM3</v>
      </c>
      <c r="L1144" s="2" t="str">
        <f t="shared" si="17"/>
        <v>new Product { Id = 73, Region = 3, Market =1, Price = 7.6, Provider = "AGD", Brand = "CADA DÍA", Category = "ALMACÉN", BarCode = 779027200459, Name = "ACEITE MEZCLA BOTELLA DE PLASTICO - 900 CM3"},</v>
      </c>
    </row>
    <row r="1145" spans="1:12" x14ac:dyDescent="0.25">
      <c r="A1145">
        <v>181</v>
      </c>
      <c r="B1145">
        <v>3</v>
      </c>
      <c r="C1145">
        <v>1</v>
      </c>
      <c r="D1145">
        <v>9</v>
      </c>
      <c r="E1145" t="str">
        <f>VLOOKUP(A1145,productos!$A$2:$F$225, 2,FALSE )</f>
        <v>COCA COLA FEMSA</v>
      </c>
      <c r="F1145" t="str">
        <f>VLOOKUP(A1145,productos!$A$2:$F$225, 3,FALSE )</f>
        <v>KIN</v>
      </c>
      <c r="G1145" t="str">
        <f>VLOOKUP(A1145,productos!$A$2:$F$225, 4,FALSE )</f>
        <v>BEBIDAS</v>
      </c>
      <c r="H1145">
        <f>VLOOKUP(A1145,productos!$A$2:$F$225, 5,FALSE )</f>
        <v>779089500734</v>
      </c>
      <c r="I1145" t="str">
        <f>VLOOKUP(A1145,productos!$A$2:$F$225, 6,FALSE )</f>
        <v>AGUA MINERALIZADA SODA (NO DISPONIBLE EN AMBA) -  LT</v>
      </c>
      <c r="L1145" s="2" t="str">
        <f t="shared" si="17"/>
        <v>new Product { Id = 181, Region = 3, Market =1, Price = 9, Provider = "COCA COLA FEMSA", Brand = "KIN", Category = "BEBIDAS", BarCode = 779089500734, Name = "AGUA MINERALIZADA SODA (NO DISPONIBLE EN AMBA) -  LT"},</v>
      </c>
    </row>
    <row r="1146" spans="1:12" x14ac:dyDescent="0.25">
      <c r="A1146">
        <v>52</v>
      </c>
      <c r="B1146">
        <v>3</v>
      </c>
      <c r="C1146">
        <v>1</v>
      </c>
      <c r="D1146">
        <v>12.5</v>
      </c>
      <c r="E1146" t="str">
        <f>VLOOKUP(A1146,productos!$A$2:$F$225, 2,FALSE )</f>
        <v>FRADEALCO</v>
      </c>
      <c r="F1146" t="str">
        <f>VLOOKUP(A1146,productos!$A$2:$F$225, 3,FALSE )</f>
        <v>MF</v>
      </c>
      <c r="G1146" t="str">
        <f>VLOOKUP(A1146,productos!$A$2:$F$225, 4,FALSE )</f>
        <v>PERFUMERÍA</v>
      </c>
      <c r="H1146">
        <f>VLOOKUP(A1146,productos!$A$2:$F$225, 5,FALSE )</f>
        <v>779237800171</v>
      </c>
      <c r="I1146" t="str">
        <f>VLOOKUP(A1146,productos!$A$2:$F$225, 6,FALSE )</f>
        <v>ALCOHOL ETILICO 96 ° - 500 CM3</v>
      </c>
      <c r="L1146" s="2" t="str">
        <f t="shared" si="17"/>
        <v>new Product { Id = 52, Region = 3, Market =1, Price = 12.5, Provider = "FRADEALCO", Brand = "MF", Category = "PERFUMERÍA", BarCode = 779237800171, Name = "ALCOHOL ETILICO 96 ° - 500 CM3"},</v>
      </c>
    </row>
    <row r="1147" spans="1:12" x14ac:dyDescent="0.25">
      <c r="A1147">
        <v>90</v>
      </c>
      <c r="B1147">
        <v>3</v>
      </c>
      <c r="C1147">
        <v>1</v>
      </c>
      <c r="D1147">
        <v>4.8</v>
      </c>
      <c r="E1147" t="str">
        <f>VLOOKUP(A1147,productos!$A$2:$F$225, 2,FALSE )</f>
        <v>ADECO AGRO</v>
      </c>
      <c r="F1147" t="str">
        <f>VLOOKUP(A1147,productos!$A$2:$F$225, 3,FALSE )</f>
        <v>MOLINOS ALA</v>
      </c>
      <c r="G1147" t="str">
        <f>VLOOKUP(A1147,productos!$A$2:$F$225, 4,FALSE )</f>
        <v>ALMACÉN</v>
      </c>
      <c r="H1147">
        <f>VLOOKUP(A1147,productos!$A$2:$F$225, 5,FALSE )</f>
        <v>779112003156</v>
      </c>
      <c r="I1147" t="str">
        <f>VLOOKUP(A1147,productos!$A$2:$F$225, 6,FALSE )</f>
        <v>ARROZ LARGO FINO 00000 LARGO FINO 00000 - 500 G</v>
      </c>
      <c r="L1147" s="2" t="str">
        <f t="shared" si="17"/>
        <v>new Product { Id = 90, Region = 3, Market =1, Price = 4.8, Provider = "ADECO AGRO", Brand = "MOLINOS ALA", Category = "ALMACÉN", BarCode = 779112003156, Name = "ARROZ LARGO FINO 00000 LARGO FINO 00000 - 500 G"},</v>
      </c>
    </row>
    <row r="1148" spans="1:12" x14ac:dyDescent="0.25">
      <c r="A1148">
        <v>25</v>
      </c>
      <c r="B1148">
        <v>3</v>
      </c>
      <c r="C1148">
        <v>1</v>
      </c>
      <c r="D1148">
        <v>3.7</v>
      </c>
      <c r="E1148" t="str">
        <f>VLOOKUP(A1148,productos!$A$2:$F$225, 2,FALSE )</f>
        <v>ARCOR</v>
      </c>
      <c r="F1148" t="str">
        <f>VLOOKUP(A1148,productos!$A$2:$F$225, 3,FALSE )</f>
        <v>NOEL</v>
      </c>
      <c r="G1148" t="str">
        <f>VLOOKUP(A1148,productos!$A$2:$F$225, 4,FALSE )</f>
        <v>ALMACÉN</v>
      </c>
      <c r="H1148">
        <f>VLOOKUP(A1148,productos!$A$2:$F$225, 5,FALSE )</f>
        <v>779518498320</v>
      </c>
      <c r="I1148" t="str">
        <f>VLOOKUP(A1148,productos!$A$2:$F$225, 6,FALSE )</f>
        <v>ARVEJAS EN LATA - 300 G</v>
      </c>
      <c r="L1148" s="2" t="str">
        <f t="shared" si="17"/>
        <v>new Product { Id = 25, Region = 3, Market =1, Price = 3.7, Provider = "ARCOR", Brand = "NOEL", Category = "ALMACÉN", BarCode = 779518498320, Name = "ARVEJAS EN LATA - 300 G"},</v>
      </c>
    </row>
    <row r="1149" spans="1:12" x14ac:dyDescent="0.25">
      <c r="A1149">
        <v>202</v>
      </c>
      <c r="B1149">
        <v>3</v>
      </c>
      <c r="C1149">
        <v>1</v>
      </c>
      <c r="D1149">
        <v>20.5</v>
      </c>
      <c r="E1149" t="e">
        <f>VLOOKUP(A1149,productos!$A$2:$F$225, 2,FALSE )</f>
        <v>#N/A</v>
      </c>
      <c r="F1149" t="e">
        <f>VLOOKUP(A1149,productos!$A$2:$F$225, 3,FALSE )</f>
        <v>#N/A</v>
      </c>
      <c r="G1149" t="e">
        <f>VLOOKUP(A1149,productos!$A$2:$F$225, 4,FALSE )</f>
        <v>#N/A</v>
      </c>
      <c r="H1149" t="e">
        <f>VLOOKUP(A1149,productos!$A$2:$F$225, 5,FALSE )</f>
        <v>#N/A</v>
      </c>
      <c r="I1149" t="e">
        <f>VLOOKUP(A1149,productos!$A$2:$F$225, 6,FALSE )</f>
        <v>#N/A</v>
      </c>
      <c r="L1149" s="2" t="str">
        <f t="shared" si="17"/>
        <v/>
      </c>
    </row>
    <row r="1150" spans="1:12" x14ac:dyDescent="0.25">
      <c r="A1150">
        <v>192</v>
      </c>
      <c r="B1150">
        <v>3</v>
      </c>
      <c r="C1150">
        <v>1</v>
      </c>
      <c r="D1150">
        <v>19.899999999999999</v>
      </c>
      <c r="E1150" t="str">
        <f>VLOOKUP(A1150,productos!$A$2:$F$225, 2,FALSE )</f>
        <v>CERA SUIZA</v>
      </c>
      <c r="F1150" t="str">
        <f>VLOOKUP(A1150,productos!$A$2:$F$225, 3,FALSE )</f>
        <v>SUIZA</v>
      </c>
      <c r="G1150" t="str">
        <f>VLOOKUP(A1150,productos!$A$2:$F$225, 4,FALSE )</f>
        <v>LIMPIEZA</v>
      </c>
      <c r="H1150">
        <f>VLOOKUP(A1150,productos!$A$2:$F$225, 5,FALSE )</f>
        <v>779061300023</v>
      </c>
      <c r="I1150" t="str">
        <f>VLOOKUP(A1150,productos!$A$2:$F$225, 6,FALSE )</f>
        <v>AUTOBRILLO INCOLORO - 900 CM3</v>
      </c>
      <c r="L1150" s="2" t="str">
        <f t="shared" si="17"/>
        <v>new Product { Id = 192, Region = 3, Market =1, Price = 19.9, Provider = "CERA SUIZA", Brand = "SUIZA", Category = "LIMPIEZA", BarCode = 779061300023, Name = "AUTOBRILLO INCOLORO - 900 CM3"},</v>
      </c>
    </row>
    <row r="1151" spans="1:12" x14ac:dyDescent="0.25">
      <c r="A1151">
        <v>193</v>
      </c>
      <c r="B1151">
        <v>3</v>
      </c>
      <c r="C1151">
        <v>1</v>
      </c>
      <c r="D1151">
        <v>19.899999999999999</v>
      </c>
      <c r="E1151" t="str">
        <f>VLOOKUP(A1151,productos!$A$2:$F$225, 2,FALSE )</f>
        <v>CERA SUIZA</v>
      </c>
      <c r="F1151" t="str">
        <f>VLOOKUP(A1151,productos!$A$2:$F$225, 3,FALSE )</f>
        <v>SUIZA</v>
      </c>
      <c r="G1151" t="str">
        <f>VLOOKUP(A1151,productos!$A$2:$F$225, 4,FALSE )</f>
        <v>LIMPIEZA</v>
      </c>
      <c r="H1151">
        <f>VLOOKUP(A1151,productos!$A$2:$F$225, 5,FALSE )</f>
        <v>779061300025</v>
      </c>
      <c r="I1151" t="str">
        <f>VLOOKUP(A1151,productos!$A$2:$F$225, 6,FALSE )</f>
        <v>AUTOBRILLO NEGRO - 900 CM3</v>
      </c>
      <c r="L1151" s="2" t="str">
        <f t="shared" si="17"/>
        <v>new Product { Id = 193, Region = 3, Market =1, Price = 19.9, Provider = "CERA SUIZA", Brand = "SUIZA", Category = "LIMPIEZA", BarCode = 779061300025, Name = "AUTOBRILLO NEGRO - 900 CM3"},</v>
      </c>
    </row>
    <row r="1152" spans="1:12" x14ac:dyDescent="0.25">
      <c r="A1152">
        <v>34</v>
      </c>
      <c r="B1152">
        <v>3</v>
      </c>
      <c r="C1152">
        <v>1</v>
      </c>
      <c r="D1152">
        <v>19.899999999999999</v>
      </c>
      <c r="E1152" t="str">
        <f>VLOOKUP(A1152,productos!$A$2:$F$225, 2,FALSE )</f>
        <v>CERA SUIZA</v>
      </c>
      <c r="F1152" t="str">
        <f>VLOOKUP(A1152,productos!$A$2:$F$225, 3,FALSE )</f>
        <v>SUIZA</v>
      </c>
      <c r="G1152" t="str">
        <f>VLOOKUP(A1152,productos!$A$2:$F$225, 4,FALSE )</f>
        <v>LIMPIEZA</v>
      </c>
      <c r="H1152">
        <f>VLOOKUP(A1152,productos!$A$2:$F$225, 5,FALSE )</f>
        <v>779061300024</v>
      </c>
      <c r="I1152" t="str">
        <f>VLOOKUP(A1152,productos!$A$2:$F$225, 6,FALSE )</f>
        <v>AUTOBRILLO ROJO - 900 CM3</v>
      </c>
      <c r="L1152" s="2" t="str">
        <f t="shared" si="17"/>
        <v>new Product { Id = 34, Region = 3, Market =1, Price = 19.9, Provider = "CERA SUIZA", Brand = "SUIZA", Category = "LIMPIEZA", BarCode = 779061300024, Name = "AUTOBRILLO ROJO - 900 CM3"},</v>
      </c>
    </row>
    <row r="1153" spans="1:12" x14ac:dyDescent="0.25">
      <c r="A1153">
        <v>157</v>
      </c>
      <c r="B1153">
        <v>3</v>
      </c>
      <c r="C1153">
        <v>1</v>
      </c>
      <c r="D1153">
        <v>7.3</v>
      </c>
      <c r="E1153" t="str">
        <f>VLOOKUP(A1153,productos!$A$2:$F$225, 2,FALSE )</f>
        <v>TABACAL AGROINDUSTRIA</v>
      </c>
      <c r="F1153" t="str">
        <f>VLOOKUP(A1153,productos!$A$2:$F$225, 3,FALSE )</f>
        <v>CHANGO</v>
      </c>
      <c r="G1153" t="str">
        <f>VLOOKUP(A1153,productos!$A$2:$F$225, 4,FALSE )</f>
        <v>ALMACÉN</v>
      </c>
      <c r="H1153">
        <f>VLOOKUP(A1153,productos!$A$2:$F$225, 5,FALSE )</f>
        <v>0</v>
      </c>
      <c r="I1153" t="str">
        <f>VLOOKUP(A1153,productos!$A$2:$F$225, 6,FALSE )</f>
        <v>AZUCAR BLANCA  - 900 KG</v>
      </c>
      <c r="L1153" s="2" t="str">
        <f t="shared" si="17"/>
        <v>new Product { Id = 157, Region = 3, Market =1, Price = 7.3, Provider = "TABACAL AGROINDUSTRIA", Brand = "CHANGO", Category = "ALMACÉN", BarCode = 0, Name = "AZUCAR BLANCA  - 900 KG"},</v>
      </c>
    </row>
    <row r="1154" spans="1:12" x14ac:dyDescent="0.25">
      <c r="A1154">
        <v>107</v>
      </c>
      <c r="B1154">
        <v>3</v>
      </c>
      <c r="C1154">
        <v>1</v>
      </c>
      <c r="D1154">
        <v>7.7</v>
      </c>
      <c r="E1154" t="str">
        <f>VLOOKUP(A1154,productos!$A$2:$F$225, 2,FALSE )</f>
        <v>PEPSICO</v>
      </c>
      <c r="F1154" t="str">
        <f>VLOOKUP(A1154,productos!$A$2:$F$225, 3,FALSE )</f>
        <v>TODDY</v>
      </c>
      <c r="G1154" t="str">
        <f>VLOOKUP(A1154,productos!$A$2:$F$225, 4,FALSE )</f>
        <v>ALMACÉN</v>
      </c>
      <c r="H1154">
        <f>VLOOKUP(A1154,productos!$A$2:$F$225, 5,FALSE )</f>
        <v>779815381001</v>
      </c>
      <c r="I1154" t="str">
        <f>VLOOKUP(A1154,productos!$A$2:$F$225, 6,FALSE )</f>
        <v>CACAO EN POLVO  - 180 G</v>
      </c>
      <c r="L1154" s="2" t="str">
        <f t="shared" si="17"/>
        <v>new Product { Id = 107, Region = 3, Market =1, Price = 7.7, Provider = "PEPSICO", Brand = "TODDY", Category = "ALMACÉN", BarCode = 779815381001, Name = "CACAO EN POLVO  - 180 G"},</v>
      </c>
    </row>
    <row r="1155" spans="1:12" x14ac:dyDescent="0.25">
      <c r="A1155">
        <v>97</v>
      </c>
      <c r="B1155">
        <v>3</v>
      </c>
      <c r="C1155">
        <v>1</v>
      </c>
      <c r="D1155">
        <v>7.99</v>
      </c>
      <c r="E1155" t="str">
        <f>VLOOKUP(A1155,productos!$A$2:$F$225, 2,FALSE )</f>
        <v>NESTLÉ ARGENTINA</v>
      </c>
      <c r="F1155" t="str">
        <f>VLOOKUP(A1155,productos!$A$2:$F$225, 3,FALSE )</f>
        <v>MAGGI</v>
      </c>
      <c r="G1155" t="str">
        <f>VLOOKUP(A1155,productos!$A$2:$F$225, 4,FALSE )</f>
        <v>ALMACÉN</v>
      </c>
      <c r="H1155">
        <f>VLOOKUP(A1155,productos!$A$2:$F$225, 5,FALSE )</f>
        <v>789100008787</v>
      </c>
      <c r="I1155" t="str">
        <f>VLOOKUP(A1155,productos!$A$2:$F$225, 6,FALSE )</f>
        <v>CALDO DE GALLINA - 114 G</v>
      </c>
      <c r="L1155" s="2" t="str">
        <f t="shared" ref="L1155:L1218" si="18">IF(ISERROR(CONCATENATE("new Product { Id = ", A1155, ", Region = ",B1155,", Market =",C1155,", Price = ",SUBSTITUTE(D1155,",","."),", Provider = ", $E$1, E1155, $E$1,", Brand = ", $E$1, F1155, $E$1,", Category = ", $E$1, G1155, $E$1,", BarCode = ", H1155,", Name = ", $E$1, I1155, $E$1,"},'")),"",CONCATENATE("new Product { Id = ", A1155, ", Region = ",B1155,", Market =",C1155,", Price = ",SUBSTITUTE(D1155,",","."),", Provider = ", $E$1, E1155, $E$1,", Brand = ", $E$1, F1155, $E$1,", Category = ", $E$1, G1155, $E$1,", BarCode = ", H1155,", Name = ", $E$1, I1155, $E$1,"},"))</f>
        <v>new Product { Id = 97, Region = 3, Market =1, Price = 7.99, Provider = "NESTLÉ ARGENTINA", Brand = "MAGGI", Category = "ALMACÉN", BarCode = 789100008787, Name = "CALDO DE GALLINA - 114 G"},</v>
      </c>
    </row>
    <row r="1156" spans="1:12" x14ac:dyDescent="0.25">
      <c r="A1156">
        <v>164</v>
      </c>
      <c r="B1156">
        <v>3</v>
      </c>
      <c r="C1156">
        <v>1</v>
      </c>
      <c r="D1156">
        <v>7.9</v>
      </c>
      <c r="E1156" t="str">
        <f>VLOOKUP(A1156,productos!$A$2:$F$225, 2,FALSE )</f>
        <v>UNILEVER</v>
      </c>
      <c r="F1156" t="str">
        <f>VLOOKUP(A1156,productos!$A$2:$F$225, 3,FALSE )</f>
        <v>WILDE</v>
      </c>
      <c r="G1156" t="str">
        <f>VLOOKUP(A1156,productos!$A$2:$F$225, 4,FALSE )</f>
        <v>ALMACÉN</v>
      </c>
      <c r="H1156">
        <f>VLOOKUP(A1156,productos!$A$2:$F$225, 5,FALSE )</f>
        <v>779400059773</v>
      </c>
      <c r="I1156" t="str">
        <f>VLOOKUP(A1156,productos!$A$2:$F$225, 6,FALSE )</f>
        <v>CALDO DE GALLINA - 485 G</v>
      </c>
      <c r="L1156" s="2" t="str">
        <f t="shared" si="18"/>
        <v>new Product { Id = 164, Region = 3, Market =1, Price = 7.9, Provider = "UNILEVER", Brand = "WILDE", Category = "ALMACÉN", BarCode = 779400059773, Name = "CALDO DE GALLINA - 485 G"},</v>
      </c>
    </row>
    <row r="1157" spans="1:12" x14ac:dyDescent="0.25">
      <c r="A1157">
        <v>35</v>
      </c>
      <c r="B1157">
        <v>3</v>
      </c>
      <c r="C1157">
        <v>1</v>
      </c>
      <c r="D1157">
        <v>9.9</v>
      </c>
      <c r="E1157" t="str">
        <f>VLOOKUP(A1157,productos!$A$2:$F$225, 2,FALSE )</f>
        <v>CERVEC Y MALTERIA QUILMES SAI</v>
      </c>
      <c r="F1157" t="str">
        <f>VLOOKUP(A1157,productos!$A$2:$F$225, 3,FALSE )</f>
        <v>QUILMES</v>
      </c>
      <c r="G1157" t="str">
        <f>VLOOKUP(A1157,productos!$A$2:$F$225, 4,FALSE )</f>
        <v>BEBIDAS</v>
      </c>
      <c r="H1157">
        <f>VLOOKUP(A1157,productos!$A$2:$F$225, 5,FALSE )</f>
        <v>779279800742</v>
      </c>
      <c r="I1157" t="str">
        <f>VLOOKUP(A1157,productos!$A$2:$F$225, 6,FALSE )</f>
        <v>CERVEZA  BAJO CERO - 970 ML</v>
      </c>
      <c r="L1157" s="2" t="str">
        <f t="shared" si="18"/>
        <v>new Product { Id = 35, Region = 3, Market =1, Price = 9.9, Provider = "CERVEC Y MALTERIA QUILMES SAI", Brand = "QUILMES", Category = "BEBIDAS", BarCode = 779279800742, Name = "CERVEZA  BAJO CERO - 970 ML"},</v>
      </c>
    </row>
    <row r="1158" spans="1:12" x14ac:dyDescent="0.25">
      <c r="A1158">
        <v>57</v>
      </c>
      <c r="B1158">
        <v>3</v>
      </c>
      <c r="C1158">
        <v>1</v>
      </c>
      <c r="D1158">
        <v>9.3000000000000007</v>
      </c>
      <c r="E1158" t="str">
        <f>VLOOKUP(A1158,productos!$A$2:$F$225, 2,FALSE )</f>
        <v>GRUPO CCU</v>
      </c>
      <c r="F1158" t="str">
        <f>VLOOKUP(A1158,productos!$A$2:$F$225, 3,FALSE )</f>
        <v>BIECKERT</v>
      </c>
      <c r="G1158" t="str">
        <f>VLOOKUP(A1158,productos!$A$2:$F$225, 4,FALSE )</f>
        <v>BEBIDAS</v>
      </c>
      <c r="H1158">
        <f>VLOOKUP(A1158,productos!$A$2:$F$225, 5,FALSE )</f>
        <v>779042500169</v>
      </c>
      <c r="I1158" t="str">
        <f>VLOOKUP(A1158,productos!$A$2:$F$225, 6,FALSE )</f>
        <v>CERVEZA RUBIA  - 970 ML</v>
      </c>
      <c r="L1158" s="2" t="str">
        <f t="shared" si="18"/>
        <v>new Product { Id = 57, Region = 3, Market =1, Price = 9.3, Provider = "GRUPO CCU", Brand = "BIECKERT", Category = "BEBIDAS", BarCode = 779042500169, Name = "CERVEZA RUBIA  - 970 ML"},</v>
      </c>
    </row>
    <row r="1159" spans="1:12" x14ac:dyDescent="0.25">
      <c r="A1159">
        <v>15</v>
      </c>
      <c r="B1159">
        <v>3</v>
      </c>
      <c r="C1159">
        <v>1</v>
      </c>
      <c r="D1159">
        <v>15.76</v>
      </c>
      <c r="E1159" t="str">
        <f>VLOOKUP(A1159,productos!$A$2:$F$225, 2,FALSE )</f>
        <v>ALICORP ARGENTINA S.C.A.</v>
      </c>
      <c r="F1159" t="str">
        <f>VLOOKUP(A1159,productos!$A$2:$F$225, 3,FALSE )</f>
        <v>PLUSBELLE</v>
      </c>
      <c r="G1159" t="str">
        <f>VLOOKUP(A1159,productos!$A$2:$F$225, 4,FALSE )</f>
        <v>PERFUMERÍA</v>
      </c>
      <c r="H1159">
        <f>VLOOKUP(A1159,productos!$A$2:$F$225, 5,FALSE )</f>
        <v>779074052884</v>
      </c>
      <c r="I1159" t="str">
        <f>VLOOKUP(A1159,productos!$A$2:$F$225, 6,FALSE )</f>
        <v>CREMA DE ENJUAGUE O ACONDICIONADOR FAMILIAR CERAMIDAS+ARGININA - 1 LT</v>
      </c>
      <c r="L1159" s="2" t="str">
        <f t="shared" si="18"/>
        <v>new Product { Id = 15, Region = 3, Market =1, Price = 15.76, Provider = "ALICORP ARGENTINA S.C.A.", Brand = "PLUSBELLE", Category = "PERFUMERÍA", BarCode = 779074052884, Name = "CREMA DE ENJUAGUE O ACONDICIONADOR FAMILIAR CERAMIDAS+ARGININA - 1 LT"},</v>
      </c>
    </row>
    <row r="1160" spans="1:12" x14ac:dyDescent="0.25">
      <c r="A1160">
        <v>16</v>
      </c>
      <c r="B1160">
        <v>3</v>
      </c>
      <c r="C1160">
        <v>1</v>
      </c>
      <c r="D1160">
        <v>17.3</v>
      </c>
      <c r="E1160" t="str">
        <f>VLOOKUP(A1160,productos!$A$2:$F$225, 2,FALSE )</f>
        <v>ALICORP ARGENTINA S.C.A.</v>
      </c>
      <c r="F1160" t="str">
        <f>VLOOKUP(A1160,productos!$A$2:$F$225, 3,FALSE )</f>
        <v>PLUSBELLE</v>
      </c>
      <c r="G1160" t="str">
        <f>VLOOKUP(A1160,productos!$A$2:$F$225, 4,FALSE )</f>
        <v>PERFUMERÍA</v>
      </c>
      <c r="H1160">
        <f>VLOOKUP(A1160,productos!$A$2:$F$225, 5,FALSE )</f>
        <v>779074050304</v>
      </c>
      <c r="I1160" t="str">
        <f>VLOOKUP(A1160,productos!$A$2:$F$225, 6,FALSE )</f>
        <v>DESODORANTE EN AEROSOL FEMENINO SO HAPPY - 113 G</v>
      </c>
      <c r="L1160" s="2" t="str">
        <f t="shared" si="18"/>
        <v>new Product { Id = 16, Region = 3, Market =1, Price = 17.3, Provider = "ALICORP ARGENTINA S.C.A.", Brand = "PLUSBELLE", Category = "PERFUMERÍA", BarCode = 779074050304, Name = "DESODORANTE EN AEROSOL FEMENINO SO HAPPY - 113 G"},</v>
      </c>
    </row>
    <row r="1161" spans="1:12" x14ac:dyDescent="0.25">
      <c r="A1161">
        <v>170</v>
      </c>
      <c r="B1161">
        <v>3</v>
      </c>
      <c r="C1161">
        <v>1</v>
      </c>
      <c r="D1161">
        <v>14.5</v>
      </c>
      <c r="E1161" t="str">
        <f>VLOOKUP(A1161,productos!$A$2:$F$225, 2,FALSE )</f>
        <v>UNILEVER</v>
      </c>
      <c r="F1161" t="str">
        <f>VLOOKUP(A1161,productos!$A$2:$F$225, 3,FALSE )</f>
        <v>REXONA</v>
      </c>
      <c r="G1161" t="str">
        <f>VLOOKUP(A1161,productos!$A$2:$F$225, 4,FALSE )</f>
        <v>PERFUMERÍA</v>
      </c>
      <c r="H1161">
        <f>VLOOKUP(A1161,productos!$A$2:$F$225, 5,FALSE )</f>
        <v>77924841</v>
      </c>
      <c r="I1161" t="str">
        <f>VLOOKUP(A1161,productos!$A$2:$F$225, 6,FALSE )</f>
        <v>DESODORANTE FEMENINO ROLL ON CRYSTAL - 750 CM3</v>
      </c>
      <c r="L1161" s="2" t="str">
        <f t="shared" si="18"/>
        <v>new Product { Id = 170, Region = 3, Market =1, Price = 14.5, Provider = "UNILEVER", Brand = "REXONA", Category = "PERFUMERÍA", BarCode = 77924841, Name = "DESODORANTE FEMENINO ROLL ON CRYSTAL - 750 CM3"},</v>
      </c>
    </row>
    <row r="1162" spans="1:12" x14ac:dyDescent="0.25">
      <c r="A1162">
        <v>169</v>
      </c>
      <c r="B1162">
        <v>3</v>
      </c>
      <c r="C1162">
        <v>1</v>
      </c>
      <c r="D1162">
        <v>15</v>
      </c>
      <c r="E1162" t="str">
        <f>VLOOKUP(A1162,productos!$A$2:$F$225, 2,FALSE )</f>
        <v>UNILEVER</v>
      </c>
      <c r="F1162" t="str">
        <f>VLOOKUP(A1162,productos!$A$2:$F$225, 3,FALSE )</f>
        <v>REXONA</v>
      </c>
      <c r="G1162" t="str">
        <f>VLOOKUP(A1162,productos!$A$2:$F$225, 4,FALSE )</f>
        <v>PERFUMERÍA</v>
      </c>
      <c r="H1162">
        <f>VLOOKUP(A1162,productos!$A$2:$F$225, 5,FALSE )</f>
        <v>7794192</v>
      </c>
      <c r="I1162" t="str">
        <f>VLOOKUP(A1162,productos!$A$2:$F$225, 6,FALSE )</f>
        <v>DESODORANTE MASCULINO ROLL ON INVISIBLE - 3 CM3</v>
      </c>
      <c r="L1162" s="2" t="str">
        <f t="shared" si="18"/>
        <v>new Product { Id = 169, Region = 3, Market =1, Price = 15, Provider = "UNILEVER", Brand = "REXONA", Category = "PERFUMERÍA", BarCode = 7794192, Name = "DESODORANTE MASCULINO ROLL ON INVISIBLE - 3 CM3"},</v>
      </c>
    </row>
    <row r="1163" spans="1:12" x14ac:dyDescent="0.25">
      <c r="A1163">
        <v>165</v>
      </c>
      <c r="B1163">
        <v>3</v>
      </c>
      <c r="C1163">
        <v>1</v>
      </c>
      <c r="D1163">
        <v>8.85</v>
      </c>
      <c r="E1163" t="str">
        <f>VLOOKUP(A1163,productos!$A$2:$F$225, 2,FALSE )</f>
        <v>UNILEVER</v>
      </c>
      <c r="F1163" t="str">
        <f>VLOOKUP(A1163,productos!$A$2:$F$225, 3,FALSE )</f>
        <v>ALA</v>
      </c>
      <c r="G1163" t="str">
        <f>VLOOKUP(A1163,productos!$A$2:$F$225, 4,FALSE )</f>
        <v>LIMPIEZA</v>
      </c>
      <c r="H1163">
        <f>VLOOKUP(A1163,productos!$A$2:$F$225, 5,FALSE )</f>
        <v>779129000856</v>
      </c>
      <c r="I1163" t="str">
        <f>VLOOKUP(A1163,productos!$A$2:$F$225, 6,FALSE )</f>
        <v>DETERGENTE LIQUIDO PARA VAJILLA CREM COLAGENO - 375 ML</v>
      </c>
      <c r="L1163" s="2" t="str">
        <f t="shared" si="18"/>
        <v>new Product { Id = 165, Region = 3, Market =1, Price = 8.85, Provider = "UNILEVER", Brand = "ALA", Category = "LIMPIEZA", BarCode = 779129000856, Name = "DETERGENTE LIQUIDO PARA VAJILLA CREM COLAGENO - 375 ML"},</v>
      </c>
    </row>
    <row r="1164" spans="1:12" x14ac:dyDescent="0.25">
      <c r="A1164">
        <v>156</v>
      </c>
      <c r="B1164">
        <v>3</v>
      </c>
      <c r="C1164">
        <v>1</v>
      </c>
      <c r="D1164">
        <v>9.99</v>
      </c>
      <c r="E1164" t="str">
        <f>VLOOKUP(A1164,productos!$A$2:$F$225, 2,FALSE )</f>
        <v>SUCESORES DE ALFREDO WILLINER</v>
      </c>
      <c r="F1164" t="str">
        <f>VLOOKUP(A1164,productos!$A$2:$F$225, 3,FALSE )</f>
        <v>ILOLAY</v>
      </c>
      <c r="G1164" t="str">
        <f>VLOOKUP(A1164,productos!$A$2:$F$225, 4,FALSE )</f>
        <v>ALMACÉN</v>
      </c>
      <c r="H1164">
        <f>VLOOKUP(A1164,productos!$A$2:$F$225, 5,FALSE )</f>
        <v>779078715366</v>
      </c>
      <c r="I1164" t="str">
        <f>VLOOKUP(A1164,productos!$A$2:$F$225, 6,FALSE )</f>
        <v>DULCE DE LECHE ENTERO CLÁSICO NO REPOSTERO - 400 G</v>
      </c>
      <c r="L1164" s="2" t="str">
        <f t="shared" si="18"/>
        <v>new Product { Id = 156, Region = 3, Market =1, Price = 9.99, Provider = "SUCESORES DE ALFREDO WILLINER", Brand = "ILOLAY", Category = "ALMACÉN", BarCode = 779078715366, Name = "DULCE DE LECHE ENTERO CLÁSICO NO REPOSTERO - 400 G"},</v>
      </c>
    </row>
    <row r="1165" spans="1:12" x14ac:dyDescent="0.25">
      <c r="A1165">
        <v>77</v>
      </c>
      <c r="B1165">
        <v>3</v>
      </c>
      <c r="C1165">
        <v>1</v>
      </c>
      <c r="D1165">
        <v>12.1</v>
      </c>
      <c r="E1165" t="str">
        <f>VLOOKUP(A1165,productos!$A$2:$F$225, 2,FALSE )</f>
        <v>MASTELLONE</v>
      </c>
      <c r="F1165" t="str">
        <f>VLOOKUP(A1165,productos!$A$2:$F$225, 3,FALSE )</f>
        <v>LA SERENÍSIMA</v>
      </c>
      <c r="G1165" t="str">
        <f>VLOOKUP(A1165,productos!$A$2:$F$225, 4,FALSE )</f>
        <v>ALMACÉN</v>
      </c>
      <c r="H1165">
        <f>VLOOKUP(A1165,productos!$A$2:$F$225, 5,FALSE )</f>
        <v>779074214460</v>
      </c>
      <c r="I1165" t="str">
        <f>VLOOKUP(A1165,productos!$A$2:$F$225, 6,FALSE )</f>
        <v>DULCE DE LECHE ENTERO CLÁSICO POTE - 400 G</v>
      </c>
      <c r="L1165" s="2" t="str">
        <f t="shared" si="18"/>
        <v>new Product { Id = 77, Region = 3, Market =1, Price = 12.1, Provider = "MASTELLONE", Brand = "LA SERENÍSIMA", Category = "ALMACÉN", BarCode = 779074214460, Name = "DULCE DE LECHE ENTERO CLÁSICO POTE - 400 G"},</v>
      </c>
    </row>
    <row r="1166" spans="1:12" x14ac:dyDescent="0.25">
      <c r="A1166">
        <v>24</v>
      </c>
      <c r="B1166">
        <v>3</v>
      </c>
      <c r="C1166">
        <v>1</v>
      </c>
      <c r="D1166">
        <v>4.84</v>
      </c>
      <c r="E1166" t="str">
        <f>VLOOKUP(A1166,productos!$A$2:$F$225, 2,FALSE )</f>
        <v>ARCOR</v>
      </c>
      <c r="F1166" t="str">
        <f>VLOOKUP(A1166,productos!$A$2:$F$225, 3,FALSE )</f>
        <v>MEDIA TARDE</v>
      </c>
      <c r="G1166" t="str">
        <f>VLOOKUP(A1166,productos!$A$2:$F$225, 4,FALSE )</f>
        <v>ALMACÉN</v>
      </c>
      <c r="H1166">
        <f>VLOOKUP(A1166,productos!$A$2:$F$225, 5,FALSE )</f>
        <v>779004033390</v>
      </c>
      <c r="I1166" t="str">
        <f>VLOOKUP(A1166,productos!$A$2:$F$225, 6,FALSE )</f>
        <v>GALLETITAS DE AGUA COMUNES ENVASADAS  - 110 G</v>
      </c>
      <c r="L1166" s="2" t="str">
        <f t="shared" si="18"/>
        <v>new Product { Id = 24, Region = 3, Market =1, Price = 4.84, Provider = "ARCOR", Brand = "MEDIA TARDE", Category = "ALMACÉN", BarCode = 779004033390, Name = "GALLETITAS DE AGUA COMUNES ENVASADAS  - 110 G"},</v>
      </c>
    </row>
    <row r="1167" spans="1:12" x14ac:dyDescent="0.25">
      <c r="A1167">
        <v>159</v>
      </c>
      <c r="B1167">
        <v>3</v>
      </c>
      <c r="C1167">
        <v>1</v>
      </c>
      <c r="D1167">
        <v>4.4000000000000004</v>
      </c>
      <c r="E1167" t="str">
        <f>VLOOKUP(A1167,productos!$A$2:$F$225, 2,FALSE )</f>
        <v>TERRABUSI-KRAFT MONDELEZ</v>
      </c>
      <c r="F1167" t="str">
        <f>VLOOKUP(A1167,productos!$A$2:$F$225, 3,FALSE )</f>
        <v>EXPRESS CLASICAS PARAGUAS</v>
      </c>
      <c r="G1167" t="str">
        <f>VLOOKUP(A1167,productos!$A$2:$F$225, 4,FALSE )</f>
        <v>ALMACÉN</v>
      </c>
      <c r="H1167">
        <f>VLOOKUP(A1167,productos!$A$2:$F$225, 5,FALSE )</f>
        <v>762230079023</v>
      </c>
      <c r="I1167" t="str">
        <f>VLOOKUP(A1167,productos!$A$2:$F$225, 6,FALSE )</f>
        <v>GALLETITAS DE AGUA COMUNES ENVASADAS SINGLE - 160 G</v>
      </c>
      <c r="L1167" s="2" t="str">
        <f t="shared" si="18"/>
        <v>new Product { Id = 159, Region = 3, Market =1, Price = 4.4, Provider = "TERRABUSI-KRAFT MONDELEZ", Brand = "EXPRESS CLASICAS PARAGUAS", Category = "ALMACÉN", BarCode = 762230079023, Name = "GALLETITAS DE AGUA COMUNES ENVASADAS SINGLE - 160 G"},</v>
      </c>
    </row>
    <row r="1168" spans="1:12" x14ac:dyDescent="0.25">
      <c r="A1168">
        <v>26</v>
      </c>
      <c r="B1168">
        <v>3</v>
      </c>
      <c r="C1168">
        <v>1</v>
      </c>
      <c r="D1168">
        <v>13.4</v>
      </c>
      <c r="E1168" t="str">
        <f>VLOOKUP(A1168,productos!$A$2:$F$225, 2,FALSE )</f>
        <v>ARCOR</v>
      </c>
      <c r="F1168" t="str">
        <f>VLOOKUP(A1168,productos!$A$2:$F$225, 3,FALSE )</f>
        <v>VOCACIÓN</v>
      </c>
      <c r="G1168" t="str">
        <f>VLOOKUP(A1168,productos!$A$2:$F$225, 4,FALSE )</f>
        <v>ALMACÉN</v>
      </c>
      <c r="H1168">
        <f>VLOOKUP(A1168,productos!$A$2:$F$225, 5,FALSE )</f>
        <v>779004017750</v>
      </c>
      <c r="I1168" t="str">
        <f>VLOOKUP(A1168,productos!$A$2:$F$225, 6,FALSE )</f>
        <v>GALLETITAS DULCES ENVASADAS SECAS SIN RELLENO  - 465 G</v>
      </c>
      <c r="L1168" s="2" t="str">
        <f t="shared" si="18"/>
        <v>new Product { Id = 26, Region = 3, Market =1, Price = 13.4, Provider = "ARCOR", Brand = "VOCACIÓN", Category = "ALMACÉN", BarCode = 779004017750, Name = "GALLETITAS DULCES ENVASADAS SECAS SIN RELLENO  - 465 G"},</v>
      </c>
    </row>
    <row r="1169" spans="1:12" x14ac:dyDescent="0.25">
      <c r="A1169">
        <v>160</v>
      </c>
      <c r="B1169">
        <v>3</v>
      </c>
      <c r="C1169">
        <v>1</v>
      </c>
      <c r="D1169">
        <v>5.4</v>
      </c>
      <c r="E1169" t="str">
        <f>VLOOKUP(A1169,productos!$A$2:$F$225, 2,FALSE )</f>
        <v>TERRABUSI-KRAFT MONDELEZ</v>
      </c>
      <c r="F1169" t="str">
        <f>VLOOKUP(A1169,productos!$A$2:$F$225, 3,FALSE )</f>
        <v>LINCOLN CHOCO</v>
      </c>
      <c r="G1169" t="str">
        <f>VLOOKUP(A1169,productos!$A$2:$F$225, 4,FALSE )</f>
        <v>ALMACÉN</v>
      </c>
      <c r="H1169">
        <f>VLOOKUP(A1169,productos!$A$2:$F$225, 5,FALSE )</f>
        <v>762230074267</v>
      </c>
      <c r="I1169" t="str">
        <f>VLOOKUP(A1169,productos!$A$2:$F$225, 6,FALSE )</f>
        <v>GALLETITAS DULCES ENVASADAS SECAS SIN RELLENO CHOCOLATE  - 114 G</v>
      </c>
      <c r="L1169" s="2" t="str">
        <f t="shared" si="18"/>
        <v>new Product { Id = 160, Region = 3, Market =1, Price = 5.4, Provider = "TERRABUSI-KRAFT MONDELEZ", Brand = "LINCOLN CHOCO", Category = "ALMACÉN", BarCode = 762230074267, Name = "GALLETITAS DULCES ENVASADAS SECAS SIN RELLENO CHOCOLATE  - 114 G"},</v>
      </c>
    </row>
    <row r="1170" spans="1:12" x14ac:dyDescent="0.25">
      <c r="A1170">
        <v>158</v>
      </c>
      <c r="B1170">
        <v>3</v>
      </c>
      <c r="C1170">
        <v>1</v>
      </c>
      <c r="D1170">
        <v>6.2</v>
      </c>
      <c r="E1170" t="str">
        <f>VLOOKUP(A1170,productos!$A$2:$F$225, 2,FALSE )</f>
        <v>TERRABUSI-KRAFT MONDELEZ</v>
      </c>
      <c r="F1170" t="str">
        <f>VLOOKUP(A1170,productos!$A$2:$F$225, 3,FALSE )</f>
        <v>BOCA DE DAMA</v>
      </c>
      <c r="G1170" t="str">
        <f>VLOOKUP(A1170,productos!$A$2:$F$225, 4,FALSE )</f>
        <v>ALMACÉN</v>
      </c>
      <c r="H1170">
        <f>VLOOKUP(A1170,productos!$A$2:$F$225, 5,FALSE )</f>
        <v>762230082908</v>
      </c>
      <c r="I1170" t="str">
        <f>VLOOKUP(A1170,productos!$A$2:$F$225, 6,FALSE )</f>
        <v>GALLETITAS DULCES ENVASADAS SECAS SIN RELLENO INDIVIDUAL - 153 G</v>
      </c>
      <c r="L1170" s="2" t="str">
        <f t="shared" si="18"/>
        <v>new Product { Id = 158, Region = 3, Market =1, Price = 6.2, Provider = "TERRABUSI-KRAFT MONDELEZ", Brand = "BOCA DE DAMA", Category = "ALMACÉN", BarCode = 762230082908, Name = "GALLETITAS DULCES ENVASADAS SECAS SIN RELLENO INDIVIDUAL - 153 G"},</v>
      </c>
    </row>
    <row r="1171" spans="1:12" x14ac:dyDescent="0.25">
      <c r="A1171">
        <v>44</v>
      </c>
      <c r="B1171">
        <v>3</v>
      </c>
      <c r="C1171">
        <v>1</v>
      </c>
      <c r="D1171">
        <v>12.5</v>
      </c>
      <c r="E1171" t="str">
        <f>VLOOKUP(A1171,productos!$A$2:$F$225, 2,FALSE )</f>
        <v>COCA COLA FEMSA</v>
      </c>
      <c r="F1171" t="str">
        <f>VLOOKUP(A1171,productos!$A$2:$F$225, 3,FALSE )</f>
        <v>COCA COLA</v>
      </c>
      <c r="G1171" t="str">
        <f>VLOOKUP(A1171,productos!$A$2:$F$225, 4,FALSE )</f>
        <v>BEBIDAS</v>
      </c>
      <c r="H1171">
        <f>VLOOKUP(A1171,productos!$A$2:$F$225, 5,FALSE )</f>
        <v>779089500043</v>
      </c>
      <c r="I1171" t="str">
        <f>VLOOKUP(A1171,productos!$A$2:$F$225, 6,FALSE )</f>
        <v>GASEOSA COLA  - 1,5 LT</v>
      </c>
      <c r="L1171" s="2" t="str">
        <f t="shared" si="18"/>
        <v>new Product { Id = 44, Region = 3, Market =1, Price = 12.5, Provider = "COCA COLA FEMSA", Brand = "COCA COLA", Category = "BEBIDAS", BarCode = 779089500043, Name = "GASEOSA COLA  - 1,5 LT"},</v>
      </c>
    </row>
    <row r="1172" spans="1:12" x14ac:dyDescent="0.25">
      <c r="A1172">
        <v>36</v>
      </c>
      <c r="B1172">
        <v>3</v>
      </c>
      <c r="C1172">
        <v>1</v>
      </c>
      <c r="D1172">
        <v>12.5</v>
      </c>
      <c r="E1172" t="str">
        <f>VLOOKUP(A1172,productos!$A$2:$F$225, 2,FALSE )</f>
        <v>CERVEC Y MALTERIA QUILMES SAI</v>
      </c>
      <c r="F1172" t="str">
        <f>VLOOKUP(A1172,productos!$A$2:$F$225, 3,FALSE )</f>
        <v>SEVEN UP</v>
      </c>
      <c r="G1172" t="str">
        <f>VLOOKUP(A1172,productos!$A$2:$F$225, 4,FALSE )</f>
        <v>BEBIDAS</v>
      </c>
      <c r="H1172">
        <f>VLOOKUP(A1172,productos!$A$2:$F$225, 5,FALSE )</f>
        <v>779181342152</v>
      </c>
      <c r="I1172" t="str">
        <f>VLOOKUP(A1172,productos!$A$2:$F$225, 6,FALSE )</f>
        <v>GASEOSA LIMA LIMÓN  - 1,5 LT</v>
      </c>
      <c r="L1172" s="2" t="str">
        <f t="shared" si="18"/>
        <v>new Product { Id = 36, Region = 3, Market =1, Price = 12.5, Provider = "CERVEC Y MALTERIA QUILMES SAI", Brand = "SEVEN UP", Category = "BEBIDAS", BarCode = 779181342152, Name = "GASEOSA LIMA LIMÓN  - 1,5 LT"},</v>
      </c>
    </row>
    <row r="1173" spans="1:12" x14ac:dyDescent="0.25">
      <c r="A1173">
        <v>106</v>
      </c>
      <c r="B1173">
        <v>3</v>
      </c>
      <c r="C1173">
        <v>1</v>
      </c>
      <c r="D1173">
        <v>5.79</v>
      </c>
      <c r="E1173" t="str">
        <f>VLOOKUP(A1173,productos!$A$2:$F$225, 2,FALSE )</f>
        <v>PEPSICO</v>
      </c>
      <c r="F1173" t="str">
        <f>VLOOKUP(A1173,productos!$A$2:$F$225, 3,FALSE )</f>
        <v>MAGICA</v>
      </c>
      <c r="G1173" t="str">
        <f>VLOOKUP(A1173,productos!$A$2:$F$225, 4,FALSE )</f>
        <v>ALMACÉN</v>
      </c>
      <c r="H1173">
        <f>VLOOKUP(A1173,productos!$A$2:$F$225, 5,FALSE )</f>
        <v>779217000719</v>
      </c>
      <c r="I1173" t="str">
        <f>VLOOKUP(A1173,productos!$A$2:$F$225, 6,FALSE )</f>
        <v>HARINA DE MAIZ (POLENTA)  - 500 G</v>
      </c>
      <c r="L1173" s="2" t="str">
        <f t="shared" si="18"/>
        <v>new Product { Id = 106, Region = 3, Market =1, Price = 5.79, Provider = "PEPSICO", Brand = "MAGICA", Category = "ALMACÉN", BarCode = 779217000719, Name = "HARINA DE MAIZ (POLENTA)  - 500 G"},</v>
      </c>
    </row>
    <row r="1174" spans="1:12" x14ac:dyDescent="0.25">
      <c r="A1174">
        <v>126</v>
      </c>
      <c r="B1174">
        <v>3</v>
      </c>
      <c r="C1174">
        <v>1</v>
      </c>
      <c r="D1174">
        <v>8.5500000000000007</v>
      </c>
      <c r="E1174" t="str">
        <f>VLOOKUP(A1174,productos!$A$2:$F$225, 2,FALSE )</f>
        <v>SIN MARCA (SUPERMERCADO)</v>
      </c>
      <c r="F1174" t="str">
        <f>VLOOKUP(A1174,productos!$A$2:$F$225, 3,FALSE )</f>
        <v>SIN MARCA (SUPERMERCADO)</v>
      </c>
      <c r="G1174" t="str">
        <f>VLOOKUP(A1174,productos!$A$2:$F$225, 4,FALSE )</f>
        <v>ALMACÉN</v>
      </c>
      <c r="H1174">
        <f>VLOOKUP(A1174,productos!$A$2:$F$225, 5,FALSE )</f>
        <v>0</v>
      </c>
      <c r="I1174" t="str">
        <f>VLOOKUP(A1174,productos!$A$2:$F$225, 6,FALSE )</f>
        <v>HUEVOS BLANCOS  - 6 UN</v>
      </c>
      <c r="L1174" s="2" t="str">
        <f t="shared" si="18"/>
        <v>new Product { Id = 126, Region = 3, Market =1, Price = 8.55, Provider = "SIN MARCA (SUPERMERCADO)", Brand = "SIN MARCA (SUPERMERCADO)", Category = "ALMACÉN", BarCode = 0, Name = "HUEVOS BLANCOS  - 6 UN"},</v>
      </c>
    </row>
    <row r="1175" spans="1:12" x14ac:dyDescent="0.25">
      <c r="A1175">
        <v>11</v>
      </c>
      <c r="B1175">
        <v>3</v>
      </c>
      <c r="C1175">
        <v>1</v>
      </c>
      <c r="D1175">
        <v>5.5</v>
      </c>
      <c r="E1175" t="str">
        <f>VLOOKUP(A1175,productos!$A$2:$F$225, 2,FALSE )</f>
        <v>ALICORP ARGENTINA S.C.A.</v>
      </c>
      <c r="F1175" t="str">
        <f>VLOOKUP(A1175,productos!$A$2:$F$225, 3,FALSE )</f>
        <v>ZORRO</v>
      </c>
      <c r="G1175" t="str">
        <f>VLOOKUP(A1175,productos!$A$2:$F$225, 4,FALSE )</f>
        <v>LIMPIEZA</v>
      </c>
      <c r="H1175">
        <f>VLOOKUP(A1175,productos!$A$2:$F$225, 5,FALSE )</f>
        <v>779099099234</v>
      </c>
      <c r="I1175" t="str">
        <f>VLOOKUP(A1175,productos!$A$2:$F$225, 6,FALSE )</f>
        <v>JABON BLANCO EN POLVO ALTA ESPUMA NATURAL FRESH - 400 G</v>
      </c>
      <c r="L1175" s="2" t="str">
        <f t="shared" si="18"/>
        <v>new Product { Id = 11, Region = 3, Market =1, Price = 5.5, Provider = "ALICORP ARGENTINA S.C.A.", Brand = "ZORRO", Category = "LIMPIEZA", BarCode = 779099099234, Name = "JABON BLANCO EN POLVO ALTA ESPUMA NATURAL FRESH - 400 G"},</v>
      </c>
    </row>
    <row r="1176" spans="1:12" x14ac:dyDescent="0.25">
      <c r="A1176">
        <v>9</v>
      </c>
      <c r="B1176">
        <v>3</v>
      </c>
      <c r="C1176">
        <v>1</v>
      </c>
      <c r="D1176">
        <v>10.6</v>
      </c>
      <c r="E1176" t="str">
        <f>VLOOKUP(A1176,productos!$A$2:$F$225, 2,FALSE )</f>
        <v>ALICORP ARGENTINA S.C.A.</v>
      </c>
      <c r="F1176" t="str">
        <f>VLOOKUP(A1176,productos!$A$2:$F$225, 3,FALSE )</f>
        <v>ZORRO</v>
      </c>
      <c r="G1176" t="str">
        <f>VLOOKUP(A1176,productos!$A$2:$F$225, 4,FALSE )</f>
        <v>LIMPIEZA</v>
      </c>
      <c r="H1176">
        <f>VLOOKUP(A1176,productos!$A$2:$F$225, 5,FALSE )</f>
        <v>779099099242</v>
      </c>
      <c r="I1176" t="str">
        <f>VLOOKUP(A1176,productos!$A$2:$F$225, 6,FALSE )</f>
        <v>JABON BLANCO EN POLVO BAJA ESPUMA NATURAL FRESH - 800 G</v>
      </c>
      <c r="L1176" s="2" t="str">
        <f t="shared" si="18"/>
        <v>new Product { Id = 9, Region = 3, Market =1, Price = 10.6, Provider = "ALICORP ARGENTINA S.C.A.", Brand = "ZORRO", Category = "LIMPIEZA", BarCode = 779099099242, Name = "JABON BLANCO EN POLVO BAJA ESPUMA NATURAL FRESH - 800 G"},</v>
      </c>
    </row>
    <row r="1177" spans="1:12" x14ac:dyDescent="0.25">
      <c r="A1177">
        <v>10</v>
      </c>
      <c r="B1177">
        <v>3</v>
      </c>
      <c r="C1177">
        <v>1</v>
      </c>
      <c r="D1177">
        <v>5.5</v>
      </c>
      <c r="E1177" t="str">
        <f>VLOOKUP(A1177,productos!$A$2:$F$225, 2,FALSE )</f>
        <v>ALICORP ARGENTINA S.C.A.</v>
      </c>
      <c r="F1177" t="str">
        <f>VLOOKUP(A1177,productos!$A$2:$F$225, 3,FALSE )</f>
        <v>ZORRO</v>
      </c>
      <c r="G1177" t="str">
        <f>VLOOKUP(A1177,productos!$A$2:$F$225, 4,FALSE )</f>
        <v>LIMPIEZA</v>
      </c>
      <c r="H1177">
        <f>VLOOKUP(A1177,productos!$A$2:$F$225, 5,FALSE )</f>
        <v>779099099233</v>
      </c>
      <c r="I1177" t="str">
        <f>VLOOKUP(A1177,productos!$A$2:$F$225, 6,FALSE )</f>
        <v>JABON BLANCO EN POLVO BAJA ESPUMA NATURAL FRESH - 400 G</v>
      </c>
      <c r="L1177" s="2" t="str">
        <f t="shared" si="18"/>
        <v>new Product { Id = 10, Region = 3, Market =1, Price = 5.5, Provider = "ALICORP ARGENTINA S.C.A.", Brand = "ZORRO", Category = "LIMPIEZA", BarCode = 779099099233, Name = "JABON BLANCO EN POLVO BAJA ESPUMA NATURAL FRESH - 400 G"},</v>
      </c>
    </row>
    <row r="1178" spans="1:12" x14ac:dyDescent="0.25">
      <c r="A1178">
        <v>171</v>
      </c>
      <c r="B1178">
        <v>3</v>
      </c>
      <c r="C1178">
        <v>1</v>
      </c>
      <c r="D1178">
        <v>8</v>
      </c>
      <c r="E1178" t="str">
        <f>VLOOKUP(A1178,productos!$A$2:$F$225, 2,FALSE )</f>
        <v>UNILEVER</v>
      </c>
      <c r="F1178" t="str">
        <f>VLOOKUP(A1178,productos!$A$2:$F$225, 3,FALSE )</f>
        <v>SUAVE</v>
      </c>
      <c r="G1178" t="str">
        <f>VLOOKUP(A1178,productos!$A$2:$F$225, 4,FALSE )</f>
        <v>PERFUMERÍA</v>
      </c>
      <c r="H1178">
        <f>VLOOKUP(A1178,productos!$A$2:$F$225, 5,FALSE )</f>
        <v>779129302342</v>
      </c>
      <c r="I1178" t="str">
        <f>VLOOKUP(A1178,productos!$A$2:$F$225, 6,FALSE )</f>
        <v>JABON DE TOCADOR TE VERDE ALOE VERA 90GR - 800 UN</v>
      </c>
      <c r="L1178" s="2" t="str">
        <f t="shared" si="18"/>
        <v>new Product { Id = 171, Region = 3, Market =1, Price = 8, Provider = "UNILEVER", Brand = "SUAVE", Category = "PERFUMERÍA", BarCode = 779129302342, Name = "JABON DE TOCADOR TE VERDE ALOE VERA 90GR - 800 UN"},</v>
      </c>
    </row>
    <row r="1179" spans="1:12" x14ac:dyDescent="0.25">
      <c r="A1179">
        <v>108</v>
      </c>
      <c r="B1179">
        <v>3</v>
      </c>
      <c r="C1179">
        <v>1</v>
      </c>
      <c r="D1179">
        <v>14.54</v>
      </c>
      <c r="E1179" t="str">
        <f>VLOOKUP(A1179,productos!$A$2:$F$225, 2,FALSE )</f>
        <v>PROCTER AND GAMBLE</v>
      </c>
      <c r="F1179" t="str">
        <f>VLOOKUP(A1179,productos!$A$2:$F$225, 3,FALSE )</f>
        <v>ACE</v>
      </c>
      <c r="G1179" t="str">
        <f>VLOOKUP(A1179,productos!$A$2:$F$225, 4,FALSE )</f>
        <v>LIMPIEZA</v>
      </c>
      <c r="H1179">
        <f>VLOOKUP(A1179,productos!$A$2:$F$225, 5,FALSE )</f>
        <v>759000201223</v>
      </c>
      <c r="I1179" t="str">
        <f>VLOOKUP(A1179,productos!$A$2:$F$225, 6,FALSE )</f>
        <v>JABON EN POLVO PARA LAVARROPAS BAJA ESPUMA - 800 G</v>
      </c>
      <c r="L1179" s="2" t="str">
        <f t="shared" si="18"/>
        <v>new Product { Id = 108, Region = 3, Market =1, Price = 14.54, Provider = "PROCTER AND GAMBLE", Brand = "ACE", Category = "LIMPIEZA", BarCode = 759000201223, Name = "JABON EN POLVO PARA LAVARROPAS BAJA ESPUMA - 800 G"},</v>
      </c>
    </row>
    <row r="1180" spans="1:12" x14ac:dyDescent="0.25">
      <c r="A1180">
        <v>43</v>
      </c>
      <c r="B1180">
        <v>3</v>
      </c>
      <c r="C1180">
        <v>1</v>
      </c>
      <c r="D1180">
        <v>9.5</v>
      </c>
      <c r="E1180" t="str">
        <f>VLOOKUP(A1180,productos!$A$2:$F$225, 2,FALSE )</f>
        <v>COCA COLA FEMSA</v>
      </c>
      <c r="F1180" t="str">
        <f>VLOOKUP(A1180,productos!$A$2:$F$225, 3,FALSE )</f>
        <v>CEPITA</v>
      </c>
      <c r="G1180" t="str">
        <f>VLOOKUP(A1180,productos!$A$2:$F$225, 4,FALSE )</f>
        <v>BEBIDAS</v>
      </c>
      <c r="H1180">
        <f>VLOOKUP(A1180,productos!$A$2:$F$225, 5,FALSE )</f>
        <v>779089564024</v>
      </c>
      <c r="I1180" t="str">
        <f>VLOOKUP(A1180,productos!$A$2:$F$225, 6,FALSE )</f>
        <v>JUGO DE NARANJA SIN DILUIR NUTRI DEFENSAS - 1 LT</v>
      </c>
      <c r="L1180" s="2" t="str">
        <f t="shared" si="18"/>
        <v>new Product { Id = 43, Region = 3, Market =1, Price = 9.5, Provider = "COCA COLA FEMSA", Brand = "CEPITA", Category = "BEBIDAS", BarCode = 779089564024, Name = "JUGO DE NARANJA SIN DILUIR NUTRI DEFENSAS - 1 LT"},</v>
      </c>
    </row>
    <row r="1181" spans="1:12" x14ac:dyDescent="0.25">
      <c r="A1181">
        <v>201</v>
      </c>
      <c r="B1181">
        <v>3</v>
      </c>
      <c r="C1181">
        <v>1</v>
      </c>
      <c r="D1181">
        <v>1.6</v>
      </c>
      <c r="E1181" t="str">
        <f>VLOOKUP(A1181,productos!$A$2:$F$225, 2,FALSE )</f>
        <v>AGUAS DANONE DE ARGENTINA S.A.</v>
      </c>
      <c r="F1181" t="str">
        <f>VLOOKUP(A1181,productos!$A$2:$F$225, 3,FALSE )</f>
        <v>SER</v>
      </c>
      <c r="G1181" t="str">
        <f>VLOOKUP(A1181,productos!$A$2:$F$225, 4,FALSE )</f>
        <v>BEBIDAS</v>
      </c>
      <c r="H1181">
        <f>VLOOKUP(A1181,productos!$A$2:$F$225, 5,FALSE )</f>
        <v>779806254058</v>
      </c>
      <c r="I1181" t="str">
        <f>VLOOKUP(A1181,productos!$A$2:$F$225, 6,FALSE )</f>
        <v>JUGOS EN POLVO ANANA - 7,5 G</v>
      </c>
      <c r="L1181" s="2" t="str">
        <f t="shared" si="18"/>
        <v>new Product { Id = 201, Region = 3, Market =1, Price = 1.6, Provider = "AGUAS DANONE DE ARGENTINA S.A.", Brand = "SER", Category = "BEBIDAS", BarCode = 779806254058, Name = "JUGOS EN POLVO ANANA - 7,5 G"},</v>
      </c>
    </row>
    <row r="1182" spans="1:12" x14ac:dyDescent="0.25">
      <c r="A1182">
        <v>200</v>
      </c>
      <c r="B1182">
        <v>3</v>
      </c>
      <c r="C1182">
        <v>1</v>
      </c>
      <c r="D1182">
        <v>1.6</v>
      </c>
      <c r="E1182" t="str">
        <f>VLOOKUP(A1182,productos!$A$2:$F$225, 2,FALSE )</f>
        <v>AGUAS DANONE DE ARGENTINA S.A.</v>
      </c>
      <c r="F1182" t="str">
        <f>VLOOKUP(A1182,productos!$A$2:$F$225, 3,FALSE )</f>
        <v>SER</v>
      </c>
      <c r="G1182" t="str">
        <f>VLOOKUP(A1182,productos!$A$2:$F$225, 4,FALSE )</f>
        <v>BEBIDAS</v>
      </c>
      <c r="H1182">
        <f>VLOOKUP(A1182,productos!$A$2:$F$225, 5,FALSE )</f>
        <v>779031505832</v>
      </c>
      <c r="I1182" t="str">
        <f>VLOOKUP(A1182,productos!$A$2:$F$225, 6,FALSE )</f>
        <v>JUGOS EN POLVO MANZANA - 9,6 G</v>
      </c>
      <c r="L1182" s="2" t="str">
        <f t="shared" si="18"/>
        <v>new Product { Id = 200, Region = 3, Market =1, Price = 1.6, Provider = "AGUAS DANONE DE ARGENTINA S.A.", Brand = "SER", Category = "BEBIDAS", BarCode = 779031505832, Name = "JUGOS EN POLVO MANZANA - 9,6 G"},</v>
      </c>
    </row>
    <row r="1183" spans="1:12" x14ac:dyDescent="0.25">
      <c r="A1183">
        <v>27</v>
      </c>
      <c r="B1183">
        <v>3</v>
      </c>
      <c r="C1183">
        <v>1</v>
      </c>
      <c r="D1183">
        <v>1.6</v>
      </c>
      <c r="E1183" t="str">
        <f>VLOOKUP(A1183,productos!$A$2:$F$225, 2,FALSE )</f>
        <v>ARCOR</v>
      </c>
      <c r="F1183" t="str">
        <f>VLOOKUP(A1183,productos!$A$2:$F$225, 3,FALSE )</f>
        <v>ARCOR</v>
      </c>
      <c r="G1183" t="str">
        <f>VLOOKUP(A1183,productos!$A$2:$F$225, 4,FALSE )</f>
        <v>BEBIDAS</v>
      </c>
      <c r="H1183">
        <f>VLOOKUP(A1183,productos!$A$2:$F$225, 5,FALSE )</f>
        <v>779058098600</v>
      </c>
      <c r="I1183" t="str">
        <f>VLOOKUP(A1183,productos!$A$2:$F$225, 6,FALSE )</f>
        <v>JUGOS EN POLVO MULTIFRUTA - 25 G</v>
      </c>
      <c r="L1183" s="2" t="str">
        <f t="shared" si="18"/>
        <v>new Product { Id = 27, Region = 3, Market =1, Price = 1.6, Provider = "ARCOR", Brand = "ARCOR", Category = "BEBIDAS", BarCode = 779058098600, Name = "JUGOS EN POLVO MULTIFRUTA - 25 G"},</v>
      </c>
    </row>
    <row r="1184" spans="1:12" x14ac:dyDescent="0.25">
      <c r="A1184">
        <v>2</v>
      </c>
      <c r="B1184">
        <v>3</v>
      </c>
      <c r="C1184">
        <v>1</v>
      </c>
      <c r="D1184">
        <v>1.6</v>
      </c>
      <c r="E1184" t="str">
        <f>VLOOKUP(A1184,productos!$A$2:$F$225, 2,FALSE )</f>
        <v>AGUAS DANONE DE ARGENTINA S.A.</v>
      </c>
      <c r="F1184" t="str">
        <f>VLOOKUP(A1184,productos!$A$2:$F$225, 3,FALSE )</f>
        <v>SER</v>
      </c>
      <c r="G1184" t="str">
        <f>VLOOKUP(A1184,productos!$A$2:$F$225, 4,FALSE )</f>
        <v>BEBIDAS</v>
      </c>
      <c r="H1184">
        <f>VLOOKUP(A1184,productos!$A$2:$F$225, 5,FALSE )</f>
        <v>779031500047</v>
      </c>
      <c r="I1184" t="str">
        <f>VLOOKUP(A1184,productos!$A$2:$F$225, 6,FALSE )</f>
        <v>JUGOS EN POLVO NARANJA - 12,8 G</v>
      </c>
      <c r="L1184" s="2" t="str">
        <f t="shared" si="18"/>
        <v>new Product { Id = 2, Region = 3, Market =1, Price = 1.6, Provider = "AGUAS DANONE DE ARGENTINA S.A.", Brand = "SER", Category = "BEBIDAS", BarCode = 779031500047, Name = "JUGOS EN POLVO NARANJA - 12,8 G"},</v>
      </c>
    </row>
    <row r="1185" spans="1:12" x14ac:dyDescent="0.25">
      <c r="A1185">
        <v>199</v>
      </c>
      <c r="B1185">
        <v>3</v>
      </c>
      <c r="C1185">
        <v>1</v>
      </c>
      <c r="D1185">
        <v>1.6</v>
      </c>
      <c r="E1185" t="str">
        <f>VLOOKUP(A1185,productos!$A$2:$F$225, 2,FALSE )</f>
        <v>AGUAS DANONE DE ARGENTINA S.A.</v>
      </c>
      <c r="F1185" t="str">
        <f>VLOOKUP(A1185,productos!$A$2:$F$225, 3,FALSE )</f>
        <v>SER</v>
      </c>
      <c r="G1185" t="str">
        <f>VLOOKUP(A1185,productos!$A$2:$F$225, 4,FALSE )</f>
        <v>BEBIDAS</v>
      </c>
      <c r="H1185">
        <f>VLOOKUP(A1185,productos!$A$2:$F$225, 5,FALSE )</f>
        <v>779806254065</v>
      </c>
      <c r="I1185" t="str">
        <f>VLOOKUP(A1185,productos!$A$2:$F$225, 6,FALSE )</f>
        <v>JUGOS EN POLVO NARANJA DULCE - 10,4 G</v>
      </c>
      <c r="L1185" s="2" t="str">
        <f t="shared" si="18"/>
        <v>new Product { Id = 199, Region = 3, Market =1, Price = 1.6, Provider = "AGUAS DANONE DE ARGENTINA S.A.", Brand = "SER", Category = "BEBIDAS", BarCode = 779806254065, Name = "JUGOS EN POLVO NARANJA DULCE - 10,4 G"},</v>
      </c>
    </row>
    <row r="1186" spans="1:12" x14ac:dyDescent="0.25">
      <c r="A1186">
        <v>198</v>
      </c>
      <c r="B1186">
        <v>3</v>
      </c>
      <c r="C1186">
        <v>1</v>
      </c>
      <c r="D1186">
        <v>1.6</v>
      </c>
      <c r="E1186" t="str">
        <f>VLOOKUP(A1186,productos!$A$2:$F$225, 2,FALSE )</f>
        <v>AGUAS DANONE DE ARGENTINA S.A.</v>
      </c>
      <c r="F1186" t="str">
        <f>VLOOKUP(A1186,productos!$A$2:$F$225, 3,FALSE )</f>
        <v>SER</v>
      </c>
      <c r="G1186" t="str">
        <f>VLOOKUP(A1186,productos!$A$2:$F$225, 4,FALSE )</f>
        <v>BEBIDAS</v>
      </c>
      <c r="H1186">
        <f>VLOOKUP(A1186,productos!$A$2:$F$225, 5,FALSE )</f>
        <v>779031500041</v>
      </c>
      <c r="I1186" t="str">
        <f>VLOOKUP(A1186,productos!$A$2:$F$225, 6,FALSE )</f>
        <v>JUGOS EN POLVO NARANJA DURAZNO - 7,7 G</v>
      </c>
      <c r="L1186" s="2" t="str">
        <f t="shared" si="18"/>
        <v>new Product { Id = 198, Region = 3, Market =1, Price = 1.6, Provider = "AGUAS DANONE DE ARGENTINA S.A.", Brand = "SER", Category = "BEBIDAS", BarCode = 779031500041, Name = "JUGOS EN POLVO NARANJA DURAZNO - 7,7 G"},</v>
      </c>
    </row>
    <row r="1187" spans="1:12" x14ac:dyDescent="0.25">
      <c r="A1187">
        <v>98</v>
      </c>
      <c r="B1187">
        <v>3</v>
      </c>
      <c r="C1187">
        <v>1</v>
      </c>
      <c r="D1187">
        <v>29.9</v>
      </c>
      <c r="E1187" t="str">
        <f>VLOOKUP(A1187,productos!$A$2:$F$225, 2,FALSE )</f>
        <v>NESTLÉ ARGENTINA</v>
      </c>
      <c r="F1187" t="str">
        <f>VLOOKUP(A1187,productos!$A$2:$F$225, 3,FALSE )</f>
        <v>NIDO</v>
      </c>
      <c r="G1187" t="str">
        <f>VLOOKUP(A1187,productos!$A$2:$F$225, 4,FALSE )</f>
        <v>LÁCTEOS</v>
      </c>
      <c r="H1187">
        <f>VLOOKUP(A1187,productos!$A$2:$F$225, 5,FALSE )</f>
        <v>0</v>
      </c>
      <c r="I1187" t="str">
        <f>VLOOKUP(A1187,productos!$A$2:$F$225, 6,FALSE )</f>
        <v>LECHE EN POLVO ENTERA PAQUETE - 400 G</v>
      </c>
      <c r="L1187" s="2" t="str">
        <f t="shared" si="18"/>
        <v>new Product { Id = 98, Region = 3, Market =1, Price = 29.9, Provider = "NESTLÉ ARGENTINA", Brand = "NIDO", Category = "LÁCTEOS", BarCode = 0, Name = "LECHE EN POLVO ENTERA PAQUETE - 400 G"},</v>
      </c>
    </row>
    <row r="1188" spans="1:12" x14ac:dyDescent="0.25">
      <c r="A1188">
        <v>23</v>
      </c>
      <c r="B1188">
        <v>3</v>
      </c>
      <c r="C1188">
        <v>1</v>
      </c>
      <c r="D1188">
        <v>11.29</v>
      </c>
      <c r="E1188" t="str">
        <f>VLOOKUP(A1188,productos!$A$2:$F$225, 2,FALSE )</f>
        <v>ARCOR</v>
      </c>
      <c r="F1188" t="str">
        <f>VLOOKUP(A1188,productos!$A$2:$F$225, 3,FALSE )</f>
        <v>LA CAMPAGNOLA</v>
      </c>
      <c r="G1188" t="str">
        <f>VLOOKUP(A1188,productos!$A$2:$F$225, 4,FALSE )</f>
        <v>ALMACÉN</v>
      </c>
      <c r="H1188">
        <f>VLOOKUP(A1188,productos!$A$2:$F$225, 5,FALSE )</f>
        <v>779336098720</v>
      </c>
      <c r="I1188" t="str">
        <f>VLOOKUP(A1188,productos!$A$2:$F$225, 6,FALSE )</f>
        <v>LENTEJAS SECAS REMOJADAS EN LATA - 300 G</v>
      </c>
      <c r="L1188" s="2" t="str">
        <f t="shared" si="18"/>
        <v>new Product { Id = 23, Region = 3, Market =1, Price = 11.29, Provider = "ARCOR", Brand = "LA CAMPAGNOLA", Category = "ALMACÉN", BarCode = 779336098720, Name = "LENTEJAS SECAS REMOJADAS EN LATA - 300 G"},</v>
      </c>
    </row>
    <row r="1189" spans="1:12" x14ac:dyDescent="0.25">
      <c r="A1189">
        <v>61</v>
      </c>
      <c r="B1189">
        <v>3</v>
      </c>
      <c r="C1189">
        <v>1</v>
      </c>
      <c r="D1189">
        <v>8.75</v>
      </c>
      <c r="E1189" t="str">
        <f>VLOOKUP(A1189,productos!$A$2:$F$225, 2,FALSE )</f>
        <v>INALPA</v>
      </c>
      <c r="F1189" t="str">
        <f>VLOOKUP(A1189,productos!$A$2:$F$225, 3,FALSE )</f>
        <v>INALPA</v>
      </c>
      <c r="G1189" t="str">
        <f>VLOOKUP(A1189,productos!$A$2:$F$225, 4,FALSE )</f>
        <v>ALMACÉN</v>
      </c>
      <c r="H1189">
        <f>VLOOKUP(A1189,productos!$A$2:$F$225, 5,FALSE )</f>
        <v>779235000457</v>
      </c>
      <c r="I1189" t="str">
        <f>VLOOKUP(A1189,productos!$A$2:$F$225, 6,FALSE )</f>
        <v>LENTEJAS SECAS REMOJADAS EN LATA - 350 G</v>
      </c>
      <c r="L1189" s="2" t="str">
        <f t="shared" si="18"/>
        <v>new Product { Id = 61, Region = 3, Market =1, Price = 8.75, Provider = "INALPA", Brand = "INALPA", Category = "ALMACÉN", BarCode = 779235000457, Name = "LENTEJAS SECAS REMOJADAS EN LATA - 350 G"},</v>
      </c>
    </row>
    <row r="1190" spans="1:12" x14ac:dyDescent="0.25">
      <c r="A1190">
        <v>191</v>
      </c>
      <c r="B1190">
        <v>3</v>
      </c>
      <c r="C1190">
        <v>1</v>
      </c>
      <c r="D1190">
        <v>6.99</v>
      </c>
      <c r="E1190" t="str">
        <f>VLOOKUP(A1190,productos!$A$2:$F$225, 2,FALSE )</f>
        <v>UNILEVER</v>
      </c>
      <c r="F1190" t="str">
        <f>VLOOKUP(A1190,productos!$A$2:$F$225, 3,FALSE )</f>
        <v>CIF</v>
      </c>
      <c r="G1190" t="str">
        <f>VLOOKUP(A1190,productos!$A$2:$F$225, 4,FALSE )</f>
        <v>LIMPIEZA</v>
      </c>
      <c r="H1190">
        <f>VLOOKUP(A1190,productos!$A$2:$F$225, 5,FALSE )</f>
        <v>779129000848</v>
      </c>
      <c r="I1190" t="str">
        <f>VLOOKUP(A1190,productos!$A$2:$F$225, 6,FALSE )</f>
        <v>LIMPIADOR FLORES DE NARANJA C/ MICROPARTICULAS - 50 G</v>
      </c>
      <c r="L1190" s="2" t="str">
        <f t="shared" si="18"/>
        <v>new Product { Id = 191, Region = 3, Market =1, Price = 6.99, Provider = "UNILEVER", Brand = "CIF", Category = "LIMPIEZA", BarCode = 779129000848, Name = "LIMPIADOR FLORES DE NARANJA C/ MICROPARTICULAS - 50 G"},</v>
      </c>
    </row>
    <row r="1191" spans="1:12" x14ac:dyDescent="0.25">
      <c r="A1191">
        <v>116</v>
      </c>
      <c r="B1191">
        <v>3</v>
      </c>
      <c r="C1191">
        <v>1</v>
      </c>
      <c r="D1191">
        <v>5.14</v>
      </c>
      <c r="E1191" t="str">
        <f>VLOOKUP(A1191,productos!$A$2:$F$225, 2,FALSE )</f>
        <v>RECKITT BENCKISER</v>
      </c>
      <c r="F1191" t="str">
        <f>VLOOKUP(A1191,productos!$A$2:$F$225, 3,FALSE )</f>
        <v>PROCENEX</v>
      </c>
      <c r="G1191" t="str">
        <f>VLOOKUP(A1191,productos!$A$2:$F$225, 4,FALSE )</f>
        <v>LIMPIEZA</v>
      </c>
      <c r="H1191">
        <f>VLOOKUP(A1191,productos!$A$2:$F$225, 5,FALSE )</f>
        <v>779113000450</v>
      </c>
      <c r="I1191" t="str">
        <f>VLOOKUP(A1191,productos!$A$2:$F$225, 6,FALSE )</f>
        <v>LIMPIADOR MULTIUSOS DOY PACK - 500 ML</v>
      </c>
      <c r="L1191" s="2" t="str">
        <f t="shared" si="18"/>
        <v>new Product { Id = 116, Region = 3, Market =1, Price = 5.14, Provider = "RECKITT BENCKISER", Brand = "PROCENEX", Category = "LIMPIEZA", BarCode = 779113000450, Name = "LIMPIADOR MULTIUSOS DOY PACK - 500 ML"},</v>
      </c>
    </row>
    <row r="1192" spans="1:12" x14ac:dyDescent="0.25">
      <c r="A1192">
        <v>163</v>
      </c>
      <c r="B1192">
        <v>3</v>
      </c>
      <c r="C1192">
        <v>1</v>
      </c>
      <c r="D1192">
        <v>7.9</v>
      </c>
      <c r="E1192" t="str">
        <f>VLOOKUP(A1192,productos!$A$2:$F$225, 2,FALSE )</f>
        <v>UNILEVER</v>
      </c>
      <c r="F1192" t="str">
        <f>VLOOKUP(A1192,productos!$A$2:$F$225, 3,FALSE )</f>
        <v>RI-K MAY DOYP</v>
      </c>
      <c r="G1192" t="str">
        <f>VLOOKUP(A1192,productos!$A$2:$F$225, 4,FALSE )</f>
        <v>ALMACÉN</v>
      </c>
      <c r="H1192">
        <f>VLOOKUP(A1192,productos!$A$2:$F$225, 5,FALSE )</f>
        <v>779400095868</v>
      </c>
      <c r="I1192" t="str">
        <f>VLOOKUP(A1192,productos!$A$2:$F$225, 6,FALSE )</f>
        <v>MAYONESA COMÚN SACHET - 50 G</v>
      </c>
      <c r="L1192" s="2" t="str">
        <f t="shared" si="18"/>
        <v>new Product { Id = 163, Region = 3, Market =1, Price = 7.9, Provider = "UNILEVER", Brand = "RI-K MAY DOYP", Category = "ALMACÉN", BarCode = 779400095868, Name = "MAYONESA COMÚN SACHET - 50 G"},</v>
      </c>
    </row>
    <row r="1193" spans="1:12" x14ac:dyDescent="0.25">
      <c r="A1193">
        <v>183</v>
      </c>
      <c r="B1193">
        <v>3</v>
      </c>
      <c r="C1193">
        <v>1</v>
      </c>
      <c r="D1193">
        <v>18.899999999999999</v>
      </c>
      <c r="E1193" t="str">
        <f>VLOOKUP(A1193,productos!$A$2:$F$225, 2,FALSE )</f>
        <v>JBS</v>
      </c>
      <c r="F1193" t="str">
        <f>VLOOKUP(A1193,productos!$A$2:$F$225, 3,FALSE )</f>
        <v>SWIFT</v>
      </c>
      <c r="G1193" t="str">
        <f>VLOOKUP(A1193,productos!$A$2:$F$225, 4,FALSE )</f>
        <v>CARNES</v>
      </c>
      <c r="H1193">
        <f>VLOOKUP(A1193,productos!$A$2:$F$225, 5,FALSE )</f>
        <v>779036096684</v>
      </c>
      <c r="I1193" t="str">
        <f>VLOOKUP(A1193,productos!$A$2:$F$225, 6,FALSE )</f>
        <v>MEDALLON CARNE VACUNA CONGELADA  276 GR - 4 UN</v>
      </c>
      <c r="L1193" s="2" t="str">
        <f t="shared" si="18"/>
        <v>new Product { Id = 183, Region = 3, Market =1, Price = 18.9, Provider = "JBS", Brand = "SWIFT", Category = "CARNES", BarCode = 779036096684, Name = "MEDALLON CARNE VACUNA CONGELADA  276 GR - 4 UN"},</v>
      </c>
    </row>
    <row r="1194" spans="1:12" x14ac:dyDescent="0.25">
      <c r="A1194">
        <v>18</v>
      </c>
      <c r="B1194">
        <v>3</v>
      </c>
      <c r="C1194">
        <v>1</v>
      </c>
      <c r="D1194">
        <v>14.55</v>
      </c>
      <c r="E1194" t="str">
        <f>VLOOKUP(A1194,productos!$A$2:$F$225, 2,FALSE )</f>
        <v>ARCOR</v>
      </c>
      <c r="F1194" t="str">
        <f>VLOOKUP(A1194,productos!$A$2:$F$225, 3,FALSE )</f>
        <v>ARCOR</v>
      </c>
      <c r="G1194" t="str">
        <f>VLOOKUP(A1194,productos!$A$2:$F$225, 4,FALSE )</f>
        <v>ALMACÉN</v>
      </c>
      <c r="H1194">
        <f>VLOOKUP(A1194,productos!$A$2:$F$225, 5,FALSE )</f>
        <v>779058050930</v>
      </c>
      <c r="I1194" t="str">
        <f>VLOOKUP(A1194,productos!$A$2:$F$225, 6,FALSE )</f>
        <v>MERMELADA DE CIRUELA FRASCO DE VIDRIO - 454 G</v>
      </c>
      <c r="L1194" s="2" t="str">
        <f t="shared" si="18"/>
        <v>new Product { Id = 18, Region = 3, Market =1, Price = 14.55, Provider = "ARCOR", Brand = "ARCOR", Category = "ALMACÉN", BarCode = 779058050930, Name = "MERMELADA DE CIRUELA FRASCO DE VIDRIO - 454 G"},</v>
      </c>
    </row>
    <row r="1195" spans="1:12" x14ac:dyDescent="0.25">
      <c r="A1195">
        <v>89</v>
      </c>
      <c r="B1195">
        <v>3</v>
      </c>
      <c r="C1195">
        <v>1</v>
      </c>
      <c r="D1195">
        <v>10.4</v>
      </c>
      <c r="E1195" t="str">
        <f>VLOOKUP(A1195,productos!$A$2:$F$225, 2,FALSE )</f>
        <v>MOLINOS CAÑUELAS</v>
      </c>
      <c r="F1195" t="str">
        <f>VLOOKUP(A1195,productos!$A$2:$F$225, 3,FALSE )</f>
        <v>MAMÁ COCINA</v>
      </c>
      <c r="G1195" t="str">
        <f>VLOOKUP(A1195,productos!$A$2:$F$225, 4,FALSE )</f>
        <v>PANIFICADOS</v>
      </c>
      <c r="H1195">
        <f>VLOOKUP(A1195,productos!$A$2:$F$225, 5,FALSE )</f>
        <v>779218000474</v>
      </c>
      <c r="I1195" t="str">
        <f>VLOOKUP(A1195,productos!$A$2:$F$225, 6,FALSE )</f>
        <v>PAN RALLADO COMUN PAQUETE - 500 G</v>
      </c>
      <c r="L1195" s="2" t="str">
        <f t="shared" si="18"/>
        <v>new Product { Id = 89, Region = 3, Market =1, Price = 10.4, Provider = "MOLINOS CAÑUELAS", Brand = "MAMÁ COCINA", Category = "PANIFICADOS", BarCode = 779218000474, Name = "PAN RALLADO COMUN PAQUETE - 500 G"},</v>
      </c>
    </row>
    <row r="1196" spans="1:12" x14ac:dyDescent="0.25">
      <c r="A1196">
        <v>45</v>
      </c>
      <c r="B1196">
        <v>3</v>
      </c>
      <c r="C1196">
        <v>1</v>
      </c>
      <c r="D1196">
        <v>6.55</v>
      </c>
      <c r="E1196" t="str">
        <f>VLOOKUP(A1196,productos!$A$2:$F$225, 2,FALSE )</f>
        <v>COLGATE PALMOLIVE S.A.</v>
      </c>
      <c r="F1196" t="str">
        <f>VLOOKUP(A1196,productos!$A$2:$F$225, 3,FALSE )</f>
        <v>KOLYNOS</v>
      </c>
      <c r="G1196" t="str">
        <f>VLOOKUP(A1196,productos!$A$2:$F$225, 4,FALSE )</f>
        <v>PERFUMERÍA</v>
      </c>
      <c r="H1196">
        <f>VLOOKUP(A1196,productos!$A$2:$F$225, 5,FALSE )</f>
        <v>779310012006</v>
      </c>
      <c r="I1196" t="str">
        <f>VLOOKUP(A1196,productos!$A$2:$F$225, 6,FALSE )</f>
        <v>PASTA DENTAL EN CREMA O GEL  - 90 G</v>
      </c>
      <c r="L1196" s="2" t="str">
        <f t="shared" si="18"/>
        <v>new Product { Id = 45, Region = 3, Market =1, Price = 6.55, Provider = "COLGATE PALMOLIVE S.A.", Brand = "KOLYNOS", Category = "PERFUMERÍA", BarCode = 779310012006, Name = "PASTA DENTAL EN CREMA O GEL  - 90 G"},</v>
      </c>
    </row>
    <row r="1197" spans="1:12" x14ac:dyDescent="0.25">
      <c r="A1197">
        <v>46</v>
      </c>
      <c r="B1197">
        <v>3</v>
      </c>
      <c r="C1197">
        <v>1</v>
      </c>
      <c r="D1197">
        <v>4.8499999999999996</v>
      </c>
      <c r="E1197" t="str">
        <f>VLOOKUP(A1197,productos!$A$2:$F$225, 2,FALSE )</f>
        <v>COLGATE PALMOLIVE S.A.</v>
      </c>
      <c r="F1197" t="str">
        <f>VLOOKUP(A1197,productos!$A$2:$F$225, 3,FALSE )</f>
        <v>ODOL</v>
      </c>
      <c r="G1197" t="str">
        <f>VLOOKUP(A1197,productos!$A$2:$F$225, 4,FALSE )</f>
        <v>PERFUMERÍA</v>
      </c>
      <c r="H1197">
        <f>VLOOKUP(A1197,productos!$A$2:$F$225, 5,FALSE )</f>
        <v>779310013005</v>
      </c>
      <c r="I1197" t="str">
        <f>VLOOKUP(A1197,productos!$A$2:$F$225, 6,FALSE )</f>
        <v>PASTA DENTAL EN CREMA O GEL  - 90 G</v>
      </c>
      <c r="L1197" s="2" t="str">
        <f t="shared" si="18"/>
        <v>new Product { Id = 46, Region = 3, Market =1, Price = 4.85, Provider = "COLGATE PALMOLIVE S.A.", Brand = "ODOL", Category = "PERFUMERÍA", BarCode = 779310013005, Name = "PASTA DENTAL EN CREMA O GEL  - 90 G"},</v>
      </c>
    </row>
    <row r="1198" spans="1:12" x14ac:dyDescent="0.25">
      <c r="A1198">
        <v>168</v>
      </c>
      <c r="B1198">
        <v>3</v>
      </c>
      <c r="C1198">
        <v>1</v>
      </c>
      <c r="D1198">
        <v>13</v>
      </c>
      <c r="E1198" t="str">
        <f>VLOOKUP(A1198,productos!$A$2:$F$225, 2,FALSE )</f>
        <v>UNILEVER</v>
      </c>
      <c r="F1198" t="str">
        <f>VLOOKUP(A1198,productos!$A$2:$F$225, 3,FALSE )</f>
        <v>GRANBY</v>
      </c>
      <c r="G1198" t="str">
        <f>VLOOKUP(A1198,productos!$A$2:$F$225, 4,FALSE )</f>
        <v>LIMPIEZA</v>
      </c>
      <c r="H1198">
        <f>VLOOKUP(A1198,productos!$A$2:$F$225, 5,FALSE )</f>
        <v>779129000460</v>
      </c>
      <c r="I1198" t="str">
        <f>VLOOKUP(A1198,productos!$A$2:$F$225, 6,FALSE )</f>
        <v>POLVO DE LAVADO  GRANBY LAVADO TOTAL - 1 G</v>
      </c>
      <c r="L1198" s="2" t="str">
        <f t="shared" si="18"/>
        <v>new Product { Id = 168, Region = 3, Market =1, Price = 13, Provider = "UNILEVER", Brand = "GRANBY", Category = "LIMPIEZA", BarCode = 779129000460, Name = "POLVO DE LAVADO  GRANBY LAVADO TOTAL - 1 G"},</v>
      </c>
    </row>
    <row r="1199" spans="1:12" x14ac:dyDescent="0.25">
      <c r="A1199">
        <v>195</v>
      </c>
      <c r="B1199">
        <v>3</v>
      </c>
      <c r="C1199">
        <v>1</v>
      </c>
      <c r="D1199">
        <v>5.3</v>
      </c>
      <c r="E1199" t="str">
        <f>VLOOKUP(A1199,productos!$A$2:$F$225, 2,FALSE )</f>
        <v>SANCOR</v>
      </c>
      <c r="F1199" t="str">
        <f>VLOOKUP(A1199,productos!$A$2:$F$225, 3,FALSE )</f>
        <v>SHIMY</v>
      </c>
      <c r="G1199" t="str">
        <f>VLOOKUP(A1199,productos!$A$2:$F$225, 4,FALSE )</f>
        <v>LÁCTEOS</v>
      </c>
      <c r="H1199">
        <f>VLOOKUP(A1199,productos!$A$2:$F$225, 5,FALSE )</f>
        <v>779008004090</v>
      </c>
      <c r="I1199" t="str">
        <f>VLOOKUP(A1199,productos!$A$2:$F$225, 6,FALSE )</f>
        <v>POSTRE NIÑO CHOCOLATE - 120 G</v>
      </c>
      <c r="L1199" s="2" t="str">
        <f t="shared" si="18"/>
        <v>new Product { Id = 195, Region = 3, Market =1, Price = 5.3, Provider = "SANCOR", Brand = "SHIMY", Category = "LÁCTEOS", BarCode = 779008004090, Name = "POSTRE NIÑO CHOCOLATE - 120 G"},</v>
      </c>
    </row>
    <row r="1200" spans="1:12" x14ac:dyDescent="0.25">
      <c r="A1200">
        <v>196</v>
      </c>
      <c r="B1200">
        <v>3</v>
      </c>
      <c r="C1200">
        <v>1</v>
      </c>
      <c r="D1200">
        <v>5.3</v>
      </c>
      <c r="E1200" t="str">
        <f>VLOOKUP(A1200,productos!$A$2:$F$225, 2,FALSE )</f>
        <v>SANCOR</v>
      </c>
      <c r="F1200" t="str">
        <f>VLOOKUP(A1200,productos!$A$2:$F$225, 3,FALSE )</f>
        <v>SHIMY</v>
      </c>
      <c r="G1200" t="str">
        <f>VLOOKUP(A1200,productos!$A$2:$F$225, 4,FALSE )</f>
        <v>LÁCTEOS</v>
      </c>
      <c r="H1200">
        <f>VLOOKUP(A1200,productos!$A$2:$F$225, 5,FALSE )</f>
        <v>779008004091</v>
      </c>
      <c r="I1200" t="str">
        <f>VLOOKUP(A1200,productos!$A$2:$F$225, 6,FALSE )</f>
        <v>POSTRE NIÑO CHOCOLATE Y DULCE DE LECHE - 120 G</v>
      </c>
      <c r="L1200" s="2" t="str">
        <f t="shared" si="18"/>
        <v>new Product { Id = 196, Region = 3, Market =1, Price = 5.3, Provider = "SANCOR", Brand = "SHIMY", Category = "LÁCTEOS", BarCode = 779008004091, Name = "POSTRE NIÑO CHOCOLATE Y DULCE DE LECHE - 120 G"},</v>
      </c>
    </row>
    <row r="1201" spans="1:12" x14ac:dyDescent="0.25">
      <c r="A1201">
        <v>197</v>
      </c>
      <c r="B1201">
        <v>3</v>
      </c>
      <c r="C1201">
        <v>1</v>
      </c>
      <c r="D1201">
        <v>5.3</v>
      </c>
      <c r="E1201" t="str">
        <f>VLOOKUP(A1201,productos!$A$2:$F$225, 2,FALSE )</f>
        <v>SANCOR</v>
      </c>
      <c r="F1201" t="str">
        <f>VLOOKUP(A1201,productos!$A$2:$F$225, 3,FALSE )</f>
        <v>SHIMY</v>
      </c>
      <c r="G1201" t="str">
        <f>VLOOKUP(A1201,productos!$A$2:$F$225, 4,FALSE )</f>
        <v>LÁCTEOS</v>
      </c>
      <c r="H1201">
        <f>VLOOKUP(A1201,productos!$A$2:$F$225, 5,FALSE )</f>
        <v>779008004092</v>
      </c>
      <c r="I1201" t="str">
        <f>VLOOKUP(A1201,productos!$A$2:$F$225, 6,FALSE )</f>
        <v>POSTRE NIÑO DULCE DE LECHE - 120 G</v>
      </c>
      <c r="L1201" s="2" t="str">
        <f t="shared" si="18"/>
        <v>new Product { Id = 197, Region = 3, Market =1, Price = 5.3, Provider = "SANCOR", Brand = "SHIMY", Category = "LÁCTEOS", BarCode = 779008004092, Name = "POSTRE NIÑO DULCE DE LECHE - 120 G"},</v>
      </c>
    </row>
    <row r="1202" spans="1:12" x14ac:dyDescent="0.25">
      <c r="A1202">
        <v>48</v>
      </c>
      <c r="B1202">
        <v>3</v>
      </c>
      <c r="C1202">
        <v>1</v>
      </c>
      <c r="D1202">
        <v>7.95</v>
      </c>
      <c r="E1202" t="str">
        <f>VLOOKUP(A1202,productos!$A$2:$F$225, 2,FALSE )</f>
        <v>DANONE</v>
      </c>
      <c r="F1202" t="str">
        <f>VLOOKUP(A1202,productos!$A$2:$F$225, 3,FALSE )</f>
        <v>DANONINO</v>
      </c>
      <c r="G1202" t="str">
        <f>VLOOKUP(A1202,productos!$A$2:$F$225, 4,FALSE )</f>
        <v>LÁCTEOS</v>
      </c>
      <c r="H1202">
        <f>VLOOKUP(A1202,productos!$A$2:$F$225, 5,FALSE )</f>
        <v>779133709401</v>
      </c>
      <c r="I1202" t="str">
        <f>VLOOKUP(A1202,productos!$A$2:$F$225, 6,FALSE )</f>
        <v>POSTRE NIÑO VAINILLA - 161 G</v>
      </c>
      <c r="L1202" s="2" t="str">
        <f t="shared" si="18"/>
        <v>new Product { Id = 48, Region = 3, Market =1, Price = 7.95, Provider = "DANONE", Brand = "DANONINO", Category = "LÁCTEOS", BarCode = 779133709401, Name = "POSTRE NIÑO VAINILLA - 161 G"},</v>
      </c>
    </row>
    <row r="1203" spans="1:12" x14ac:dyDescent="0.25">
      <c r="A1203">
        <v>125</v>
      </c>
      <c r="B1203">
        <v>3</v>
      </c>
      <c r="C1203">
        <v>1</v>
      </c>
      <c r="D1203">
        <v>5.3</v>
      </c>
      <c r="E1203" t="str">
        <f>VLOOKUP(A1203,productos!$A$2:$F$225, 2,FALSE )</f>
        <v>SANCOR</v>
      </c>
      <c r="F1203" t="str">
        <f>VLOOKUP(A1203,productos!$A$2:$F$225, 3,FALSE )</f>
        <v>SHIMY</v>
      </c>
      <c r="G1203" t="str">
        <f>VLOOKUP(A1203,productos!$A$2:$F$225, 4,FALSE )</f>
        <v>LÁCTEOS</v>
      </c>
      <c r="H1203">
        <f>VLOOKUP(A1203,productos!$A$2:$F$225, 5,FALSE )</f>
        <v>779008004087</v>
      </c>
      <c r="I1203" t="str">
        <f>VLOOKUP(A1203,productos!$A$2:$F$225, 6,FALSE )</f>
        <v>POSTRE NIÑO VAINILLA - 120 G</v>
      </c>
      <c r="L1203" s="2" t="str">
        <f t="shared" si="18"/>
        <v>new Product { Id = 125, Region = 3, Market =1, Price = 5.3, Provider = "SANCOR", Brand = "SHIMY", Category = "LÁCTEOS", BarCode = 779008004087, Name = "POSTRE NIÑO VAINILLA - 120 G"},</v>
      </c>
    </row>
    <row r="1204" spans="1:12" x14ac:dyDescent="0.25">
      <c r="A1204">
        <v>194</v>
      </c>
      <c r="B1204">
        <v>3</v>
      </c>
      <c r="C1204">
        <v>1</v>
      </c>
      <c r="D1204">
        <v>5.3</v>
      </c>
      <c r="E1204" t="str">
        <f>VLOOKUP(A1204,productos!$A$2:$F$225, 2,FALSE )</f>
        <v>SANCOR</v>
      </c>
      <c r="F1204" t="str">
        <f>VLOOKUP(A1204,productos!$A$2:$F$225, 3,FALSE )</f>
        <v>SHIMY</v>
      </c>
      <c r="G1204" t="str">
        <f>VLOOKUP(A1204,productos!$A$2:$F$225, 4,FALSE )</f>
        <v>LÁCTEOS</v>
      </c>
      <c r="H1204">
        <f>VLOOKUP(A1204,productos!$A$2:$F$225, 5,FALSE )</f>
        <v>779008004089</v>
      </c>
      <c r="I1204" t="str">
        <f>VLOOKUP(A1204,productos!$A$2:$F$225, 6,FALSE )</f>
        <v>POSTRE NIÑO VAINILLA Y DULCE DE LECHE - 120 G</v>
      </c>
      <c r="L1204" s="2" t="str">
        <f t="shared" si="18"/>
        <v>new Product { Id = 194, Region = 3, Market =1, Price = 5.3, Provider = "SANCOR", Brand = "SHIMY", Category = "LÁCTEOS", BarCode = 779008004089, Name = "POSTRE NIÑO VAINILLA Y DULCE DE LECHE - 120 G"},</v>
      </c>
    </row>
    <row r="1205" spans="1:12" x14ac:dyDescent="0.25">
      <c r="A1205">
        <v>4</v>
      </c>
      <c r="B1205">
        <v>3</v>
      </c>
      <c r="C1205">
        <v>1</v>
      </c>
      <c r="D1205">
        <v>5.3</v>
      </c>
      <c r="E1205" t="str">
        <f>VLOOKUP(A1205,productos!$A$2:$F$225, 2,FALSE )</f>
        <v>GRUPO CANALE</v>
      </c>
      <c r="F1205" t="str">
        <f>VLOOKUP(A1205,productos!$A$2:$F$225, 3,FALSE )</f>
        <v>ALCO</v>
      </c>
      <c r="G1205" t="str">
        <f>VLOOKUP(A1205,productos!$A$2:$F$225, 4,FALSE )</f>
        <v>ALMACÉN</v>
      </c>
      <c r="H1205">
        <f>VLOOKUP(A1205,productos!$A$2:$F$225, 5,FALSE )</f>
        <v>779008800149</v>
      </c>
      <c r="I1205" t="str">
        <f>VLOOKUP(A1205,productos!$A$2:$F$225, 6,FALSE )</f>
        <v>PURE DE TOMATE TETRA PACK - 520 G</v>
      </c>
      <c r="L1205" s="2" t="str">
        <f t="shared" si="18"/>
        <v>new Product { Id = 4, Region = 3, Market =1, Price = 5.3, Provider = "GRUPO CANALE", Brand = "ALCO", Category = "ALMACÉN", BarCode = 779008800149, Name = "PURE DE TOMATE TETRA PACK - 520 G"},</v>
      </c>
    </row>
    <row r="1206" spans="1:12" x14ac:dyDescent="0.25">
      <c r="A1206">
        <v>121</v>
      </c>
      <c r="B1206">
        <v>3</v>
      </c>
      <c r="C1206">
        <v>1</v>
      </c>
      <c r="D1206">
        <v>17</v>
      </c>
      <c r="E1206" t="str">
        <f>VLOOKUP(A1206,productos!$A$2:$F$225, 2,FALSE )</f>
        <v>SANCOR</v>
      </c>
      <c r="F1206" t="str">
        <f>VLOOKUP(A1206,productos!$A$2:$F$225, 3,FALSE )</f>
        <v>MENDICRIM</v>
      </c>
      <c r="G1206" t="str">
        <f>VLOOKUP(A1206,productos!$A$2:$F$225, 4,FALSE )</f>
        <v>LÁCTEOS</v>
      </c>
      <c r="H1206">
        <f>VLOOKUP(A1206,productos!$A$2:$F$225, 5,FALSE )</f>
        <v>779008004007</v>
      </c>
      <c r="I1206" t="str">
        <f>VLOOKUP(A1206,productos!$A$2:$F$225, 6,FALSE )</f>
        <v>QUESO CREMA ENTERO  - 300 G</v>
      </c>
      <c r="L1206" s="2" t="str">
        <f t="shared" si="18"/>
        <v>new Product { Id = 121, Region = 3, Market =1, Price = 17, Provider = "SANCOR", Brand = "MENDICRIM", Category = "LÁCTEOS", BarCode = 779008004007, Name = "QUESO CREMA ENTERO  - 300 G"},</v>
      </c>
    </row>
    <row r="1207" spans="1:12" x14ac:dyDescent="0.25">
      <c r="A1207">
        <v>139</v>
      </c>
      <c r="B1207">
        <v>3</v>
      </c>
      <c r="C1207">
        <v>1</v>
      </c>
      <c r="D1207">
        <v>47</v>
      </c>
      <c r="E1207" t="str">
        <f>VLOOKUP(A1207,productos!$A$2:$F$225, 2,FALSE )</f>
        <v>SIN MARCA (SUPERMERCADO)</v>
      </c>
      <c r="F1207" t="str">
        <f>VLOOKUP(A1207,productos!$A$2:$F$225, 3,FALSE )</f>
        <v>SIN MARCA (SUPERMERCADO)</v>
      </c>
      <c r="G1207" t="str">
        <f>VLOOKUP(A1207,productos!$A$2:$F$225, 4,FALSE )</f>
        <v>LÁCTEOS</v>
      </c>
      <c r="H1207">
        <f>VLOOKUP(A1207,productos!$A$2:$F$225, 5,FALSE )</f>
        <v>0</v>
      </c>
      <c r="I1207" t="str">
        <f>VLOOKUP(A1207,productos!$A$2:$F$225, 6,FALSE )</f>
        <v>QUESO CREMOSO  - 1 KG</v>
      </c>
      <c r="L1207" s="2" t="str">
        <f t="shared" si="18"/>
        <v>new Product { Id = 139, Region = 3, Market =1, Price = 47, Provider = "SIN MARCA (SUPERMERCADO)", Brand = "SIN MARCA (SUPERMERCADO)", Category = "LÁCTEOS", BarCode = 0, Name = "QUESO CREMOSO  - 1 KG"},</v>
      </c>
    </row>
    <row r="1208" spans="1:12" x14ac:dyDescent="0.25">
      <c r="A1208">
        <v>53</v>
      </c>
      <c r="B1208">
        <v>3</v>
      </c>
      <c r="C1208">
        <v>1</v>
      </c>
      <c r="D1208">
        <v>15.99</v>
      </c>
      <c r="E1208" t="str">
        <f>VLOOKUP(A1208,productos!$A$2:$F$225, 2,FALSE )</f>
        <v>GARCÍA HNOS. AGROINDUSTRIAL</v>
      </c>
      <c r="F1208" t="str">
        <f>VLOOKUP(A1208,productos!$A$2:$F$225, 3,FALSE )</f>
        <v>TREGAR</v>
      </c>
      <c r="G1208" t="str">
        <f>VLOOKUP(A1208,productos!$A$2:$F$225, 4,FALSE )</f>
        <v>LÁCTEOS</v>
      </c>
      <c r="H1208">
        <f>VLOOKUP(A1208,productos!$A$2:$F$225, 5,FALSE )</f>
        <v>779391300014</v>
      </c>
      <c r="I1208" t="str">
        <f>VLOOKUP(A1208,productos!$A$2:$F$225, 6,FALSE )</f>
        <v>QUESO RALLADO PAQUETE - 120 G</v>
      </c>
      <c r="L1208" s="2" t="str">
        <f t="shared" si="18"/>
        <v>new Product { Id = 53, Region = 3, Market =1, Price = 15.99, Provider = "GARCÍA HNOS. AGROINDUSTRIAL", Brand = "TREGAR", Category = "LÁCTEOS", BarCode = 779391300014, Name = "QUESO RALLADO PAQUETE - 120 G"},</v>
      </c>
    </row>
    <row r="1209" spans="1:12" x14ac:dyDescent="0.25">
      <c r="A1209">
        <v>62</v>
      </c>
      <c r="B1209">
        <v>3</v>
      </c>
      <c r="C1209">
        <v>1</v>
      </c>
      <c r="D1209">
        <v>5</v>
      </c>
      <c r="E1209" t="str">
        <f>VLOOKUP(A1209,productos!$A$2:$F$225, 2,FALSE )</f>
        <v>INDUSTRIAS QUIMICAS Y MINERAS TIMBO S.A.</v>
      </c>
      <c r="F1209" t="str">
        <f>VLOOKUP(A1209,productos!$A$2:$F$225, 3,FALSE )</f>
        <v>CELUSAL</v>
      </c>
      <c r="G1209" t="str">
        <f>VLOOKUP(A1209,productos!$A$2:$F$225, 4,FALSE )</f>
        <v>ALMACÉN</v>
      </c>
      <c r="H1209">
        <f>VLOOKUP(A1209,productos!$A$2:$F$225, 5,FALSE )</f>
        <v>779007200208</v>
      </c>
      <c r="I1209" t="str">
        <f>VLOOKUP(A1209,productos!$A$2:$F$225, 6,FALSE )</f>
        <v>SAL FINA ESTUCHE - 500 G</v>
      </c>
      <c r="L1209" s="2" t="str">
        <f t="shared" si="18"/>
        <v>new Product { Id = 62, Region = 3, Market =1, Price = 5, Provider = "INDUSTRIAS QUIMICAS Y MINERAS TIMBO S.A.", Brand = "CELUSAL", Category = "ALMACÉN", BarCode = 779007200208, Name = "SAL FINA ESTUCHE - 500 G"},</v>
      </c>
    </row>
    <row r="1210" spans="1:12" x14ac:dyDescent="0.25">
      <c r="A1210">
        <v>37</v>
      </c>
      <c r="B1210">
        <v>3</v>
      </c>
      <c r="C1210">
        <v>1</v>
      </c>
      <c r="D1210">
        <v>4.25</v>
      </c>
      <c r="E1210" t="str">
        <f>VLOOKUP(A1210,productos!$A$2:$F$225, 2,FALSE )</f>
        <v>CIA.INTRODUCTORA BS.AS.</v>
      </c>
      <c r="F1210" t="str">
        <f>VLOOKUP(A1210,productos!$A$2:$F$225, 3,FALSE )</f>
        <v>DOS ANCLAS</v>
      </c>
      <c r="G1210" t="str">
        <f>VLOOKUP(A1210,productos!$A$2:$F$225, 4,FALSE )</f>
        <v>ALMACÉN</v>
      </c>
      <c r="H1210">
        <f>VLOOKUP(A1210,productos!$A$2:$F$225, 5,FALSE )</f>
        <v>779290000020</v>
      </c>
      <c r="I1210" t="str">
        <f>VLOOKUP(A1210,productos!$A$2:$F$225, 6,FALSE )</f>
        <v>SAL FINA PAQUETE DE PAPEL - 500 G</v>
      </c>
      <c r="L1210" s="2" t="str">
        <f t="shared" si="18"/>
        <v>new Product { Id = 37, Region = 3, Market =1, Price = 4.25, Provider = "CIA.INTRODUCTORA BS.AS.", Brand = "DOS ANCLAS", Category = "ALMACÉN", BarCode = 779290000020, Name = "SAL FINA PAQUETE DE PAPEL - 500 G"},</v>
      </c>
    </row>
    <row r="1211" spans="1:12" x14ac:dyDescent="0.25">
      <c r="A1211">
        <v>38</v>
      </c>
      <c r="B1211">
        <v>3</v>
      </c>
      <c r="C1211">
        <v>1</v>
      </c>
      <c r="D1211">
        <v>5.7</v>
      </c>
      <c r="E1211" t="str">
        <f>VLOOKUP(A1211,productos!$A$2:$F$225, 2,FALSE )</f>
        <v>CIA.INTRODUCTORA BS.AS.</v>
      </c>
      <c r="F1211" t="str">
        <f>VLOOKUP(A1211,productos!$A$2:$F$225, 3,FALSE )</f>
        <v>DOS ANCLAS</v>
      </c>
      <c r="G1211" t="str">
        <f>VLOOKUP(A1211,productos!$A$2:$F$225, 4,FALSE )</f>
        <v>ALMACÉN</v>
      </c>
      <c r="H1211">
        <f>VLOOKUP(A1211,productos!$A$2:$F$225, 5,FALSE )</f>
        <v>779290000694</v>
      </c>
      <c r="I1211" t="str">
        <f>VLOOKUP(A1211,productos!$A$2:$F$225, 6,FALSE )</f>
        <v>SAL GRUESA PAQUETE DE PAPEL - 1 KG</v>
      </c>
      <c r="L1211" s="2" t="str">
        <f t="shared" si="18"/>
        <v>new Product { Id = 38, Region = 3, Market =1, Price = 5.7, Provider = "CIA.INTRODUCTORA BS.AS.", Brand = "DOS ANCLAS", Category = "ALMACÉN", BarCode = 779290000694, Name = "SAL GRUESA PAQUETE DE PAPEL - 1 KG"},</v>
      </c>
    </row>
    <row r="1212" spans="1:12" x14ac:dyDescent="0.25">
      <c r="A1212">
        <v>63</v>
      </c>
      <c r="B1212">
        <v>3</v>
      </c>
      <c r="C1212">
        <v>1</v>
      </c>
      <c r="D1212">
        <v>5.45</v>
      </c>
      <c r="E1212" t="str">
        <f>VLOOKUP(A1212,productos!$A$2:$F$225, 2,FALSE )</f>
        <v>INDUSTRIAS QUIMICAS Y MINERAS TIMBO S.A.</v>
      </c>
      <c r="F1212" t="str">
        <f>VLOOKUP(A1212,productos!$A$2:$F$225, 3,FALSE )</f>
        <v>CELUSAL</v>
      </c>
      <c r="G1212" t="str">
        <f>VLOOKUP(A1212,productos!$A$2:$F$225, 4,FALSE )</f>
        <v>ALMACÉN</v>
      </c>
      <c r="H1212">
        <f>VLOOKUP(A1212,productos!$A$2:$F$225, 5,FALSE )</f>
        <v>779100400009</v>
      </c>
      <c r="I1212" t="str">
        <f>VLOOKUP(A1212,productos!$A$2:$F$225, 6,FALSE )</f>
        <v>SAL GRUESA PAQUETE DE PAPEL - 1 KG</v>
      </c>
      <c r="L1212" s="2" t="str">
        <f t="shared" si="18"/>
        <v>new Product { Id = 63, Region = 3, Market =1, Price = 5.45, Provider = "INDUSTRIAS QUIMICAS Y MINERAS TIMBO S.A.", Brand = "CELUSAL", Category = "ALMACÉN", BarCode = 779100400009, Name = "SAL GRUESA PAQUETE DE PAPEL - 1 KG"},</v>
      </c>
    </row>
    <row r="1213" spans="1:12" x14ac:dyDescent="0.25">
      <c r="A1213">
        <v>66</v>
      </c>
      <c r="B1213">
        <v>3</v>
      </c>
      <c r="C1213">
        <v>1</v>
      </c>
      <c r="D1213">
        <v>9.6999999999999993</v>
      </c>
      <c r="E1213" t="str">
        <f>VLOOKUP(A1213,productos!$A$2:$F$225, 2,FALSE )</f>
        <v>JBS</v>
      </c>
      <c r="F1213" t="str">
        <f>VLOOKUP(A1213,productos!$A$2:$F$225, 3,FALSE )</f>
        <v>SWIFT</v>
      </c>
      <c r="G1213" t="str">
        <f>VLOOKUP(A1213,productos!$A$2:$F$225, 4,FALSE )</f>
        <v>CARNES</v>
      </c>
      <c r="H1213">
        <f>VLOOKUP(A1213,productos!$A$2:$F$225, 5,FALSE )</f>
        <v>779036000013</v>
      </c>
      <c r="I1213" t="str">
        <f>VLOOKUP(A1213,productos!$A$2:$F$225, 6,FALSE )</f>
        <v>SALCHICHAS TIPO VIENA CON PIEL  - 6 UN</v>
      </c>
      <c r="L1213" s="2" t="str">
        <f t="shared" si="18"/>
        <v>new Product { Id = 66, Region = 3, Market =1, Price = 9.7, Provider = "JBS", Brand = "SWIFT", Category = "CARNES", BarCode = 779036000013, Name = "SALCHICHAS TIPO VIENA CON PIEL  - 6 UN"},</v>
      </c>
    </row>
    <row r="1214" spans="1:12" x14ac:dyDescent="0.25">
      <c r="A1214">
        <v>17</v>
      </c>
      <c r="B1214">
        <v>3</v>
      </c>
      <c r="C1214">
        <v>1</v>
      </c>
      <c r="D1214">
        <v>15.76</v>
      </c>
      <c r="E1214" t="str">
        <f>VLOOKUP(A1214,productos!$A$2:$F$225, 2,FALSE )</f>
        <v>ALICORP ARGENTINA S.C.A.</v>
      </c>
      <c r="F1214" t="str">
        <f>VLOOKUP(A1214,productos!$A$2:$F$225, 3,FALSE )</f>
        <v>PLUSBELLE</v>
      </c>
      <c r="G1214" t="str">
        <f>VLOOKUP(A1214,productos!$A$2:$F$225, 4,FALSE )</f>
        <v>PERFUMERÍA</v>
      </c>
      <c r="H1214">
        <f>VLOOKUP(A1214,productos!$A$2:$F$225, 5,FALSE )</f>
        <v>779074052883</v>
      </c>
      <c r="I1214" t="str">
        <f>VLOOKUP(A1214,productos!$A$2:$F$225, 6,FALSE )</f>
        <v>SHAMPOO FAMILIAR CERAMIDAS+ARGININA - 1 LT</v>
      </c>
      <c r="L1214" s="2" t="str">
        <f t="shared" si="18"/>
        <v>new Product { Id = 17, Region = 3, Market =1, Price = 15.76, Provider = "ALICORP ARGENTINA S.C.A.", Brand = "PLUSBELLE", Category = "PERFUMERÍA", BarCode = 779074052883, Name = "SHAMPOO FAMILIAR CERAMIDAS+ARGININA - 1 LT"},</v>
      </c>
    </row>
    <row r="1215" spans="1:12" x14ac:dyDescent="0.25">
      <c r="A1215">
        <v>70</v>
      </c>
      <c r="B1215">
        <v>3</v>
      </c>
      <c r="C1215">
        <v>1</v>
      </c>
      <c r="D1215">
        <v>4.4000000000000004</v>
      </c>
      <c r="E1215" t="str">
        <f>VLOOKUP(A1215,productos!$A$2:$F$225, 2,FALSE )</f>
        <v>LA VIRGINIA</v>
      </c>
      <c r="F1215" t="str">
        <f>VLOOKUP(A1215,productos!$A$2:$F$225, 3,FALSE )</f>
        <v>LA MORENITA</v>
      </c>
      <c r="G1215" t="str">
        <f>VLOOKUP(A1215,productos!$A$2:$F$225, 4,FALSE )</f>
        <v>ALMACÉN</v>
      </c>
      <c r="H1215">
        <f>VLOOKUP(A1215,productos!$A$2:$F$225, 5,FALSE )</f>
        <v>779017091475</v>
      </c>
      <c r="I1215" t="str">
        <f>VLOOKUP(A1215,productos!$A$2:$F$225, 6,FALSE )</f>
        <v>TE COMÚN EN SAQUITOS - 25 UN</v>
      </c>
      <c r="L1215" s="2" t="str">
        <f t="shared" si="18"/>
        <v>new Product { Id = 70, Region = 3, Market =1, Price = 4.4, Provider = "LA VIRGINIA", Brand = "LA MORENITA", Category = "ALMACÉN", BarCode = 779017091475, Name = "TE COMÚN EN SAQUITOS - 25 UN"},</v>
      </c>
    </row>
    <row r="1216" spans="1:12" x14ac:dyDescent="0.25">
      <c r="A1216">
        <v>21</v>
      </c>
      <c r="B1216">
        <v>3</v>
      </c>
      <c r="C1216">
        <v>1</v>
      </c>
      <c r="D1216">
        <v>5.7</v>
      </c>
      <c r="E1216" t="str">
        <f>VLOOKUP(A1216,productos!$A$2:$F$225, 2,FALSE )</f>
        <v>ARCOR</v>
      </c>
      <c r="F1216" t="str">
        <f>VLOOKUP(A1216,productos!$A$2:$F$225, 3,FALSE )</f>
        <v>NOEL</v>
      </c>
      <c r="G1216" t="str">
        <f>VLOOKUP(A1216,productos!$A$2:$F$225, 4,FALSE )</f>
        <v>ALMACÉN</v>
      </c>
      <c r="H1216">
        <f>VLOOKUP(A1216,productos!$A$2:$F$225, 5,FALSE )</f>
        <v>779058056790</v>
      </c>
      <c r="I1216" t="str">
        <f>VLOOKUP(A1216,productos!$A$2:$F$225, 6,FALSE )</f>
        <v>TOMATE PERITA EN LATA - 400 G</v>
      </c>
      <c r="L1216" s="2" t="str">
        <f t="shared" si="18"/>
        <v>new Product { Id = 21, Region = 3, Market =1, Price = 5.7, Provider = "ARCOR", Brand = "NOEL", Category = "ALMACÉN", BarCode = 779058056790, Name = "TOMATE PERITA EN LATA - 400 G"},</v>
      </c>
    </row>
    <row r="1217" spans="1:12" x14ac:dyDescent="0.25">
      <c r="A1217">
        <v>29</v>
      </c>
      <c r="B1217">
        <v>3</v>
      </c>
      <c r="C1217">
        <v>1</v>
      </c>
      <c r="D1217">
        <v>10.55</v>
      </c>
      <c r="E1217" t="str">
        <f>VLOOKUP(A1217,productos!$A$2:$F$225, 2,FALSE )</f>
        <v>BIMBO DE ARGENTINA S.A.</v>
      </c>
      <c r="F1217" t="str">
        <f>VLOOKUP(A1217,productos!$A$2:$F$225, 3,FALSE )</f>
        <v>BIMBO</v>
      </c>
      <c r="G1217" t="str">
        <f>VLOOKUP(A1217,productos!$A$2:$F$225, 4,FALSE )</f>
        <v>PANIFICADOS</v>
      </c>
      <c r="H1217">
        <f>VLOOKUP(A1217,productos!$A$2:$F$225, 5,FALSE )</f>
        <v>779698900675</v>
      </c>
      <c r="I1217" t="str">
        <f>VLOOKUP(A1217,productos!$A$2:$F$225, 6,FALSE )</f>
        <v>TOSTADAS  CLASICAS LIVIANAS - 150 G</v>
      </c>
      <c r="L1217" s="2" t="str">
        <f t="shared" si="18"/>
        <v>new Product { Id = 29, Region = 3, Market =1, Price = 10.55, Provider = "BIMBO DE ARGENTINA S.A.", Brand = "BIMBO", Category = "PANIFICADOS", BarCode = 779698900675, Name = "TOSTADAS  CLASICAS LIVIANAS - 150 G"},</v>
      </c>
    </row>
    <row r="1218" spans="1:12" x14ac:dyDescent="0.25">
      <c r="A1218">
        <v>39</v>
      </c>
      <c r="B1218">
        <v>3</v>
      </c>
      <c r="C1218">
        <v>1</v>
      </c>
      <c r="D1218">
        <v>4.8</v>
      </c>
      <c r="E1218" t="str">
        <f>VLOOKUP(A1218,productos!$A$2:$F$225, 2,FALSE )</f>
        <v>CIA.INTRODUCTORA BS.AS.</v>
      </c>
      <c r="F1218" t="str">
        <f>VLOOKUP(A1218,productos!$A$2:$F$225, 3,FALSE )</f>
        <v>DOS ANCLAS</v>
      </c>
      <c r="G1218" t="str">
        <f>VLOOKUP(A1218,productos!$A$2:$F$225, 4,FALSE )</f>
        <v>ALMACÉN</v>
      </c>
      <c r="H1218">
        <f>VLOOKUP(A1218,productos!$A$2:$F$225, 5,FALSE )</f>
        <v>779290009302</v>
      </c>
      <c r="I1218" t="str">
        <f>VLOOKUP(A1218,productos!$A$2:$F$225, 6,FALSE )</f>
        <v>VINAGRE DE ALCOHOL - 500 ML</v>
      </c>
      <c r="L1218" s="2" t="str">
        <f t="shared" si="18"/>
        <v>new Product { Id = 39, Region = 3, Market =1, Price = 4.8, Provider = "CIA.INTRODUCTORA BS.AS.", Brand = "DOS ANCLAS", Category = "ALMACÉN", BarCode = 779290009302, Name = "VINAGRE DE ALCOHOL - 500 ML"},</v>
      </c>
    </row>
    <row r="1219" spans="1:12" x14ac:dyDescent="0.25">
      <c r="A1219">
        <v>84</v>
      </c>
      <c r="B1219">
        <v>3</v>
      </c>
      <c r="C1219">
        <v>1</v>
      </c>
      <c r="D1219">
        <v>6.7</v>
      </c>
      <c r="E1219" t="str">
        <f>VLOOKUP(A1219,productos!$A$2:$F$225, 2,FALSE )</f>
        <v>MENOYO S.A.</v>
      </c>
      <c r="F1219" t="str">
        <f>VLOOKUP(A1219,productos!$A$2:$F$225, 3,FALSE )</f>
        <v>MENOYO</v>
      </c>
      <c r="G1219" t="str">
        <f>VLOOKUP(A1219,productos!$A$2:$F$225, 4,FALSE )</f>
        <v>ALMACÉN</v>
      </c>
      <c r="H1219">
        <f>VLOOKUP(A1219,productos!$A$2:$F$225, 5,FALSE )</f>
        <v>779013000003</v>
      </c>
      <c r="I1219" t="str">
        <f>VLOOKUP(A1219,productos!$A$2:$F$225, 6,FALSE )</f>
        <v>VINAGRE DE ALCOHOL - 500 ML</v>
      </c>
      <c r="L1219" s="2" t="str">
        <f t="shared" ref="L1219:L1282" si="19">IF(ISERROR(CONCATENATE("new Product { Id = ", A1219, ", Region = ",B1219,", Market =",C1219,", Price = ",SUBSTITUTE(D1219,",","."),", Provider = ", $E$1, E1219, $E$1,", Brand = ", $E$1, F1219, $E$1,", Category = ", $E$1, G1219, $E$1,", BarCode = ", H1219,", Name = ", $E$1, I1219, $E$1,"},'")),"",CONCATENATE("new Product { Id = ", A1219, ", Region = ",B1219,", Market =",C1219,", Price = ",SUBSTITUTE(D1219,",","."),", Provider = ", $E$1, E1219, $E$1,", Brand = ", $E$1, F1219, $E$1,", Category = ", $E$1, G1219, $E$1,", BarCode = ", H1219,", Name = ", $E$1, I1219, $E$1,"},"))</f>
        <v>new Product { Id = 84, Region = 3, Market =1, Price = 6.7, Provider = "MENOYO S.A.", Brand = "MENOYO", Category = "ALMACÉN", BarCode = 779013000003, Name = "VINAGRE DE ALCOHOL - 500 ML"},</v>
      </c>
    </row>
    <row r="1220" spans="1:12" x14ac:dyDescent="0.25">
      <c r="A1220">
        <v>51</v>
      </c>
      <c r="B1220">
        <v>3</v>
      </c>
      <c r="C1220">
        <v>1</v>
      </c>
      <c r="D1220">
        <v>17.75</v>
      </c>
      <c r="E1220" t="str">
        <f>VLOOKUP(A1220,productos!$A$2:$F$225, 2,FALSE )</f>
        <v>ESTABLECIMIENTO LAS MARIAS S.A.</v>
      </c>
      <c r="F1220" t="str">
        <f>VLOOKUP(A1220,productos!$A$2:$F$225, 3,FALSE )</f>
        <v>UNIÓN</v>
      </c>
      <c r="G1220" t="str">
        <f>VLOOKUP(A1220,productos!$A$2:$F$225, 4,FALSE )</f>
        <v>ALMACÉN</v>
      </c>
      <c r="H1220">
        <f>VLOOKUP(A1220,productos!$A$2:$F$225, 5,FALSE )</f>
        <v>779038701416</v>
      </c>
      <c r="I1220" t="str">
        <f>VLOOKUP(A1220,productos!$A$2:$F$225, 6,FALSE )</f>
        <v>YERBA MATE CON PALO BAJO CONTENIDO EN POLVO - 500 G</v>
      </c>
      <c r="L1220" s="2" t="str">
        <f t="shared" si="19"/>
        <v>new Product { Id = 51, Region = 3, Market =1, Price = 17.75, Provider = "ESTABLECIMIENTO LAS MARIAS S.A.", Brand = "UNIÓN", Category = "ALMACÉN", BarCode = 779038701416, Name = "YERBA MATE CON PALO BAJO CONTENIDO EN POLVO - 500 G"},</v>
      </c>
    </row>
    <row r="1221" spans="1:12" x14ac:dyDescent="0.25">
      <c r="A1221">
        <v>49</v>
      </c>
      <c r="B1221">
        <v>3</v>
      </c>
      <c r="C1221">
        <v>1</v>
      </c>
      <c r="D1221">
        <v>8</v>
      </c>
      <c r="E1221" t="str">
        <f>VLOOKUP(A1221,productos!$A$2:$F$225, 2,FALSE )</f>
        <v>DANONE</v>
      </c>
      <c r="F1221" t="str">
        <f>VLOOKUP(A1221,productos!$A$2:$F$225, 3,FALSE )</f>
        <v>SER</v>
      </c>
      <c r="G1221" t="str">
        <f>VLOOKUP(A1221,productos!$A$2:$F$225, 4,FALSE )</f>
        <v>LÁCTEOS</v>
      </c>
      <c r="H1221">
        <f>VLOOKUP(A1221,productos!$A$2:$F$225, 5,FALSE )</f>
        <v>779394013329</v>
      </c>
      <c r="I1221" t="str">
        <f>VLOOKUP(A1221,productos!$A$2:$F$225, 6,FALSE )</f>
        <v>YOGUR DESCREMADO CON MUESLI - 174 G</v>
      </c>
      <c r="L1221" s="2" t="str">
        <f t="shared" si="19"/>
        <v>new Product { Id = 49, Region = 3, Market =1, Price = 8, Provider = "DANONE", Brand = "SER", Category = "LÁCTEOS", BarCode = 779394013329, Name = "YOGUR DESCREMADO CON MUESLI - 174 G"},</v>
      </c>
    </row>
    <row r="1222" spans="1:12" x14ac:dyDescent="0.25">
      <c r="A1222">
        <v>177</v>
      </c>
      <c r="B1222">
        <v>4</v>
      </c>
      <c r="C1222">
        <v>0</v>
      </c>
      <c r="D1222">
        <v>11.7</v>
      </c>
      <c r="E1222" t="str">
        <f>VLOOKUP(A1222,productos!$A$2:$F$225, 2,FALSE )</f>
        <v>AFA</v>
      </c>
      <c r="F1222" t="str">
        <f>VLOOKUP(A1222,productos!$A$2:$F$225, 3,FALSE )</f>
        <v>ZANONI</v>
      </c>
      <c r="G1222" t="str">
        <f>VLOOKUP(A1222,productos!$A$2:$F$225, 4,FALSE )</f>
        <v>ALMACÉN</v>
      </c>
      <c r="H1222">
        <f>VLOOKUP(A1222,productos!$A$2:$F$225, 5,FALSE )</f>
        <v>779161500042</v>
      </c>
      <c r="I1222" t="str">
        <f>VLOOKUP(A1222,productos!$A$2:$F$225, 6,FALSE )</f>
        <v>ACEITE DE GIRASOL BOTELLA DE PLASTICO - 900 CM3</v>
      </c>
      <c r="L1222" s="2" t="str">
        <f t="shared" si="19"/>
        <v>new Product { Id = 177, Region = 4, Market =0, Price = 11.7, Provider = "AFA", Brand = "ZANONI", Category = "ALMACÉN", BarCode = 779161500042, Name = "ACEITE DE GIRASOL BOTELLA DE PLASTICO - 900 CM3"},</v>
      </c>
    </row>
    <row r="1223" spans="1:12" x14ac:dyDescent="0.25">
      <c r="A1223">
        <v>1</v>
      </c>
      <c r="B1223">
        <v>4</v>
      </c>
      <c r="C1223">
        <v>0</v>
      </c>
      <c r="D1223">
        <v>7.05</v>
      </c>
      <c r="E1223" t="str">
        <f>VLOOKUP(A1223,productos!$A$2:$F$225, 2,FALSE )</f>
        <v>AFA</v>
      </c>
      <c r="F1223" t="str">
        <f>VLOOKUP(A1223,productos!$A$2:$F$225, 3,FALSE )</f>
        <v>ZANONI</v>
      </c>
      <c r="G1223" t="str">
        <f>VLOOKUP(A1223,productos!$A$2:$F$225, 4,FALSE )</f>
        <v>ALMACÉN</v>
      </c>
      <c r="H1223">
        <f>VLOOKUP(A1223,productos!$A$2:$F$225, 5,FALSE )</f>
        <v>779161500011</v>
      </c>
      <c r="I1223" t="str">
        <f>VLOOKUP(A1223,productos!$A$2:$F$225, 6,FALSE )</f>
        <v>ACEITE DE GIRASOL BOTELLA DE PLASTICO - 1500 CM3</v>
      </c>
      <c r="L1223" s="2" t="str">
        <f t="shared" si="19"/>
        <v>new Product { Id = 1, Region = 4, Market =0, Price = 7.05, Provider = "AFA", Brand = "ZANONI", Category = "ALMACÉN", BarCode = 779161500011, Name = "ACEITE DE GIRASOL BOTELLA DE PLASTICO - 1500 CM3"},</v>
      </c>
    </row>
    <row r="1224" spans="1:12" x14ac:dyDescent="0.25">
      <c r="A1224">
        <v>178</v>
      </c>
      <c r="B1224">
        <v>4</v>
      </c>
      <c r="C1224">
        <v>0</v>
      </c>
      <c r="D1224">
        <v>8.1999999999999993</v>
      </c>
      <c r="E1224" t="str">
        <f>VLOOKUP(A1224,productos!$A$2:$F$225, 2,FALSE )</f>
        <v>AGD</v>
      </c>
      <c r="F1224" t="str">
        <f>VLOOKUP(A1224,productos!$A$2:$F$225, 3,FALSE )</f>
        <v>NATURA</v>
      </c>
      <c r="G1224" t="str">
        <f>VLOOKUP(A1224,productos!$A$2:$F$225, 4,FALSE )</f>
        <v>ALMACÉN</v>
      </c>
      <c r="H1224">
        <f>VLOOKUP(A1224,productos!$A$2:$F$225, 5,FALSE )</f>
        <v>779027200100</v>
      </c>
      <c r="I1224" t="str">
        <f>VLOOKUP(A1224,productos!$A$2:$F$225, 6,FALSE )</f>
        <v>ACEITE DE GIRASOL BOTELLA DE PLASTICO - 900 CM3</v>
      </c>
      <c r="L1224" s="2" t="str">
        <f t="shared" si="19"/>
        <v>new Product { Id = 178, Region = 4, Market =0, Price = 8.2, Provider = "AGD", Brand = "NATURA", Category = "ALMACÉN", BarCode = 779027200100, Name = "ACEITE DE GIRASOL BOTELLA DE PLASTICO - 900 CM3"},</v>
      </c>
    </row>
    <row r="1225" spans="1:12" x14ac:dyDescent="0.25">
      <c r="A1225">
        <v>180</v>
      </c>
      <c r="B1225">
        <v>4</v>
      </c>
      <c r="C1225">
        <v>0</v>
      </c>
      <c r="D1225">
        <v>7.05</v>
      </c>
      <c r="E1225" t="str">
        <f>VLOOKUP(A1225,productos!$A$2:$F$225, 2,FALSE )</f>
        <v>BUNGE</v>
      </c>
      <c r="F1225" t="str">
        <f>VLOOKUP(A1225,productos!$A$2:$F$225, 3,FALSE )</f>
        <v>ALSAMAR</v>
      </c>
      <c r="G1225" t="str">
        <f>VLOOKUP(A1225,productos!$A$2:$F$225, 4,FALSE )</f>
        <v>ALMACÉN</v>
      </c>
      <c r="H1225">
        <f>VLOOKUP(A1225,productos!$A$2:$F$225, 5,FALSE )</f>
        <v>779487000029</v>
      </c>
      <c r="I1225" t="str">
        <f>VLOOKUP(A1225,productos!$A$2:$F$225, 6,FALSE )</f>
        <v>ACEITE DE GIRASOL BOTELLA DE PLASTICO - 900 CM3</v>
      </c>
      <c r="L1225" s="2" t="str">
        <f t="shared" si="19"/>
        <v>new Product { Id = 180, Region = 4, Market =0, Price = 7.05, Provider = "BUNGE", Brand = "ALSAMAR", Category = "ALMACÉN", BarCode = 779487000029, Name = "ACEITE DE GIRASOL BOTELLA DE PLASTICO - 900 CM3"},</v>
      </c>
    </row>
    <row r="1226" spans="1:12" x14ac:dyDescent="0.25">
      <c r="A1226">
        <v>182</v>
      </c>
      <c r="B1226">
        <v>4</v>
      </c>
      <c r="C1226">
        <v>0</v>
      </c>
      <c r="D1226">
        <v>11.7</v>
      </c>
      <c r="E1226" t="str">
        <f>VLOOKUP(A1226,productos!$A$2:$F$225, 2,FALSE )</f>
        <v>GERMAÍZ</v>
      </c>
      <c r="F1226" t="str">
        <f>VLOOKUP(A1226,productos!$A$2:$F$225, 3,FALSE )</f>
        <v>CORAZÓN / GERSOL</v>
      </c>
      <c r="G1226" t="str">
        <f>VLOOKUP(A1226,productos!$A$2:$F$225, 4,FALSE )</f>
        <v>ALMACÉN</v>
      </c>
      <c r="H1226">
        <f>VLOOKUP(A1226,productos!$A$2:$F$225, 5,FALSE )</f>
        <v>779451900142</v>
      </c>
      <c r="I1226" t="str">
        <f>VLOOKUP(A1226,productos!$A$2:$F$225, 6,FALSE )</f>
        <v>ACEITE DE GIRASOL BOTELLA DE PLASTICO - 1500 CM3</v>
      </c>
      <c r="L1226" s="2" t="str">
        <f t="shared" si="19"/>
        <v>new Product { Id = 182, Region = 4, Market =0, Price = 11.7, Provider = "GERMAÍZ", Brand = "CORAZÓN / GERSOL", Category = "ALMACÉN", BarCode = 779451900142, Name = "ACEITE DE GIRASOL BOTELLA DE PLASTICO - 1500 CM3"},</v>
      </c>
    </row>
    <row r="1227" spans="1:12" x14ac:dyDescent="0.25">
      <c r="A1227">
        <v>184</v>
      </c>
      <c r="B1227">
        <v>4</v>
      </c>
      <c r="C1227">
        <v>0</v>
      </c>
      <c r="D1227">
        <v>7.32</v>
      </c>
      <c r="E1227" t="str">
        <f>VLOOKUP(A1227,productos!$A$2:$F$225, 2,FALSE )</f>
        <v>MOLINOS CAÑUELAS</v>
      </c>
      <c r="F1227" t="str">
        <f>VLOOKUP(A1227,productos!$A$2:$F$225, 3,FALSE )</f>
        <v>CAÑUELAS</v>
      </c>
      <c r="G1227" t="str">
        <f>VLOOKUP(A1227,productos!$A$2:$F$225, 4,FALSE )</f>
        <v>ALMACÉN</v>
      </c>
      <c r="H1227">
        <f>VLOOKUP(A1227,productos!$A$2:$F$225, 5,FALSE )</f>
        <v>779218000166</v>
      </c>
      <c r="I1227" t="str">
        <f>VLOOKUP(A1227,productos!$A$2:$F$225, 6,FALSE )</f>
        <v>ACEITE DE GIRASOL BOTELLA DE PLASTICO - 1500 CM3</v>
      </c>
      <c r="L1227" s="2" t="str">
        <f t="shared" si="19"/>
        <v>new Product { Id = 184, Region = 4, Market =0, Price = 7.32, Provider = "MOLINOS CAÑUELAS", Brand = "CAÑUELAS", Category = "ALMACÉN", BarCode = 779218000166, Name = "ACEITE DE GIRASOL BOTELLA DE PLASTICO - 1500 CM3"},</v>
      </c>
    </row>
    <row r="1228" spans="1:12" x14ac:dyDescent="0.25">
      <c r="A1228">
        <v>12</v>
      </c>
      <c r="B1228">
        <v>4</v>
      </c>
      <c r="C1228">
        <v>0</v>
      </c>
      <c r="D1228">
        <v>11.8</v>
      </c>
      <c r="E1228" t="str">
        <f>VLOOKUP(A1228,productos!$A$2:$F$225, 2,FALSE )</f>
        <v>MOLINOS CAÑUELAS</v>
      </c>
      <c r="F1228" t="str">
        <f>VLOOKUP(A1228,productos!$A$2:$F$225, 3,FALSE )</f>
        <v>CAÑUELAS</v>
      </c>
      <c r="G1228" t="str">
        <f>VLOOKUP(A1228,productos!$A$2:$F$225, 4,FALSE )</f>
        <v>ALMACÉN</v>
      </c>
      <c r="H1228">
        <f>VLOOKUP(A1228,productos!$A$2:$F$225, 5,FALSE )</f>
        <v>779218000164</v>
      </c>
      <c r="I1228" t="str">
        <f>VLOOKUP(A1228,productos!$A$2:$F$225, 6,FALSE )</f>
        <v>ACEITE DE GIRASOL BOTELLA DE PLASTICO - 900 CM3</v>
      </c>
      <c r="L1228" s="2" t="str">
        <f t="shared" si="19"/>
        <v>new Product { Id = 12, Region = 4, Market =0, Price = 11.8, Provider = "MOLINOS CAÑUELAS", Brand = "CAÑUELAS", Category = "ALMACÉN", BarCode = 779218000164, Name = "ACEITE DE GIRASOL BOTELLA DE PLASTICO - 900 CM3"},</v>
      </c>
    </row>
    <row r="1229" spans="1:12" x14ac:dyDescent="0.25">
      <c r="A1229">
        <v>186</v>
      </c>
      <c r="B1229">
        <v>4</v>
      </c>
      <c r="C1229">
        <v>0</v>
      </c>
      <c r="D1229">
        <v>12.02</v>
      </c>
      <c r="E1229" t="str">
        <f>VLOOKUP(A1229,productos!$A$2:$F$225, 2,FALSE )</f>
        <v>MOLINOS RÍO DE LA PLATA</v>
      </c>
      <c r="F1229" t="str">
        <f>VLOOKUP(A1229,productos!$A$2:$F$225, 3,FALSE )</f>
        <v>COCINERO</v>
      </c>
      <c r="G1229" t="str">
        <f>VLOOKUP(A1229,productos!$A$2:$F$225, 4,FALSE )</f>
        <v>ALMACÉN</v>
      </c>
      <c r="H1229">
        <f>VLOOKUP(A1229,productos!$A$2:$F$225, 5,FALSE )</f>
        <v>779006002368</v>
      </c>
      <c r="I1229" t="str">
        <f>VLOOKUP(A1229,productos!$A$2:$F$225, 6,FALSE )</f>
        <v>ACEITE DE GIRASOL BOTELLA DE PLASTICO - 1500 CM3</v>
      </c>
      <c r="L1229" s="2" t="str">
        <f t="shared" si="19"/>
        <v>new Product { Id = 186, Region = 4, Market =0, Price = 12.02, Provider = "MOLINOS RÍO DE LA PLATA", Brand = "COCINERO", Category = "ALMACÉN", BarCode = 779006002368, Name = "ACEITE DE GIRASOL BOTELLA DE PLASTICO - 1500 CM3"},</v>
      </c>
    </row>
    <row r="1230" spans="1:12" x14ac:dyDescent="0.25">
      <c r="A1230">
        <v>64</v>
      </c>
      <c r="B1230">
        <v>4</v>
      </c>
      <c r="C1230">
        <v>0</v>
      </c>
      <c r="D1230">
        <v>7.54</v>
      </c>
      <c r="E1230" t="str">
        <f>VLOOKUP(A1230,productos!$A$2:$F$225, 2,FALSE )</f>
        <v>MOLINOS RÍO DE LA PLATA</v>
      </c>
      <c r="F1230" t="str">
        <f>VLOOKUP(A1230,productos!$A$2:$F$225, 3,FALSE )</f>
        <v>COCINERO</v>
      </c>
      <c r="G1230" t="str">
        <f>VLOOKUP(A1230,productos!$A$2:$F$225, 4,FALSE )</f>
        <v>ALMACÉN</v>
      </c>
      <c r="H1230">
        <f>VLOOKUP(A1230,productos!$A$2:$F$225, 5,FALSE )</f>
        <v>779007001205</v>
      </c>
      <c r="I1230" t="str">
        <f>VLOOKUP(A1230,productos!$A$2:$F$225, 6,FALSE )</f>
        <v>ACEITE DE GIRASOL BOTELLA DE PLASTICO - 900 CM3</v>
      </c>
      <c r="L1230" s="2" t="str">
        <f t="shared" si="19"/>
        <v>new Product { Id = 64, Region = 4, Market =0, Price = 7.54, Provider = "MOLINOS RÍO DE LA PLATA", Brand = "COCINERO", Category = "ALMACÉN", BarCode = 779007001205, Name = "ACEITE DE GIRASOL BOTELLA DE PLASTICO - 900 CM3"},</v>
      </c>
    </row>
    <row r="1231" spans="1:12" x14ac:dyDescent="0.25">
      <c r="A1231">
        <v>187</v>
      </c>
      <c r="B1231">
        <v>4</v>
      </c>
      <c r="C1231">
        <v>0</v>
      </c>
      <c r="D1231">
        <v>11.8</v>
      </c>
      <c r="E1231" t="str">
        <f>VLOOKUP(A1231,productos!$A$2:$F$225, 2,FALSE )</f>
        <v>NIDERA</v>
      </c>
      <c r="F1231" t="str">
        <f>VLOOKUP(A1231,productos!$A$2:$F$225, 3,FALSE )</f>
        <v>LEGÍTIMO</v>
      </c>
      <c r="G1231" t="str">
        <f>VLOOKUP(A1231,productos!$A$2:$F$225, 4,FALSE )</f>
        <v>ALMACÉN</v>
      </c>
      <c r="H1231">
        <f>VLOOKUP(A1231,productos!$A$2:$F$225, 5,FALSE )</f>
        <v>779603900160</v>
      </c>
      <c r="I1231" t="str">
        <f>VLOOKUP(A1231,productos!$A$2:$F$225, 6,FALSE )</f>
        <v>ACEITE DE GIRASOL BOTELLA DE PLASTICO - 1500 CM3</v>
      </c>
      <c r="L1231" s="2" t="str">
        <f t="shared" si="19"/>
        <v>new Product { Id = 187, Region = 4, Market =0, Price = 11.8, Provider = "NIDERA", Brand = "LEGÍTIMO", Category = "ALMACÉN", BarCode = 779603900160, Name = "ACEITE DE GIRASOL BOTELLA DE PLASTICO - 1500 CM3"},</v>
      </c>
    </row>
    <row r="1232" spans="1:12" x14ac:dyDescent="0.25">
      <c r="A1232">
        <v>65</v>
      </c>
      <c r="B1232">
        <v>4</v>
      </c>
      <c r="C1232">
        <v>0</v>
      </c>
      <c r="D1232">
        <v>7.1</v>
      </c>
      <c r="E1232" t="str">
        <f>VLOOKUP(A1232,productos!$A$2:$F$225, 2,FALSE )</f>
        <v>NIDERA</v>
      </c>
      <c r="F1232" t="str">
        <f>VLOOKUP(A1232,productos!$A$2:$F$225, 3,FALSE )</f>
        <v>LEGÍTIMO</v>
      </c>
      <c r="G1232" t="str">
        <f>VLOOKUP(A1232,productos!$A$2:$F$225, 4,FALSE )</f>
        <v>ALMACÉN</v>
      </c>
      <c r="H1232">
        <f>VLOOKUP(A1232,productos!$A$2:$F$225, 5,FALSE )</f>
        <v>779603900163</v>
      </c>
      <c r="I1232" t="str">
        <f>VLOOKUP(A1232,productos!$A$2:$F$225, 6,FALSE )</f>
        <v>ACEITE DE GIRASOL BOTELLA DE PLASTICO - 900 CM3</v>
      </c>
      <c r="L1232" s="2" t="str">
        <f t="shared" si="19"/>
        <v>new Product { Id = 65, Region = 4, Market =0, Price = 7.1, Provider = "NIDERA", Brand = "LEGÍTIMO", Category = "ALMACÉN", BarCode = 779603900163, Name = "ACEITE DE GIRASOL BOTELLA DE PLASTICO - 900 CM3"},</v>
      </c>
    </row>
    <row r="1233" spans="1:12" x14ac:dyDescent="0.25">
      <c r="A1233">
        <v>189</v>
      </c>
      <c r="B1233">
        <v>4</v>
      </c>
      <c r="C1233">
        <v>0</v>
      </c>
      <c r="D1233">
        <v>7.5</v>
      </c>
      <c r="E1233" t="str">
        <f>VLOOKUP(A1233,productos!$A$2:$F$225, 2,FALSE )</f>
        <v>TANONI</v>
      </c>
      <c r="F1233" t="str">
        <f>VLOOKUP(A1233,productos!$A$2:$F$225, 3,FALSE )</f>
        <v>COSTA DEL SOL</v>
      </c>
      <c r="G1233" t="str">
        <f>VLOOKUP(A1233,productos!$A$2:$F$225, 4,FALSE )</f>
        <v>ALMACÉN</v>
      </c>
      <c r="H1233">
        <f>VLOOKUP(A1233,productos!$A$2:$F$225, 5,FALSE )</f>
        <v>779306500011</v>
      </c>
      <c r="I1233" t="str">
        <f>VLOOKUP(A1233,productos!$A$2:$F$225, 6,FALSE )</f>
        <v>ACEITE DE GIRASOL BOTELLA DE PLASTICO - 500 CM3</v>
      </c>
      <c r="L1233" s="2" t="str">
        <f t="shared" si="19"/>
        <v>new Product { Id = 189, Region = 4, Market =0, Price = 7.5, Provider = "TANONI", Brand = "COSTA DEL SOL", Category = "ALMACÉN", BarCode = 779306500011, Name = "ACEITE DE GIRASOL BOTELLA DE PLASTICO - 500 CM3"},</v>
      </c>
    </row>
    <row r="1234" spans="1:12" x14ac:dyDescent="0.25">
      <c r="A1234">
        <v>179</v>
      </c>
      <c r="B1234">
        <v>4</v>
      </c>
      <c r="C1234">
        <v>0</v>
      </c>
      <c r="D1234">
        <v>13.1</v>
      </c>
      <c r="E1234" t="str">
        <f>VLOOKUP(A1234,productos!$A$2:$F$225, 2,FALSE )</f>
        <v>AGD</v>
      </c>
      <c r="F1234" t="str">
        <f>VLOOKUP(A1234,productos!$A$2:$F$225, 3,FALSE )</f>
        <v>CADA DÍA</v>
      </c>
      <c r="G1234" t="str">
        <f>VLOOKUP(A1234,productos!$A$2:$F$225, 4,FALSE )</f>
        <v>ALMACÉN</v>
      </c>
      <c r="H1234">
        <f>VLOOKUP(A1234,productos!$A$2:$F$225, 5,FALSE )</f>
        <v>779027200109</v>
      </c>
      <c r="I1234" t="str">
        <f>VLOOKUP(A1234,productos!$A$2:$F$225, 6,FALSE )</f>
        <v>ACEITE MEZCLA BOTELLA DE PLASTICO - 1500 CM3</v>
      </c>
      <c r="L1234" s="2" t="str">
        <f t="shared" si="19"/>
        <v>new Product { Id = 179, Region = 4, Market =0, Price = 13.1, Provider = "AGD", Brand = "CADA DÍA", Category = "ALMACÉN", BarCode = 779027200109, Name = "ACEITE MEZCLA BOTELLA DE PLASTICO - 1500 CM3"},</v>
      </c>
    </row>
    <row r="1235" spans="1:12" x14ac:dyDescent="0.25">
      <c r="A1235">
        <v>73</v>
      </c>
      <c r="B1235">
        <v>4</v>
      </c>
      <c r="C1235">
        <v>0</v>
      </c>
      <c r="D1235">
        <v>8.1999999999999993</v>
      </c>
      <c r="E1235" t="str">
        <f>VLOOKUP(A1235,productos!$A$2:$F$225, 2,FALSE )</f>
        <v>AGD</v>
      </c>
      <c r="F1235" t="str">
        <f>VLOOKUP(A1235,productos!$A$2:$F$225, 3,FALSE )</f>
        <v>CADA DÍA</v>
      </c>
      <c r="G1235" t="str">
        <f>VLOOKUP(A1235,productos!$A$2:$F$225, 4,FALSE )</f>
        <v>ALMACÉN</v>
      </c>
      <c r="H1235">
        <f>VLOOKUP(A1235,productos!$A$2:$F$225, 5,FALSE )</f>
        <v>779027200459</v>
      </c>
      <c r="I1235" t="str">
        <f>VLOOKUP(A1235,productos!$A$2:$F$225, 6,FALSE )</f>
        <v>ACEITE MEZCLA BOTELLA DE PLASTICO - 900 CM3</v>
      </c>
      <c r="L1235" s="2" t="str">
        <f t="shared" si="19"/>
        <v>new Product { Id = 73, Region = 4, Market =0, Price = 8.2, Provider = "AGD", Brand = "CADA DÍA", Category = "ALMACÉN", BarCode = 779027200459, Name = "ACEITE MEZCLA BOTELLA DE PLASTICO - 900 CM3"},</v>
      </c>
    </row>
    <row r="1236" spans="1:12" x14ac:dyDescent="0.25">
      <c r="A1236">
        <v>74</v>
      </c>
      <c r="B1236">
        <v>4</v>
      </c>
      <c r="C1236">
        <v>0</v>
      </c>
      <c r="D1236">
        <v>11.7</v>
      </c>
      <c r="E1236" t="str">
        <f>VLOOKUP(A1236,productos!$A$2:$F$225, 2,FALSE )</f>
        <v>GERMAÍZ</v>
      </c>
      <c r="F1236" t="str">
        <f>VLOOKUP(A1236,productos!$A$2:$F$225, 3,FALSE )</f>
        <v>EL RELICARIO</v>
      </c>
      <c r="G1236" t="str">
        <f>VLOOKUP(A1236,productos!$A$2:$F$225, 4,FALSE )</f>
        <v>ALMACÉN</v>
      </c>
      <c r="H1236">
        <f>VLOOKUP(A1236,productos!$A$2:$F$225, 5,FALSE )</f>
        <v>779451900302</v>
      </c>
      <c r="I1236" t="str">
        <f>VLOOKUP(A1236,productos!$A$2:$F$225, 6,FALSE )</f>
        <v>ACEITE MEZCLA BOTELLA DE PLASTICO - 1500 CM3</v>
      </c>
      <c r="L1236" s="2" t="str">
        <f t="shared" si="19"/>
        <v>new Product { Id = 74, Region = 4, Market =0, Price = 11.7, Provider = "GERMAÍZ", Brand = "EL RELICARIO", Category = "ALMACÉN", BarCode = 779451900302, Name = "ACEITE MEZCLA BOTELLA DE PLASTICO - 1500 CM3"},</v>
      </c>
    </row>
    <row r="1237" spans="1:12" x14ac:dyDescent="0.25">
      <c r="A1237">
        <v>75</v>
      </c>
      <c r="B1237">
        <v>4</v>
      </c>
      <c r="C1237">
        <v>0</v>
      </c>
      <c r="D1237">
        <v>7.05</v>
      </c>
      <c r="E1237" t="str">
        <f>VLOOKUP(A1237,productos!$A$2:$F$225, 2,FALSE )</f>
        <v>NIEUW WERELD</v>
      </c>
      <c r="F1237" t="str">
        <f>VLOOKUP(A1237,productos!$A$2:$F$225, 3,FALSE )</f>
        <v>BELLA FLOR</v>
      </c>
      <c r="G1237" t="str">
        <f>VLOOKUP(A1237,productos!$A$2:$F$225, 4,FALSE )</f>
        <v>ALMACÉN</v>
      </c>
      <c r="H1237">
        <f>VLOOKUP(A1237,productos!$A$2:$F$225, 5,FALSE )</f>
        <v>779815649041</v>
      </c>
      <c r="I1237" t="str">
        <f>VLOOKUP(A1237,productos!$A$2:$F$225, 6,FALSE )</f>
        <v>ACEITE MEZCLA BOTELLA DE PLASTICO - 900 CM3</v>
      </c>
      <c r="L1237" s="2" t="str">
        <f t="shared" si="19"/>
        <v>new Product { Id = 75, Region = 4, Market =0, Price = 7.05, Provider = "NIEUW WERELD", Brand = "BELLA FLOR", Category = "ALMACÉN", BarCode = 779815649041, Name = "ACEITE MEZCLA BOTELLA DE PLASTICO - 900 CM3"},</v>
      </c>
    </row>
    <row r="1238" spans="1:12" x14ac:dyDescent="0.25">
      <c r="A1238">
        <v>185</v>
      </c>
      <c r="B1238">
        <v>4</v>
      </c>
      <c r="C1238">
        <v>0</v>
      </c>
      <c r="D1238">
        <v>13</v>
      </c>
      <c r="E1238" t="str">
        <f>VLOOKUP(A1238,productos!$A$2:$F$225, 2,FALSE )</f>
        <v>MOLINOS RIO DE LA PLATA</v>
      </c>
      <c r="F1238" t="str">
        <f>VLOOKUP(A1238,productos!$A$2:$F$225, 3,FALSE )</f>
        <v>IDEAL</v>
      </c>
      <c r="G1238" t="str">
        <f>VLOOKUP(A1238,productos!$A$2:$F$225, 4,FALSE )</f>
        <v>ALMACÉN</v>
      </c>
      <c r="H1238">
        <f>VLOOKUP(A1238,productos!$A$2:$F$225, 5,FALSE )</f>
        <v>779007022840</v>
      </c>
      <c r="I1238" t="str">
        <f>VLOOKUP(A1238,productos!$A$2:$F$225, 6,FALSE )</f>
        <v>ACEITE MEZCLA BOTELLA DE PLASTICO - 1500 CM3</v>
      </c>
      <c r="L1238" s="2" t="str">
        <f t="shared" si="19"/>
        <v>new Product { Id = 185, Region = 4, Market =0, Price = 13, Provider = "MOLINOS RIO DE LA PLATA", Brand = "IDEAL", Category = "ALMACÉN", BarCode = 779007022840, Name = "ACEITE MEZCLA BOTELLA DE PLASTICO - 1500 CM3"},</v>
      </c>
    </row>
    <row r="1239" spans="1:12" x14ac:dyDescent="0.25">
      <c r="A1239">
        <v>76</v>
      </c>
      <c r="B1239">
        <v>4</v>
      </c>
      <c r="C1239">
        <v>0</v>
      </c>
      <c r="D1239">
        <v>7.54</v>
      </c>
      <c r="E1239" t="str">
        <f>VLOOKUP(A1239,productos!$A$2:$F$225, 2,FALSE )</f>
        <v>MOLINOS RIO DE LA PLATA</v>
      </c>
      <c r="F1239" t="str">
        <f>VLOOKUP(A1239,productos!$A$2:$F$225, 3,FALSE )</f>
        <v>IDEAL</v>
      </c>
      <c r="G1239" t="str">
        <f>VLOOKUP(A1239,productos!$A$2:$F$225, 4,FALSE )</f>
        <v>ALMACÉN</v>
      </c>
      <c r="H1239">
        <f>VLOOKUP(A1239,productos!$A$2:$F$225, 5,FALSE )</f>
        <v>779007022855</v>
      </c>
      <c r="I1239" t="str">
        <f>VLOOKUP(A1239,productos!$A$2:$F$225, 6,FALSE )</f>
        <v>ACEITE MEZCLA BOTELLA DE PLASTICO - 900 CM3</v>
      </c>
      <c r="L1239" s="2" t="str">
        <f t="shared" si="19"/>
        <v>new Product { Id = 76, Region = 4, Market =0, Price = 7.54, Provider = "MOLINOS RIO DE LA PLATA", Brand = "IDEAL", Category = "ALMACÉN", BarCode = 779007022855, Name = "ACEITE MEZCLA BOTELLA DE PLASTICO - 900 CM3"},</v>
      </c>
    </row>
    <row r="1240" spans="1:12" x14ac:dyDescent="0.25">
      <c r="A1240">
        <v>190</v>
      </c>
      <c r="B1240">
        <v>4</v>
      </c>
      <c r="C1240">
        <v>0</v>
      </c>
      <c r="D1240">
        <v>6</v>
      </c>
      <c r="E1240" t="str">
        <f>VLOOKUP(A1240,productos!$A$2:$F$225, 2,FALSE )</f>
        <v>VICENTÍN</v>
      </c>
      <c r="F1240" t="str">
        <f>VLOOKUP(A1240,productos!$A$2:$F$225, 3,FALSE )</f>
        <v>MAROLIO</v>
      </c>
      <c r="G1240" t="str">
        <f>VLOOKUP(A1240,productos!$A$2:$F$225, 4,FALSE )</f>
        <v>ALMACÉN</v>
      </c>
      <c r="H1240">
        <f>VLOOKUP(A1240,productos!$A$2:$F$225, 5,FALSE )</f>
        <v>779747000549</v>
      </c>
      <c r="I1240" t="str">
        <f>VLOOKUP(A1240,productos!$A$2:$F$225, 6,FALSE )</f>
        <v>ACEITE MEZCLA BOTELLA DE PLASTICO - 1 CM3</v>
      </c>
      <c r="L1240" s="2" t="str">
        <f t="shared" si="19"/>
        <v>new Product { Id = 190, Region = 4, Market =0, Price = 6, Provider = "VICENTÍN", Brand = "MAROLIO", Category = "ALMACÉN", BarCode = 779747000549, Name = "ACEITE MEZCLA BOTELLA DE PLASTICO - 1 CM3"},</v>
      </c>
    </row>
    <row r="1241" spans="1:12" x14ac:dyDescent="0.25">
      <c r="A1241">
        <v>181</v>
      </c>
      <c r="B1241">
        <v>4</v>
      </c>
      <c r="C1241">
        <v>0</v>
      </c>
      <c r="D1241">
        <v>9</v>
      </c>
      <c r="E1241" t="str">
        <f>VLOOKUP(A1241,productos!$A$2:$F$225, 2,FALSE )</f>
        <v>COCA COLA FEMSA</v>
      </c>
      <c r="F1241" t="str">
        <f>VLOOKUP(A1241,productos!$A$2:$F$225, 3,FALSE )</f>
        <v>KIN</v>
      </c>
      <c r="G1241" t="str">
        <f>VLOOKUP(A1241,productos!$A$2:$F$225, 4,FALSE )</f>
        <v>BEBIDAS</v>
      </c>
      <c r="H1241">
        <f>VLOOKUP(A1241,productos!$A$2:$F$225, 5,FALSE )</f>
        <v>779089500734</v>
      </c>
      <c r="I1241" t="str">
        <f>VLOOKUP(A1241,productos!$A$2:$F$225, 6,FALSE )</f>
        <v>AGUA MINERALIZADA SODA (NO DISPONIBLE EN AMBA) -  LT</v>
      </c>
      <c r="L1241" s="2" t="str">
        <f t="shared" si="19"/>
        <v>new Product { Id = 181, Region = 4, Market =0, Price = 9, Provider = "COCA COLA FEMSA", Brand = "KIN", Category = "BEBIDAS", BarCode = 779089500734, Name = "AGUA MINERALIZADA SODA (NO DISPONIBLE EN AMBA) -  LT"},</v>
      </c>
    </row>
    <row r="1242" spans="1:12" x14ac:dyDescent="0.25">
      <c r="A1242">
        <v>144</v>
      </c>
      <c r="B1242">
        <v>4</v>
      </c>
      <c r="C1242">
        <v>0</v>
      </c>
      <c r="D1242">
        <v>32.4</v>
      </c>
      <c r="E1242" t="str">
        <f>VLOOKUP(A1242,productos!$A$2:$F$225, 2,FALSE )</f>
        <v>SIN MARCA (SUPERMERCADO)</v>
      </c>
      <c r="F1242" t="str">
        <f>VLOOKUP(A1242,productos!$A$2:$F$225, 3,FALSE )</f>
        <v>SIN MARCA (SUPERMERCADO)</v>
      </c>
      <c r="G1242" t="str">
        <f>VLOOKUP(A1242,productos!$A$2:$F$225, 4,FALSE )</f>
        <v>VERDULERÍA</v>
      </c>
      <c r="H1242">
        <f>VLOOKUP(A1242,productos!$A$2:$F$225, 5,FALSE )</f>
        <v>0</v>
      </c>
      <c r="I1242" t="str">
        <f>VLOOKUP(A1242,productos!$A$2:$F$225, 6,FALSE )</f>
        <v>AJÍ MORRÓN FRESCO ROJO - 1 KG</v>
      </c>
      <c r="L1242" s="2" t="str">
        <f t="shared" si="19"/>
        <v>new Product { Id = 144, Region = 4, Market =0, Price = 32.4, Provider = "SIN MARCA (SUPERMERCADO)", Brand = "SIN MARCA (SUPERMERCADO)", Category = "VERDULERÍA", BarCode = 0, Name = "AJÍ MORRÓN FRESCO ROJO - 1 KG"},</v>
      </c>
    </row>
    <row r="1243" spans="1:12" x14ac:dyDescent="0.25">
      <c r="A1243">
        <v>52</v>
      </c>
      <c r="B1243">
        <v>4</v>
      </c>
      <c r="C1243">
        <v>0</v>
      </c>
      <c r="D1243">
        <v>12.5</v>
      </c>
      <c r="E1243" t="str">
        <f>VLOOKUP(A1243,productos!$A$2:$F$225, 2,FALSE )</f>
        <v>FRADEALCO</v>
      </c>
      <c r="F1243" t="str">
        <f>VLOOKUP(A1243,productos!$A$2:$F$225, 3,FALSE )</f>
        <v>MF</v>
      </c>
      <c r="G1243" t="str">
        <f>VLOOKUP(A1243,productos!$A$2:$F$225, 4,FALSE )</f>
        <v>PERFUMERÍA</v>
      </c>
      <c r="H1243">
        <f>VLOOKUP(A1243,productos!$A$2:$F$225, 5,FALSE )</f>
        <v>779237800171</v>
      </c>
      <c r="I1243" t="str">
        <f>VLOOKUP(A1243,productos!$A$2:$F$225, 6,FALSE )</f>
        <v>ALCOHOL ETILICO 96 ° - 500 CM3</v>
      </c>
      <c r="L1243" s="2" t="str">
        <f t="shared" si="19"/>
        <v>new Product { Id = 52, Region = 4, Market =0, Price = 12.5, Provider = "FRADEALCO", Brand = "MF", Category = "PERFUMERÍA", BarCode = 779237800171, Name = "ALCOHOL ETILICO 96 ° - 500 CM3"},</v>
      </c>
    </row>
    <row r="1244" spans="1:12" x14ac:dyDescent="0.25">
      <c r="A1244">
        <v>173</v>
      </c>
      <c r="B1244">
        <v>4</v>
      </c>
      <c r="C1244">
        <v>0</v>
      </c>
      <c r="D1244">
        <v>6.6</v>
      </c>
      <c r="E1244" t="str">
        <f>VLOOKUP(A1244,productos!$A$2:$F$225, 2,FALSE )</f>
        <v>VICENTIN</v>
      </c>
      <c r="F1244" t="str">
        <f>VLOOKUP(A1244,productos!$A$2:$F$225, 3,FALSE )</f>
        <v>ESTRELLA</v>
      </c>
      <c r="G1244" t="str">
        <f>VLOOKUP(A1244,productos!$A$2:$F$225, 4,FALSE )</f>
        <v>PERFUMERÍA</v>
      </c>
      <c r="H1244">
        <f>VLOOKUP(A1244,productos!$A$2:$F$225, 5,FALSE )</f>
        <v>779006400026</v>
      </c>
      <c r="I1244" t="str">
        <f>VLOOKUP(A1244,productos!$A$2:$F$225, 6,FALSE )</f>
        <v>ALGODÓN COMUN - 75 G</v>
      </c>
      <c r="L1244" s="2" t="str">
        <f t="shared" si="19"/>
        <v>new Product { Id = 173, Region = 4, Market =0, Price = 6.6, Provider = "VICENTIN", Brand = "ESTRELLA", Category = "PERFUMERÍA", BarCode = 779006400026, Name = "ALGODÓN COMUN - 75 G"},</v>
      </c>
    </row>
    <row r="1245" spans="1:12" x14ac:dyDescent="0.25">
      <c r="A1245">
        <v>94</v>
      </c>
      <c r="B1245">
        <v>4</v>
      </c>
      <c r="C1245">
        <v>0</v>
      </c>
      <c r="D1245">
        <v>12.99</v>
      </c>
      <c r="E1245" t="str">
        <f>VLOOKUP(A1245,productos!$A$2:$F$225, 2,FALSE )</f>
        <v>MOLINOS RÍO DE LA PLATA</v>
      </c>
      <c r="F1245" t="str">
        <f>VLOOKUP(A1245,productos!$A$2:$F$225, 3,FALSE )</f>
        <v>GALLO</v>
      </c>
      <c r="G1245" t="str">
        <f>VLOOKUP(A1245,productos!$A$2:$F$225, 4,FALSE )</f>
        <v>ALMACÉN</v>
      </c>
      <c r="H1245">
        <f>VLOOKUP(A1245,productos!$A$2:$F$225, 5,FALSE )</f>
        <v>779188000005</v>
      </c>
      <c r="I1245" t="str">
        <f>VLOOKUP(A1245,productos!$A$2:$F$225, 6,FALSE )</f>
        <v>ARROZ DOBLE CAROLINA - 500 G</v>
      </c>
      <c r="L1245" s="2" t="str">
        <f t="shared" si="19"/>
        <v>new Product { Id = 94, Region = 4, Market =0, Price = 12.99, Provider = "MOLINOS RÍO DE LA PLATA", Brand = "GALLO", Category = "ALMACÉN", BarCode = 779188000005, Name = "ARROZ DOBLE CAROLINA - 500 G"},</v>
      </c>
    </row>
    <row r="1246" spans="1:12" x14ac:dyDescent="0.25">
      <c r="A1246">
        <v>90</v>
      </c>
      <c r="B1246">
        <v>4</v>
      </c>
      <c r="C1246">
        <v>0</v>
      </c>
      <c r="D1246">
        <v>4.8</v>
      </c>
      <c r="E1246" t="str">
        <f>VLOOKUP(A1246,productos!$A$2:$F$225, 2,FALSE )</f>
        <v>ADECO AGRO</v>
      </c>
      <c r="F1246" t="str">
        <f>VLOOKUP(A1246,productos!$A$2:$F$225, 3,FALSE )</f>
        <v>MOLINOS ALA</v>
      </c>
      <c r="G1246" t="str">
        <f>VLOOKUP(A1246,productos!$A$2:$F$225, 4,FALSE )</f>
        <v>ALMACÉN</v>
      </c>
      <c r="H1246">
        <f>VLOOKUP(A1246,productos!$A$2:$F$225, 5,FALSE )</f>
        <v>779112003156</v>
      </c>
      <c r="I1246" t="str">
        <f>VLOOKUP(A1246,productos!$A$2:$F$225, 6,FALSE )</f>
        <v>ARROZ LARGO FINO 00000 LARGO FINO 00000 - 500 G</v>
      </c>
      <c r="L1246" s="2" t="str">
        <f t="shared" si="19"/>
        <v>new Product { Id = 90, Region = 4, Market =0, Price = 4.8, Provider = "ADECO AGRO", Brand = "MOLINOS ALA", Category = "ALMACÉN", BarCode = 779112003156, Name = "ARROZ LARGO FINO 00000 LARGO FINO 00000 - 500 G"},</v>
      </c>
    </row>
    <row r="1247" spans="1:12" x14ac:dyDescent="0.25">
      <c r="A1247">
        <v>3</v>
      </c>
      <c r="B1247">
        <v>4</v>
      </c>
      <c r="C1247">
        <v>0</v>
      </c>
      <c r="D1247">
        <v>6.35</v>
      </c>
      <c r="E1247" t="str">
        <f>VLOOKUP(A1247,productos!$A$2:$F$225, 2,FALSE )</f>
        <v>GRUPO CANALE</v>
      </c>
      <c r="F1247" t="str">
        <f>VLOOKUP(A1247,productos!$A$2:$F$225, 3,FALSE )</f>
        <v>ALCO</v>
      </c>
      <c r="G1247" t="str">
        <f>VLOOKUP(A1247,productos!$A$2:$F$225, 4,FALSE )</f>
        <v>ALMACÉN</v>
      </c>
      <c r="H1247">
        <f>VLOOKUP(A1247,productos!$A$2:$F$225, 5,FALSE )</f>
        <v>779008800105</v>
      </c>
      <c r="I1247" t="str">
        <f>VLOOKUP(A1247,productos!$A$2:$F$225, 6,FALSE )</f>
        <v>ARVEJAS EN LATA - 350 G</v>
      </c>
      <c r="L1247" s="2" t="str">
        <f t="shared" si="19"/>
        <v>new Product { Id = 3, Region = 4, Market =0, Price = 6.35, Provider = "GRUPO CANALE", Brand = "ALCO", Category = "ALMACÉN", BarCode = 779008800105, Name = "ARVEJAS EN LATA - 350 G"},</v>
      </c>
    </row>
    <row r="1248" spans="1:12" x14ac:dyDescent="0.25">
      <c r="A1248">
        <v>25</v>
      </c>
      <c r="B1248">
        <v>4</v>
      </c>
      <c r="C1248">
        <v>0</v>
      </c>
      <c r="D1248">
        <v>4</v>
      </c>
      <c r="E1248" t="str">
        <f>VLOOKUP(A1248,productos!$A$2:$F$225, 2,FALSE )</f>
        <v>ARCOR</v>
      </c>
      <c r="F1248" t="str">
        <f>VLOOKUP(A1248,productos!$A$2:$F$225, 3,FALSE )</f>
        <v>NOEL</v>
      </c>
      <c r="G1248" t="str">
        <f>VLOOKUP(A1248,productos!$A$2:$F$225, 4,FALSE )</f>
        <v>ALMACÉN</v>
      </c>
      <c r="H1248">
        <f>VLOOKUP(A1248,productos!$A$2:$F$225, 5,FALSE )</f>
        <v>779518498320</v>
      </c>
      <c r="I1248" t="str">
        <f>VLOOKUP(A1248,productos!$A$2:$F$225, 6,FALSE )</f>
        <v>ARVEJAS EN LATA - 300 G</v>
      </c>
      <c r="L1248" s="2" t="str">
        <f t="shared" si="19"/>
        <v>new Product { Id = 25, Region = 4, Market =0, Price = 4, Provider = "ARCOR", Brand = "NOEL", Category = "ALMACÉN", BarCode = 779518498320, Name = "ARVEJAS EN LATA - 300 G"},</v>
      </c>
    </row>
    <row r="1249" spans="1:12" x14ac:dyDescent="0.25">
      <c r="A1249">
        <v>54</v>
      </c>
      <c r="B1249">
        <v>4</v>
      </c>
      <c r="C1249">
        <v>0</v>
      </c>
      <c r="D1249">
        <v>10.25</v>
      </c>
      <c r="E1249" t="str">
        <f>VLOOKUP(A1249,productos!$A$2:$F$225, 2,FALSE )</f>
        <v>GDC ARGENTINA GRUPO CALVO</v>
      </c>
      <c r="F1249" t="str">
        <f>VLOOKUP(A1249,productos!$A$2:$F$225, 3,FALSE )</f>
        <v>GÓMES DA COSTA</v>
      </c>
      <c r="G1249" t="str">
        <f>VLOOKUP(A1249,productos!$A$2:$F$225, 4,FALSE )</f>
        <v>ALMACÉN</v>
      </c>
      <c r="H1249">
        <f>VLOOKUP(A1249,productos!$A$2:$F$225, 5,FALSE )</f>
        <v>789116701177</v>
      </c>
      <c r="I1249" t="str">
        <f>VLOOKUP(A1249,productos!$A$2:$F$225, 6,FALSE )</f>
        <v>ATUN AL NATURAL DESMENUZADO - 170 G</v>
      </c>
      <c r="L1249" s="2" t="str">
        <f t="shared" si="19"/>
        <v>new Product { Id = 54, Region = 4, Market =0, Price = 10.25, Provider = "GDC ARGENTINA GRUPO CALVO", Brand = "GÓMES DA COSTA", Category = "ALMACÉN", BarCode = 789116701177, Name = "ATUN AL NATURAL DESMENUZADO - 170 G"},</v>
      </c>
    </row>
    <row r="1250" spans="1:12" x14ac:dyDescent="0.25">
      <c r="A1250">
        <v>22</v>
      </c>
      <c r="B1250">
        <v>4</v>
      </c>
      <c r="C1250">
        <v>0</v>
      </c>
      <c r="D1250">
        <v>22.14</v>
      </c>
      <c r="E1250" t="str">
        <f>VLOOKUP(A1250,productos!$A$2:$F$225, 2,FALSE )</f>
        <v>ARCOR</v>
      </c>
      <c r="F1250" t="str">
        <f>VLOOKUP(A1250,productos!$A$2:$F$225, 3,FALSE )</f>
        <v>LA CAMPAGNOLA</v>
      </c>
      <c r="G1250" t="str">
        <f>VLOOKUP(A1250,productos!$A$2:$F$225, 4,FALSE )</f>
        <v>ALMACÉN</v>
      </c>
      <c r="H1250">
        <f>VLOOKUP(A1250,productos!$A$2:$F$225, 5,FALSE )</f>
        <v>779336000508</v>
      </c>
      <c r="I1250" t="str">
        <f>VLOOKUP(A1250,productos!$A$2:$F$225, 6,FALSE )</f>
        <v>ATUN AL NATURAL EN LATA - 170 G</v>
      </c>
      <c r="L1250" s="2" t="str">
        <f t="shared" si="19"/>
        <v>new Product { Id = 22, Region = 4, Market =0, Price = 22.14, Provider = "ARCOR", Brand = "LA CAMPAGNOLA", Category = "ALMACÉN", BarCode = 779336000508, Name = "ATUN AL NATURAL EN LATA - 170 G"},</v>
      </c>
    </row>
    <row r="1251" spans="1:12" x14ac:dyDescent="0.25">
      <c r="A1251">
        <v>192</v>
      </c>
      <c r="B1251">
        <v>4</v>
      </c>
      <c r="C1251">
        <v>0</v>
      </c>
      <c r="D1251">
        <v>19.899999999999999</v>
      </c>
      <c r="E1251" t="str">
        <f>VLOOKUP(A1251,productos!$A$2:$F$225, 2,FALSE )</f>
        <v>CERA SUIZA</v>
      </c>
      <c r="F1251" t="str">
        <f>VLOOKUP(A1251,productos!$A$2:$F$225, 3,FALSE )</f>
        <v>SUIZA</v>
      </c>
      <c r="G1251" t="str">
        <f>VLOOKUP(A1251,productos!$A$2:$F$225, 4,FALSE )</f>
        <v>LIMPIEZA</v>
      </c>
      <c r="H1251">
        <f>VLOOKUP(A1251,productos!$A$2:$F$225, 5,FALSE )</f>
        <v>779061300023</v>
      </c>
      <c r="I1251" t="str">
        <f>VLOOKUP(A1251,productos!$A$2:$F$225, 6,FALSE )</f>
        <v>AUTOBRILLO INCOLORO - 900 CM3</v>
      </c>
      <c r="L1251" s="2" t="str">
        <f t="shared" si="19"/>
        <v>new Product { Id = 192, Region = 4, Market =0, Price = 19.9, Provider = "CERA SUIZA", Brand = "SUIZA", Category = "LIMPIEZA", BarCode = 779061300023, Name = "AUTOBRILLO INCOLORO - 900 CM3"},</v>
      </c>
    </row>
    <row r="1252" spans="1:12" x14ac:dyDescent="0.25">
      <c r="A1252">
        <v>193</v>
      </c>
      <c r="B1252">
        <v>4</v>
      </c>
      <c r="C1252">
        <v>0</v>
      </c>
      <c r="D1252">
        <v>19.899999999999999</v>
      </c>
      <c r="E1252" t="str">
        <f>VLOOKUP(A1252,productos!$A$2:$F$225, 2,FALSE )</f>
        <v>CERA SUIZA</v>
      </c>
      <c r="F1252" t="str">
        <f>VLOOKUP(A1252,productos!$A$2:$F$225, 3,FALSE )</f>
        <v>SUIZA</v>
      </c>
      <c r="G1252" t="str">
        <f>VLOOKUP(A1252,productos!$A$2:$F$225, 4,FALSE )</f>
        <v>LIMPIEZA</v>
      </c>
      <c r="H1252">
        <f>VLOOKUP(A1252,productos!$A$2:$F$225, 5,FALSE )</f>
        <v>779061300025</v>
      </c>
      <c r="I1252" t="str">
        <f>VLOOKUP(A1252,productos!$A$2:$F$225, 6,FALSE )</f>
        <v>AUTOBRILLO NEGRO - 900 CM3</v>
      </c>
      <c r="L1252" s="2" t="str">
        <f t="shared" si="19"/>
        <v>new Product { Id = 193, Region = 4, Market =0, Price = 19.9, Provider = "CERA SUIZA", Brand = "SUIZA", Category = "LIMPIEZA", BarCode = 779061300025, Name = "AUTOBRILLO NEGRO - 900 CM3"},</v>
      </c>
    </row>
    <row r="1253" spans="1:12" x14ac:dyDescent="0.25">
      <c r="A1253">
        <v>34</v>
      </c>
      <c r="B1253">
        <v>4</v>
      </c>
      <c r="C1253">
        <v>0</v>
      </c>
      <c r="D1253">
        <v>19.899999999999999</v>
      </c>
      <c r="E1253" t="str">
        <f>VLOOKUP(A1253,productos!$A$2:$F$225, 2,FALSE )</f>
        <v>CERA SUIZA</v>
      </c>
      <c r="F1253" t="str">
        <f>VLOOKUP(A1253,productos!$A$2:$F$225, 3,FALSE )</f>
        <v>SUIZA</v>
      </c>
      <c r="G1253" t="str">
        <f>VLOOKUP(A1253,productos!$A$2:$F$225, 4,FALSE )</f>
        <v>LIMPIEZA</v>
      </c>
      <c r="H1253">
        <f>VLOOKUP(A1253,productos!$A$2:$F$225, 5,FALSE )</f>
        <v>779061300024</v>
      </c>
      <c r="I1253" t="str">
        <f>VLOOKUP(A1253,productos!$A$2:$F$225, 6,FALSE )</f>
        <v>AUTOBRILLO ROJO - 900 CM3</v>
      </c>
      <c r="L1253" s="2" t="str">
        <f t="shared" si="19"/>
        <v>new Product { Id = 34, Region = 4, Market =0, Price = 19.9, Provider = "CERA SUIZA", Brand = "SUIZA", Category = "LIMPIEZA", BarCode = 779061300024, Name = "AUTOBRILLO ROJO - 900 CM3"},</v>
      </c>
    </row>
    <row r="1254" spans="1:12" x14ac:dyDescent="0.25">
      <c r="A1254">
        <v>71</v>
      </c>
      <c r="B1254">
        <v>4</v>
      </c>
      <c r="C1254">
        <v>0</v>
      </c>
      <c r="D1254">
        <v>6</v>
      </c>
      <c r="E1254" t="str">
        <f>VLOOKUP(A1254,productos!$A$2:$F$225, 2,FALSE )</f>
        <v>LEDESMA</v>
      </c>
      <c r="F1254" t="str">
        <f>VLOOKUP(A1254,productos!$A$2:$F$225, 3,FALSE )</f>
        <v>DOMINO</v>
      </c>
      <c r="G1254" t="str">
        <f>VLOOKUP(A1254,productos!$A$2:$F$225, 4,FALSE )</f>
        <v>ALMACÉN</v>
      </c>
      <c r="H1254">
        <f>VLOOKUP(A1254,productos!$A$2:$F$225, 5,FALSE )</f>
        <v>779287800001</v>
      </c>
      <c r="I1254" t="str">
        <f>VLOOKUP(A1254,productos!$A$2:$F$225, 6,FALSE )</f>
        <v>AZUCAR BLANCA  - 1 KG</v>
      </c>
      <c r="L1254" s="2" t="str">
        <f t="shared" si="19"/>
        <v>new Product { Id = 71, Region = 4, Market =0, Price = 6, Provider = "LEDESMA", Brand = "DOMINO", Category = "ALMACÉN", BarCode = 779287800001, Name = "AZUCAR BLANCA  - 1 KG"},</v>
      </c>
    </row>
    <row r="1255" spans="1:12" x14ac:dyDescent="0.25">
      <c r="A1255">
        <v>72</v>
      </c>
      <c r="B1255">
        <v>4</v>
      </c>
      <c r="C1255">
        <v>0</v>
      </c>
      <c r="D1255">
        <v>7.59</v>
      </c>
      <c r="E1255" t="str">
        <f>VLOOKUP(A1255,productos!$A$2:$F$225, 2,FALSE )</f>
        <v>LEDESMA</v>
      </c>
      <c r="F1255" t="str">
        <f>VLOOKUP(A1255,productos!$A$2:$F$225, 3,FALSE )</f>
        <v>LEDESMA</v>
      </c>
      <c r="G1255" t="str">
        <f>VLOOKUP(A1255,productos!$A$2:$F$225, 4,FALSE )</f>
        <v>ALMACÉN</v>
      </c>
      <c r="H1255">
        <f>VLOOKUP(A1255,productos!$A$2:$F$225, 5,FALSE )</f>
        <v>779254000001</v>
      </c>
      <c r="I1255" t="str">
        <f>VLOOKUP(A1255,productos!$A$2:$F$225, 6,FALSE )</f>
        <v>AZUCAR BLANCA  - 1 KG</v>
      </c>
      <c r="L1255" s="2" t="str">
        <f t="shared" si="19"/>
        <v>new Product { Id = 72, Region = 4, Market =0, Price = 7.59, Provider = "LEDESMA", Brand = "LEDESMA", Category = "ALMACÉN", BarCode = 779254000001, Name = "AZUCAR BLANCA  - 1 KG"},</v>
      </c>
    </row>
    <row r="1256" spans="1:12" x14ac:dyDescent="0.25">
      <c r="A1256">
        <v>157</v>
      </c>
      <c r="B1256">
        <v>4</v>
      </c>
      <c r="C1256">
        <v>0</v>
      </c>
      <c r="D1256">
        <v>7.59</v>
      </c>
      <c r="E1256" t="str">
        <f>VLOOKUP(A1256,productos!$A$2:$F$225, 2,FALSE )</f>
        <v>TABACAL AGROINDUSTRIA</v>
      </c>
      <c r="F1256" t="str">
        <f>VLOOKUP(A1256,productos!$A$2:$F$225, 3,FALSE )</f>
        <v>CHANGO</v>
      </c>
      <c r="G1256" t="str">
        <f>VLOOKUP(A1256,productos!$A$2:$F$225, 4,FALSE )</f>
        <v>ALMACÉN</v>
      </c>
      <c r="H1256">
        <f>VLOOKUP(A1256,productos!$A$2:$F$225, 5,FALSE )</f>
        <v>0</v>
      </c>
      <c r="I1256" t="str">
        <f>VLOOKUP(A1256,productos!$A$2:$F$225, 6,FALSE )</f>
        <v>AZUCAR BLANCA  - 900 KG</v>
      </c>
      <c r="L1256" s="2" t="str">
        <f t="shared" si="19"/>
        <v>new Product { Id = 157, Region = 4, Market =0, Price = 7.59, Provider = "TABACAL AGROINDUSTRIA", Brand = "CHANGO", Category = "ALMACÉN", BarCode = 0, Name = "AZUCAR BLANCA  - 900 KG"},</v>
      </c>
    </row>
    <row r="1257" spans="1:12" x14ac:dyDescent="0.25">
      <c r="A1257">
        <v>146</v>
      </c>
      <c r="B1257">
        <v>4</v>
      </c>
      <c r="C1257">
        <v>0</v>
      </c>
      <c r="D1257">
        <v>6.99</v>
      </c>
      <c r="E1257" t="str">
        <f>VLOOKUP(A1257,productos!$A$2:$F$225, 2,FALSE )</f>
        <v>SIN MARCA (SUPERMERCADO)</v>
      </c>
      <c r="F1257" t="str">
        <f>VLOOKUP(A1257,productos!$A$2:$F$225, 3,FALSE )</f>
        <v>SIN MARCA (SUPERMERCADO)</v>
      </c>
      <c r="G1257" t="str">
        <f>VLOOKUP(A1257,productos!$A$2:$F$225, 4,FALSE )</f>
        <v>VERDULERÍA</v>
      </c>
      <c r="H1257">
        <f>VLOOKUP(A1257,productos!$A$2:$F$225, 5,FALSE )</f>
        <v>0</v>
      </c>
      <c r="I1257" t="str">
        <f>VLOOKUP(A1257,productos!$A$2:$F$225, 6,FALSE )</f>
        <v>BATATA  - 1 KG</v>
      </c>
      <c r="L1257" s="2" t="str">
        <f t="shared" si="19"/>
        <v>new Product { Id = 146, Region = 4, Market =0, Price = 6.99, Provider = "SIN MARCA (SUPERMERCADO)", Brand = "SIN MARCA (SUPERMERCADO)", Category = "VERDULERÍA", BarCode = 0, Name = "BATATA  - 1 KG"},</v>
      </c>
    </row>
    <row r="1258" spans="1:12" x14ac:dyDescent="0.25">
      <c r="A1258">
        <v>227</v>
      </c>
      <c r="B1258">
        <v>4</v>
      </c>
      <c r="C1258">
        <v>0</v>
      </c>
      <c r="D1258">
        <v>6.37</v>
      </c>
      <c r="E1258" t="str">
        <f>VLOOKUP(A1258,productos!$A$2:$F$225, 2,FALSE )</f>
        <v>GENÉRICO</v>
      </c>
      <c r="F1258" t="str">
        <f>VLOOKUP(A1258,productos!$A$2:$F$225, 3,FALSE )</f>
        <v>GENÉRICO</v>
      </c>
      <c r="G1258" t="str">
        <f>VLOOKUP(A1258,productos!$A$2:$F$225, 4,FALSE )</f>
        <v>CANASTA ESCOLAR</v>
      </c>
      <c r="H1258">
        <f>VLOOKUP(A1258,productos!$A$2:$F$225, 5,FALSE )</f>
        <v>0</v>
      </c>
      <c r="I1258" t="str">
        <f>VLOOKUP(A1258,productos!$A$2:$F$225, 6,FALSE )</f>
        <v>BOLIGRAFO 4 UNIDADES</v>
      </c>
      <c r="L1258" s="2" t="str">
        <f t="shared" si="19"/>
        <v>new Product { Id = 227, Region = 4, Market =0, Price = 6.37, Provider = "GENÉRICO", Brand = "GENÉRICO", Category = "CANASTA ESCOLAR", BarCode = 0, Name = "BOLIGRAFO 4 UNIDADES"},</v>
      </c>
    </row>
    <row r="1259" spans="1:12" x14ac:dyDescent="0.25">
      <c r="A1259">
        <v>208</v>
      </c>
      <c r="B1259">
        <v>4</v>
      </c>
      <c r="C1259">
        <v>0</v>
      </c>
      <c r="D1259">
        <v>12.85</v>
      </c>
      <c r="E1259" t="str">
        <f>VLOOKUP(A1259,productos!$A$2:$F$225, 2,FALSE )</f>
        <v>BIC ARGENTINA</v>
      </c>
      <c r="F1259" t="str">
        <f>VLOOKUP(A1259,productos!$A$2:$F$225, 3,FALSE )</f>
        <v>BIC</v>
      </c>
      <c r="G1259" t="str">
        <f>VLOOKUP(A1259,productos!$A$2:$F$225, 4,FALSE )</f>
        <v>CANASTA ESCOLAR</v>
      </c>
      <c r="H1259">
        <f>VLOOKUP(A1259,productos!$A$2:$F$225, 5,FALSE )</f>
        <v>0</v>
      </c>
      <c r="I1259" t="str">
        <f>VLOOKUP(A1259,productos!$A$2:$F$225, 6,FALSE )</f>
        <v>BolÍgrafo BIC Round Stic Surtido  x 4 (azul, rojo, negro y verde)</v>
      </c>
      <c r="L1259" s="2" t="str">
        <f t="shared" si="19"/>
        <v>new Product { Id = 208, Region = 4, Market =0, Price = 12.85, Provider = "BIC ARGENTINA", Brand = "BIC", Category = "CANASTA ESCOLAR", BarCode = 0, Name = "BolÍgrafo BIC Round Stic Surtido  x 4 (azul, rojo, negro y verde)"},</v>
      </c>
    </row>
    <row r="1260" spans="1:12" x14ac:dyDescent="0.25">
      <c r="A1260">
        <v>107</v>
      </c>
      <c r="B1260">
        <v>4</v>
      </c>
      <c r="C1260">
        <v>0</v>
      </c>
      <c r="D1260">
        <v>7.7</v>
      </c>
      <c r="E1260" t="str">
        <f>VLOOKUP(A1260,productos!$A$2:$F$225, 2,FALSE )</f>
        <v>PEPSICO</v>
      </c>
      <c r="F1260" t="str">
        <f>VLOOKUP(A1260,productos!$A$2:$F$225, 3,FALSE )</f>
        <v>TODDY</v>
      </c>
      <c r="G1260" t="str">
        <f>VLOOKUP(A1260,productos!$A$2:$F$225, 4,FALSE )</f>
        <v>ALMACÉN</v>
      </c>
      <c r="H1260">
        <f>VLOOKUP(A1260,productos!$A$2:$F$225, 5,FALSE )</f>
        <v>779815381001</v>
      </c>
      <c r="I1260" t="str">
        <f>VLOOKUP(A1260,productos!$A$2:$F$225, 6,FALSE )</f>
        <v>CACAO EN POLVO  - 180 G</v>
      </c>
      <c r="L1260" s="2" t="str">
        <f t="shared" si="19"/>
        <v>new Product { Id = 107, Region = 4, Market =0, Price = 7.7, Provider = "PEPSICO", Brand = "TODDY", Category = "ALMACÉN", BarCode = 779815381001, Name = "CACAO EN POLVO  - 180 G"},</v>
      </c>
    </row>
    <row r="1261" spans="1:12" x14ac:dyDescent="0.25">
      <c r="A1261">
        <v>69</v>
      </c>
      <c r="B1261">
        <v>4</v>
      </c>
      <c r="C1261">
        <v>0</v>
      </c>
      <c r="D1261">
        <v>14.8</v>
      </c>
      <c r="E1261" t="str">
        <f>VLOOKUP(A1261,productos!$A$2:$F$225, 2,FALSE )</f>
        <v>LA VIRGINIA</v>
      </c>
      <c r="F1261" t="str">
        <f>VLOOKUP(A1261,productos!$A$2:$F$225, 3,FALSE )</f>
        <v>LA MORENITA</v>
      </c>
      <c r="G1261" t="str">
        <f>VLOOKUP(A1261,productos!$A$2:$F$225, 4,FALSE )</f>
        <v>ALMACÉN</v>
      </c>
      <c r="H1261">
        <f>VLOOKUP(A1261,productos!$A$2:$F$225, 5,FALSE )</f>
        <v>779017000903</v>
      </c>
      <c r="I1261" t="str">
        <f>VLOOKUP(A1261,productos!$A$2:$F$225, 6,FALSE )</f>
        <v>CAFÉ MOLIDO  - 250 G</v>
      </c>
      <c r="L1261" s="2" t="str">
        <f t="shared" si="19"/>
        <v>new Product { Id = 69, Region = 4, Market =0, Price = 14.8, Provider = "LA VIRGINIA", Brand = "LA MORENITA", Category = "ALMACÉN", BarCode = 779017000903, Name = "CAFÉ MOLIDO  - 250 G"},</v>
      </c>
    </row>
    <row r="1262" spans="1:12" x14ac:dyDescent="0.25">
      <c r="A1262">
        <v>97</v>
      </c>
      <c r="B1262">
        <v>4</v>
      </c>
      <c r="C1262">
        <v>0</v>
      </c>
      <c r="D1262">
        <v>7.99</v>
      </c>
      <c r="E1262" t="str">
        <f>VLOOKUP(A1262,productos!$A$2:$F$225, 2,FALSE )</f>
        <v>NESTLÉ ARGENTINA</v>
      </c>
      <c r="F1262" t="str">
        <f>VLOOKUP(A1262,productos!$A$2:$F$225, 3,FALSE )</f>
        <v>MAGGI</v>
      </c>
      <c r="G1262" t="str">
        <f>VLOOKUP(A1262,productos!$A$2:$F$225, 4,FALSE )</f>
        <v>ALMACÉN</v>
      </c>
      <c r="H1262">
        <f>VLOOKUP(A1262,productos!$A$2:$F$225, 5,FALSE )</f>
        <v>789100008787</v>
      </c>
      <c r="I1262" t="str">
        <f>VLOOKUP(A1262,productos!$A$2:$F$225, 6,FALSE )</f>
        <v>CALDO DE GALLINA - 114 G</v>
      </c>
      <c r="L1262" s="2" t="str">
        <f t="shared" si="19"/>
        <v>new Product { Id = 97, Region = 4, Market =0, Price = 7.99, Provider = "NESTLÉ ARGENTINA", Brand = "MAGGI", Category = "ALMACÉN", BarCode = 789100008787, Name = "CALDO DE GALLINA - 114 G"},</v>
      </c>
    </row>
    <row r="1263" spans="1:12" x14ac:dyDescent="0.25">
      <c r="A1263">
        <v>164</v>
      </c>
      <c r="B1263">
        <v>4</v>
      </c>
      <c r="C1263">
        <v>0</v>
      </c>
      <c r="D1263">
        <v>7.9</v>
      </c>
      <c r="E1263" t="str">
        <f>VLOOKUP(A1263,productos!$A$2:$F$225, 2,FALSE )</f>
        <v>UNILEVER</v>
      </c>
      <c r="F1263" t="str">
        <f>VLOOKUP(A1263,productos!$A$2:$F$225, 3,FALSE )</f>
        <v>WILDE</v>
      </c>
      <c r="G1263" t="str">
        <f>VLOOKUP(A1263,productos!$A$2:$F$225, 4,FALSE )</f>
        <v>ALMACÉN</v>
      </c>
      <c r="H1263">
        <f>VLOOKUP(A1263,productos!$A$2:$F$225, 5,FALSE )</f>
        <v>779400059773</v>
      </c>
      <c r="I1263" t="str">
        <f>VLOOKUP(A1263,productos!$A$2:$F$225, 6,FALSE )</f>
        <v>CALDO DE GALLINA - 485 G</v>
      </c>
      <c r="L1263" s="2" t="str">
        <f t="shared" si="19"/>
        <v>new Product { Id = 164, Region = 4, Market =0, Price = 7.9, Provider = "UNILEVER", Brand = "WILDE", Category = "ALMACÉN", BarCode = 779400059773, Name = "CALDO DE GALLINA - 485 G"},</v>
      </c>
    </row>
    <row r="1264" spans="1:12" x14ac:dyDescent="0.25">
      <c r="A1264">
        <v>128</v>
      </c>
      <c r="B1264">
        <v>4</v>
      </c>
      <c r="C1264">
        <v>0</v>
      </c>
      <c r="D1264">
        <v>26</v>
      </c>
      <c r="E1264" t="str">
        <f>VLOOKUP(A1264,productos!$A$2:$F$225, 2,FALSE )</f>
        <v>SIN MARCA (SUPERMERCADO)</v>
      </c>
      <c r="F1264" t="str">
        <f>VLOOKUP(A1264,productos!$A$2:$F$225, 3,FALSE )</f>
        <v>SIN MARCA (SUPERMERCADO)</v>
      </c>
      <c r="G1264" t="str">
        <f>VLOOKUP(A1264,productos!$A$2:$F$225, 4,FALSE )</f>
        <v>CARNES</v>
      </c>
      <c r="H1264">
        <f>VLOOKUP(A1264,productos!$A$2:$F$225, 5,FALSE )</f>
        <v>0</v>
      </c>
      <c r="I1264" t="str">
        <f>VLOOKUP(A1264,productos!$A$2:$F$225, 6,FALSE )</f>
        <v>CARNE PICADA  - 1 KG</v>
      </c>
      <c r="L1264" s="2" t="str">
        <f t="shared" si="19"/>
        <v>new Product { Id = 128, Region = 4, Market =0, Price = 26, Provider = "SIN MARCA (SUPERMERCADO)", Brand = "SIN MARCA (SUPERMERCADO)", Category = "CARNES", BarCode = 0, Name = "CARNE PICADA  - 1 KG"},</v>
      </c>
    </row>
    <row r="1265" spans="1:12" x14ac:dyDescent="0.25">
      <c r="A1265">
        <v>231</v>
      </c>
      <c r="B1265">
        <v>4</v>
      </c>
      <c r="C1265">
        <v>0</v>
      </c>
      <c r="D1265">
        <v>13.93</v>
      </c>
      <c r="E1265" t="str">
        <f>VLOOKUP(A1265,productos!$A$2:$F$225, 2,FALSE )</f>
        <v>GENÉRICO</v>
      </c>
      <c r="F1265" t="str">
        <f>VLOOKUP(A1265,productos!$A$2:$F$225, 3,FALSE )</f>
        <v>GENÉRICO</v>
      </c>
      <c r="G1265" t="str">
        <f>VLOOKUP(A1265,productos!$A$2:$F$225, 4,FALSE )</f>
        <v>CANASTA ESCOLAR</v>
      </c>
      <c r="H1265">
        <f>VLOOKUP(A1265,productos!$A$2:$F$225, 5,FALSE )</f>
        <v>0</v>
      </c>
      <c r="I1265" t="str">
        <f>VLOOKUP(A1265,productos!$A$2:$F$225, 6,FALSE )</f>
        <v>CARPETA ESCOLAR  3-AN X40CM F NEGRA 1 UNI</v>
      </c>
      <c r="L1265" s="2" t="str">
        <f t="shared" si="19"/>
        <v>new Product { Id = 231, Region = 4, Market =0, Price = 13.93, Provider = "GENÉRICO", Brand = "GENÉRICO", Category = "CANASTA ESCOLAR", BarCode = 0, Name = "CARPETA ESCOLAR  3-AN X40CM F NEGRA 1 UNI"},</v>
      </c>
    </row>
    <row r="1266" spans="1:12" x14ac:dyDescent="0.25">
      <c r="A1266">
        <v>147</v>
      </c>
      <c r="B1266">
        <v>4</v>
      </c>
      <c r="C1266">
        <v>0</v>
      </c>
      <c r="D1266">
        <v>7.29</v>
      </c>
      <c r="E1266" t="str">
        <f>VLOOKUP(A1266,productos!$A$2:$F$225, 2,FALSE )</f>
        <v>SIN MARCA (SUPERMERCADO)</v>
      </c>
      <c r="F1266" t="str">
        <f>VLOOKUP(A1266,productos!$A$2:$F$225, 3,FALSE )</f>
        <v>SIN MARCA (SUPERMERCADO)</v>
      </c>
      <c r="G1266" t="str">
        <f>VLOOKUP(A1266,productos!$A$2:$F$225, 4,FALSE )</f>
        <v>VERDULERÍA</v>
      </c>
      <c r="H1266">
        <f>VLOOKUP(A1266,productos!$A$2:$F$225, 5,FALSE )</f>
        <v>0</v>
      </c>
      <c r="I1266" t="str">
        <f>VLOOKUP(A1266,productos!$A$2:$F$225, 6,FALSE )</f>
        <v>CEBOLLA BLANCA - 1 KG</v>
      </c>
      <c r="L1266" s="2" t="str">
        <f t="shared" si="19"/>
        <v>new Product { Id = 147, Region = 4, Market =0, Price = 7.29, Provider = "SIN MARCA (SUPERMERCADO)", Brand = "SIN MARCA (SUPERMERCADO)", Category = "VERDULERÍA", BarCode = 0, Name = "CEBOLLA BLANCA - 1 KG"},</v>
      </c>
    </row>
    <row r="1267" spans="1:12" x14ac:dyDescent="0.25">
      <c r="A1267">
        <v>35</v>
      </c>
      <c r="B1267">
        <v>4</v>
      </c>
      <c r="C1267">
        <v>0</v>
      </c>
      <c r="D1267">
        <v>9.9</v>
      </c>
      <c r="E1267" t="str">
        <f>VLOOKUP(A1267,productos!$A$2:$F$225, 2,FALSE )</f>
        <v>CERVEC Y MALTERIA QUILMES SAI</v>
      </c>
      <c r="F1267" t="str">
        <f>VLOOKUP(A1267,productos!$A$2:$F$225, 3,FALSE )</f>
        <v>QUILMES</v>
      </c>
      <c r="G1267" t="str">
        <f>VLOOKUP(A1267,productos!$A$2:$F$225, 4,FALSE )</f>
        <v>BEBIDAS</v>
      </c>
      <c r="H1267">
        <f>VLOOKUP(A1267,productos!$A$2:$F$225, 5,FALSE )</f>
        <v>779279800742</v>
      </c>
      <c r="I1267" t="str">
        <f>VLOOKUP(A1267,productos!$A$2:$F$225, 6,FALSE )</f>
        <v>CERVEZA  BAJO CERO - 970 ML</v>
      </c>
      <c r="L1267" s="2" t="str">
        <f t="shared" si="19"/>
        <v>new Product { Id = 35, Region = 4, Market =0, Price = 9.9, Provider = "CERVEC Y MALTERIA QUILMES SAI", Brand = "QUILMES", Category = "BEBIDAS", BarCode = 779279800742, Name = "CERVEZA  BAJO CERO - 970 ML"},</v>
      </c>
    </row>
    <row r="1268" spans="1:12" x14ac:dyDescent="0.25">
      <c r="A1268">
        <v>57</v>
      </c>
      <c r="B1268">
        <v>4</v>
      </c>
      <c r="C1268">
        <v>0</v>
      </c>
      <c r="D1268">
        <v>10.050000000000001</v>
      </c>
      <c r="E1268" t="str">
        <f>VLOOKUP(A1268,productos!$A$2:$F$225, 2,FALSE )</f>
        <v>GRUPO CCU</v>
      </c>
      <c r="F1268" t="str">
        <f>VLOOKUP(A1268,productos!$A$2:$F$225, 3,FALSE )</f>
        <v>BIECKERT</v>
      </c>
      <c r="G1268" t="str">
        <f>VLOOKUP(A1268,productos!$A$2:$F$225, 4,FALSE )</f>
        <v>BEBIDAS</v>
      </c>
      <c r="H1268">
        <f>VLOOKUP(A1268,productos!$A$2:$F$225, 5,FALSE )</f>
        <v>779042500169</v>
      </c>
      <c r="I1268" t="str">
        <f>VLOOKUP(A1268,productos!$A$2:$F$225, 6,FALSE )</f>
        <v>CERVEZA RUBIA  - 970 ML</v>
      </c>
      <c r="L1268" s="2" t="str">
        <f t="shared" si="19"/>
        <v>new Product { Id = 57, Region = 4, Market =0, Price = 10.05, Provider = "GRUPO CCU", Brand = "BIECKERT", Category = "BEBIDAS", BarCode = 779042500169, Name = "CERVEZA RUBIA  - 970 ML"},</v>
      </c>
    </row>
    <row r="1269" spans="1:12" x14ac:dyDescent="0.25">
      <c r="A1269">
        <v>210</v>
      </c>
      <c r="B1269">
        <v>4</v>
      </c>
      <c r="C1269">
        <v>0</v>
      </c>
      <c r="D1269">
        <v>11.88</v>
      </c>
      <c r="E1269" t="str">
        <f>VLOOKUP(A1269,productos!$A$2:$F$225, 2,FALSE )</f>
        <v>INDUART</v>
      </c>
      <c r="F1269" t="str">
        <f>VLOOKUP(A1269,productos!$A$2:$F$225, 3,FALSE )</f>
        <v>ALBA</v>
      </c>
      <c r="G1269" t="str">
        <f>VLOOKUP(A1269,productos!$A$2:$F$225, 4,FALSE )</f>
        <v>CANASTA ESCOLAR</v>
      </c>
      <c r="H1269">
        <f>VLOOKUP(A1269,productos!$A$2:$F$225, 5,FALSE )</f>
        <v>0</v>
      </c>
      <c r="I1269" t="str">
        <f>VLOOKUP(A1269,productos!$A$2:$F$225, 6,FALSE )</f>
        <v>CRAYONES ALBA COLORSOL  12 UNIDADES</v>
      </c>
      <c r="L1269" s="2" t="str">
        <f t="shared" si="19"/>
        <v>new Product { Id = 210, Region = 4, Market =0, Price = 11.88, Provider = "INDUART", Brand = "ALBA", Category = "CANASTA ESCOLAR", BarCode = 0, Name = "CRAYONES ALBA COLORSOL  12 UNIDADES"},</v>
      </c>
    </row>
    <row r="1270" spans="1:12" x14ac:dyDescent="0.25">
      <c r="A1270">
        <v>209</v>
      </c>
      <c r="B1270">
        <v>4</v>
      </c>
      <c r="C1270">
        <v>0</v>
      </c>
      <c r="D1270">
        <v>5.94</v>
      </c>
      <c r="E1270" t="str">
        <f>VLOOKUP(A1270,productos!$A$2:$F$225, 2,FALSE )</f>
        <v>INDUART</v>
      </c>
      <c r="F1270" t="str">
        <f>VLOOKUP(A1270,productos!$A$2:$F$225, 3,FALSE )</f>
        <v>ALBA</v>
      </c>
      <c r="G1270" t="str">
        <f>VLOOKUP(A1270,productos!$A$2:$F$225, 4,FALSE )</f>
        <v>CANASTA ESCOLAR</v>
      </c>
      <c r="H1270">
        <f>VLOOKUP(A1270,productos!$A$2:$F$225, 5,FALSE )</f>
        <v>0</v>
      </c>
      <c r="I1270" t="str">
        <f>VLOOKUP(A1270,productos!$A$2:$F$225, 6,FALSE )</f>
        <v>CRAYONES ALBA COLORSOL  6 UNIDADES</v>
      </c>
      <c r="L1270" s="2" t="str">
        <f t="shared" si="19"/>
        <v>new Product { Id = 209, Region = 4, Market =0, Price = 5.94, Provider = "INDUART", Brand = "ALBA", Category = "CANASTA ESCOLAR", BarCode = 0, Name = "CRAYONES ALBA COLORSOL  6 UNIDADES"},</v>
      </c>
    </row>
    <row r="1271" spans="1:12" x14ac:dyDescent="0.25">
      <c r="A1271">
        <v>15</v>
      </c>
      <c r="B1271">
        <v>4</v>
      </c>
      <c r="C1271">
        <v>0</v>
      </c>
      <c r="D1271">
        <v>15.76</v>
      </c>
      <c r="E1271" t="str">
        <f>VLOOKUP(A1271,productos!$A$2:$F$225, 2,FALSE )</f>
        <v>ALICORP ARGENTINA S.C.A.</v>
      </c>
      <c r="F1271" t="str">
        <f>VLOOKUP(A1271,productos!$A$2:$F$225, 3,FALSE )</f>
        <v>PLUSBELLE</v>
      </c>
      <c r="G1271" t="str">
        <f>VLOOKUP(A1271,productos!$A$2:$F$225, 4,FALSE )</f>
        <v>PERFUMERÍA</v>
      </c>
      <c r="H1271">
        <f>VLOOKUP(A1271,productos!$A$2:$F$225, 5,FALSE )</f>
        <v>779074052884</v>
      </c>
      <c r="I1271" t="str">
        <f>VLOOKUP(A1271,productos!$A$2:$F$225, 6,FALSE )</f>
        <v>CREMA DE ENJUAGUE O ACONDICIONADOR FAMILIAR CERAMIDAS+ARGININA - 1 LT</v>
      </c>
      <c r="L1271" s="2" t="str">
        <f t="shared" si="19"/>
        <v>new Product { Id = 15, Region = 4, Market =0, Price = 15.76, Provider = "ALICORP ARGENTINA S.C.A.", Brand = "PLUSBELLE", Category = "PERFUMERÍA", BarCode = 779074052884, Name = "CREMA DE ENJUAGUE O ACONDICIONADOR FAMILIAR CERAMIDAS+ARGININA - 1 LT"},</v>
      </c>
    </row>
    <row r="1272" spans="1:12" x14ac:dyDescent="0.25">
      <c r="A1272">
        <v>85</v>
      </c>
      <c r="B1272">
        <v>4</v>
      </c>
      <c r="C1272">
        <v>0</v>
      </c>
      <c r="D1272">
        <v>8.6300000000000008</v>
      </c>
      <c r="E1272" t="str">
        <f>VLOOKUP(A1272,productos!$A$2:$F$225, 2,FALSE )</f>
        <v>MILKAUT</v>
      </c>
      <c r="F1272" t="str">
        <f>VLOOKUP(A1272,productos!$A$2:$F$225, 3,FALSE )</f>
        <v>MILKAUT</v>
      </c>
      <c r="G1272" t="str">
        <f>VLOOKUP(A1272,productos!$A$2:$F$225, 4,FALSE )</f>
        <v>LÁCTEOS</v>
      </c>
      <c r="H1272">
        <f>VLOOKUP(A1272,productos!$A$2:$F$225, 5,FALSE )</f>
        <v>779482001515</v>
      </c>
      <c r="I1272" t="str">
        <f>VLOOKUP(A1272,productos!$A$2:$F$225, 6,FALSE )</f>
        <v>CREMA DE LECHE ENTERA POTE - 200 CM3</v>
      </c>
      <c r="L1272" s="2" t="str">
        <f t="shared" si="19"/>
        <v>new Product { Id = 85, Region = 4, Market =0, Price = 8.63, Provider = "MILKAUT", Brand = "MILKAUT", Category = "LÁCTEOS", BarCode = 779482001515, Name = "CREMA DE LECHE ENTERA POTE - 200 CM3"},</v>
      </c>
    </row>
    <row r="1273" spans="1:12" x14ac:dyDescent="0.25">
      <c r="A1273">
        <v>122</v>
      </c>
      <c r="B1273">
        <v>4</v>
      </c>
      <c r="C1273">
        <v>0</v>
      </c>
      <c r="D1273">
        <v>9.6999999999999993</v>
      </c>
      <c r="E1273" t="str">
        <f>VLOOKUP(A1273,productos!$A$2:$F$225, 2,FALSE )</f>
        <v>SANCOR</v>
      </c>
      <c r="F1273" t="str">
        <f>VLOOKUP(A1273,productos!$A$2:$F$225, 3,FALSE )</f>
        <v>SANCOR</v>
      </c>
      <c r="G1273" t="str">
        <f>VLOOKUP(A1273,productos!$A$2:$F$225, 4,FALSE )</f>
        <v>LÁCTEOS</v>
      </c>
      <c r="H1273">
        <f>VLOOKUP(A1273,productos!$A$2:$F$225, 5,FALSE )</f>
        <v>779008003344</v>
      </c>
      <c r="I1273" t="str">
        <f>VLOOKUP(A1273,productos!$A$2:$F$225, 6,FALSE )</f>
        <v>CREMA UAT  - 250 CM3</v>
      </c>
      <c r="L1273" s="2" t="str">
        <f t="shared" si="19"/>
        <v>new Product { Id = 122, Region = 4, Market =0, Price = 9.7, Provider = "SANCOR", Brand = "SANCOR", Category = "LÁCTEOS", BarCode = 779008003344, Name = "CREMA UAT  - 250 CM3"},</v>
      </c>
    </row>
    <row r="1274" spans="1:12" x14ac:dyDescent="0.25">
      <c r="A1274">
        <v>217</v>
      </c>
      <c r="B1274">
        <v>4</v>
      </c>
      <c r="C1274">
        <v>0</v>
      </c>
      <c r="D1274">
        <v>12.95</v>
      </c>
      <c r="E1274" t="str">
        <f>VLOOKUP(A1274,productos!$A$2:$F$225, 2,FALSE )</f>
        <v>LEDESMA/ANGEL ESTRADA</v>
      </c>
      <c r="F1274" t="str">
        <f>VLOOKUP(A1274,productos!$A$2:$F$225, 3,FALSE )</f>
        <v>GLORIA O AMÉRICA</v>
      </c>
      <c r="G1274" t="str">
        <f>VLOOKUP(A1274,productos!$A$2:$F$225, 4,FALSE )</f>
        <v>CANASTA ESCOLAR</v>
      </c>
      <c r="H1274">
        <f>VLOOKUP(A1274,productos!$A$2:$F$225, 5,FALSE )</f>
        <v>0</v>
      </c>
      <c r="I1274" t="str">
        <f>VLOOKUP(A1274,productos!$A$2:$F$225, 6,FALSE )</f>
        <v>CUADERNO TAPA DURA ARAÑA  42 HOJAS CUADRICULADO AZUL</v>
      </c>
      <c r="L1274" s="2" t="str">
        <f t="shared" si="19"/>
        <v>new Product { Id = 217, Region = 4, Market =0, Price = 12.95, Provider = "LEDESMA/ANGEL ESTRADA", Brand = "GLORIA O AMÉRICA", Category = "CANASTA ESCOLAR", BarCode = 0, Name = "CUADERNO TAPA DURA ARAÑA  42 HOJAS CUADRICULADO AZUL"},</v>
      </c>
    </row>
    <row r="1275" spans="1:12" x14ac:dyDescent="0.25">
      <c r="A1275">
        <v>214</v>
      </c>
      <c r="B1275">
        <v>4</v>
      </c>
      <c r="C1275">
        <v>0</v>
      </c>
      <c r="D1275">
        <v>12.95</v>
      </c>
      <c r="E1275" t="str">
        <f>VLOOKUP(A1275,productos!$A$2:$F$225, 2,FALSE )</f>
        <v>LEDESMA/ANGEL ESTRADA</v>
      </c>
      <c r="F1275" t="str">
        <f>VLOOKUP(A1275,productos!$A$2:$F$225, 3,FALSE )</f>
        <v>GLORIA O AMÉRICA</v>
      </c>
      <c r="G1275" t="str">
        <f>VLOOKUP(A1275,productos!$A$2:$F$225, 4,FALSE )</f>
        <v>CANASTA ESCOLAR</v>
      </c>
      <c r="H1275">
        <f>VLOOKUP(A1275,productos!$A$2:$F$225, 5,FALSE )</f>
        <v>0</v>
      </c>
      <c r="I1275" t="str">
        <f>VLOOKUP(A1275,productos!$A$2:$F$225, 6,FALSE )</f>
        <v>CUADERNO TAPA DURA ARAÑA  42 HOJAS RAYADO AZUL</v>
      </c>
      <c r="L1275" s="2" t="str">
        <f t="shared" si="19"/>
        <v>new Product { Id = 214, Region = 4, Market =0, Price = 12.95, Provider = "LEDESMA/ANGEL ESTRADA", Brand = "GLORIA O AMÉRICA", Category = "CANASTA ESCOLAR", BarCode = 0, Name = "CUADERNO TAPA DURA ARAÑA  42 HOJAS RAYADO AZUL"},</v>
      </c>
    </row>
    <row r="1276" spans="1:12" x14ac:dyDescent="0.25">
      <c r="A1276">
        <v>215</v>
      </c>
      <c r="B1276">
        <v>4</v>
      </c>
      <c r="C1276">
        <v>0</v>
      </c>
      <c r="D1276">
        <v>12.95</v>
      </c>
      <c r="E1276" t="str">
        <f>VLOOKUP(A1276,productos!$A$2:$F$225, 2,FALSE )</f>
        <v>LEDESMA/ANGEL ESTRADA</v>
      </c>
      <c r="F1276" t="str">
        <f>VLOOKUP(A1276,productos!$A$2:$F$225, 3,FALSE )</f>
        <v>GLORIA O AMÉRICA</v>
      </c>
      <c r="G1276" t="str">
        <f>VLOOKUP(A1276,productos!$A$2:$F$225, 4,FALSE )</f>
        <v>CANASTA ESCOLAR</v>
      </c>
      <c r="H1276">
        <f>VLOOKUP(A1276,productos!$A$2:$F$225, 5,FALSE )</f>
        <v>0</v>
      </c>
      <c r="I1276" t="str">
        <f>VLOOKUP(A1276,productos!$A$2:$F$225, 6,FALSE )</f>
        <v>CUADERNO TAPA DURA ARAÑA  42 HOJAS RAYADO ROJO</v>
      </c>
      <c r="L1276" s="2" t="str">
        <f t="shared" si="19"/>
        <v>new Product { Id = 215, Region = 4, Market =0, Price = 12.95, Provider = "LEDESMA/ANGEL ESTRADA", Brand = "GLORIA O AMÉRICA", Category = "CANASTA ESCOLAR", BarCode = 0, Name = "CUADERNO TAPA DURA ARAÑA  42 HOJAS RAYADO ROJO"},</v>
      </c>
    </row>
    <row r="1277" spans="1:12" x14ac:dyDescent="0.25">
      <c r="A1277">
        <v>216</v>
      </c>
      <c r="B1277">
        <v>4</v>
      </c>
      <c r="C1277">
        <v>0</v>
      </c>
      <c r="D1277">
        <v>12.95</v>
      </c>
      <c r="E1277" t="str">
        <f>VLOOKUP(A1277,productos!$A$2:$F$225, 2,FALSE )</f>
        <v>LEDESMA/ANGEL ESTRADA</v>
      </c>
      <c r="F1277" t="str">
        <f>VLOOKUP(A1277,productos!$A$2:$F$225, 3,FALSE )</f>
        <v>GLORIA O AMÉRICA</v>
      </c>
      <c r="G1277" t="str">
        <f>VLOOKUP(A1277,productos!$A$2:$F$225, 4,FALSE )</f>
        <v>CANASTA ESCOLAR</v>
      </c>
      <c r="H1277">
        <f>VLOOKUP(A1277,productos!$A$2:$F$225, 5,FALSE )</f>
        <v>0</v>
      </c>
      <c r="I1277" t="str">
        <f>VLOOKUP(A1277,productos!$A$2:$F$225, 6,FALSE )</f>
        <v>CUADERNO TAPA DURA ARAÑA  42 HOJAS RAYADO VERDE</v>
      </c>
      <c r="L1277" s="2" t="str">
        <f t="shared" si="19"/>
        <v>new Product { Id = 216, Region = 4, Market =0, Price = 12.95, Provider = "LEDESMA/ANGEL ESTRADA", Brand = "GLORIA O AMÉRICA", Category = "CANASTA ESCOLAR", BarCode = 0, Name = "CUADERNO TAPA DURA ARAÑA  42 HOJAS RAYADO VERDE"},</v>
      </c>
    </row>
    <row r="1278" spans="1:12" x14ac:dyDescent="0.25">
      <c r="A1278">
        <v>213</v>
      </c>
      <c r="B1278">
        <v>4</v>
      </c>
      <c r="C1278">
        <v>0</v>
      </c>
      <c r="D1278">
        <v>4.91</v>
      </c>
      <c r="E1278" t="str">
        <f>VLOOKUP(A1278,productos!$A$2:$F$225, 2,FALSE )</f>
        <v>LEDESMA/ANGEL ESTRADA</v>
      </c>
      <c r="F1278" t="str">
        <f>VLOOKUP(A1278,productos!$A$2:$F$225, 3,FALSE )</f>
        <v>GLORIA O AMÉRICA</v>
      </c>
      <c r="G1278" t="str">
        <f>VLOOKUP(A1278,productos!$A$2:$F$225, 4,FALSE )</f>
        <v>CANASTA ESCOLAR</v>
      </c>
      <c r="H1278">
        <f>VLOOKUP(A1278,productos!$A$2:$F$225, 5,FALSE )</f>
        <v>0</v>
      </c>
      <c r="I1278" t="str">
        <f>VLOOKUP(A1278,productos!$A$2:$F$225, 6,FALSE )</f>
        <v>CUADERNO TAPA FLEXIBLE  48 HOJAS CUADRICULADO</v>
      </c>
      <c r="L1278" s="2" t="str">
        <f t="shared" si="19"/>
        <v>new Product { Id = 213, Region = 4, Market =0, Price = 4.91, Provider = "LEDESMA/ANGEL ESTRADA", Brand = "GLORIA O AMÉRICA", Category = "CANASTA ESCOLAR", BarCode = 0, Name = "CUADERNO TAPA FLEXIBLE  48 HOJAS CUADRICULADO"},</v>
      </c>
    </row>
    <row r="1279" spans="1:12" x14ac:dyDescent="0.25">
      <c r="A1279">
        <v>212</v>
      </c>
      <c r="B1279">
        <v>4</v>
      </c>
      <c r="C1279">
        <v>0</v>
      </c>
      <c r="D1279">
        <v>4.91</v>
      </c>
      <c r="E1279" t="str">
        <f>VLOOKUP(A1279,productos!$A$2:$F$225, 2,FALSE )</f>
        <v>LEDESMA/ANGEL ESTRADA</v>
      </c>
      <c r="F1279" t="str">
        <f>VLOOKUP(A1279,productos!$A$2:$F$225, 3,FALSE )</f>
        <v>GLORIA O AMÉRICA</v>
      </c>
      <c r="G1279" t="str">
        <f>VLOOKUP(A1279,productos!$A$2:$F$225, 4,FALSE )</f>
        <v>CANASTA ESCOLAR</v>
      </c>
      <c r="H1279">
        <f>VLOOKUP(A1279,productos!$A$2:$F$225, 5,FALSE )</f>
        <v>0</v>
      </c>
      <c r="I1279" t="str">
        <f>VLOOKUP(A1279,productos!$A$2:$F$225, 6,FALSE )</f>
        <v>CUADERNO TAPA FLEXIBLE  48 HOJAS RAYADO</v>
      </c>
      <c r="L1279" s="2" t="str">
        <f t="shared" si="19"/>
        <v>new Product { Id = 212, Region = 4, Market =0, Price = 4.91, Provider = "LEDESMA/ANGEL ESTRADA", Brand = "GLORIA O AMÉRICA", Category = "CANASTA ESCOLAR", BarCode = 0, Name = "CUADERNO TAPA FLEXIBLE  48 HOJAS RAYADO"},</v>
      </c>
    </row>
    <row r="1280" spans="1:12" x14ac:dyDescent="0.25">
      <c r="A1280">
        <v>133</v>
      </c>
      <c r="B1280">
        <v>4</v>
      </c>
      <c r="C1280">
        <v>0</v>
      </c>
      <c r="D1280">
        <v>52.9</v>
      </c>
      <c r="E1280" t="str">
        <f>VLOOKUP(A1280,productos!$A$2:$F$225, 2,FALSE )</f>
        <v>SIN MARCA (SUPERMERCADO)</v>
      </c>
      <c r="F1280" t="str">
        <f>VLOOKUP(A1280,productos!$A$2:$F$225, 3,FALSE )</f>
        <v>SIN MARCA (SUPERMERCADO)</v>
      </c>
      <c r="G1280" t="str">
        <f>VLOOKUP(A1280,productos!$A$2:$F$225, 4,FALSE )</f>
        <v>CARNES</v>
      </c>
      <c r="H1280">
        <f>VLOOKUP(A1280,productos!$A$2:$F$225, 5,FALSE )</f>
        <v>0</v>
      </c>
      <c r="I1280" t="str">
        <f>VLOOKUP(A1280,productos!$A$2:$F$225, 6,FALSE )</f>
        <v>CUADRADA  - 1 KG</v>
      </c>
      <c r="L1280" s="2" t="str">
        <f t="shared" si="19"/>
        <v>new Product { Id = 133, Region = 4, Market =0, Price = 52.9, Provider = "SIN MARCA (SUPERMERCADO)", Brand = "SIN MARCA (SUPERMERCADO)", Category = "CARNES", BarCode = 0, Name = "CUADRADA  - 1 KG"},</v>
      </c>
    </row>
    <row r="1281" spans="1:12" x14ac:dyDescent="0.25">
      <c r="A1281">
        <v>16</v>
      </c>
      <c r="B1281">
        <v>4</v>
      </c>
      <c r="C1281">
        <v>0</v>
      </c>
      <c r="D1281">
        <v>17.3</v>
      </c>
      <c r="E1281" t="str">
        <f>VLOOKUP(A1281,productos!$A$2:$F$225, 2,FALSE )</f>
        <v>ALICORP ARGENTINA S.C.A.</v>
      </c>
      <c r="F1281" t="str">
        <f>VLOOKUP(A1281,productos!$A$2:$F$225, 3,FALSE )</f>
        <v>PLUSBELLE</v>
      </c>
      <c r="G1281" t="str">
        <f>VLOOKUP(A1281,productos!$A$2:$F$225, 4,FALSE )</f>
        <v>PERFUMERÍA</v>
      </c>
      <c r="H1281">
        <f>VLOOKUP(A1281,productos!$A$2:$F$225, 5,FALSE )</f>
        <v>779074050304</v>
      </c>
      <c r="I1281" t="str">
        <f>VLOOKUP(A1281,productos!$A$2:$F$225, 6,FALSE )</f>
        <v>DESODORANTE EN AEROSOL FEMENINO SO HAPPY - 113 G</v>
      </c>
      <c r="L1281" s="2" t="str">
        <f t="shared" si="19"/>
        <v>new Product { Id = 16, Region = 4, Market =0, Price = 17.3, Provider = "ALICORP ARGENTINA S.C.A.", Brand = "PLUSBELLE", Category = "PERFUMERÍA", BarCode = 779074050304, Name = "DESODORANTE EN AEROSOL FEMENINO SO HAPPY - 113 G"},</v>
      </c>
    </row>
    <row r="1282" spans="1:12" x14ac:dyDescent="0.25">
      <c r="A1282">
        <v>170</v>
      </c>
      <c r="B1282">
        <v>4</v>
      </c>
      <c r="C1282">
        <v>0</v>
      </c>
      <c r="D1282">
        <v>15.65</v>
      </c>
      <c r="E1282" t="str">
        <f>VLOOKUP(A1282,productos!$A$2:$F$225, 2,FALSE )</f>
        <v>UNILEVER</v>
      </c>
      <c r="F1282" t="str">
        <f>VLOOKUP(A1282,productos!$A$2:$F$225, 3,FALSE )</f>
        <v>REXONA</v>
      </c>
      <c r="G1282" t="str">
        <f>VLOOKUP(A1282,productos!$A$2:$F$225, 4,FALSE )</f>
        <v>PERFUMERÍA</v>
      </c>
      <c r="H1282">
        <f>VLOOKUP(A1282,productos!$A$2:$F$225, 5,FALSE )</f>
        <v>77924841</v>
      </c>
      <c r="I1282" t="str">
        <f>VLOOKUP(A1282,productos!$A$2:$F$225, 6,FALSE )</f>
        <v>DESODORANTE FEMENINO ROLL ON CRYSTAL - 750 CM3</v>
      </c>
      <c r="L1282" s="2" t="str">
        <f t="shared" si="19"/>
        <v>new Product { Id = 170, Region = 4, Market =0, Price = 15.65, Provider = "UNILEVER", Brand = "REXONA", Category = "PERFUMERÍA", BarCode = 77924841, Name = "DESODORANTE FEMENINO ROLL ON CRYSTAL - 750 CM3"},</v>
      </c>
    </row>
    <row r="1283" spans="1:12" x14ac:dyDescent="0.25">
      <c r="A1283">
        <v>169</v>
      </c>
      <c r="B1283">
        <v>4</v>
      </c>
      <c r="C1283">
        <v>0</v>
      </c>
      <c r="D1283">
        <v>16.2</v>
      </c>
      <c r="E1283" t="str">
        <f>VLOOKUP(A1283,productos!$A$2:$F$225, 2,FALSE )</f>
        <v>UNILEVER</v>
      </c>
      <c r="F1283" t="str">
        <f>VLOOKUP(A1283,productos!$A$2:$F$225, 3,FALSE )</f>
        <v>REXONA</v>
      </c>
      <c r="G1283" t="str">
        <f>VLOOKUP(A1283,productos!$A$2:$F$225, 4,FALSE )</f>
        <v>PERFUMERÍA</v>
      </c>
      <c r="H1283">
        <f>VLOOKUP(A1283,productos!$A$2:$F$225, 5,FALSE )</f>
        <v>7794192</v>
      </c>
      <c r="I1283" t="str">
        <f>VLOOKUP(A1283,productos!$A$2:$F$225, 6,FALSE )</f>
        <v>DESODORANTE MASCULINO ROLL ON INVISIBLE - 3 CM3</v>
      </c>
      <c r="L1283" s="2" t="str">
        <f t="shared" ref="L1283:L1346" si="20">IF(ISERROR(CONCATENATE("new Product { Id = ", A1283, ", Region = ",B1283,", Market =",C1283,", Price = ",SUBSTITUTE(D1283,",","."),", Provider = ", $E$1, E1283, $E$1,", Brand = ", $E$1, F1283, $E$1,", Category = ", $E$1, G1283, $E$1,", BarCode = ", H1283,", Name = ", $E$1, I1283, $E$1,"},'")),"",CONCATENATE("new Product { Id = ", A1283, ", Region = ",B1283,", Market =",C1283,", Price = ",SUBSTITUTE(D1283,",","."),", Provider = ", $E$1, E1283, $E$1,", Brand = ", $E$1, F1283, $E$1,", Category = ", $E$1, G1283, $E$1,", BarCode = ", H1283,", Name = ", $E$1, I1283, $E$1,"},"))</f>
        <v>new Product { Id = 169, Region = 4, Market =0, Price = 16.2, Provider = "UNILEVER", Brand = "REXONA", Category = "PERFUMERÍA", BarCode = 7794192, Name = "DESODORANTE MASCULINO ROLL ON INVISIBLE - 3 CM3"},</v>
      </c>
    </row>
    <row r="1284" spans="1:12" x14ac:dyDescent="0.25">
      <c r="A1284">
        <v>165</v>
      </c>
      <c r="B1284">
        <v>4</v>
      </c>
      <c r="C1284">
        <v>0</v>
      </c>
      <c r="D1284">
        <v>9.5500000000000007</v>
      </c>
      <c r="E1284" t="str">
        <f>VLOOKUP(A1284,productos!$A$2:$F$225, 2,FALSE )</f>
        <v>UNILEVER</v>
      </c>
      <c r="F1284" t="str">
        <f>VLOOKUP(A1284,productos!$A$2:$F$225, 3,FALSE )</f>
        <v>ALA</v>
      </c>
      <c r="G1284" t="str">
        <f>VLOOKUP(A1284,productos!$A$2:$F$225, 4,FALSE )</f>
        <v>LIMPIEZA</v>
      </c>
      <c r="H1284">
        <f>VLOOKUP(A1284,productos!$A$2:$F$225, 5,FALSE )</f>
        <v>779129000856</v>
      </c>
      <c r="I1284" t="str">
        <f>VLOOKUP(A1284,productos!$A$2:$F$225, 6,FALSE )</f>
        <v>DETERGENTE LIQUIDO PARA VAJILLA CREM COLAGENO - 375 ML</v>
      </c>
      <c r="L1284" s="2" t="str">
        <f t="shared" si="20"/>
        <v>new Product { Id = 165, Region = 4, Market =0, Price = 9.55, Provider = "UNILEVER", Brand = "ALA", Category = "LIMPIEZA", BarCode = 779129000856, Name = "DETERGENTE LIQUIDO PARA VAJILLA CREM COLAGENO - 375 ML"},</v>
      </c>
    </row>
    <row r="1285" spans="1:12" x14ac:dyDescent="0.25">
      <c r="A1285">
        <v>6</v>
      </c>
      <c r="B1285">
        <v>4</v>
      </c>
      <c r="C1285">
        <v>0</v>
      </c>
      <c r="D1285">
        <v>31</v>
      </c>
      <c r="E1285" t="str">
        <f>VLOOKUP(A1285,productos!$A$2:$F$225, 2,FALSE )</f>
        <v>GRUPO CANALE</v>
      </c>
      <c r="F1285" t="str">
        <f>VLOOKUP(A1285,productos!$A$2:$F$225, 3,FALSE )</f>
        <v>CANALE</v>
      </c>
      <c r="G1285" t="str">
        <f>VLOOKUP(A1285,productos!$A$2:$F$225, 4,FALSE )</f>
        <v>ALMACÉN</v>
      </c>
      <c r="H1285">
        <f>VLOOKUP(A1285,productos!$A$2:$F$225, 5,FALSE )</f>
        <v>779810066302</v>
      </c>
      <c r="I1285" t="str">
        <f>VLOOKUP(A1285,productos!$A$2:$F$225, 6,FALSE )</f>
        <v>DULCE DE BATATA  - 700 G</v>
      </c>
      <c r="L1285" s="2" t="str">
        <f t="shared" si="20"/>
        <v>new Product { Id = 6, Region = 4, Market =0, Price = 31, Provider = "GRUPO CANALE", Brand = "CANALE", Category = "ALMACÉN", BarCode = 779810066302, Name = "DULCE DE BATATA  - 700 G"},</v>
      </c>
    </row>
    <row r="1286" spans="1:12" x14ac:dyDescent="0.25">
      <c r="A1286">
        <v>156</v>
      </c>
      <c r="B1286">
        <v>4</v>
      </c>
      <c r="C1286">
        <v>0</v>
      </c>
      <c r="D1286">
        <v>9.99</v>
      </c>
      <c r="E1286" t="str">
        <f>VLOOKUP(A1286,productos!$A$2:$F$225, 2,FALSE )</f>
        <v>SUCESORES DE ALFREDO WILLINER</v>
      </c>
      <c r="F1286" t="str">
        <f>VLOOKUP(A1286,productos!$A$2:$F$225, 3,FALSE )</f>
        <v>ILOLAY</v>
      </c>
      <c r="G1286" t="str">
        <f>VLOOKUP(A1286,productos!$A$2:$F$225, 4,FALSE )</f>
        <v>ALMACÉN</v>
      </c>
      <c r="H1286">
        <f>VLOOKUP(A1286,productos!$A$2:$F$225, 5,FALSE )</f>
        <v>779078715366</v>
      </c>
      <c r="I1286" t="str">
        <f>VLOOKUP(A1286,productos!$A$2:$F$225, 6,FALSE )</f>
        <v>DULCE DE LECHE ENTERO CLÁSICO NO REPOSTERO - 400 G</v>
      </c>
      <c r="L1286" s="2" t="str">
        <f t="shared" si="20"/>
        <v>new Product { Id = 156, Region = 4, Market =0, Price = 9.99, Provider = "SUCESORES DE ALFREDO WILLINER", Brand = "ILOLAY", Category = "ALMACÉN", BarCode = 779078715366, Name = "DULCE DE LECHE ENTERO CLÁSICO NO REPOSTERO - 400 G"},</v>
      </c>
    </row>
    <row r="1287" spans="1:12" x14ac:dyDescent="0.25">
      <c r="A1287">
        <v>77</v>
      </c>
      <c r="B1287">
        <v>4</v>
      </c>
      <c r="C1287">
        <v>0</v>
      </c>
      <c r="D1287">
        <v>13.05</v>
      </c>
      <c r="E1287" t="str">
        <f>VLOOKUP(A1287,productos!$A$2:$F$225, 2,FALSE )</f>
        <v>MASTELLONE</v>
      </c>
      <c r="F1287" t="str">
        <f>VLOOKUP(A1287,productos!$A$2:$F$225, 3,FALSE )</f>
        <v>LA SERENÍSIMA</v>
      </c>
      <c r="G1287" t="str">
        <f>VLOOKUP(A1287,productos!$A$2:$F$225, 4,FALSE )</f>
        <v>ALMACÉN</v>
      </c>
      <c r="H1287">
        <f>VLOOKUP(A1287,productos!$A$2:$F$225, 5,FALSE )</f>
        <v>779074214460</v>
      </c>
      <c r="I1287" t="str">
        <f>VLOOKUP(A1287,productos!$A$2:$F$225, 6,FALSE )</f>
        <v>DULCE DE LECHE ENTERO CLÁSICO POTE - 400 G</v>
      </c>
      <c r="L1287" s="2" t="str">
        <f t="shared" si="20"/>
        <v>new Product { Id = 77, Region = 4, Market =0, Price = 13.05, Provider = "MASTELLONE", Brand = "LA SERENÍSIMA", Category = "ALMACÉN", BarCode = 779074214460, Name = "DULCE DE LECHE ENTERO CLÁSICO POTE - 400 G"},</v>
      </c>
    </row>
    <row r="1288" spans="1:12" x14ac:dyDescent="0.25">
      <c r="A1288">
        <v>41</v>
      </c>
      <c r="B1288">
        <v>4</v>
      </c>
      <c r="C1288">
        <v>0</v>
      </c>
      <c r="D1288">
        <v>4.3</v>
      </c>
      <c r="E1288" t="str">
        <f>VLOOKUP(A1288,productos!$A$2:$F$225, 2,FALSE )</f>
        <v>CLOROX ARGENTINA S.A.</v>
      </c>
      <c r="F1288" t="str">
        <f>VLOOKUP(A1288,productos!$A$2:$F$225, 3,FALSE )</f>
        <v>MORTIMER</v>
      </c>
      <c r="G1288" t="str">
        <f>VLOOKUP(A1288,productos!$A$2:$F$225, 4,FALSE )</f>
        <v>LIMPIEZA</v>
      </c>
      <c r="H1288">
        <f>VLOOKUP(A1288,productos!$A$2:$F$225, 5,FALSE )</f>
        <v>779325300033</v>
      </c>
      <c r="I1288" t="str">
        <f>VLOOKUP(A1288,productos!$A$2:$F$225, 6,FALSE )</f>
        <v>ESPONJA PARA LAVAR PLATOS LISA DELGADA - 1 UN</v>
      </c>
      <c r="L1288" s="2" t="str">
        <f t="shared" si="20"/>
        <v>new Product { Id = 41, Region = 4, Market =0, Price = 4.3, Provider = "CLOROX ARGENTINA S.A.", Brand = "MORTIMER", Category = "LIMPIEZA", BarCode = 779325300033, Name = "ESPONJA PARA LAVAR PLATOS LISA DELGADA - 1 UN"},</v>
      </c>
    </row>
    <row r="1289" spans="1:12" x14ac:dyDescent="0.25">
      <c r="A1289">
        <v>140</v>
      </c>
      <c r="B1289">
        <v>4</v>
      </c>
      <c r="C1289">
        <v>0</v>
      </c>
      <c r="D1289">
        <v>2.9</v>
      </c>
      <c r="E1289" t="str">
        <f>VLOOKUP(A1289,productos!$A$2:$F$225, 2,FALSE )</f>
        <v>SIN MARCA (SUPERMERCADO)</v>
      </c>
      <c r="F1289" t="str">
        <f>VLOOKUP(A1289,productos!$A$2:$F$225, 3,FALSE )</f>
        <v>SIN MARCA (SUPERMERCADO)</v>
      </c>
      <c r="G1289" t="str">
        <f>VLOOKUP(A1289,productos!$A$2:$F$225, 4,FALSE )</f>
        <v>PANIFICADOS</v>
      </c>
      <c r="H1289">
        <f>VLOOKUP(A1289,productos!$A$2:$F$225, 5,FALSE )</f>
        <v>0</v>
      </c>
      <c r="I1289" t="str">
        <f>VLOOKUP(A1289,productos!$A$2:$F$225, 6,FALSE )</f>
        <v>FACTURAS DE MANTECA - 1 UN</v>
      </c>
      <c r="L1289" s="2" t="str">
        <f t="shared" si="20"/>
        <v>new Product { Id = 140, Region = 4, Market =0, Price = 2.9, Provider = "SIN MARCA (SUPERMERCADO)", Brand = "SIN MARCA (SUPERMERCADO)", Category = "PANIFICADOS", BarCode = 0, Name = "FACTURAS DE MANTECA - 1 UN"},</v>
      </c>
    </row>
    <row r="1290" spans="1:12" x14ac:dyDescent="0.25">
      <c r="A1290">
        <v>161</v>
      </c>
      <c r="B1290">
        <v>4</v>
      </c>
      <c r="C1290">
        <v>0</v>
      </c>
      <c r="D1290">
        <v>5.95</v>
      </c>
      <c r="E1290" t="str">
        <f>VLOOKUP(A1290,productos!$A$2:$F$225, 2,FALSE )</f>
        <v>TERRABUSI-KRAFT MONDELEZ</v>
      </c>
      <c r="F1290" t="str">
        <f>VLOOKUP(A1290,productos!$A$2:$F$225, 3,FALSE )</f>
        <v>PASTAS CANALE</v>
      </c>
      <c r="G1290" t="str">
        <f>VLOOKUP(A1290,productos!$A$2:$F$225, 4,FALSE )</f>
        <v>ALMACÉN</v>
      </c>
      <c r="H1290">
        <f>VLOOKUP(A1290,productos!$A$2:$F$225, 5,FALSE )</f>
        <v>779491005661</v>
      </c>
      <c r="I1290" t="str">
        <f>VLOOKUP(A1290,productos!$A$2:$F$225, 6,FALSE )</f>
        <v>FIDEOS SECOS TIPO GUISEROS CODITOS - 500 G</v>
      </c>
      <c r="L1290" s="2" t="str">
        <f t="shared" si="20"/>
        <v>new Product { Id = 161, Region = 4, Market =0, Price = 5.95, Provider = "TERRABUSI-KRAFT MONDELEZ", Brand = "PASTAS CANALE", Category = "ALMACÉN", BarCode = 779491005661, Name = "FIDEOS SECOS TIPO GUISEROS CODITOS - 500 G"},</v>
      </c>
    </row>
    <row r="1291" spans="1:12" x14ac:dyDescent="0.25">
      <c r="A1291">
        <v>95</v>
      </c>
      <c r="B1291">
        <v>4</v>
      </c>
      <c r="C1291">
        <v>0</v>
      </c>
      <c r="D1291">
        <v>7.4</v>
      </c>
      <c r="E1291" t="str">
        <f>VLOOKUP(A1291,productos!$A$2:$F$225, 2,FALSE )</f>
        <v>MOLINOS RÍO DE LA PLATA</v>
      </c>
      <c r="F1291" t="str">
        <f>VLOOKUP(A1291,productos!$A$2:$F$225, 3,FALSE )</f>
        <v>MANERA</v>
      </c>
      <c r="G1291" t="str">
        <f>VLOOKUP(A1291,productos!$A$2:$F$225, 4,FALSE )</f>
        <v>ALMACÉN</v>
      </c>
      <c r="H1291">
        <f>VLOOKUP(A1291,productos!$A$2:$F$225, 5,FALSE )</f>
        <v>779111000187</v>
      </c>
      <c r="I1291" t="str">
        <f>VLOOKUP(A1291,productos!$A$2:$F$225, 6,FALSE )</f>
        <v>FIDEOS SECOS TIPO GUISEROS MOSTACHOLES - 500 G</v>
      </c>
      <c r="L1291" s="2" t="str">
        <f t="shared" si="20"/>
        <v>new Product { Id = 95, Region = 4, Market =0, Price = 7.4, Provider = "MOLINOS RÍO DE LA PLATA", Brand = "MANERA", Category = "ALMACÉN", BarCode = 779111000187, Name = "FIDEOS SECOS TIPO GUISEROS MOSTACHOLES - 500 G"},</v>
      </c>
    </row>
    <row r="1292" spans="1:12" x14ac:dyDescent="0.25">
      <c r="A1292">
        <v>92</v>
      </c>
      <c r="B1292">
        <v>4</v>
      </c>
      <c r="C1292">
        <v>0</v>
      </c>
      <c r="D1292">
        <v>7</v>
      </c>
      <c r="E1292" t="str">
        <f>VLOOKUP(A1292,productos!$A$2:$F$225, 2,FALSE )</f>
        <v>MOLINOS RÍO DE LA PLATA</v>
      </c>
      <c r="F1292" t="str">
        <f>VLOOKUP(A1292,productos!$A$2:$F$225, 3,FALSE )</f>
        <v>FAVORITA</v>
      </c>
      <c r="G1292" t="str">
        <f>VLOOKUP(A1292,productos!$A$2:$F$225, 4,FALSE )</f>
        <v>ALMACÉN</v>
      </c>
      <c r="H1292">
        <f>VLOOKUP(A1292,productos!$A$2:$F$225, 5,FALSE )</f>
        <v>779007031767</v>
      </c>
      <c r="I1292" t="str">
        <f>VLOOKUP(A1292,productos!$A$2:$F$225, 6,FALSE )</f>
        <v>FIDEOS SECOS TIPO TALLARÍN TALLARÍN - 500 G</v>
      </c>
      <c r="L1292" s="2" t="str">
        <f t="shared" si="20"/>
        <v>new Product { Id = 92, Region = 4, Market =0, Price = 7, Provider = "MOLINOS RÍO DE LA PLATA", Brand = "FAVORITA", Category = "ALMACÉN", BarCode = 779007031767, Name = "FIDEOS SECOS TIPO TALLARÍN TALLARÍN - 500 G"},</v>
      </c>
    </row>
    <row r="1293" spans="1:12" x14ac:dyDescent="0.25">
      <c r="A1293">
        <v>162</v>
      </c>
      <c r="B1293">
        <v>4</v>
      </c>
      <c r="C1293">
        <v>0</v>
      </c>
      <c r="D1293">
        <v>6.5</v>
      </c>
      <c r="E1293" t="str">
        <f>VLOOKUP(A1293,productos!$A$2:$F$225, 2,FALSE )</f>
        <v>TERRABUSI-KRAFT MONDELEZ</v>
      </c>
      <c r="F1293" t="str">
        <f>VLOOKUP(A1293,productos!$A$2:$F$225, 3,FALSE )</f>
        <v>PASTAS CANALE</v>
      </c>
      <c r="G1293" t="str">
        <f>VLOOKUP(A1293,productos!$A$2:$F$225, 4,FALSE )</f>
        <v>ALMACÉN</v>
      </c>
      <c r="H1293">
        <f>VLOOKUP(A1293,productos!$A$2:$F$225, 5,FALSE )</f>
        <v>779491005660</v>
      </c>
      <c r="I1293" t="str">
        <f>VLOOKUP(A1293,productos!$A$2:$F$225, 6,FALSE )</f>
        <v>FIDEOS SECOS TIPO TALLARÍN TALLARÍN - 120 G</v>
      </c>
      <c r="L1293" s="2" t="str">
        <f t="shared" si="20"/>
        <v>new Product { Id = 162, Region = 4, Market =0, Price = 6.5, Provider = "TERRABUSI-KRAFT MONDELEZ", Brand = "PASTAS CANALE", Category = "ALMACÉN", BarCode = 779491005660, Name = "FIDEOS SECOS TIPO TALLARÍN TALLARÍN - 120 G"},</v>
      </c>
    </row>
    <row r="1294" spans="1:12" x14ac:dyDescent="0.25">
      <c r="A1294">
        <v>47</v>
      </c>
      <c r="B1294">
        <v>4</v>
      </c>
      <c r="C1294">
        <v>0</v>
      </c>
      <c r="D1294">
        <v>3.8</v>
      </c>
      <c r="E1294" t="str">
        <f>VLOOKUP(A1294,productos!$A$2:$F$225, 2,FALSE )</f>
        <v>COMPAÑÍA GENERAL DE FOSFOROS SUDAMERICANA S.A.</v>
      </c>
      <c r="F1294" t="str">
        <f>VLOOKUP(A1294,productos!$A$2:$F$225, 3,FALSE )</f>
        <v>RANCHERA</v>
      </c>
      <c r="G1294" t="str">
        <f>VLOOKUP(A1294,productos!$A$2:$F$225, 4,FALSE )</f>
        <v>ALMACÉN</v>
      </c>
      <c r="H1294">
        <f>VLOOKUP(A1294,productos!$A$2:$F$225, 5,FALSE )</f>
        <v>779059000043</v>
      </c>
      <c r="I1294" t="str">
        <f>VLOOKUP(A1294,productos!$A$2:$F$225, 6,FALSE )</f>
        <v>FOSFOROS  - 220 UN</v>
      </c>
      <c r="L1294" s="2" t="str">
        <f t="shared" si="20"/>
        <v>new Product { Id = 47, Region = 4, Market =0, Price = 3.8, Provider = "COMPAÑÍA GENERAL DE FOSFOROS SUDAMERICANA S.A.", Brand = "RANCHERA", Category = "ALMACÉN", BarCode = 779059000043, Name = "FOSFOROS  - 220 UN"},</v>
      </c>
    </row>
    <row r="1295" spans="1:12" x14ac:dyDescent="0.25">
      <c r="A1295">
        <v>24</v>
      </c>
      <c r="B1295">
        <v>4</v>
      </c>
      <c r="C1295">
        <v>0</v>
      </c>
      <c r="D1295">
        <v>5.2</v>
      </c>
      <c r="E1295" t="str">
        <f>VLOOKUP(A1295,productos!$A$2:$F$225, 2,FALSE )</f>
        <v>ARCOR</v>
      </c>
      <c r="F1295" t="str">
        <f>VLOOKUP(A1295,productos!$A$2:$F$225, 3,FALSE )</f>
        <v>MEDIA TARDE</v>
      </c>
      <c r="G1295" t="str">
        <f>VLOOKUP(A1295,productos!$A$2:$F$225, 4,FALSE )</f>
        <v>ALMACÉN</v>
      </c>
      <c r="H1295">
        <f>VLOOKUP(A1295,productos!$A$2:$F$225, 5,FALSE )</f>
        <v>779004033390</v>
      </c>
      <c r="I1295" t="str">
        <f>VLOOKUP(A1295,productos!$A$2:$F$225, 6,FALSE )</f>
        <v>GALLETITAS DE AGUA COMUNES ENVASADAS  - 110 G</v>
      </c>
      <c r="L1295" s="2" t="str">
        <f t="shared" si="20"/>
        <v>new Product { Id = 24, Region = 4, Market =0, Price = 5.2, Provider = "ARCOR", Brand = "MEDIA TARDE", Category = "ALMACÉN", BarCode = 779004033390, Name = "GALLETITAS DE AGUA COMUNES ENVASADAS  - 110 G"},</v>
      </c>
    </row>
    <row r="1296" spans="1:12" x14ac:dyDescent="0.25">
      <c r="A1296">
        <v>159</v>
      </c>
      <c r="B1296">
        <v>4</v>
      </c>
      <c r="C1296">
        <v>0</v>
      </c>
      <c r="D1296">
        <v>4.4000000000000004</v>
      </c>
      <c r="E1296" t="str">
        <f>VLOOKUP(A1296,productos!$A$2:$F$225, 2,FALSE )</f>
        <v>TERRABUSI-KRAFT MONDELEZ</v>
      </c>
      <c r="F1296" t="str">
        <f>VLOOKUP(A1296,productos!$A$2:$F$225, 3,FALSE )</f>
        <v>EXPRESS CLASICAS PARAGUAS</v>
      </c>
      <c r="G1296" t="str">
        <f>VLOOKUP(A1296,productos!$A$2:$F$225, 4,FALSE )</f>
        <v>ALMACÉN</v>
      </c>
      <c r="H1296">
        <f>VLOOKUP(A1296,productos!$A$2:$F$225, 5,FALSE )</f>
        <v>762230079023</v>
      </c>
      <c r="I1296" t="str">
        <f>VLOOKUP(A1296,productos!$A$2:$F$225, 6,FALSE )</f>
        <v>GALLETITAS DE AGUA COMUNES ENVASADAS SINGLE - 160 G</v>
      </c>
      <c r="L1296" s="2" t="str">
        <f t="shared" si="20"/>
        <v>new Product { Id = 159, Region = 4, Market =0, Price = 4.4, Provider = "TERRABUSI-KRAFT MONDELEZ", Brand = "EXPRESS CLASICAS PARAGUAS", Category = "ALMACÉN", BarCode = 762230079023, Name = "GALLETITAS DE AGUA COMUNES ENVASADAS SINGLE - 160 G"},</v>
      </c>
    </row>
    <row r="1297" spans="1:12" x14ac:dyDescent="0.25">
      <c r="A1297">
        <v>26</v>
      </c>
      <c r="B1297">
        <v>4</v>
      </c>
      <c r="C1297">
        <v>0</v>
      </c>
      <c r="D1297">
        <v>14.45</v>
      </c>
      <c r="E1297" t="str">
        <f>VLOOKUP(A1297,productos!$A$2:$F$225, 2,FALSE )</f>
        <v>ARCOR</v>
      </c>
      <c r="F1297" t="str">
        <f>VLOOKUP(A1297,productos!$A$2:$F$225, 3,FALSE )</f>
        <v>VOCACIÓN</v>
      </c>
      <c r="G1297" t="str">
        <f>VLOOKUP(A1297,productos!$A$2:$F$225, 4,FALSE )</f>
        <v>ALMACÉN</v>
      </c>
      <c r="H1297">
        <f>VLOOKUP(A1297,productos!$A$2:$F$225, 5,FALSE )</f>
        <v>779004017750</v>
      </c>
      <c r="I1297" t="str">
        <f>VLOOKUP(A1297,productos!$A$2:$F$225, 6,FALSE )</f>
        <v>GALLETITAS DULCES ENVASADAS SECAS SIN RELLENO  - 465 G</v>
      </c>
      <c r="L1297" s="2" t="str">
        <f t="shared" si="20"/>
        <v>new Product { Id = 26, Region = 4, Market =0, Price = 14.45, Provider = "ARCOR", Brand = "VOCACIÓN", Category = "ALMACÉN", BarCode = 779004017750, Name = "GALLETITAS DULCES ENVASADAS SECAS SIN RELLENO  - 465 G"},</v>
      </c>
    </row>
    <row r="1298" spans="1:12" x14ac:dyDescent="0.25">
      <c r="A1298">
        <v>160</v>
      </c>
      <c r="B1298">
        <v>4</v>
      </c>
      <c r="C1298">
        <v>0</v>
      </c>
      <c r="D1298">
        <v>5.4</v>
      </c>
      <c r="E1298" t="str">
        <f>VLOOKUP(A1298,productos!$A$2:$F$225, 2,FALSE )</f>
        <v>TERRABUSI-KRAFT MONDELEZ</v>
      </c>
      <c r="F1298" t="str">
        <f>VLOOKUP(A1298,productos!$A$2:$F$225, 3,FALSE )</f>
        <v>LINCOLN CHOCO</v>
      </c>
      <c r="G1298" t="str">
        <f>VLOOKUP(A1298,productos!$A$2:$F$225, 4,FALSE )</f>
        <v>ALMACÉN</v>
      </c>
      <c r="H1298">
        <f>VLOOKUP(A1298,productos!$A$2:$F$225, 5,FALSE )</f>
        <v>762230074267</v>
      </c>
      <c r="I1298" t="str">
        <f>VLOOKUP(A1298,productos!$A$2:$F$225, 6,FALSE )</f>
        <v>GALLETITAS DULCES ENVASADAS SECAS SIN RELLENO CHOCOLATE  - 114 G</v>
      </c>
      <c r="L1298" s="2" t="str">
        <f t="shared" si="20"/>
        <v>new Product { Id = 160, Region = 4, Market =0, Price = 5.4, Provider = "TERRABUSI-KRAFT MONDELEZ", Brand = "LINCOLN CHOCO", Category = "ALMACÉN", BarCode = 762230074267, Name = "GALLETITAS DULCES ENVASADAS SECAS SIN RELLENO CHOCOLATE  - 114 G"},</v>
      </c>
    </row>
    <row r="1299" spans="1:12" x14ac:dyDescent="0.25">
      <c r="A1299">
        <v>158</v>
      </c>
      <c r="B1299">
        <v>4</v>
      </c>
      <c r="C1299">
        <v>0</v>
      </c>
      <c r="D1299">
        <v>6.2</v>
      </c>
      <c r="E1299" t="str">
        <f>VLOOKUP(A1299,productos!$A$2:$F$225, 2,FALSE )</f>
        <v>TERRABUSI-KRAFT MONDELEZ</v>
      </c>
      <c r="F1299" t="str">
        <f>VLOOKUP(A1299,productos!$A$2:$F$225, 3,FALSE )</f>
        <v>BOCA DE DAMA</v>
      </c>
      <c r="G1299" t="str">
        <f>VLOOKUP(A1299,productos!$A$2:$F$225, 4,FALSE )</f>
        <v>ALMACÉN</v>
      </c>
      <c r="H1299">
        <f>VLOOKUP(A1299,productos!$A$2:$F$225, 5,FALSE )</f>
        <v>762230082908</v>
      </c>
      <c r="I1299" t="str">
        <f>VLOOKUP(A1299,productos!$A$2:$F$225, 6,FALSE )</f>
        <v>GALLETITAS DULCES ENVASADAS SECAS SIN RELLENO INDIVIDUAL - 153 G</v>
      </c>
      <c r="L1299" s="2" t="str">
        <f t="shared" si="20"/>
        <v>new Product { Id = 158, Region = 4, Market =0, Price = 6.2, Provider = "TERRABUSI-KRAFT MONDELEZ", Brand = "BOCA DE DAMA", Category = "ALMACÉN", BarCode = 762230082908, Name = "GALLETITAS DULCES ENVASADAS SECAS SIN RELLENO INDIVIDUAL - 153 G"},</v>
      </c>
    </row>
    <row r="1300" spans="1:12" x14ac:dyDescent="0.25">
      <c r="A1300">
        <v>44</v>
      </c>
      <c r="B1300">
        <v>4</v>
      </c>
      <c r="C1300">
        <v>0</v>
      </c>
      <c r="D1300">
        <v>13.5</v>
      </c>
      <c r="E1300" t="str">
        <f>VLOOKUP(A1300,productos!$A$2:$F$225, 2,FALSE )</f>
        <v>COCA COLA FEMSA</v>
      </c>
      <c r="F1300" t="str">
        <f>VLOOKUP(A1300,productos!$A$2:$F$225, 3,FALSE )</f>
        <v>COCA COLA</v>
      </c>
      <c r="G1300" t="str">
        <f>VLOOKUP(A1300,productos!$A$2:$F$225, 4,FALSE )</f>
        <v>BEBIDAS</v>
      </c>
      <c r="H1300">
        <f>VLOOKUP(A1300,productos!$A$2:$F$225, 5,FALSE )</f>
        <v>779089500043</v>
      </c>
      <c r="I1300" t="str">
        <f>VLOOKUP(A1300,productos!$A$2:$F$225, 6,FALSE )</f>
        <v>GASEOSA COLA  - 1,5 LT</v>
      </c>
      <c r="L1300" s="2" t="str">
        <f t="shared" si="20"/>
        <v>new Product { Id = 44, Region = 4, Market =0, Price = 13.5, Provider = "COCA COLA FEMSA", Brand = "COCA COLA", Category = "BEBIDAS", BarCode = 779089500043, Name = "GASEOSA COLA  - 1,5 LT"},</v>
      </c>
    </row>
    <row r="1301" spans="1:12" x14ac:dyDescent="0.25">
      <c r="A1301">
        <v>112</v>
      </c>
      <c r="B1301">
        <v>4</v>
      </c>
      <c r="C1301">
        <v>0</v>
      </c>
      <c r="D1301">
        <v>9.9499999999999993</v>
      </c>
      <c r="E1301" t="str">
        <f>VLOOKUP(A1301,productos!$A$2:$F$225, 2,FALSE )</f>
        <v>PRODEA</v>
      </c>
      <c r="F1301" t="str">
        <f>VLOOKUP(A1301,productos!$A$2:$F$225, 3,FALSE )</f>
        <v>CUNNINGTON</v>
      </c>
      <c r="G1301" t="str">
        <f>VLOOKUP(A1301,productos!$A$2:$F$225, 4,FALSE )</f>
        <v>BEBIDAS</v>
      </c>
      <c r="H1301">
        <f>VLOOKUP(A1301,productos!$A$2:$F$225, 5,FALSE )</f>
        <v>779063900198</v>
      </c>
      <c r="I1301" t="str">
        <f>VLOOKUP(A1301,productos!$A$2:$F$225, 6,FALSE )</f>
        <v>GASEOSA COLA  - 1,5 LT</v>
      </c>
      <c r="L1301" s="2" t="str">
        <f t="shared" si="20"/>
        <v>new Product { Id = 112, Region = 4, Market =0, Price = 9.95, Provider = "PRODEA", Brand = "CUNNINGTON", Category = "BEBIDAS", BarCode = 779063900198, Name = "GASEOSA COLA  - 1,5 LT"},</v>
      </c>
    </row>
    <row r="1302" spans="1:12" x14ac:dyDescent="0.25">
      <c r="A1302">
        <v>36</v>
      </c>
      <c r="B1302">
        <v>4</v>
      </c>
      <c r="C1302">
        <v>0</v>
      </c>
      <c r="D1302">
        <v>12.5</v>
      </c>
      <c r="E1302" t="str">
        <f>VLOOKUP(A1302,productos!$A$2:$F$225, 2,FALSE )</f>
        <v>CERVEC Y MALTERIA QUILMES SAI</v>
      </c>
      <c r="F1302" t="str">
        <f>VLOOKUP(A1302,productos!$A$2:$F$225, 3,FALSE )</f>
        <v>SEVEN UP</v>
      </c>
      <c r="G1302" t="str">
        <f>VLOOKUP(A1302,productos!$A$2:$F$225, 4,FALSE )</f>
        <v>BEBIDAS</v>
      </c>
      <c r="H1302">
        <f>VLOOKUP(A1302,productos!$A$2:$F$225, 5,FALSE )</f>
        <v>779181342152</v>
      </c>
      <c r="I1302" t="str">
        <f>VLOOKUP(A1302,productos!$A$2:$F$225, 6,FALSE )</f>
        <v>GASEOSA LIMA LIMÓN  - 1,5 LT</v>
      </c>
      <c r="L1302" s="2" t="str">
        <f t="shared" si="20"/>
        <v>new Product { Id = 36, Region = 4, Market =0, Price = 12.5, Provider = "CERVEC Y MALTERIA QUILMES SAI", Brand = "SEVEN UP", Category = "BEBIDAS", BarCode = 779181342152, Name = "GASEOSA LIMA LIMÓN  - 1,5 LT"},</v>
      </c>
    </row>
    <row r="1303" spans="1:12" x14ac:dyDescent="0.25">
      <c r="A1303">
        <v>113</v>
      </c>
      <c r="B1303">
        <v>4</v>
      </c>
      <c r="C1303">
        <v>0</v>
      </c>
      <c r="D1303">
        <v>9.9499999999999993</v>
      </c>
      <c r="E1303" t="str">
        <f>VLOOKUP(A1303,productos!$A$2:$F$225, 2,FALSE )</f>
        <v>PRODEA</v>
      </c>
      <c r="F1303" t="str">
        <f>VLOOKUP(A1303,productos!$A$2:$F$225, 3,FALSE )</f>
        <v>CUNNINGTON</v>
      </c>
      <c r="G1303" t="str">
        <f>VLOOKUP(A1303,productos!$A$2:$F$225, 4,FALSE )</f>
        <v>BEBIDAS</v>
      </c>
      <c r="H1303">
        <f>VLOOKUP(A1303,productos!$A$2:$F$225, 5,FALSE )</f>
        <v>779063900166</v>
      </c>
      <c r="I1303" t="str">
        <f>VLOOKUP(A1303,productos!$A$2:$F$225, 6,FALSE )</f>
        <v>GASEOSA LIMA LIMÓN  - 1,5 LT</v>
      </c>
      <c r="L1303" s="2" t="str">
        <f t="shared" si="20"/>
        <v>new Product { Id = 113, Region = 4, Market =0, Price = 9.95, Provider = "PRODEA", Brand = "CUNNINGTON", Category = "BEBIDAS", BarCode = 779063900166, Name = "GASEOSA LIMA LIMÓN  - 1,5 LT"},</v>
      </c>
    </row>
    <row r="1304" spans="1:12" x14ac:dyDescent="0.25">
      <c r="A1304">
        <v>224</v>
      </c>
      <c r="B1304">
        <v>4</v>
      </c>
      <c r="C1304">
        <v>0</v>
      </c>
      <c r="D1304">
        <v>3.24</v>
      </c>
      <c r="E1304" t="str">
        <f>VLOOKUP(A1304,productos!$A$2:$F$225, 2,FALSE )</f>
        <v>MAPED</v>
      </c>
      <c r="F1304" t="str">
        <f>VLOOKUP(A1304,productos!$A$2:$F$225, 3,FALSE )</f>
        <v>MAPED ARGENTINA S.A.</v>
      </c>
      <c r="G1304" t="str">
        <f>VLOOKUP(A1304,productos!$A$2:$F$225, 4,FALSE )</f>
        <v>CANASTA ESCOLAR</v>
      </c>
      <c r="H1304">
        <f>VLOOKUP(A1304,productos!$A$2:$F$225, 5,FALSE )</f>
        <v>0</v>
      </c>
      <c r="I1304" t="str">
        <f>VLOOKUP(A1304,productos!$A$2:$F$225, 6,FALSE )</f>
        <v xml:space="preserve">GOMA TINTA-LAPIZ Duo Gom </v>
      </c>
      <c r="L1304" s="2" t="str">
        <f t="shared" si="20"/>
        <v>new Product { Id = 224, Region = 4, Market =0, Price = 3.24, Provider = "MAPED", Brand = "MAPED ARGENTINA S.A.", Category = "CANASTA ESCOLAR", BarCode = 0, Name = "GOMA TINTA-LAPIZ Duo Gom "},</v>
      </c>
    </row>
    <row r="1305" spans="1:12" x14ac:dyDescent="0.25">
      <c r="A1305">
        <v>236</v>
      </c>
      <c r="B1305">
        <v>4</v>
      </c>
      <c r="C1305">
        <v>0</v>
      </c>
      <c r="D1305">
        <v>69.12</v>
      </c>
      <c r="E1305" t="str">
        <f>VLOOKUP(A1305,productos!$A$2:$F$225, 2,FALSE )</f>
        <v>GENÉRICO</v>
      </c>
      <c r="F1305" t="str">
        <f>VLOOKUP(A1305,productos!$A$2:$F$225, 3,FALSE )</f>
        <v>GENÉRICO</v>
      </c>
      <c r="G1305" t="str">
        <f>VLOOKUP(A1305,productos!$A$2:$F$225, 4,FALSE )</f>
        <v>CANASTA ESCOLAR</v>
      </c>
      <c r="H1305">
        <f>VLOOKUP(A1305,productos!$A$2:$F$225, 5,FALSE )</f>
        <v>0</v>
      </c>
      <c r="I1305" t="str">
        <f>VLOOKUP(A1305,productos!$A$2:$F$225, 6,FALSE )</f>
        <v>GUARDAPOLVO RECTO UNISEX     520 TALLE 10</v>
      </c>
      <c r="L1305" s="2" t="str">
        <f t="shared" si="20"/>
        <v>new Product { Id = 236, Region = 4, Market =0, Price = 69.12, Provider = "GENÉRICO", Brand = "GENÉRICO", Category = "CANASTA ESCOLAR", BarCode = 0, Name = "GUARDAPOLVO RECTO UNISEX     520 TALLE 10"},</v>
      </c>
    </row>
    <row r="1306" spans="1:12" x14ac:dyDescent="0.25">
      <c r="A1306">
        <v>237</v>
      </c>
      <c r="B1306">
        <v>4</v>
      </c>
      <c r="C1306">
        <v>0</v>
      </c>
      <c r="D1306">
        <v>78.84</v>
      </c>
      <c r="E1306" t="str">
        <f>VLOOKUP(A1306,productos!$A$2:$F$225, 2,FALSE )</f>
        <v>GENÉRICO</v>
      </c>
      <c r="F1306" t="str">
        <f>VLOOKUP(A1306,productos!$A$2:$F$225, 3,FALSE )</f>
        <v>GENÉRICO</v>
      </c>
      <c r="G1306" t="str">
        <f>VLOOKUP(A1306,productos!$A$2:$F$225, 4,FALSE )</f>
        <v>CANASTA ESCOLAR</v>
      </c>
      <c r="H1306">
        <f>VLOOKUP(A1306,productos!$A$2:$F$225, 5,FALSE )</f>
        <v>0</v>
      </c>
      <c r="I1306" t="str">
        <f>VLOOKUP(A1306,productos!$A$2:$F$225, 6,FALSE )</f>
        <v>GUARDAPOLVO RECTO UNISEX     520 TALLE 12</v>
      </c>
      <c r="L1306" s="2" t="str">
        <f t="shared" si="20"/>
        <v>new Product { Id = 237, Region = 4, Market =0, Price = 78.84, Provider = "GENÉRICO", Brand = "GENÉRICO", Category = "CANASTA ESCOLAR", BarCode = 0, Name = "GUARDAPOLVO RECTO UNISEX     520 TALLE 12"},</v>
      </c>
    </row>
    <row r="1307" spans="1:12" x14ac:dyDescent="0.25">
      <c r="A1307">
        <v>234</v>
      </c>
      <c r="B1307">
        <v>4</v>
      </c>
      <c r="C1307">
        <v>0</v>
      </c>
      <c r="D1307">
        <v>42.12</v>
      </c>
      <c r="E1307" t="str">
        <f>VLOOKUP(A1307,productos!$A$2:$F$225, 2,FALSE )</f>
        <v>GENÉRICO</v>
      </c>
      <c r="F1307" t="str">
        <f>VLOOKUP(A1307,productos!$A$2:$F$225, 3,FALSE )</f>
        <v>GENÉRICO</v>
      </c>
      <c r="G1307" t="str">
        <f>VLOOKUP(A1307,productos!$A$2:$F$225, 4,FALSE )</f>
        <v>CANASTA ESCOLAR</v>
      </c>
      <c r="H1307">
        <f>VLOOKUP(A1307,productos!$A$2:$F$225, 5,FALSE )</f>
        <v>0</v>
      </c>
      <c r="I1307" t="str">
        <f>VLOOKUP(A1307,productos!$A$2:$F$225, 6,FALSE )</f>
        <v>GUARDAPOLVO RECTO UNISEX     520 TALLE 6</v>
      </c>
      <c r="L1307" s="2" t="str">
        <f t="shared" si="20"/>
        <v>new Product { Id = 234, Region = 4, Market =0, Price = 42.12, Provider = "GENÉRICO", Brand = "GENÉRICO", Category = "CANASTA ESCOLAR", BarCode = 0, Name = "GUARDAPOLVO RECTO UNISEX     520 TALLE 6"},</v>
      </c>
    </row>
    <row r="1308" spans="1:12" x14ac:dyDescent="0.25">
      <c r="A1308">
        <v>235</v>
      </c>
      <c r="B1308">
        <v>4</v>
      </c>
      <c r="C1308">
        <v>0</v>
      </c>
      <c r="D1308">
        <v>59.4</v>
      </c>
      <c r="E1308" t="str">
        <f>VLOOKUP(A1308,productos!$A$2:$F$225, 2,FALSE )</f>
        <v>GENÉRICO</v>
      </c>
      <c r="F1308" t="str">
        <f>VLOOKUP(A1308,productos!$A$2:$F$225, 3,FALSE )</f>
        <v>GENÉRICO</v>
      </c>
      <c r="G1308" t="str">
        <f>VLOOKUP(A1308,productos!$A$2:$F$225, 4,FALSE )</f>
        <v>CANASTA ESCOLAR</v>
      </c>
      <c r="H1308">
        <f>VLOOKUP(A1308,productos!$A$2:$F$225, 5,FALSE )</f>
        <v>0</v>
      </c>
      <c r="I1308" t="str">
        <f>VLOOKUP(A1308,productos!$A$2:$F$225, 6,FALSE )</f>
        <v>GUARDAPOLVO RECTO UNISEX     520 TALLE 8</v>
      </c>
      <c r="L1308" s="2" t="str">
        <f t="shared" si="20"/>
        <v>new Product { Id = 235, Region = 4, Market =0, Price = 59.4, Provider = "GENÉRICO", Brand = "GENÉRICO", Category = "CANASTA ESCOLAR", BarCode = 0, Name = "GUARDAPOLVO RECTO UNISEX     520 TALLE 8"},</v>
      </c>
    </row>
    <row r="1309" spans="1:12" x14ac:dyDescent="0.25">
      <c r="A1309">
        <v>114</v>
      </c>
      <c r="B1309">
        <v>4</v>
      </c>
      <c r="C1309">
        <v>0</v>
      </c>
      <c r="D1309">
        <v>23.75</v>
      </c>
      <c r="E1309" t="str">
        <f>VLOOKUP(A1309,productos!$A$2:$F$225, 2,FALSE )</f>
        <v>QUICKFOOD</v>
      </c>
      <c r="F1309" t="str">
        <f>VLOOKUP(A1309,productos!$A$2:$F$225, 3,FALSE )</f>
        <v>PATY</v>
      </c>
      <c r="G1309" t="str">
        <f>VLOOKUP(A1309,productos!$A$2:$F$225, 4,FALSE )</f>
        <v>CARNES</v>
      </c>
      <c r="H1309">
        <f>VLOOKUP(A1309,productos!$A$2:$F$225, 5,FALSE )</f>
        <v>779067004523</v>
      </c>
      <c r="I1309" t="str">
        <f>VLOOKUP(A1309,productos!$A$2:$F$225, 6,FALSE )</f>
        <v>HAMBURGUESAS DE CARNE TRADICIONALES DE 332-334GR - 4 UN</v>
      </c>
      <c r="L1309" s="2" t="str">
        <f t="shared" si="20"/>
        <v>new Product { Id = 114, Region = 4, Market =0, Price = 23.75, Provider = "QUICKFOOD", Brand = "PATY", Category = "CARNES", BarCode = 779067004523, Name = "HAMBURGUESAS DE CARNE TRADICIONALES DE 332-334GR - 4 UN"},</v>
      </c>
    </row>
    <row r="1310" spans="1:12" x14ac:dyDescent="0.25">
      <c r="A1310">
        <v>106</v>
      </c>
      <c r="B1310">
        <v>4</v>
      </c>
      <c r="C1310">
        <v>0</v>
      </c>
      <c r="D1310">
        <v>5.79</v>
      </c>
      <c r="E1310" t="str">
        <f>VLOOKUP(A1310,productos!$A$2:$F$225, 2,FALSE )</f>
        <v>PEPSICO</v>
      </c>
      <c r="F1310" t="str">
        <f>VLOOKUP(A1310,productos!$A$2:$F$225, 3,FALSE )</f>
        <v>MAGICA</v>
      </c>
      <c r="G1310" t="str">
        <f>VLOOKUP(A1310,productos!$A$2:$F$225, 4,FALSE )</f>
        <v>ALMACÉN</v>
      </c>
      <c r="H1310">
        <f>VLOOKUP(A1310,productos!$A$2:$F$225, 5,FALSE )</f>
        <v>779217000719</v>
      </c>
      <c r="I1310" t="str">
        <f>VLOOKUP(A1310,productos!$A$2:$F$225, 6,FALSE )</f>
        <v>HARINA DE MAIZ (POLENTA)  - 500 G</v>
      </c>
      <c r="L1310" s="2" t="str">
        <f t="shared" si="20"/>
        <v>new Product { Id = 106, Region = 4, Market =0, Price = 5.79, Provider = "PEPSICO", Brand = "MAGICA", Category = "ALMACÉN", BarCode = 779217000719, Name = "HARINA DE MAIZ (POLENTA)  - 500 G"},</v>
      </c>
    </row>
    <row r="1311" spans="1:12" x14ac:dyDescent="0.25">
      <c r="A1311">
        <v>91</v>
      </c>
      <c r="B1311">
        <v>4</v>
      </c>
      <c r="C1311">
        <v>0</v>
      </c>
      <c r="D1311">
        <v>8.65</v>
      </c>
      <c r="E1311" t="str">
        <f>VLOOKUP(A1311,productos!$A$2:$F$225, 2,FALSE )</f>
        <v>MOLINOS RÍO DE LA PLATA</v>
      </c>
      <c r="F1311" t="str">
        <f>VLOOKUP(A1311,productos!$A$2:$F$225, 3,FALSE )</f>
        <v>BLANCAFLOR</v>
      </c>
      <c r="G1311" t="str">
        <f>VLOOKUP(A1311,productos!$A$2:$F$225, 4,FALSE )</f>
        <v>ALMACÉN</v>
      </c>
      <c r="H1311">
        <f>VLOOKUP(A1311,productos!$A$2:$F$225, 5,FALSE )</f>
        <v>779007050692</v>
      </c>
      <c r="I1311" t="str">
        <f>VLOOKUP(A1311,productos!$A$2:$F$225, 6,FALSE )</f>
        <v>HARINA DE TRIGO 0000 DE 0000 - 1 KG</v>
      </c>
      <c r="L1311" s="2" t="str">
        <f t="shared" si="20"/>
        <v>new Product { Id = 91, Region = 4, Market =0, Price = 8.65, Provider = "MOLINOS RÍO DE LA PLATA", Brand = "BLANCAFLOR", Category = "ALMACÉN", BarCode = 779007050692, Name = "HARINA DE TRIGO 0000 DE 0000 - 1 KG"},</v>
      </c>
    </row>
    <row r="1312" spans="1:12" x14ac:dyDescent="0.25">
      <c r="A1312">
        <v>88</v>
      </c>
      <c r="B1312">
        <v>4</v>
      </c>
      <c r="C1312">
        <v>0</v>
      </c>
      <c r="D1312">
        <v>6.85</v>
      </c>
      <c r="E1312" t="str">
        <f>VLOOKUP(A1312,productos!$A$2:$F$225, 2,FALSE )</f>
        <v>MOLINOS CAÑUELAS</v>
      </c>
      <c r="F1312" t="str">
        <f>VLOOKUP(A1312,productos!$A$2:$F$225, 3,FALSE )</f>
        <v>CAÑUELAS</v>
      </c>
      <c r="G1312" t="str">
        <f>VLOOKUP(A1312,productos!$A$2:$F$225, 4,FALSE )</f>
        <v>ALMACÉN</v>
      </c>
      <c r="H1312">
        <f>VLOOKUP(A1312,productos!$A$2:$F$225, 5,FALSE )</f>
        <v>779218000152</v>
      </c>
      <c r="I1312" t="str">
        <f>VLOOKUP(A1312,productos!$A$2:$F$225, 6,FALSE )</f>
        <v>HARINA DE TRIGO COMUN 000 COMÚN 000 - 1 KG</v>
      </c>
      <c r="L1312" s="2" t="str">
        <f t="shared" si="20"/>
        <v>new Product { Id = 88, Region = 4, Market =0, Price = 6.85, Provider = "MOLINOS CAÑUELAS", Brand = "CAÑUELAS", Category = "ALMACÉN", BarCode = 779218000152, Name = "HARINA DE TRIGO COMUN 000 COMÚN 000 - 1 KG"},</v>
      </c>
    </row>
    <row r="1313" spans="1:12" x14ac:dyDescent="0.25">
      <c r="A1313">
        <v>93</v>
      </c>
      <c r="B1313">
        <v>4</v>
      </c>
      <c r="C1313">
        <v>0</v>
      </c>
      <c r="D1313">
        <v>7.49</v>
      </c>
      <c r="E1313" t="str">
        <f>VLOOKUP(A1313,productos!$A$2:$F$225, 2,FALSE )</f>
        <v>MOLINOS RÍO DE LA PLATA</v>
      </c>
      <c r="F1313" t="str">
        <f>VLOOKUP(A1313,productos!$A$2:$F$225, 3,FALSE )</f>
        <v>FAVORITA</v>
      </c>
      <c r="G1313" t="str">
        <f>VLOOKUP(A1313,productos!$A$2:$F$225, 4,FALSE )</f>
        <v>ALMACÉN</v>
      </c>
      <c r="H1313">
        <f>VLOOKUP(A1313,productos!$A$2:$F$225, 5,FALSE )</f>
        <v>779007050723</v>
      </c>
      <c r="I1313" t="str">
        <f>VLOOKUP(A1313,productos!$A$2:$F$225, 6,FALSE )</f>
        <v>HARINA DE TRIGO COMUN 000 COMÚN 000 - 1 KG</v>
      </c>
      <c r="L1313" s="2" t="str">
        <f t="shared" si="20"/>
        <v>new Product { Id = 93, Region = 4, Market =0, Price = 7.49, Provider = "MOLINOS RÍO DE LA PLATA", Brand = "FAVORITA", Category = "ALMACÉN", BarCode = 779007050723, Name = "HARINA DE TRIGO COMUN 000 COMÚN 000 - 1 KG"},</v>
      </c>
    </row>
    <row r="1314" spans="1:12" x14ac:dyDescent="0.25">
      <c r="A1314">
        <v>99</v>
      </c>
      <c r="B1314">
        <v>4</v>
      </c>
      <c r="C1314">
        <v>0</v>
      </c>
      <c r="D1314">
        <v>32.799999999999997</v>
      </c>
      <c r="E1314" t="str">
        <f>VLOOKUP(A1314,productos!$A$2:$F$225, 2,FALSE )</f>
        <v>NESTLÉ ARGENTINA</v>
      </c>
      <c r="F1314" t="str">
        <f>VLOOKUP(A1314,productos!$A$2:$F$225, 3,FALSE )</f>
        <v>TORPEDO</v>
      </c>
      <c r="G1314" t="str">
        <f>VLOOKUP(A1314,productos!$A$2:$F$225, 4,FALSE )</f>
        <v>ALMACÉN</v>
      </c>
      <c r="H1314">
        <f>VLOOKUP(A1314,productos!$A$2:$F$225, 5,FALSE )</f>
        <v>761303318440</v>
      </c>
      <c r="I1314" t="str">
        <f>VLOOKUP(A1314,productos!$A$2:$F$225, 6,FALSE )</f>
        <v>HELADO LIMON CAJA X 6 UNIDADES - 6 UN</v>
      </c>
      <c r="L1314" s="2" t="str">
        <f t="shared" si="20"/>
        <v>new Product { Id = 99, Region = 4, Market =0, Price = 32.8, Provider = "NESTLÉ ARGENTINA", Brand = "TORPEDO", Category = "ALMACÉN", BarCode = 761303318440, Name = "HELADO LIMON CAJA X 6 UNIDADES - 6 UN"},</v>
      </c>
    </row>
    <row r="1315" spans="1:12" x14ac:dyDescent="0.25">
      <c r="A1315">
        <v>134</v>
      </c>
      <c r="B1315">
        <v>4</v>
      </c>
      <c r="C1315">
        <v>0</v>
      </c>
      <c r="D1315">
        <v>12.95</v>
      </c>
      <c r="E1315" t="str">
        <f>VLOOKUP(A1315,productos!$A$2:$F$225, 2,FALSE )</f>
        <v>SIN MARCA (SUPERMERCADO)</v>
      </c>
      <c r="F1315" t="str">
        <f>VLOOKUP(A1315,productos!$A$2:$F$225, 3,FALSE )</f>
        <v>SIN MARCA (SUPERMERCADO)</v>
      </c>
      <c r="G1315" t="str">
        <f>VLOOKUP(A1315,productos!$A$2:$F$225, 4,FALSE )</f>
        <v>CARNES</v>
      </c>
      <c r="H1315">
        <f>VLOOKUP(A1315,productos!$A$2:$F$225, 5,FALSE )</f>
        <v>0</v>
      </c>
      <c r="I1315" t="str">
        <f>VLOOKUP(A1315,productos!$A$2:$F$225, 6,FALSE )</f>
        <v>HUESO CON CARNE DE NOVILLO - 1 KG</v>
      </c>
      <c r="L1315" s="2" t="str">
        <f t="shared" si="20"/>
        <v>new Product { Id = 134, Region = 4, Market =0, Price = 12.95, Provider = "SIN MARCA (SUPERMERCADO)", Brand = "SIN MARCA (SUPERMERCADO)", Category = "CARNES", BarCode = 0, Name = "HUESO CON CARNE DE NOVILLO - 1 KG"},</v>
      </c>
    </row>
    <row r="1316" spans="1:12" x14ac:dyDescent="0.25">
      <c r="A1316">
        <v>100</v>
      </c>
      <c r="B1316">
        <v>4</v>
      </c>
      <c r="C1316">
        <v>0</v>
      </c>
      <c r="D1316">
        <v>9.25</v>
      </c>
      <c r="E1316" t="str">
        <f>VLOOKUP(A1316,productos!$A$2:$F$225, 2,FALSE )</f>
        <v>NUESTRA HUELLA</v>
      </c>
      <c r="F1316" t="str">
        <f>VLOOKUP(A1316,productos!$A$2:$F$225, 3,FALSE )</f>
        <v>AVICOPER</v>
      </c>
      <c r="G1316" t="str">
        <f>VLOOKUP(A1316,productos!$A$2:$F$225, 4,FALSE )</f>
        <v>ALMACÉN</v>
      </c>
      <c r="H1316">
        <f>VLOOKUP(A1316,productos!$A$2:$F$225, 5,FALSE )</f>
        <v>779233500032</v>
      </c>
      <c r="I1316" t="str">
        <f>VLOOKUP(A1316,productos!$A$2:$F$225, 6,FALSE )</f>
        <v>HUEVOS BLANCOS  - 6 UN</v>
      </c>
      <c r="L1316" s="2" t="str">
        <f t="shared" si="20"/>
        <v>new Product { Id = 100, Region = 4, Market =0, Price = 9.25, Provider = "NUESTRA HUELLA", Brand = "AVICOPER", Category = "ALMACÉN", BarCode = 779233500032, Name = "HUEVOS BLANCOS  - 6 UN"},</v>
      </c>
    </row>
    <row r="1317" spans="1:12" x14ac:dyDescent="0.25">
      <c r="A1317">
        <v>126</v>
      </c>
      <c r="B1317">
        <v>4</v>
      </c>
      <c r="C1317">
        <v>0</v>
      </c>
      <c r="D1317">
        <v>8.5500000000000007</v>
      </c>
      <c r="E1317" t="str">
        <f>VLOOKUP(A1317,productos!$A$2:$F$225, 2,FALSE )</f>
        <v>SIN MARCA (SUPERMERCADO)</v>
      </c>
      <c r="F1317" t="str">
        <f>VLOOKUP(A1317,productos!$A$2:$F$225, 3,FALSE )</f>
        <v>SIN MARCA (SUPERMERCADO)</v>
      </c>
      <c r="G1317" t="str">
        <f>VLOOKUP(A1317,productos!$A$2:$F$225, 4,FALSE )</f>
        <v>ALMACÉN</v>
      </c>
      <c r="H1317">
        <f>VLOOKUP(A1317,productos!$A$2:$F$225, 5,FALSE )</f>
        <v>0</v>
      </c>
      <c r="I1317" t="str">
        <f>VLOOKUP(A1317,productos!$A$2:$F$225, 6,FALSE )</f>
        <v>HUEVOS BLANCOS  - 6 UN</v>
      </c>
      <c r="L1317" s="2" t="str">
        <f t="shared" si="20"/>
        <v>new Product { Id = 126, Region = 4, Market =0, Price = 8.55, Provider = "SIN MARCA (SUPERMERCADO)", Brand = "SIN MARCA (SUPERMERCADO)", Category = "ALMACÉN", BarCode = 0, Name = "HUEVOS BLANCOS  - 6 UN"},</v>
      </c>
    </row>
    <row r="1318" spans="1:12" x14ac:dyDescent="0.25">
      <c r="A1318">
        <v>11</v>
      </c>
      <c r="B1318">
        <v>4</v>
      </c>
      <c r="C1318">
        <v>0</v>
      </c>
      <c r="D1318">
        <v>5.5</v>
      </c>
      <c r="E1318" t="str">
        <f>VLOOKUP(A1318,productos!$A$2:$F$225, 2,FALSE )</f>
        <v>ALICORP ARGENTINA S.C.A.</v>
      </c>
      <c r="F1318" t="str">
        <f>VLOOKUP(A1318,productos!$A$2:$F$225, 3,FALSE )</f>
        <v>ZORRO</v>
      </c>
      <c r="G1318" t="str">
        <f>VLOOKUP(A1318,productos!$A$2:$F$225, 4,FALSE )</f>
        <v>LIMPIEZA</v>
      </c>
      <c r="H1318">
        <f>VLOOKUP(A1318,productos!$A$2:$F$225, 5,FALSE )</f>
        <v>779099099234</v>
      </c>
      <c r="I1318" t="str">
        <f>VLOOKUP(A1318,productos!$A$2:$F$225, 6,FALSE )</f>
        <v>JABON BLANCO EN POLVO ALTA ESPUMA NATURAL FRESH - 400 G</v>
      </c>
      <c r="L1318" s="2" t="str">
        <f t="shared" si="20"/>
        <v>new Product { Id = 11, Region = 4, Market =0, Price = 5.5, Provider = "ALICORP ARGENTINA S.C.A.", Brand = "ZORRO", Category = "LIMPIEZA", BarCode = 779099099234, Name = "JABON BLANCO EN POLVO ALTA ESPUMA NATURAL FRESH - 400 G"},</v>
      </c>
    </row>
    <row r="1319" spans="1:12" x14ac:dyDescent="0.25">
      <c r="A1319">
        <v>9</v>
      </c>
      <c r="B1319">
        <v>4</v>
      </c>
      <c r="C1319">
        <v>0</v>
      </c>
      <c r="D1319">
        <v>10.6</v>
      </c>
      <c r="E1319" t="str">
        <f>VLOOKUP(A1319,productos!$A$2:$F$225, 2,FALSE )</f>
        <v>ALICORP ARGENTINA S.C.A.</v>
      </c>
      <c r="F1319" t="str">
        <f>VLOOKUP(A1319,productos!$A$2:$F$225, 3,FALSE )</f>
        <v>ZORRO</v>
      </c>
      <c r="G1319" t="str">
        <f>VLOOKUP(A1319,productos!$A$2:$F$225, 4,FALSE )</f>
        <v>LIMPIEZA</v>
      </c>
      <c r="H1319">
        <f>VLOOKUP(A1319,productos!$A$2:$F$225, 5,FALSE )</f>
        <v>779099099242</v>
      </c>
      <c r="I1319" t="str">
        <f>VLOOKUP(A1319,productos!$A$2:$F$225, 6,FALSE )</f>
        <v>JABON BLANCO EN POLVO BAJA ESPUMA NATURAL FRESH - 800 G</v>
      </c>
      <c r="L1319" s="2" t="str">
        <f t="shared" si="20"/>
        <v>new Product { Id = 9, Region = 4, Market =0, Price = 10.6, Provider = "ALICORP ARGENTINA S.C.A.", Brand = "ZORRO", Category = "LIMPIEZA", BarCode = 779099099242, Name = "JABON BLANCO EN POLVO BAJA ESPUMA NATURAL FRESH - 800 G"},</v>
      </c>
    </row>
    <row r="1320" spans="1:12" x14ac:dyDescent="0.25">
      <c r="A1320">
        <v>10</v>
      </c>
      <c r="B1320">
        <v>4</v>
      </c>
      <c r="C1320">
        <v>0</v>
      </c>
      <c r="D1320">
        <v>5.95</v>
      </c>
      <c r="E1320" t="str">
        <f>VLOOKUP(A1320,productos!$A$2:$F$225, 2,FALSE )</f>
        <v>ALICORP ARGENTINA S.C.A.</v>
      </c>
      <c r="F1320" t="str">
        <f>VLOOKUP(A1320,productos!$A$2:$F$225, 3,FALSE )</f>
        <v>ZORRO</v>
      </c>
      <c r="G1320" t="str">
        <f>VLOOKUP(A1320,productos!$A$2:$F$225, 4,FALSE )</f>
        <v>LIMPIEZA</v>
      </c>
      <c r="H1320">
        <f>VLOOKUP(A1320,productos!$A$2:$F$225, 5,FALSE )</f>
        <v>779099099233</v>
      </c>
      <c r="I1320" t="str">
        <f>VLOOKUP(A1320,productos!$A$2:$F$225, 6,FALSE )</f>
        <v>JABON BLANCO EN POLVO BAJA ESPUMA NATURAL FRESH - 400 G</v>
      </c>
      <c r="L1320" s="2" t="str">
        <f t="shared" si="20"/>
        <v>new Product { Id = 10, Region = 4, Market =0, Price = 5.95, Provider = "ALICORP ARGENTINA S.C.A.", Brand = "ZORRO", Category = "LIMPIEZA", BarCode = 779099099233, Name = "JABON BLANCO EN POLVO BAJA ESPUMA NATURAL FRESH - 400 G"},</v>
      </c>
    </row>
    <row r="1321" spans="1:12" x14ac:dyDescent="0.25">
      <c r="A1321">
        <v>14</v>
      </c>
      <c r="B1321">
        <v>4</v>
      </c>
      <c r="C1321">
        <v>0</v>
      </c>
      <c r="D1321">
        <v>7.89</v>
      </c>
      <c r="E1321" t="str">
        <f>VLOOKUP(A1321,productos!$A$2:$F$225, 2,FALSE )</f>
        <v>ALICORP ARGENTINA S.C.A.</v>
      </c>
      <c r="F1321" t="str">
        <f>VLOOKUP(A1321,productos!$A$2:$F$225, 3,FALSE )</f>
        <v>LIMOL</v>
      </c>
      <c r="G1321" t="str">
        <f>VLOOKUP(A1321,productos!$A$2:$F$225, 4,FALSE )</f>
        <v>PERFUMERÍA</v>
      </c>
      <c r="H1321">
        <f>VLOOKUP(A1321,productos!$A$2:$F$225, 5,FALSE )</f>
        <v>779099058640</v>
      </c>
      <c r="I1321" t="str">
        <f>VLOOKUP(A1321,productos!$A$2:$F$225, 6,FALSE )</f>
        <v>JABON DE TOCADOR CAMPOS DE ENSUEÑO 90GR - 3 UN</v>
      </c>
      <c r="L1321" s="2" t="str">
        <f t="shared" si="20"/>
        <v>new Product { Id = 14, Region = 4, Market =0, Price = 7.89, Provider = "ALICORP ARGENTINA S.C.A.", Brand = "LIMOL", Category = "PERFUMERÍA", BarCode = 779099058640, Name = "JABON DE TOCADOR CAMPOS DE ENSUEÑO 90GR - 3 UN"},</v>
      </c>
    </row>
    <row r="1322" spans="1:12" x14ac:dyDescent="0.25">
      <c r="A1322">
        <v>171</v>
      </c>
      <c r="B1322">
        <v>4</v>
      </c>
      <c r="C1322">
        <v>0</v>
      </c>
      <c r="D1322">
        <v>8</v>
      </c>
      <c r="E1322" t="str">
        <f>VLOOKUP(A1322,productos!$A$2:$F$225, 2,FALSE )</f>
        <v>UNILEVER</v>
      </c>
      <c r="F1322" t="str">
        <f>VLOOKUP(A1322,productos!$A$2:$F$225, 3,FALSE )</f>
        <v>SUAVE</v>
      </c>
      <c r="G1322" t="str">
        <f>VLOOKUP(A1322,productos!$A$2:$F$225, 4,FALSE )</f>
        <v>PERFUMERÍA</v>
      </c>
      <c r="H1322">
        <f>VLOOKUP(A1322,productos!$A$2:$F$225, 5,FALSE )</f>
        <v>779129302342</v>
      </c>
      <c r="I1322" t="str">
        <f>VLOOKUP(A1322,productos!$A$2:$F$225, 6,FALSE )</f>
        <v>JABON DE TOCADOR TE VERDE ALOE VERA 90GR - 800 UN</v>
      </c>
      <c r="L1322" s="2" t="str">
        <f t="shared" si="20"/>
        <v>new Product { Id = 171, Region = 4, Market =0, Price = 8, Provider = "UNILEVER", Brand = "SUAVE", Category = "PERFUMERÍA", BarCode = 779129302342, Name = "JABON DE TOCADOR TE VERDE ALOE VERA 90GR - 800 UN"},</v>
      </c>
    </row>
    <row r="1323" spans="1:12" x14ac:dyDescent="0.25">
      <c r="A1323">
        <v>13</v>
      </c>
      <c r="B1323">
        <v>4</v>
      </c>
      <c r="C1323">
        <v>0</v>
      </c>
      <c r="D1323">
        <v>4.55</v>
      </c>
      <c r="E1323" t="str">
        <f>VLOOKUP(A1323,productos!$A$2:$F$225, 2,FALSE )</f>
        <v>ALICORP ARGENTINA S.C.A.</v>
      </c>
      <c r="F1323" t="str">
        <f>VLOOKUP(A1323,productos!$A$2:$F$225, 3,FALSE )</f>
        <v>ZORRO</v>
      </c>
      <c r="G1323" t="str">
        <f>VLOOKUP(A1323,productos!$A$2:$F$225, 4,FALSE )</f>
        <v>LIMPIEZA</v>
      </c>
      <c r="H1323">
        <f>VLOOKUP(A1323,productos!$A$2:$F$225, 5,FALSE )</f>
        <v>779099057222</v>
      </c>
      <c r="I1323" t="str">
        <f>VLOOKUP(A1323,productos!$A$2:$F$225, 6,FALSE )</f>
        <v>JABON EN PAN ESFERAS ACTIVAS - 150 G</v>
      </c>
      <c r="L1323" s="2" t="str">
        <f t="shared" si="20"/>
        <v>new Product { Id = 13, Region = 4, Market =0, Price = 4.55, Provider = "ALICORP ARGENTINA S.C.A.", Brand = "ZORRO", Category = "LIMPIEZA", BarCode = 779099057222, Name = "JABON EN PAN ESFERAS ACTIVAS - 150 G"},</v>
      </c>
    </row>
    <row r="1324" spans="1:12" x14ac:dyDescent="0.25">
      <c r="A1324">
        <v>59</v>
      </c>
      <c r="B1324">
        <v>4</v>
      </c>
      <c r="C1324">
        <v>0</v>
      </c>
      <c r="D1324">
        <v>10.15</v>
      </c>
      <c r="E1324" t="str">
        <f>VLOOKUP(A1324,productos!$A$2:$F$225, 2,FALSE )</f>
        <v>GRUPO QUERUCLOR</v>
      </c>
      <c r="F1324" t="str">
        <f>VLOOKUP(A1324,productos!$A$2:$F$225, 3,FALSE )</f>
        <v>QUERUBÍN</v>
      </c>
      <c r="G1324" t="str">
        <f>VLOOKUP(A1324,productos!$A$2:$F$225, 4,FALSE )</f>
        <v>LIMPIEZA</v>
      </c>
      <c r="H1324">
        <f>VLOOKUP(A1324,productos!$A$2:$F$225, 5,FALSE )</f>
        <v>779190500165</v>
      </c>
      <c r="I1324" t="str">
        <f>VLOOKUP(A1324,productos!$A$2:$F$225, 6,FALSE )</f>
        <v>JABON EN POLVO PARA LAVARROPAS  REGULAR - 800 G</v>
      </c>
      <c r="L1324" s="2" t="str">
        <f t="shared" si="20"/>
        <v>new Product { Id = 59, Region = 4, Market =0, Price = 10.15, Provider = "GRUPO QUERUCLOR", Brand = "QUERUBÍN", Category = "LIMPIEZA", BarCode = 779190500165, Name = "JABON EN POLVO PARA LAVARROPAS  REGULAR - 800 G"},</v>
      </c>
    </row>
    <row r="1325" spans="1:12" x14ac:dyDescent="0.25">
      <c r="A1325">
        <v>58</v>
      </c>
      <c r="B1325">
        <v>4</v>
      </c>
      <c r="C1325">
        <v>0</v>
      </c>
      <c r="D1325">
        <v>10.15</v>
      </c>
      <c r="E1325" t="str">
        <f>VLOOKUP(A1325,productos!$A$2:$F$225, 2,FALSE )</f>
        <v>GRUPO QUERUCLOR</v>
      </c>
      <c r="F1325" t="str">
        <f>VLOOKUP(A1325,productos!$A$2:$F$225, 3,FALSE )</f>
        <v>QUERUBÍN</v>
      </c>
      <c r="G1325" t="str">
        <f>VLOOKUP(A1325,productos!$A$2:$F$225, 4,FALSE )</f>
        <v>LIMPIEZA</v>
      </c>
      <c r="H1325">
        <f>VLOOKUP(A1325,productos!$A$2:$F$225, 5,FALSE )</f>
        <v>779190500162</v>
      </c>
      <c r="I1325" t="str">
        <f>VLOOKUP(A1325,productos!$A$2:$F$225, 6,FALSE )</f>
        <v>JABON EN POLVO PARA LAVARROPAS BAJA ESPUMA - 800 G</v>
      </c>
      <c r="L1325" s="2" t="str">
        <f t="shared" si="20"/>
        <v>new Product { Id = 58, Region = 4, Market =0, Price = 10.15, Provider = "GRUPO QUERUCLOR", Brand = "QUERUBÍN", Category = "LIMPIEZA", BarCode = 779190500162, Name = "JABON EN POLVO PARA LAVARROPAS BAJA ESPUMA - 800 G"},</v>
      </c>
    </row>
    <row r="1326" spans="1:12" x14ac:dyDescent="0.25">
      <c r="A1326">
        <v>108</v>
      </c>
      <c r="B1326">
        <v>4</v>
      </c>
      <c r="C1326">
        <v>0</v>
      </c>
      <c r="D1326">
        <v>14.54</v>
      </c>
      <c r="E1326" t="str">
        <f>VLOOKUP(A1326,productos!$A$2:$F$225, 2,FALSE )</f>
        <v>PROCTER AND GAMBLE</v>
      </c>
      <c r="F1326" t="str">
        <f>VLOOKUP(A1326,productos!$A$2:$F$225, 3,FALSE )</f>
        <v>ACE</v>
      </c>
      <c r="G1326" t="str">
        <f>VLOOKUP(A1326,productos!$A$2:$F$225, 4,FALSE )</f>
        <v>LIMPIEZA</v>
      </c>
      <c r="H1326">
        <f>VLOOKUP(A1326,productos!$A$2:$F$225, 5,FALSE )</f>
        <v>759000201223</v>
      </c>
      <c r="I1326" t="str">
        <f>VLOOKUP(A1326,productos!$A$2:$F$225, 6,FALSE )</f>
        <v>JABON EN POLVO PARA LAVARROPAS BAJA ESPUMA - 800 G</v>
      </c>
      <c r="L1326" s="2" t="str">
        <f t="shared" si="20"/>
        <v>new Product { Id = 108, Region = 4, Market =0, Price = 14.54, Provider = "PROCTER AND GAMBLE", Brand = "ACE", Category = "LIMPIEZA", BarCode = 759000201223, Name = "JABON EN POLVO PARA LAVARROPAS BAJA ESPUMA - 800 G"},</v>
      </c>
    </row>
    <row r="1327" spans="1:12" x14ac:dyDescent="0.25">
      <c r="A1327">
        <v>188</v>
      </c>
      <c r="B1327">
        <v>4</v>
      </c>
      <c r="C1327">
        <v>0</v>
      </c>
      <c r="D1327">
        <v>97.2</v>
      </c>
      <c r="E1327" t="str">
        <f>VLOOKUP(A1327,productos!$A$2:$F$225, 2,FALSE )</f>
        <v>SIN MARCA (SUPERMERCADO)</v>
      </c>
      <c r="F1327" t="str">
        <f>VLOOKUP(A1327,productos!$A$2:$F$225, 3,FALSE )</f>
        <v>SIN MARCA (SUPERMERCADO)</v>
      </c>
      <c r="G1327" t="str">
        <f>VLOOKUP(A1327,productos!$A$2:$F$225, 4,FALSE )</f>
        <v>CARNES</v>
      </c>
      <c r="H1327">
        <f>VLOOKUP(A1327,productos!$A$2:$F$225, 5,FALSE )</f>
        <v>0</v>
      </c>
      <c r="I1327" t="str">
        <f>VLOOKUP(A1327,productos!$A$2:$F$225, 6,FALSE )</f>
        <v>JAMON COCIDO  - 1 KG</v>
      </c>
      <c r="L1327" s="2" t="str">
        <f t="shared" si="20"/>
        <v>new Product { Id = 188, Region = 4, Market =0, Price = 97.2, Provider = "SIN MARCA (SUPERMERCADO)", Brand = "SIN MARCA (SUPERMERCADO)", Category = "CARNES", BarCode = 0, Name = "JAMON COCIDO  - 1 KG"},</v>
      </c>
    </row>
    <row r="1328" spans="1:12" x14ac:dyDescent="0.25">
      <c r="A1328">
        <v>42</v>
      </c>
      <c r="B1328">
        <v>4</v>
      </c>
      <c r="C1328">
        <v>0</v>
      </c>
      <c r="D1328">
        <v>8.35</v>
      </c>
      <c r="E1328" t="str">
        <f>VLOOKUP(A1328,productos!$A$2:$F$225, 2,FALSE )</f>
        <v>COCA COLA FEMSA</v>
      </c>
      <c r="F1328" t="str">
        <f>VLOOKUP(A1328,productos!$A$2:$F$225, 3,FALSE )</f>
        <v>CARIOCA</v>
      </c>
      <c r="G1328" t="str">
        <f>VLOOKUP(A1328,productos!$A$2:$F$225, 4,FALSE )</f>
        <v>BEBIDAS</v>
      </c>
      <c r="H1328">
        <f>VLOOKUP(A1328,productos!$A$2:$F$225, 5,FALSE )</f>
        <v>779089506428</v>
      </c>
      <c r="I1328" t="str">
        <f>VLOOKUP(A1328,productos!$A$2:$F$225, 6,FALSE )</f>
        <v>JUGO CONCENTRADO DE NARANJA - 1,5 LT</v>
      </c>
      <c r="L1328" s="2" t="str">
        <f t="shared" si="20"/>
        <v>new Product { Id = 42, Region = 4, Market =0, Price = 8.35, Provider = "COCA COLA FEMSA", Brand = "CARIOCA", Category = "BEBIDAS", BarCode = 779089506428, Name = "JUGO CONCENTRADO DE NARANJA - 1,5 LT"},</v>
      </c>
    </row>
    <row r="1329" spans="1:12" x14ac:dyDescent="0.25">
      <c r="A1329">
        <v>118</v>
      </c>
      <c r="B1329">
        <v>4</v>
      </c>
      <c r="C1329">
        <v>0</v>
      </c>
      <c r="D1329">
        <v>7.5</v>
      </c>
      <c r="E1329" t="str">
        <f>VLOOKUP(A1329,productos!$A$2:$F$225, 2,FALSE )</f>
        <v>RPB</v>
      </c>
      <c r="F1329" t="str">
        <f>VLOOKUP(A1329,productos!$A$2:$F$225, 3,FALSE )</f>
        <v>MOCORETÁ</v>
      </c>
      <c r="G1329" t="str">
        <f>VLOOKUP(A1329,productos!$A$2:$F$225, 4,FALSE )</f>
        <v>BEBIDAS</v>
      </c>
      <c r="H1329">
        <f>VLOOKUP(A1329,productos!$A$2:$F$225, 5,FALSE )</f>
        <v>779003611512</v>
      </c>
      <c r="I1329" t="str">
        <f>VLOOKUP(A1329,productos!$A$2:$F$225, 6,FALSE )</f>
        <v>JUGO CONCENTRADO DE NARANJA - 1,5 LT</v>
      </c>
      <c r="L1329" s="2" t="str">
        <f t="shared" si="20"/>
        <v>new Product { Id = 118, Region = 4, Market =0, Price = 7.5, Provider = "RPB", Brand = "MOCORETÁ", Category = "BEBIDAS", BarCode = 779003611512, Name = "JUGO CONCENTRADO DE NARANJA - 1,5 LT"},</v>
      </c>
    </row>
    <row r="1330" spans="1:12" x14ac:dyDescent="0.25">
      <c r="A1330">
        <v>43</v>
      </c>
      <c r="B1330">
        <v>4</v>
      </c>
      <c r="C1330">
        <v>0</v>
      </c>
      <c r="D1330">
        <v>10.25</v>
      </c>
      <c r="E1330" t="str">
        <f>VLOOKUP(A1330,productos!$A$2:$F$225, 2,FALSE )</f>
        <v>COCA COLA FEMSA</v>
      </c>
      <c r="F1330" t="str">
        <f>VLOOKUP(A1330,productos!$A$2:$F$225, 3,FALSE )</f>
        <v>CEPITA</v>
      </c>
      <c r="G1330" t="str">
        <f>VLOOKUP(A1330,productos!$A$2:$F$225, 4,FALSE )</f>
        <v>BEBIDAS</v>
      </c>
      <c r="H1330">
        <f>VLOOKUP(A1330,productos!$A$2:$F$225, 5,FALSE )</f>
        <v>779089564024</v>
      </c>
      <c r="I1330" t="str">
        <f>VLOOKUP(A1330,productos!$A$2:$F$225, 6,FALSE )</f>
        <v>JUGO DE NARANJA SIN DILUIR NUTRI DEFENSAS - 1 LT</v>
      </c>
      <c r="L1330" s="2" t="str">
        <f t="shared" si="20"/>
        <v>new Product { Id = 43, Region = 4, Market =0, Price = 10.25, Provider = "COCA COLA FEMSA", Brand = "CEPITA", Category = "BEBIDAS", BarCode = 779089564024, Name = "JUGO DE NARANJA SIN DILUIR NUTRI DEFENSAS - 1 LT"},</v>
      </c>
    </row>
    <row r="1331" spans="1:12" x14ac:dyDescent="0.25">
      <c r="A1331">
        <v>117</v>
      </c>
      <c r="B1331">
        <v>4</v>
      </c>
      <c r="C1331">
        <v>0</v>
      </c>
      <c r="D1331">
        <v>3.15</v>
      </c>
      <c r="E1331" t="str">
        <f>VLOOKUP(A1331,productos!$A$2:$F$225, 2,FALSE )</f>
        <v>RPB</v>
      </c>
      <c r="F1331" t="str">
        <f>VLOOKUP(A1331,productos!$A$2:$F$225, 3,FALSE )</f>
        <v>BAGGIO</v>
      </c>
      <c r="G1331" t="str">
        <f>VLOOKUP(A1331,productos!$A$2:$F$225, 4,FALSE )</f>
        <v>BEBIDAS</v>
      </c>
      <c r="H1331">
        <f>VLOOKUP(A1331,productos!$A$2:$F$225, 5,FALSE )</f>
        <v>779003600056</v>
      </c>
      <c r="I1331" t="str">
        <f>VLOOKUP(A1331,productos!$A$2:$F$225, 6,FALSE )</f>
        <v>JUGO SIN DILUIR DE NARANJA - 200 ML</v>
      </c>
      <c r="L1331" s="2" t="str">
        <f t="shared" si="20"/>
        <v>new Product { Id = 117, Region = 4, Market =0, Price = 3.15, Provider = "RPB", Brand = "BAGGIO", Category = "BEBIDAS", BarCode = 779003600056, Name = "JUGO SIN DILUIR DE NARANJA - 200 ML"},</v>
      </c>
    </row>
    <row r="1332" spans="1:12" x14ac:dyDescent="0.25">
      <c r="A1332">
        <v>201</v>
      </c>
      <c r="B1332">
        <v>4</v>
      </c>
      <c r="C1332">
        <v>0</v>
      </c>
      <c r="D1332">
        <v>1.6</v>
      </c>
      <c r="E1332" t="str">
        <f>VLOOKUP(A1332,productos!$A$2:$F$225, 2,FALSE )</f>
        <v>AGUAS DANONE DE ARGENTINA S.A.</v>
      </c>
      <c r="F1332" t="str">
        <f>VLOOKUP(A1332,productos!$A$2:$F$225, 3,FALSE )</f>
        <v>SER</v>
      </c>
      <c r="G1332" t="str">
        <f>VLOOKUP(A1332,productos!$A$2:$F$225, 4,FALSE )</f>
        <v>BEBIDAS</v>
      </c>
      <c r="H1332">
        <f>VLOOKUP(A1332,productos!$A$2:$F$225, 5,FALSE )</f>
        <v>779806254058</v>
      </c>
      <c r="I1332" t="str">
        <f>VLOOKUP(A1332,productos!$A$2:$F$225, 6,FALSE )</f>
        <v>JUGOS EN POLVO ANANA - 7,5 G</v>
      </c>
      <c r="L1332" s="2" t="str">
        <f t="shared" si="20"/>
        <v>new Product { Id = 201, Region = 4, Market =0, Price = 1.6, Provider = "AGUAS DANONE DE ARGENTINA S.A.", Brand = "SER", Category = "BEBIDAS", BarCode = 779806254058, Name = "JUGOS EN POLVO ANANA - 7,5 G"},</v>
      </c>
    </row>
    <row r="1333" spans="1:12" x14ac:dyDescent="0.25">
      <c r="A1333">
        <v>200</v>
      </c>
      <c r="B1333">
        <v>4</v>
      </c>
      <c r="C1333">
        <v>0</v>
      </c>
      <c r="D1333">
        <v>1.6</v>
      </c>
      <c r="E1333" t="str">
        <f>VLOOKUP(A1333,productos!$A$2:$F$225, 2,FALSE )</f>
        <v>AGUAS DANONE DE ARGENTINA S.A.</v>
      </c>
      <c r="F1333" t="str">
        <f>VLOOKUP(A1333,productos!$A$2:$F$225, 3,FALSE )</f>
        <v>SER</v>
      </c>
      <c r="G1333" t="str">
        <f>VLOOKUP(A1333,productos!$A$2:$F$225, 4,FALSE )</f>
        <v>BEBIDAS</v>
      </c>
      <c r="H1333">
        <f>VLOOKUP(A1333,productos!$A$2:$F$225, 5,FALSE )</f>
        <v>779031505832</v>
      </c>
      <c r="I1333" t="str">
        <f>VLOOKUP(A1333,productos!$A$2:$F$225, 6,FALSE )</f>
        <v>JUGOS EN POLVO MANZANA - 9,6 G</v>
      </c>
      <c r="L1333" s="2" t="str">
        <f t="shared" si="20"/>
        <v>new Product { Id = 200, Region = 4, Market =0, Price = 1.6, Provider = "AGUAS DANONE DE ARGENTINA S.A.", Brand = "SER", Category = "BEBIDAS", BarCode = 779031505832, Name = "JUGOS EN POLVO MANZANA - 9,6 G"},</v>
      </c>
    </row>
    <row r="1334" spans="1:12" x14ac:dyDescent="0.25">
      <c r="A1334">
        <v>27</v>
      </c>
      <c r="B1334">
        <v>4</v>
      </c>
      <c r="C1334">
        <v>0</v>
      </c>
      <c r="D1334">
        <v>1.75</v>
      </c>
      <c r="E1334" t="str">
        <f>VLOOKUP(A1334,productos!$A$2:$F$225, 2,FALSE )</f>
        <v>ARCOR</v>
      </c>
      <c r="F1334" t="str">
        <f>VLOOKUP(A1334,productos!$A$2:$F$225, 3,FALSE )</f>
        <v>ARCOR</v>
      </c>
      <c r="G1334" t="str">
        <f>VLOOKUP(A1334,productos!$A$2:$F$225, 4,FALSE )</f>
        <v>BEBIDAS</v>
      </c>
      <c r="H1334">
        <f>VLOOKUP(A1334,productos!$A$2:$F$225, 5,FALSE )</f>
        <v>779058098600</v>
      </c>
      <c r="I1334" t="str">
        <f>VLOOKUP(A1334,productos!$A$2:$F$225, 6,FALSE )</f>
        <v>JUGOS EN POLVO MULTIFRUTA - 25 G</v>
      </c>
      <c r="L1334" s="2" t="str">
        <f t="shared" si="20"/>
        <v>new Product { Id = 27, Region = 4, Market =0, Price = 1.75, Provider = "ARCOR", Brand = "ARCOR", Category = "BEBIDAS", BarCode = 779058098600, Name = "JUGOS EN POLVO MULTIFRUTA - 25 G"},</v>
      </c>
    </row>
    <row r="1335" spans="1:12" x14ac:dyDescent="0.25">
      <c r="A1335">
        <v>2</v>
      </c>
      <c r="B1335">
        <v>4</v>
      </c>
      <c r="C1335">
        <v>0</v>
      </c>
      <c r="D1335">
        <v>1.6</v>
      </c>
      <c r="E1335" t="str">
        <f>VLOOKUP(A1335,productos!$A$2:$F$225, 2,FALSE )</f>
        <v>AGUAS DANONE DE ARGENTINA S.A.</v>
      </c>
      <c r="F1335" t="str">
        <f>VLOOKUP(A1335,productos!$A$2:$F$225, 3,FALSE )</f>
        <v>SER</v>
      </c>
      <c r="G1335" t="str">
        <f>VLOOKUP(A1335,productos!$A$2:$F$225, 4,FALSE )</f>
        <v>BEBIDAS</v>
      </c>
      <c r="H1335">
        <f>VLOOKUP(A1335,productos!$A$2:$F$225, 5,FALSE )</f>
        <v>779031500047</v>
      </c>
      <c r="I1335" t="str">
        <f>VLOOKUP(A1335,productos!$A$2:$F$225, 6,FALSE )</f>
        <v>JUGOS EN POLVO NARANJA - 12,8 G</v>
      </c>
      <c r="L1335" s="2" t="str">
        <f t="shared" si="20"/>
        <v>new Product { Id = 2, Region = 4, Market =0, Price = 1.6, Provider = "AGUAS DANONE DE ARGENTINA S.A.", Brand = "SER", Category = "BEBIDAS", BarCode = 779031500047, Name = "JUGOS EN POLVO NARANJA - 12,8 G"},</v>
      </c>
    </row>
    <row r="1336" spans="1:12" x14ac:dyDescent="0.25">
      <c r="A1336">
        <v>199</v>
      </c>
      <c r="B1336">
        <v>4</v>
      </c>
      <c r="C1336">
        <v>0</v>
      </c>
      <c r="D1336">
        <v>1.6</v>
      </c>
      <c r="E1336" t="str">
        <f>VLOOKUP(A1336,productos!$A$2:$F$225, 2,FALSE )</f>
        <v>AGUAS DANONE DE ARGENTINA S.A.</v>
      </c>
      <c r="F1336" t="str">
        <f>VLOOKUP(A1336,productos!$A$2:$F$225, 3,FALSE )</f>
        <v>SER</v>
      </c>
      <c r="G1336" t="str">
        <f>VLOOKUP(A1336,productos!$A$2:$F$225, 4,FALSE )</f>
        <v>BEBIDAS</v>
      </c>
      <c r="H1336">
        <f>VLOOKUP(A1336,productos!$A$2:$F$225, 5,FALSE )</f>
        <v>779806254065</v>
      </c>
      <c r="I1336" t="str">
        <f>VLOOKUP(A1336,productos!$A$2:$F$225, 6,FALSE )</f>
        <v>JUGOS EN POLVO NARANJA DULCE - 10,4 G</v>
      </c>
      <c r="L1336" s="2" t="str">
        <f t="shared" si="20"/>
        <v>new Product { Id = 199, Region = 4, Market =0, Price = 1.6, Provider = "AGUAS DANONE DE ARGENTINA S.A.", Brand = "SER", Category = "BEBIDAS", BarCode = 779806254065, Name = "JUGOS EN POLVO NARANJA DULCE - 10,4 G"},</v>
      </c>
    </row>
    <row r="1337" spans="1:12" x14ac:dyDescent="0.25">
      <c r="A1337">
        <v>198</v>
      </c>
      <c r="B1337">
        <v>4</v>
      </c>
      <c r="C1337">
        <v>0</v>
      </c>
      <c r="D1337">
        <v>1.6</v>
      </c>
      <c r="E1337" t="str">
        <f>VLOOKUP(A1337,productos!$A$2:$F$225, 2,FALSE )</f>
        <v>AGUAS DANONE DE ARGENTINA S.A.</v>
      </c>
      <c r="F1337" t="str">
        <f>VLOOKUP(A1337,productos!$A$2:$F$225, 3,FALSE )</f>
        <v>SER</v>
      </c>
      <c r="G1337" t="str">
        <f>VLOOKUP(A1337,productos!$A$2:$F$225, 4,FALSE )</f>
        <v>BEBIDAS</v>
      </c>
      <c r="H1337">
        <f>VLOOKUP(A1337,productos!$A$2:$F$225, 5,FALSE )</f>
        <v>779031500041</v>
      </c>
      <c r="I1337" t="str">
        <f>VLOOKUP(A1337,productos!$A$2:$F$225, 6,FALSE )</f>
        <v>JUGOS EN POLVO NARANJA DURAZNO - 7,7 G</v>
      </c>
      <c r="L1337" s="2" t="str">
        <f t="shared" si="20"/>
        <v>new Product { Id = 198, Region = 4, Market =0, Price = 1.6, Provider = "AGUAS DANONE DE ARGENTINA S.A.", Brand = "SER", Category = "BEBIDAS", BarCode = 779031500041, Name = "JUGOS EN POLVO NARANJA DURAZNO - 7,7 G"},</v>
      </c>
    </row>
    <row r="1338" spans="1:12" x14ac:dyDescent="0.25">
      <c r="A1338">
        <v>228</v>
      </c>
      <c r="B1338">
        <v>4</v>
      </c>
      <c r="C1338">
        <v>0</v>
      </c>
      <c r="D1338">
        <v>7.45</v>
      </c>
      <c r="E1338" t="str">
        <f>VLOOKUP(A1338,productos!$A$2:$F$225, 2,FALSE )</f>
        <v>GENÉRICO</v>
      </c>
      <c r="F1338" t="str">
        <f>VLOOKUP(A1338,productos!$A$2:$F$225, 3,FALSE )</f>
        <v>GENÉRICO</v>
      </c>
      <c r="G1338" t="str">
        <f>VLOOKUP(A1338,productos!$A$2:$F$225, 4,FALSE )</f>
        <v>CANASTA ESCOLAR</v>
      </c>
      <c r="H1338">
        <f>VLOOKUP(A1338,productos!$A$2:$F$225, 5,FALSE )</f>
        <v>0</v>
      </c>
      <c r="I1338" t="str">
        <f>VLOOKUP(A1338,productos!$A$2:$F$225, 6,FALSE )</f>
        <v>KIT ESCOLAR DE 3 PINCELES  3 UNIDADES</v>
      </c>
      <c r="L1338" s="2" t="str">
        <f t="shared" si="20"/>
        <v>new Product { Id = 228, Region = 4, Market =0, Price = 7.45, Provider = "GENÉRICO", Brand = "GENÉRICO", Category = "CANASTA ESCOLAR", BarCode = 0, Name = "KIT ESCOLAR DE 3 PINCELES  3 UNIDADES"},</v>
      </c>
    </row>
    <row r="1339" spans="1:12" x14ac:dyDescent="0.25">
      <c r="A1339">
        <v>203</v>
      </c>
      <c r="B1339">
        <v>4</v>
      </c>
      <c r="C1339">
        <v>0</v>
      </c>
      <c r="D1339">
        <v>10.69</v>
      </c>
      <c r="E1339" t="str">
        <f>VLOOKUP(A1339,productos!$A$2:$F$225, 2,FALSE )</f>
        <v>A.W. FABER CASTELL ARG.S.A.</v>
      </c>
      <c r="F1339" t="str">
        <f>VLOOKUP(A1339,productos!$A$2:$F$225, 3,FALSE )</f>
        <v>GREENCASTLE</v>
      </c>
      <c r="G1339" t="str">
        <f>VLOOKUP(A1339,productos!$A$2:$F$225, 4,FALSE )</f>
        <v>CANASTA ESCOLAR</v>
      </c>
      <c r="H1339">
        <f>VLOOKUP(A1339,productos!$A$2:$F$225, 5,FALSE )</f>
        <v>0</v>
      </c>
      <c r="I1339" t="str">
        <f>VLOOKUP(A1339,productos!$A$2:$F$225, 6,FALSE )</f>
        <v>LÁPICES DE COLOR LAP. COLOR GREENCASTLE  x 12 col largos</v>
      </c>
      <c r="L1339" s="2" t="str">
        <f t="shared" si="20"/>
        <v>new Product { Id = 203, Region = 4, Market =0, Price = 10.69, Provider = "A.W. FABER CASTELL ARG.S.A.", Brand = "GREENCASTLE", Category = "CANASTA ESCOLAR", BarCode = 0, Name = "LÁPICES DE COLOR LAP. COLOR GREENCASTLE  x 12 col largos"},</v>
      </c>
    </row>
    <row r="1340" spans="1:12" x14ac:dyDescent="0.25">
      <c r="A1340">
        <v>204</v>
      </c>
      <c r="B1340">
        <v>4</v>
      </c>
      <c r="C1340">
        <v>0</v>
      </c>
      <c r="D1340">
        <v>4.8600000000000003</v>
      </c>
      <c r="E1340" t="str">
        <f>VLOOKUP(A1340,productos!$A$2:$F$225, 2,FALSE )</f>
        <v>A.W. FABER CASTELL ARG.S.A.</v>
      </c>
      <c r="F1340" t="str">
        <f>VLOOKUP(A1340,productos!$A$2:$F$225, 3,FALSE )</f>
        <v>FABER CASTELL</v>
      </c>
      <c r="G1340" t="str">
        <f>VLOOKUP(A1340,productos!$A$2:$F$225, 4,FALSE )</f>
        <v>CANASTA ESCOLAR</v>
      </c>
      <c r="H1340">
        <f>VLOOKUP(A1340,productos!$A$2:$F$225, 5,FALSE )</f>
        <v>0</v>
      </c>
      <c r="I1340" t="str">
        <f>VLOOKUP(A1340,productos!$A$2:$F$225, 6,FALSE )</f>
        <v>LÁPICES DE GRAFITO ECOLÁPICES DE GRAFITO 1205 MAX X 3</v>
      </c>
      <c r="L1340" s="2" t="str">
        <f t="shared" si="20"/>
        <v>new Product { Id = 204, Region = 4, Market =0, Price = 4.86, Provider = "A.W. FABER CASTELL ARG.S.A.", Brand = "FABER CASTELL", Category = "CANASTA ESCOLAR", BarCode = 0, Name = "LÁPICES DE GRAFITO ECOLÁPICES DE GRAFITO 1205 MAX X 3"},</v>
      </c>
    </row>
    <row r="1341" spans="1:12" x14ac:dyDescent="0.25">
      <c r="A1341">
        <v>205</v>
      </c>
      <c r="B1341">
        <v>4</v>
      </c>
      <c r="C1341">
        <v>0</v>
      </c>
      <c r="D1341">
        <v>6.48</v>
      </c>
      <c r="E1341" t="str">
        <f>VLOOKUP(A1341,productos!$A$2:$F$225, 2,FALSE )</f>
        <v>A.W. FABER CASTELL ARG.S.A.</v>
      </c>
      <c r="F1341" t="str">
        <f>VLOOKUP(A1341,productos!$A$2:$F$225, 3,FALSE )</f>
        <v>FABER CASTELL</v>
      </c>
      <c r="G1341" t="str">
        <f>VLOOKUP(A1341,productos!$A$2:$F$225, 4,FALSE )</f>
        <v>CANASTA ESCOLAR</v>
      </c>
      <c r="H1341">
        <f>VLOOKUP(A1341,productos!$A$2:$F$225, 5,FALSE )</f>
        <v>0</v>
      </c>
      <c r="I1341" t="str">
        <f>VLOOKUP(A1341,productos!$A$2:$F$225, 6,FALSE )</f>
        <v>LÁPICES DE GRAFITO ECOLÁPICES DE GRAFITO 1205 MAX X 4</v>
      </c>
      <c r="L1341" s="2" t="str">
        <f t="shared" si="20"/>
        <v>new Product { Id = 205, Region = 4, Market =0, Price = 6.48, Provider = "A.W. FABER CASTELL ARG.S.A.", Brand = "FABER CASTELL", Category = "CANASTA ESCOLAR", BarCode = 0, Name = "LÁPICES DE GRAFITO ECOLÁPICES DE GRAFITO 1205 MAX X 4"},</v>
      </c>
    </row>
    <row r="1342" spans="1:12" x14ac:dyDescent="0.25">
      <c r="A1342">
        <v>232</v>
      </c>
      <c r="B1342">
        <v>4</v>
      </c>
      <c r="C1342">
        <v>0</v>
      </c>
      <c r="D1342">
        <v>8.5299999999999994</v>
      </c>
      <c r="E1342" t="str">
        <f>VLOOKUP(A1342,productos!$A$2:$F$225, 2,FALSE )</f>
        <v>GENÉRICO</v>
      </c>
      <c r="F1342" t="str">
        <f>VLOOKUP(A1342,productos!$A$2:$F$225, 3,FALSE )</f>
        <v>GENÉRICO</v>
      </c>
      <c r="G1342" t="str">
        <f>VLOOKUP(A1342,productos!$A$2:$F$225, 4,FALSE )</f>
        <v>CANASTA ESCOLAR</v>
      </c>
      <c r="H1342">
        <f>VLOOKUP(A1342,productos!$A$2:$F$225, 5,FALSE )</f>
        <v>0</v>
      </c>
      <c r="I1342" t="str">
        <f>VLOOKUP(A1342,productos!$A$2:$F$225, 6,FALSE )</f>
        <v xml:space="preserve">LAPIZ CORRECTOR BEROL PUNTA METALICA </v>
      </c>
      <c r="L1342" s="2" t="str">
        <f t="shared" si="20"/>
        <v>new Product { Id = 232, Region = 4, Market =0, Price = 8.53, Provider = "GENÉRICO", Brand = "GENÉRICO", Category = "CANASTA ESCOLAR", BarCode = 0, Name = "LAPIZ CORRECTOR BEROL PUNTA METALICA "},</v>
      </c>
    </row>
    <row r="1343" spans="1:12" x14ac:dyDescent="0.25">
      <c r="A1343">
        <v>40</v>
      </c>
      <c r="B1343">
        <v>4</v>
      </c>
      <c r="C1343">
        <v>0</v>
      </c>
      <c r="D1343">
        <v>5.17</v>
      </c>
      <c r="E1343" t="str">
        <f>VLOOKUP(A1343,productos!$A$2:$F$225, 2,FALSE )</f>
        <v>CLOROX ARGENTINA S.A.</v>
      </c>
      <c r="F1343" t="str">
        <f>VLOOKUP(A1343,productos!$A$2:$F$225, 3,FALSE )</f>
        <v>AYUDÍN</v>
      </c>
      <c r="G1343" t="str">
        <f>VLOOKUP(A1343,productos!$A$2:$F$225, 4,FALSE )</f>
        <v>LIMPIEZA</v>
      </c>
      <c r="H1343">
        <f>VLOOKUP(A1343,productos!$A$2:$F$225, 5,FALSE )</f>
        <v>779013209845</v>
      </c>
      <c r="I1343" t="str">
        <f>VLOOKUP(A1343,productos!$A$2:$F$225, 6,FALSE )</f>
        <v>LAVANDINA COMUN  - 1 LT</v>
      </c>
      <c r="L1343" s="2" t="str">
        <f t="shared" si="20"/>
        <v>new Product { Id = 40, Region = 4, Market =0, Price = 5.17, Provider = "CLOROX ARGENTINA S.A.", Brand = "AYUDÍN", Category = "LIMPIEZA", BarCode = 779013209845, Name = "LAVANDINA COMUN  - 1 LT"},</v>
      </c>
    </row>
    <row r="1344" spans="1:12" x14ac:dyDescent="0.25">
      <c r="A1344">
        <v>60</v>
      </c>
      <c r="B1344">
        <v>4</v>
      </c>
      <c r="C1344">
        <v>0</v>
      </c>
      <c r="D1344">
        <v>4.95</v>
      </c>
      <c r="E1344" t="str">
        <f>VLOOKUP(A1344,productos!$A$2:$F$225, 2,FALSE )</f>
        <v>GRUPO QUERUCLOR</v>
      </c>
      <c r="F1344" t="str">
        <f>VLOOKUP(A1344,productos!$A$2:$F$225, 3,FALSE )</f>
        <v>QUERUBÍN</v>
      </c>
      <c r="G1344" t="str">
        <f>VLOOKUP(A1344,productos!$A$2:$F$225, 4,FALSE )</f>
        <v>LIMPIEZA</v>
      </c>
      <c r="H1344">
        <f>VLOOKUP(A1344,productos!$A$2:$F$225, 5,FALSE )</f>
        <v>779190500251</v>
      </c>
      <c r="I1344" t="str">
        <f>VLOOKUP(A1344,productos!$A$2:$F$225, 6,FALSE )</f>
        <v>LAVANDINA CONCENTRADA  - 1 LT</v>
      </c>
      <c r="L1344" s="2" t="str">
        <f t="shared" si="20"/>
        <v>new Product { Id = 60, Region = 4, Market =0, Price = 4.95, Provider = "GRUPO QUERUCLOR", Brand = "QUERUBÍN", Category = "LIMPIEZA", BarCode = 779190500251, Name = "LAVANDINA CONCENTRADA  - 1 LT"},</v>
      </c>
    </row>
    <row r="1345" spans="1:12" x14ac:dyDescent="0.25">
      <c r="A1345">
        <v>79</v>
      </c>
      <c r="B1345">
        <v>4</v>
      </c>
      <c r="C1345">
        <v>0</v>
      </c>
      <c r="D1345">
        <v>7.8</v>
      </c>
      <c r="E1345" t="str">
        <f>VLOOKUP(A1345,productos!$A$2:$F$225, 2,FALSE )</f>
        <v>MASTELLONE</v>
      </c>
      <c r="F1345" t="str">
        <f>VLOOKUP(A1345,productos!$A$2:$F$225, 3,FALSE )</f>
        <v>LA SERENÍSIMA</v>
      </c>
      <c r="G1345" t="str">
        <f>VLOOKUP(A1345,productos!$A$2:$F$225, 4,FALSE )</f>
        <v>LÁCTEOS</v>
      </c>
      <c r="H1345">
        <f>VLOOKUP(A1345,productos!$A$2:$F$225, 5,FALSE )</f>
        <v>779394011900</v>
      </c>
      <c r="I1345" t="str">
        <f>VLOOKUP(A1345,productos!$A$2:$F$225, 6,FALSE )</f>
        <v>LECHE COMUN DESCREMADA LIQUIDA SACHET - 1 LT</v>
      </c>
      <c r="L1345" s="2" t="str">
        <f t="shared" si="20"/>
        <v>new Product { Id = 79, Region = 4, Market =0, Price = 7.8, Provider = "MASTELLONE", Brand = "LA SERENÍSIMA", Category = "LÁCTEOS", BarCode = 779394011900, Name = "LECHE COMUN DESCREMADA LIQUIDA SACHET - 1 LT"},</v>
      </c>
    </row>
    <row r="1346" spans="1:12" x14ac:dyDescent="0.25">
      <c r="A1346">
        <v>123</v>
      </c>
      <c r="B1346">
        <v>4</v>
      </c>
      <c r="C1346">
        <v>0</v>
      </c>
      <c r="D1346">
        <v>7.8</v>
      </c>
      <c r="E1346" t="str">
        <f>VLOOKUP(A1346,productos!$A$2:$F$225, 2,FALSE )</f>
        <v>SANCOR</v>
      </c>
      <c r="F1346" t="str">
        <f>VLOOKUP(A1346,productos!$A$2:$F$225, 3,FALSE )</f>
        <v>SANCOR</v>
      </c>
      <c r="G1346" t="str">
        <f>VLOOKUP(A1346,productos!$A$2:$F$225, 4,FALSE )</f>
        <v>LÁCTEOS</v>
      </c>
      <c r="H1346">
        <f>VLOOKUP(A1346,productos!$A$2:$F$225, 5,FALSE )</f>
        <v>779008003239</v>
      </c>
      <c r="I1346" t="str">
        <f>VLOOKUP(A1346,productos!$A$2:$F$225, 6,FALSE )</f>
        <v>LECHE COMUN DESCREMADA LIQUIDA SACHET - 1 LT</v>
      </c>
      <c r="L1346" s="2" t="str">
        <f t="shared" si="20"/>
        <v>new Product { Id = 123, Region = 4, Market =0, Price = 7.8, Provider = "SANCOR", Brand = "SANCOR", Category = "LÁCTEOS", BarCode = 779008003239, Name = "LECHE COMUN DESCREMADA LIQUIDA SACHET - 1 LT"},</v>
      </c>
    </row>
    <row r="1347" spans="1:12" x14ac:dyDescent="0.25">
      <c r="A1347">
        <v>124</v>
      </c>
      <c r="B1347">
        <v>4</v>
      </c>
      <c r="C1347">
        <v>0</v>
      </c>
      <c r="D1347">
        <v>7.18</v>
      </c>
      <c r="E1347" t="str">
        <f>VLOOKUP(A1347,productos!$A$2:$F$225, 2,FALSE )</f>
        <v>SANCOR</v>
      </c>
      <c r="F1347" t="str">
        <f>VLOOKUP(A1347,productos!$A$2:$F$225, 3,FALSE )</f>
        <v>SANCOR</v>
      </c>
      <c r="G1347" t="str">
        <f>VLOOKUP(A1347,productos!$A$2:$F$225, 4,FALSE )</f>
        <v>LÁCTEOS</v>
      </c>
      <c r="H1347">
        <f>VLOOKUP(A1347,productos!$A$2:$F$225, 5,FALSE )</f>
        <v>779008003238</v>
      </c>
      <c r="I1347" t="str">
        <f>VLOOKUP(A1347,productos!$A$2:$F$225, 6,FALSE )</f>
        <v>LECHE COMUN ENTERA SACHET - 1 LT</v>
      </c>
      <c r="L1347" s="2" t="str">
        <f t="shared" ref="L1347:L1410" si="21">IF(ISERROR(CONCATENATE("new Product { Id = ", A1347, ", Region = ",B1347,", Market =",C1347,", Price = ",SUBSTITUTE(D1347,",","."),", Provider = ", $E$1, E1347, $E$1,", Brand = ", $E$1, F1347, $E$1,", Category = ", $E$1, G1347, $E$1,", BarCode = ", H1347,", Name = ", $E$1, I1347, $E$1,"},'")),"",CONCATENATE("new Product { Id = ", A1347, ", Region = ",B1347,", Market =",C1347,", Price = ",SUBSTITUTE(D1347,",","."),", Provider = ", $E$1, E1347, $E$1,", Brand = ", $E$1, F1347, $E$1,", Category = ", $E$1, G1347, $E$1,", BarCode = ", H1347,", Name = ", $E$1, I1347, $E$1,"},"))</f>
        <v>new Product { Id = 124, Region = 4, Market =0, Price = 7.18, Provider = "SANCOR", Brand = "SANCOR", Category = "LÁCTEOS", BarCode = 779008003238, Name = "LECHE COMUN ENTERA SACHET - 1 LT"},</v>
      </c>
    </row>
    <row r="1348" spans="1:12" x14ac:dyDescent="0.25">
      <c r="A1348">
        <v>80</v>
      </c>
      <c r="B1348">
        <v>4</v>
      </c>
      <c r="C1348">
        <v>0</v>
      </c>
      <c r="D1348">
        <v>7.18</v>
      </c>
      <c r="E1348" t="str">
        <f>VLOOKUP(A1348,productos!$A$2:$F$225, 2,FALSE )</f>
        <v>MASTELLONE</v>
      </c>
      <c r="F1348" t="str">
        <f>VLOOKUP(A1348,productos!$A$2:$F$225, 3,FALSE )</f>
        <v>LA SERENÍSIMA</v>
      </c>
      <c r="G1348" t="str">
        <f>VLOOKUP(A1348,productos!$A$2:$F$225, 4,FALSE )</f>
        <v>LÁCTEOS</v>
      </c>
      <c r="H1348">
        <f>VLOOKUP(A1348,productos!$A$2:$F$225, 5,FALSE )</f>
        <v>779394049000</v>
      </c>
      <c r="I1348" t="str">
        <f>VLOOKUP(A1348,productos!$A$2:$F$225, 6,FALSE )</f>
        <v>LECHE COMUN ENTERA ULTRAPASTEURIZADA (C/CALCIO VIT A/D B9 ) SACHET - 1 LT</v>
      </c>
      <c r="L1348" s="2" t="str">
        <f t="shared" si="21"/>
        <v>new Product { Id = 80, Region = 4, Market =0, Price = 7.18, Provider = "MASTELLONE", Brand = "LA SERENÍSIMA", Category = "LÁCTEOS", BarCode = 779394049000, Name = "LECHE COMUN ENTERA ULTRAPASTEURIZADA (C/CALCIO VIT A/D B9 ) SACHET - 1 LT"},</v>
      </c>
    </row>
    <row r="1349" spans="1:12" x14ac:dyDescent="0.25">
      <c r="A1349">
        <v>78</v>
      </c>
      <c r="B1349">
        <v>4</v>
      </c>
      <c r="C1349">
        <v>0</v>
      </c>
      <c r="D1349">
        <v>12.6</v>
      </c>
      <c r="E1349" t="str">
        <f>VLOOKUP(A1349,productos!$A$2:$F$225, 2,FALSE )</f>
        <v>MASTELLONE</v>
      </c>
      <c r="F1349" t="str">
        <f>VLOOKUP(A1349,productos!$A$2:$F$225, 3,FALSE )</f>
        <v>LA SERENÍSIMA</v>
      </c>
      <c r="G1349" t="str">
        <f>VLOOKUP(A1349,productos!$A$2:$F$225, 4,FALSE )</f>
        <v>LÁCTEOS</v>
      </c>
      <c r="H1349">
        <f>VLOOKUP(A1349,productos!$A$2:$F$225, 5,FALSE )</f>
        <v>779394096300</v>
      </c>
      <c r="I1349" t="str">
        <f>VLOOKUP(A1349,productos!$A$2:$F$225, 6,FALSE )</f>
        <v>LECHE EN POLVO ENTERA PAQUETE - 200 G</v>
      </c>
      <c r="L1349" s="2" t="str">
        <f t="shared" si="21"/>
        <v>new Product { Id = 78, Region = 4, Market =0, Price = 12.6, Provider = "MASTELLONE", Brand = "LA SERENÍSIMA", Category = "LÁCTEOS", BarCode = 779394096300, Name = "LECHE EN POLVO ENTERA PAQUETE - 200 G"},</v>
      </c>
    </row>
    <row r="1350" spans="1:12" x14ac:dyDescent="0.25">
      <c r="A1350">
        <v>98</v>
      </c>
      <c r="B1350">
        <v>4</v>
      </c>
      <c r="C1350">
        <v>0</v>
      </c>
      <c r="D1350">
        <v>29.9</v>
      </c>
      <c r="E1350" t="str">
        <f>VLOOKUP(A1350,productos!$A$2:$F$225, 2,FALSE )</f>
        <v>NESTLÉ ARGENTINA</v>
      </c>
      <c r="F1350" t="str">
        <f>VLOOKUP(A1350,productos!$A$2:$F$225, 3,FALSE )</f>
        <v>NIDO</v>
      </c>
      <c r="G1350" t="str">
        <f>VLOOKUP(A1350,productos!$A$2:$F$225, 4,FALSE )</f>
        <v>LÁCTEOS</v>
      </c>
      <c r="H1350">
        <f>VLOOKUP(A1350,productos!$A$2:$F$225, 5,FALSE )</f>
        <v>0</v>
      </c>
      <c r="I1350" t="str">
        <f>VLOOKUP(A1350,productos!$A$2:$F$225, 6,FALSE )</f>
        <v>LECHE EN POLVO ENTERA PAQUETE - 400 G</v>
      </c>
      <c r="L1350" s="2" t="str">
        <f t="shared" si="21"/>
        <v>new Product { Id = 98, Region = 4, Market =0, Price = 29.9, Provider = "NESTLÉ ARGENTINA", Brand = "NIDO", Category = "LÁCTEOS", BarCode = 0, Name = "LECHE EN POLVO ENTERA PAQUETE - 400 G"},</v>
      </c>
    </row>
    <row r="1351" spans="1:12" x14ac:dyDescent="0.25">
      <c r="A1351">
        <v>86</v>
      </c>
      <c r="B1351">
        <v>4</v>
      </c>
      <c r="C1351">
        <v>0</v>
      </c>
      <c r="D1351">
        <v>8.36</v>
      </c>
      <c r="E1351" t="str">
        <f>VLOOKUP(A1351,productos!$A$2:$F$225, 2,FALSE )</f>
        <v>MILKAUT</v>
      </c>
      <c r="F1351" t="str">
        <f>VLOOKUP(A1351,productos!$A$2:$F$225, 3,FALSE )</f>
        <v>MILKAUT</v>
      </c>
      <c r="G1351" t="str">
        <f>VLOOKUP(A1351,productos!$A$2:$F$225, 4,FALSE )</f>
        <v>LÁCTEOS</v>
      </c>
      <c r="H1351">
        <f>VLOOKUP(A1351,productos!$A$2:$F$225, 5,FALSE )</f>
        <v>779482001525</v>
      </c>
      <c r="I1351" t="str">
        <f>VLOOKUP(A1351,productos!$A$2:$F$225, 6,FALSE )</f>
        <v>LECHE ENTERA LARGA VIDA UAT - 1 LT</v>
      </c>
      <c r="L1351" s="2" t="str">
        <f t="shared" si="21"/>
        <v>new Product { Id = 86, Region = 4, Market =0, Price = 8.36, Provider = "MILKAUT", Brand = "MILKAUT", Category = "LÁCTEOS", BarCode = 779482001525, Name = "LECHE ENTERA LARGA VIDA UAT - 1 LT"},</v>
      </c>
    </row>
    <row r="1352" spans="1:12" x14ac:dyDescent="0.25">
      <c r="A1352">
        <v>172</v>
      </c>
      <c r="B1352">
        <v>4</v>
      </c>
      <c r="C1352">
        <v>0</v>
      </c>
      <c r="D1352">
        <v>9.6999999999999993</v>
      </c>
      <c r="E1352" t="str">
        <f>VLOOKUP(A1352,productos!$A$2:$F$225, 2,FALSE )</f>
        <v>VERÓNICA S.A.</v>
      </c>
      <c r="F1352" t="str">
        <f>VLOOKUP(A1352,productos!$A$2:$F$225, 3,FALSE )</f>
        <v>VERÓNICA</v>
      </c>
      <c r="G1352" t="str">
        <f>VLOOKUP(A1352,productos!$A$2:$F$225, 4,FALSE )</f>
        <v>LÁCTEOS</v>
      </c>
      <c r="H1352">
        <f>VLOOKUP(A1352,productos!$A$2:$F$225, 5,FALSE )</f>
        <v>779471001001</v>
      </c>
      <c r="I1352" t="str">
        <f>VLOOKUP(A1352,productos!$A$2:$F$225, 6,FALSE )</f>
        <v>LECHE ENTERA LARGA VIDA U A T  - 900 LT</v>
      </c>
      <c r="L1352" s="2" t="str">
        <f t="shared" si="21"/>
        <v>new Product { Id = 172, Region = 4, Market =0, Price = 9.7, Provider = "VERÓNICA S.A.", Brand = "VERÓNICA", Category = "LÁCTEOS", BarCode = 779471001001, Name = "LECHE ENTERA LARGA VIDA U A T  - 900 LT"},</v>
      </c>
    </row>
    <row r="1353" spans="1:12" x14ac:dyDescent="0.25">
      <c r="A1353">
        <v>148</v>
      </c>
      <c r="B1353">
        <v>4</v>
      </c>
      <c r="C1353">
        <v>0</v>
      </c>
      <c r="D1353">
        <v>11.9</v>
      </c>
      <c r="E1353" t="str">
        <f>VLOOKUP(A1353,productos!$A$2:$F$225, 2,FALSE )</f>
        <v>SIN MARCA (SUPERMERCADO)</v>
      </c>
      <c r="F1353" t="str">
        <f>VLOOKUP(A1353,productos!$A$2:$F$225, 3,FALSE )</f>
        <v>SIN MARCA (SUPERMERCADO)</v>
      </c>
      <c r="G1353" t="str">
        <f>VLOOKUP(A1353,productos!$A$2:$F$225, 4,FALSE )</f>
        <v>VERDULERÍA</v>
      </c>
      <c r="H1353">
        <f>VLOOKUP(A1353,productos!$A$2:$F$225, 5,FALSE )</f>
        <v>0</v>
      </c>
      <c r="I1353" t="str">
        <f>VLOOKUP(A1353,productos!$A$2:$F$225, 6,FALSE )</f>
        <v>LECHUGA CRIOLLA - 1 KG</v>
      </c>
      <c r="L1353" s="2" t="str">
        <f t="shared" si="21"/>
        <v>new Product { Id = 148, Region = 4, Market =0, Price = 11.9, Provider = "SIN MARCA (SUPERMERCADO)", Brand = "SIN MARCA (SUPERMERCADO)", Category = "VERDULERÍA", BarCode = 0, Name = "LECHUGA CRIOLLA - 1 KG"},</v>
      </c>
    </row>
    <row r="1354" spans="1:12" x14ac:dyDescent="0.25">
      <c r="A1354">
        <v>23</v>
      </c>
      <c r="B1354">
        <v>4</v>
      </c>
      <c r="C1354">
        <v>0</v>
      </c>
      <c r="D1354">
        <v>11.29</v>
      </c>
      <c r="E1354" t="str">
        <f>VLOOKUP(A1354,productos!$A$2:$F$225, 2,FALSE )</f>
        <v>ARCOR</v>
      </c>
      <c r="F1354" t="str">
        <f>VLOOKUP(A1354,productos!$A$2:$F$225, 3,FALSE )</f>
        <v>LA CAMPAGNOLA</v>
      </c>
      <c r="G1354" t="str">
        <f>VLOOKUP(A1354,productos!$A$2:$F$225, 4,FALSE )</f>
        <v>ALMACÉN</v>
      </c>
      <c r="H1354">
        <f>VLOOKUP(A1354,productos!$A$2:$F$225, 5,FALSE )</f>
        <v>779336098720</v>
      </c>
      <c r="I1354" t="str">
        <f>VLOOKUP(A1354,productos!$A$2:$F$225, 6,FALSE )</f>
        <v>LENTEJAS SECAS REMOJADAS EN LATA - 300 G</v>
      </c>
      <c r="L1354" s="2" t="str">
        <f t="shared" si="21"/>
        <v>new Product { Id = 23, Region = 4, Market =0, Price = 11.29, Provider = "ARCOR", Brand = "LA CAMPAGNOLA", Category = "ALMACÉN", BarCode = 779336098720, Name = "LENTEJAS SECAS REMOJADAS EN LATA - 300 G"},</v>
      </c>
    </row>
    <row r="1355" spans="1:12" x14ac:dyDescent="0.25">
      <c r="A1355">
        <v>61</v>
      </c>
      <c r="B1355">
        <v>4</v>
      </c>
      <c r="C1355">
        <v>0</v>
      </c>
      <c r="D1355">
        <v>8.75</v>
      </c>
      <c r="E1355" t="str">
        <f>VLOOKUP(A1355,productos!$A$2:$F$225, 2,FALSE )</f>
        <v>INALPA</v>
      </c>
      <c r="F1355" t="str">
        <f>VLOOKUP(A1355,productos!$A$2:$F$225, 3,FALSE )</f>
        <v>INALPA</v>
      </c>
      <c r="G1355" t="str">
        <f>VLOOKUP(A1355,productos!$A$2:$F$225, 4,FALSE )</f>
        <v>ALMACÉN</v>
      </c>
      <c r="H1355">
        <f>VLOOKUP(A1355,productos!$A$2:$F$225, 5,FALSE )</f>
        <v>779235000457</v>
      </c>
      <c r="I1355" t="str">
        <f>VLOOKUP(A1355,productos!$A$2:$F$225, 6,FALSE )</f>
        <v>LENTEJAS SECAS REMOJADAS EN LATA - 350 G</v>
      </c>
      <c r="L1355" s="2" t="str">
        <f t="shared" si="21"/>
        <v>new Product { Id = 61, Region = 4, Market =0, Price = 8.75, Provider = "INALPA", Brand = "INALPA", Category = "ALMACÉN", BarCode = 779235000457, Name = "LENTEJAS SECAS REMOJADAS EN LATA - 350 G"},</v>
      </c>
    </row>
    <row r="1356" spans="1:12" x14ac:dyDescent="0.25">
      <c r="A1356">
        <v>191</v>
      </c>
      <c r="B1356">
        <v>4</v>
      </c>
      <c r="C1356">
        <v>0</v>
      </c>
      <c r="D1356">
        <v>6.99</v>
      </c>
      <c r="E1356" t="str">
        <f>VLOOKUP(A1356,productos!$A$2:$F$225, 2,FALSE )</f>
        <v>UNILEVER</v>
      </c>
      <c r="F1356" t="str">
        <f>VLOOKUP(A1356,productos!$A$2:$F$225, 3,FALSE )</f>
        <v>CIF</v>
      </c>
      <c r="G1356" t="str">
        <f>VLOOKUP(A1356,productos!$A$2:$F$225, 4,FALSE )</f>
        <v>LIMPIEZA</v>
      </c>
      <c r="H1356">
        <f>VLOOKUP(A1356,productos!$A$2:$F$225, 5,FALSE )</f>
        <v>779129000848</v>
      </c>
      <c r="I1356" t="str">
        <f>VLOOKUP(A1356,productos!$A$2:$F$225, 6,FALSE )</f>
        <v>LIMPIADOR FLORES DE NARANJA C/ MICROPARTICULAS - 50 G</v>
      </c>
      <c r="L1356" s="2" t="str">
        <f t="shared" si="21"/>
        <v>new Product { Id = 191, Region = 4, Market =0, Price = 6.99, Provider = "UNILEVER", Brand = "CIF", Category = "LIMPIEZA", BarCode = 779129000848, Name = "LIMPIADOR FLORES DE NARANJA C/ MICROPARTICULAS - 50 G"},</v>
      </c>
    </row>
    <row r="1357" spans="1:12" x14ac:dyDescent="0.25">
      <c r="A1357">
        <v>120</v>
      </c>
      <c r="B1357">
        <v>4</v>
      </c>
      <c r="C1357">
        <v>0</v>
      </c>
      <c r="D1357">
        <v>4.75</v>
      </c>
      <c r="E1357" t="str">
        <f>VLOOKUP(A1357,productos!$A$2:$F$225, 2,FALSE )</f>
        <v>S.C. JOHNSON Y SON DE ARG. S.A.</v>
      </c>
      <c r="F1357" t="str">
        <f>VLOOKUP(A1357,productos!$A$2:$F$225, 3,FALSE )</f>
        <v>MR. MÚSCULO</v>
      </c>
      <c r="G1357" t="str">
        <f>VLOOKUP(A1357,productos!$A$2:$F$225, 4,FALSE )</f>
        <v>LIMPIEZA</v>
      </c>
      <c r="H1357">
        <f>VLOOKUP(A1357,productos!$A$2:$F$225, 5,FALSE )</f>
        <v>779052015524</v>
      </c>
      <c r="I1357" t="str">
        <f>VLOOKUP(A1357,productos!$A$2:$F$225, 6,FALSE )</f>
        <v>LIMPIADOR DESENGRASANTE REPUESTO DOY PACK - 500 ML</v>
      </c>
      <c r="L1357" s="2" t="str">
        <f t="shared" si="21"/>
        <v>new Product { Id = 120, Region = 4, Market =0, Price = 4.75, Provider = "S.C. JOHNSON Y SON DE ARG. S.A.", Brand = "MR. MÚSCULO", Category = "LIMPIEZA", BarCode = 779052015524, Name = "LIMPIADOR DESENGRASANTE REPUESTO DOY PACK - 500 ML"},</v>
      </c>
    </row>
    <row r="1358" spans="1:12" x14ac:dyDescent="0.25">
      <c r="A1358">
        <v>116</v>
      </c>
      <c r="B1358">
        <v>4</v>
      </c>
      <c r="C1358">
        <v>0</v>
      </c>
      <c r="D1358">
        <v>5.14</v>
      </c>
      <c r="E1358" t="str">
        <f>VLOOKUP(A1358,productos!$A$2:$F$225, 2,FALSE )</f>
        <v>RECKITT BENCKISER</v>
      </c>
      <c r="F1358" t="str">
        <f>VLOOKUP(A1358,productos!$A$2:$F$225, 3,FALSE )</f>
        <v>PROCENEX</v>
      </c>
      <c r="G1358" t="str">
        <f>VLOOKUP(A1358,productos!$A$2:$F$225, 4,FALSE )</f>
        <v>LIMPIEZA</v>
      </c>
      <c r="H1358">
        <f>VLOOKUP(A1358,productos!$A$2:$F$225, 5,FALSE )</f>
        <v>779113000450</v>
      </c>
      <c r="I1358" t="str">
        <f>VLOOKUP(A1358,productos!$A$2:$F$225, 6,FALSE )</f>
        <v>LIMPIADOR MULTIUSOS DOY PACK - 500 ML</v>
      </c>
      <c r="L1358" s="2" t="str">
        <f t="shared" si="21"/>
        <v>new Product { Id = 116, Region = 4, Market =0, Price = 5.14, Provider = "RECKITT BENCKISER", Brand = "PROCENEX", Category = "LIMPIEZA", BarCode = 779113000450, Name = "LIMPIADOR MULTIUSOS DOY PACK - 500 ML"},</v>
      </c>
    </row>
    <row r="1359" spans="1:12" x14ac:dyDescent="0.25">
      <c r="A1359">
        <v>87</v>
      </c>
      <c r="B1359">
        <v>4</v>
      </c>
      <c r="C1359">
        <v>0</v>
      </c>
      <c r="D1359">
        <v>11.75</v>
      </c>
      <c r="E1359" t="str">
        <f>VLOOKUP(A1359,productos!$A$2:$F$225, 2,FALSE )</f>
        <v>MILKAUT</v>
      </c>
      <c r="F1359" t="str">
        <f>VLOOKUP(A1359,productos!$A$2:$F$225, 3,FALSE )</f>
        <v>MILKAUT</v>
      </c>
      <c r="G1359" t="str">
        <f>VLOOKUP(A1359,productos!$A$2:$F$225, 4,FALSE )</f>
        <v>LÁCTEOS</v>
      </c>
      <c r="H1359">
        <f>VLOOKUP(A1359,productos!$A$2:$F$225, 5,FALSE )</f>
        <v>779482000060</v>
      </c>
      <c r="I1359" t="str">
        <f>VLOOKUP(A1359,productos!$A$2:$F$225, 6,FALSE )</f>
        <v>MANTECA  - 200 G</v>
      </c>
      <c r="L1359" s="2" t="str">
        <f t="shared" si="21"/>
        <v>new Product { Id = 87, Region = 4, Market =0, Price = 11.75, Provider = "MILKAUT", Brand = "MILKAUT", Category = "LÁCTEOS", BarCode = 779482000060, Name = "MANTECA  - 200 G"},</v>
      </c>
    </row>
    <row r="1360" spans="1:12" x14ac:dyDescent="0.25">
      <c r="A1360">
        <v>81</v>
      </c>
      <c r="B1360">
        <v>4</v>
      </c>
      <c r="C1360">
        <v>0</v>
      </c>
      <c r="D1360">
        <v>12.4</v>
      </c>
      <c r="E1360" t="str">
        <f>VLOOKUP(A1360,productos!$A$2:$F$225, 2,FALSE )</f>
        <v>MASTELLONE</v>
      </c>
      <c r="F1360" t="str">
        <f>VLOOKUP(A1360,productos!$A$2:$F$225, 3,FALSE )</f>
        <v>LA SERENÍSIMA</v>
      </c>
      <c r="G1360" t="str">
        <f>VLOOKUP(A1360,productos!$A$2:$F$225, 4,FALSE )</f>
        <v>LÁCTEOS</v>
      </c>
      <c r="H1360">
        <f>VLOOKUP(A1360,productos!$A$2:$F$225, 5,FALSE )</f>
        <v>779074211240</v>
      </c>
      <c r="I1360" t="str">
        <f>VLOOKUP(A1360,productos!$A$2:$F$225, 6,FALSE )</f>
        <v>MANTECA CALIDAD EXTRA VITAMINAS A Y E - 200 G</v>
      </c>
      <c r="L1360" s="2" t="str">
        <f t="shared" si="21"/>
        <v>new Product { Id = 81, Region = 4, Market =0, Price = 12.4, Provider = "MASTELLONE", Brand = "LA SERENÍSIMA", Category = "LÁCTEOS", BarCode = 779074211240, Name = "MANTECA CALIDAD EXTRA VITAMINAS A Y E - 200 G"},</v>
      </c>
    </row>
    <row r="1361" spans="1:12" x14ac:dyDescent="0.25">
      <c r="A1361">
        <v>149</v>
      </c>
      <c r="B1361">
        <v>4</v>
      </c>
      <c r="C1361">
        <v>0</v>
      </c>
      <c r="D1361">
        <v>11.15</v>
      </c>
      <c r="E1361" t="str">
        <f>VLOOKUP(A1361,productos!$A$2:$F$225, 2,FALSE )</f>
        <v>SIN MARCA (SUPERMERCADO)</v>
      </c>
      <c r="F1361" t="str">
        <f>VLOOKUP(A1361,productos!$A$2:$F$225, 3,FALSE )</f>
        <v>SIN MARCA (SUPERMERCADO)</v>
      </c>
      <c r="G1361" t="str">
        <f>VLOOKUP(A1361,productos!$A$2:$F$225, 4,FALSE )</f>
        <v>VERDULERÍA</v>
      </c>
      <c r="H1361">
        <f>VLOOKUP(A1361,productos!$A$2:$F$225, 5,FALSE )</f>
        <v>0</v>
      </c>
      <c r="I1361" t="str">
        <f>VLOOKUP(A1361,productos!$A$2:$F$225, 6,FALSE )</f>
        <v>MANZANA ROJA - 1 KG</v>
      </c>
      <c r="L1361" s="2" t="str">
        <f t="shared" si="21"/>
        <v>new Product { Id = 149, Region = 4, Market =0, Price = 11.15, Provider = "SIN MARCA (SUPERMERCADO)", Brand = "SIN MARCA (SUPERMERCADO)", Category = "VERDULERÍA", BarCode = 0, Name = "MANZANA ROJA - 1 KG"},</v>
      </c>
    </row>
    <row r="1362" spans="1:12" x14ac:dyDescent="0.25">
      <c r="A1362">
        <v>207</v>
      </c>
      <c r="B1362">
        <v>4</v>
      </c>
      <c r="C1362">
        <v>0</v>
      </c>
      <c r="D1362">
        <v>4.3099999999999996</v>
      </c>
      <c r="E1362" t="str">
        <f>VLOOKUP(A1362,productos!$A$2:$F$225, 2,FALSE )</f>
        <v>ANGEL ESTRADA Y CIA S.A.</v>
      </c>
      <c r="F1362" t="str">
        <f>VLOOKUP(A1362,productos!$A$2:$F$225, 3,FALSE )</f>
        <v>ESTRADA</v>
      </c>
      <c r="G1362" t="str">
        <f>VLOOKUP(A1362,productos!$A$2:$F$225, 4,FALSE )</f>
        <v>CANASTA ESCOLAR</v>
      </c>
      <c r="H1362">
        <f>VLOOKUP(A1362,productos!$A$2:$F$225, 5,FALSE )</f>
        <v>0</v>
      </c>
      <c r="I1362" t="str">
        <f>VLOOKUP(A1362,productos!$A$2:$F$225, 6,FALSE )</f>
        <v>MAPAS RIVADAVIA NRO 3 (ARGENTINA Y OTROS) x 5 mapas</v>
      </c>
      <c r="L1362" s="2" t="str">
        <f t="shared" si="21"/>
        <v>new Product { Id = 207, Region = 4, Market =0, Price = 4.31, Provider = "ANGEL ESTRADA Y CIA S.A.", Brand = "ESTRADA", Category = "CANASTA ESCOLAR", BarCode = 0, Name = "MAPAS RIVADAVIA NRO 3 (ARGENTINA Y OTROS) x 5 mapas"},</v>
      </c>
    </row>
    <row r="1363" spans="1:12" x14ac:dyDescent="0.25">
      <c r="A1363">
        <v>230</v>
      </c>
      <c r="B1363">
        <v>4</v>
      </c>
      <c r="C1363">
        <v>0</v>
      </c>
      <c r="D1363">
        <v>3.78</v>
      </c>
      <c r="E1363" t="str">
        <f>VLOOKUP(A1363,productos!$A$2:$F$225, 2,FALSE )</f>
        <v>GENÉRICO</v>
      </c>
      <c r="F1363" t="str">
        <f>VLOOKUP(A1363,productos!$A$2:$F$225, 3,FALSE )</f>
        <v>GENÉRICO</v>
      </c>
      <c r="G1363" t="str">
        <f>VLOOKUP(A1363,productos!$A$2:$F$225, 4,FALSE )</f>
        <v>CANASTA ESCOLAR</v>
      </c>
      <c r="H1363">
        <f>VLOOKUP(A1363,productos!$A$2:$F$225, 5,FALSE )</f>
        <v>0</v>
      </c>
      <c r="I1363" t="str">
        <f>VLOOKUP(A1363,productos!$A$2:$F$225, 6,FALSE )</f>
        <v>MARCADOR ESCOLAR 6 UNIDADES</v>
      </c>
      <c r="L1363" s="2" t="str">
        <f t="shared" si="21"/>
        <v>new Product { Id = 230, Region = 4, Market =0, Price = 3.78, Provider = "GENÉRICO", Brand = "GENÉRICO", Category = "CANASTA ESCOLAR", BarCode = 0, Name = "MARCADOR ESCOLAR 6 UNIDADES"},</v>
      </c>
    </row>
    <row r="1364" spans="1:12" x14ac:dyDescent="0.25">
      <c r="A1364">
        <v>135</v>
      </c>
      <c r="B1364">
        <v>4</v>
      </c>
      <c r="C1364">
        <v>0</v>
      </c>
      <c r="D1364">
        <v>38.950000000000003</v>
      </c>
      <c r="E1364" t="str">
        <f>VLOOKUP(A1364,productos!$A$2:$F$225, 2,FALSE )</f>
        <v>SIN MARCA (SUPERMERCADO)</v>
      </c>
      <c r="F1364" t="str">
        <f>VLOOKUP(A1364,productos!$A$2:$F$225, 3,FALSE )</f>
        <v>SIN MARCA (SUPERMERCADO)</v>
      </c>
      <c r="G1364" t="str">
        <f>VLOOKUP(A1364,productos!$A$2:$F$225, 4,FALSE )</f>
        <v>CARNES</v>
      </c>
      <c r="H1364">
        <f>VLOOKUP(A1364,productos!$A$2:$F$225, 5,FALSE )</f>
        <v>0</v>
      </c>
      <c r="I1364" t="str">
        <f>VLOOKUP(A1364,productos!$A$2:$F$225, 6,FALSE )</f>
        <v>MARUCHA  - 1 KG</v>
      </c>
      <c r="L1364" s="2" t="str">
        <f t="shared" si="21"/>
        <v>new Product { Id = 135, Region = 4, Market =0, Price = 38.95, Provider = "SIN MARCA (SUPERMERCADO)", Brand = "SIN MARCA (SUPERMERCADO)", Category = "CARNES", BarCode = 0, Name = "MARUCHA  - 1 KG"},</v>
      </c>
    </row>
    <row r="1365" spans="1:12" x14ac:dyDescent="0.25">
      <c r="A1365">
        <v>83</v>
      </c>
      <c r="B1365">
        <v>4</v>
      </c>
      <c r="C1365">
        <v>0</v>
      </c>
      <c r="D1365">
        <v>7.9</v>
      </c>
      <c r="E1365" t="str">
        <f>VLOOKUP(A1365,productos!$A$2:$F$225, 2,FALSE )</f>
        <v>MENOYO S.A.</v>
      </c>
      <c r="F1365" t="str">
        <f>VLOOKUP(A1365,productos!$A$2:$F$225, 3,FALSE )</f>
        <v>MENOYO</v>
      </c>
      <c r="G1365" t="str">
        <f>VLOOKUP(A1365,productos!$A$2:$F$225, 4,FALSE )</f>
        <v>ALMACÉN</v>
      </c>
      <c r="H1365">
        <f>VLOOKUP(A1365,productos!$A$2:$F$225, 5,FALSE )</f>
        <v>779013000061</v>
      </c>
      <c r="I1365" t="str">
        <f>VLOOKUP(A1365,productos!$A$2:$F$225, 6,FALSE )</f>
        <v>MAYONESA COMÚN  - 500 CM3</v>
      </c>
      <c r="L1365" s="2" t="str">
        <f t="shared" si="21"/>
        <v>new Product { Id = 83, Region = 4, Market =0, Price = 7.9, Provider = "MENOYO S.A.", Brand = "MENOYO", Category = "ALMACÉN", BarCode = 779013000061, Name = "MAYONESA COMÚN  - 500 CM3"},</v>
      </c>
    </row>
    <row r="1366" spans="1:12" x14ac:dyDescent="0.25">
      <c r="A1366">
        <v>163</v>
      </c>
      <c r="B1366">
        <v>4</v>
      </c>
      <c r="C1366">
        <v>0</v>
      </c>
      <c r="D1366">
        <v>8.5500000000000007</v>
      </c>
      <c r="E1366" t="str">
        <f>VLOOKUP(A1366,productos!$A$2:$F$225, 2,FALSE )</f>
        <v>UNILEVER</v>
      </c>
      <c r="F1366" t="str">
        <f>VLOOKUP(A1366,productos!$A$2:$F$225, 3,FALSE )</f>
        <v>RI-K MAY DOYP</v>
      </c>
      <c r="G1366" t="str">
        <f>VLOOKUP(A1366,productos!$A$2:$F$225, 4,FALSE )</f>
        <v>ALMACÉN</v>
      </c>
      <c r="H1366">
        <f>VLOOKUP(A1366,productos!$A$2:$F$225, 5,FALSE )</f>
        <v>779400095868</v>
      </c>
      <c r="I1366" t="str">
        <f>VLOOKUP(A1366,productos!$A$2:$F$225, 6,FALSE )</f>
        <v>MAYONESA COMÚN SACHET - 50 G</v>
      </c>
      <c r="L1366" s="2" t="str">
        <f t="shared" si="21"/>
        <v>new Product { Id = 163, Region = 4, Market =0, Price = 8.55, Provider = "UNILEVER", Brand = "RI-K MAY DOYP", Category = "ALMACÉN", BarCode = 779400095868, Name = "MAYONESA COMÚN SACHET - 50 G"},</v>
      </c>
    </row>
    <row r="1367" spans="1:12" x14ac:dyDescent="0.25">
      <c r="A1367">
        <v>183</v>
      </c>
      <c r="B1367">
        <v>4</v>
      </c>
      <c r="C1367">
        <v>0</v>
      </c>
      <c r="D1367">
        <v>18.899999999999999</v>
      </c>
      <c r="E1367" t="str">
        <f>VLOOKUP(A1367,productos!$A$2:$F$225, 2,FALSE )</f>
        <v>JBS</v>
      </c>
      <c r="F1367" t="str">
        <f>VLOOKUP(A1367,productos!$A$2:$F$225, 3,FALSE )</f>
        <v>SWIFT</v>
      </c>
      <c r="G1367" t="str">
        <f>VLOOKUP(A1367,productos!$A$2:$F$225, 4,FALSE )</f>
        <v>CARNES</v>
      </c>
      <c r="H1367">
        <f>VLOOKUP(A1367,productos!$A$2:$F$225, 5,FALSE )</f>
        <v>779036096684</v>
      </c>
      <c r="I1367" t="str">
        <f>VLOOKUP(A1367,productos!$A$2:$F$225, 6,FALSE )</f>
        <v>MEDALLON CARNE VACUNA CONGELADA  276 GR - 4 UN</v>
      </c>
      <c r="L1367" s="2" t="str">
        <f t="shared" si="21"/>
        <v>new Product { Id = 183, Region = 4, Market =0, Price = 18.9, Provider = "JBS", Brand = "SWIFT", Category = "CARNES", BarCode = 779036096684, Name = "MEDALLON CARNE VACUNA CONGELADA  276 GR - 4 UN"},</v>
      </c>
    </row>
    <row r="1368" spans="1:12" x14ac:dyDescent="0.25">
      <c r="A1368">
        <v>18</v>
      </c>
      <c r="B1368">
        <v>4</v>
      </c>
      <c r="C1368">
        <v>0</v>
      </c>
      <c r="D1368">
        <v>14.55</v>
      </c>
      <c r="E1368" t="str">
        <f>VLOOKUP(A1368,productos!$A$2:$F$225, 2,FALSE )</f>
        <v>ARCOR</v>
      </c>
      <c r="F1368" t="str">
        <f>VLOOKUP(A1368,productos!$A$2:$F$225, 3,FALSE )</f>
        <v>ARCOR</v>
      </c>
      <c r="G1368" t="str">
        <f>VLOOKUP(A1368,productos!$A$2:$F$225, 4,FALSE )</f>
        <v>ALMACÉN</v>
      </c>
      <c r="H1368">
        <f>VLOOKUP(A1368,productos!$A$2:$F$225, 5,FALSE )</f>
        <v>779058050930</v>
      </c>
      <c r="I1368" t="str">
        <f>VLOOKUP(A1368,productos!$A$2:$F$225, 6,FALSE )</f>
        <v>MERMELADA DE CIRUELA FRASCO DE VIDRIO - 454 G</v>
      </c>
      <c r="L1368" s="2" t="str">
        <f t="shared" si="21"/>
        <v>new Product { Id = 18, Region = 4, Market =0, Price = 14.55, Provider = "ARCOR", Brand = "ARCOR", Category = "ALMACÉN", BarCode = 779058050930, Name = "MERMELADA DE CIRUELA FRASCO DE VIDRIO - 454 G"},</v>
      </c>
    </row>
    <row r="1369" spans="1:12" x14ac:dyDescent="0.25">
      <c r="A1369">
        <v>7</v>
      </c>
      <c r="B1369">
        <v>4</v>
      </c>
      <c r="C1369">
        <v>0</v>
      </c>
      <c r="D1369">
        <v>14.05</v>
      </c>
      <c r="E1369" t="str">
        <f>VLOOKUP(A1369,productos!$A$2:$F$225, 2,FALSE )</f>
        <v>GRUPO CANALE</v>
      </c>
      <c r="F1369" t="str">
        <f>VLOOKUP(A1369,productos!$A$2:$F$225, 3,FALSE )</f>
        <v>CANALE</v>
      </c>
      <c r="G1369" t="str">
        <f>VLOOKUP(A1369,productos!$A$2:$F$225, 4,FALSE )</f>
        <v>ALMACÉN</v>
      </c>
      <c r="H1369">
        <f>VLOOKUP(A1369,productos!$A$2:$F$225, 5,FALSE )</f>
        <v>779810066500</v>
      </c>
      <c r="I1369" t="str">
        <f>VLOOKUP(A1369,productos!$A$2:$F$225, 6,FALSE )</f>
        <v>MERMELADA DE DURAZNO FRASCO DE VIDRIO - 454 G</v>
      </c>
      <c r="L1369" s="2" t="str">
        <f t="shared" si="21"/>
        <v>new Product { Id = 7, Region = 4, Market =0, Price = 14.05, Provider = "GRUPO CANALE", Brand = "CANALE", Category = "ALMACÉN", BarCode = 779810066500, Name = "MERMELADA DE DURAZNO FRASCO DE VIDRIO - 454 G"},</v>
      </c>
    </row>
    <row r="1370" spans="1:12" x14ac:dyDescent="0.25">
      <c r="A1370">
        <v>226</v>
      </c>
      <c r="B1370">
        <v>4</v>
      </c>
      <c r="C1370">
        <v>0</v>
      </c>
      <c r="D1370">
        <v>11.01</v>
      </c>
      <c r="E1370" t="str">
        <f>VLOOKUP(A1370,productos!$A$2:$F$225, 2,FALSE )</f>
        <v>NEWELL RUBBERMAID</v>
      </c>
      <c r="F1370" t="str">
        <f>VLOOKUP(A1370,productos!$A$2:$F$225, 3,FALSE )</f>
        <v>SYLVAPEN</v>
      </c>
      <c r="G1370" t="str">
        <f>VLOOKUP(A1370,productos!$A$2:$F$225, 4,FALSE )</f>
        <v>CANASTA ESCOLAR</v>
      </c>
      <c r="H1370">
        <f>VLOOKUP(A1370,productos!$A$2:$F$225, 5,FALSE )</f>
        <v>0</v>
      </c>
      <c r="I1370" t="str">
        <f>VLOOKUP(A1370,productos!$A$2:$F$225, 6,FALSE )</f>
        <v>MINI MARCADORES BOX 10 UNIDADES</v>
      </c>
      <c r="L1370" s="2" t="str">
        <f t="shared" si="21"/>
        <v>new Product { Id = 226, Region = 4, Market =0, Price = 11.01, Provider = "NEWELL RUBBERMAID", Brand = "SYLVAPEN", Category = "CANASTA ESCOLAR", BarCode = 0, Name = "MINI MARCADORES BOX 10 UNIDADES"},</v>
      </c>
    </row>
    <row r="1371" spans="1:12" x14ac:dyDescent="0.25">
      <c r="A1371">
        <v>233</v>
      </c>
      <c r="B1371">
        <v>4</v>
      </c>
      <c r="C1371">
        <v>0</v>
      </c>
      <c r="D1371">
        <v>97.2</v>
      </c>
      <c r="E1371" t="str">
        <f>VLOOKUP(A1371,productos!$A$2:$F$225, 2,FALSE )</f>
        <v>GENÉRICO</v>
      </c>
      <c r="F1371" t="str">
        <f>VLOOKUP(A1371,productos!$A$2:$F$225, 3,FALSE )</f>
        <v>GENÉRICO</v>
      </c>
      <c r="G1371" t="str">
        <f>VLOOKUP(A1371,productos!$A$2:$F$225, 4,FALSE )</f>
        <v>CANASTA ESCOLAR</v>
      </c>
      <c r="H1371">
        <f>VLOOKUP(A1371,productos!$A$2:$F$225, 5,FALSE )</f>
        <v>0</v>
      </c>
      <c r="I1371" t="str">
        <f>VLOOKUP(A1371,productos!$A$2:$F$225, 6,FALSE )</f>
        <v>MOCHILA LISA ESCOLAR GRANDE CON BOLSILLO</v>
      </c>
      <c r="L1371" s="2" t="str">
        <f t="shared" si="21"/>
        <v>new Product { Id = 233, Region = 4, Market =0, Price = 97.2, Provider = "GENÉRICO", Brand = "GENÉRICO", Category = "CANASTA ESCOLAR", BarCode = 0, Name = "MOCHILA LISA ESCOLAR GRANDE CON BOLSILLO"},</v>
      </c>
    </row>
    <row r="1372" spans="1:12" x14ac:dyDescent="0.25">
      <c r="A1372">
        <v>28</v>
      </c>
      <c r="B1372">
        <v>4</v>
      </c>
      <c r="C1372">
        <v>0</v>
      </c>
      <c r="D1372">
        <v>15.65</v>
      </c>
      <c r="E1372" t="str">
        <f>VLOOKUP(A1372,productos!$A$2:$F$225, 2,FALSE )</f>
        <v>BIMBO DE ARGENTINA S.A.</v>
      </c>
      <c r="F1372" t="str">
        <f>VLOOKUP(A1372,productos!$A$2:$F$225, 3,FALSE )</f>
        <v>LACTAL</v>
      </c>
      <c r="G1372" t="str">
        <f>VLOOKUP(A1372,productos!$A$2:$F$225, 4,FALSE )</f>
        <v>PANIFICADOS</v>
      </c>
      <c r="H1372">
        <f>VLOOKUP(A1372,productos!$A$2:$F$225, 5,FALSE )</f>
        <v>779389000024</v>
      </c>
      <c r="I1372" t="str">
        <f>VLOOKUP(A1372,productos!$A$2:$F$225, 6,FALSE )</f>
        <v>PAN LACTAL BLANCO RODAJAS FINAS - 380 G</v>
      </c>
      <c r="L1372" s="2" t="str">
        <f t="shared" si="21"/>
        <v>new Product { Id = 28, Region = 4, Market =0, Price = 15.65, Provider = "BIMBO DE ARGENTINA S.A.", Brand = "LACTAL", Category = "PANIFICADOS", BarCode = 779389000024, Name = "PAN LACTAL BLANCO RODAJAS FINAS - 380 G"},</v>
      </c>
    </row>
    <row r="1373" spans="1:12" x14ac:dyDescent="0.25">
      <c r="A1373">
        <v>141</v>
      </c>
      <c r="B1373">
        <v>4</v>
      </c>
      <c r="C1373">
        <v>0</v>
      </c>
      <c r="D1373">
        <v>20.2</v>
      </c>
      <c r="E1373" t="str">
        <f>VLOOKUP(A1373,productos!$A$2:$F$225, 2,FALSE )</f>
        <v>SIN MARCA (SUPERMERCADO)</v>
      </c>
      <c r="F1373" t="str">
        <f>VLOOKUP(A1373,productos!$A$2:$F$225, 3,FALSE )</f>
        <v>SIN MARCA (SUPERMERCADO)</v>
      </c>
      <c r="G1373" t="str">
        <f>VLOOKUP(A1373,productos!$A$2:$F$225, 4,FALSE )</f>
        <v>PANIFICADOS</v>
      </c>
      <c r="H1373">
        <f>VLOOKUP(A1373,productos!$A$2:$F$225, 5,FALSE )</f>
        <v>0</v>
      </c>
      <c r="I1373" t="str">
        <f>VLOOKUP(A1373,productos!$A$2:$F$225, 6,FALSE )</f>
        <v>PAN MIGNON PANADERÍA DEL SUPERMERCADO - 1 KG</v>
      </c>
      <c r="L1373" s="2" t="str">
        <f t="shared" si="21"/>
        <v>new Product { Id = 141, Region = 4, Market =0, Price = 20.2, Provider = "SIN MARCA (SUPERMERCADO)", Brand = "SIN MARCA (SUPERMERCADO)", Category = "PANIFICADOS", BarCode = 0, Name = "PAN MIGNON PANADERÍA DEL SUPERMERCADO - 1 KG"},</v>
      </c>
    </row>
    <row r="1374" spans="1:12" x14ac:dyDescent="0.25">
      <c r="A1374">
        <v>89</v>
      </c>
      <c r="B1374">
        <v>4</v>
      </c>
      <c r="C1374">
        <v>0</v>
      </c>
      <c r="D1374">
        <v>10.4</v>
      </c>
      <c r="E1374" t="str">
        <f>VLOOKUP(A1374,productos!$A$2:$F$225, 2,FALSE )</f>
        <v>MOLINOS CAÑUELAS</v>
      </c>
      <c r="F1374" t="str">
        <f>VLOOKUP(A1374,productos!$A$2:$F$225, 3,FALSE )</f>
        <v>MAMÁ COCINA</v>
      </c>
      <c r="G1374" t="str">
        <f>VLOOKUP(A1374,productos!$A$2:$F$225, 4,FALSE )</f>
        <v>PANIFICADOS</v>
      </c>
      <c r="H1374">
        <f>VLOOKUP(A1374,productos!$A$2:$F$225, 5,FALSE )</f>
        <v>779218000474</v>
      </c>
      <c r="I1374" t="str">
        <f>VLOOKUP(A1374,productos!$A$2:$F$225, 6,FALSE )</f>
        <v>PAN RALLADO COMUN PAQUETE - 500 G</v>
      </c>
      <c r="L1374" s="2" t="str">
        <f t="shared" si="21"/>
        <v>new Product { Id = 89, Region = 4, Market =0, Price = 10.4, Provider = "MOLINOS CAÑUELAS", Brand = "MAMÁ COCINA", Category = "PANIFICADOS", BarCode = 779218000474, Name = "PAN RALLADO COMUN PAQUETE - 500 G"},</v>
      </c>
    </row>
    <row r="1375" spans="1:12" x14ac:dyDescent="0.25">
      <c r="A1375">
        <v>96</v>
      </c>
      <c r="B1375">
        <v>4</v>
      </c>
      <c r="C1375">
        <v>0</v>
      </c>
      <c r="D1375">
        <v>10.9</v>
      </c>
      <c r="E1375" t="str">
        <f>VLOOKUP(A1375,productos!$A$2:$F$225, 2,FALSE )</f>
        <v>MOLINOS RÍO DE LA PLATA</v>
      </c>
      <c r="F1375" t="str">
        <f>VLOOKUP(A1375,productos!$A$2:$F$225, 3,FALSE )</f>
        <v>PREFERIDO</v>
      </c>
      <c r="G1375" t="str">
        <f>VLOOKUP(A1375,productos!$A$2:$F$225, 4,FALSE )</f>
        <v>PANIFICADOS</v>
      </c>
      <c r="H1375">
        <f>VLOOKUP(A1375,productos!$A$2:$F$225, 5,FALSE )</f>
        <v>779007041148</v>
      </c>
      <c r="I1375" t="str">
        <f>VLOOKUP(A1375,productos!$A$2:$F$225, 6,FALSE )</f>
        <v>PAN RALLADO COMUN PAQUETE - 500 G</v>
      </c>
      <c r="L1375" s="2" t="str">
        <f t="shared" si="21"/>
        <v>new Product { Id = 96, Region = 4, Market =0, Price = 10.9, Provider = "MOLINOS RÍO DE LA PLATA", Brand = "PREFERIDO", Category = "PANIFICADOS", BarCode = 779007041148, Name = "PAN RALLADO COMUN PAQUETE - 500 G"},</v>
      </c>
    </row>
    <row r="1376" spans="1:12" x14ac:dyDescent="0.25">
      <c r="A1376">
        <v>103</v>
      </c>
      <c r="B1376">
        <v>4</v>
      </c>
      <c r="C1376">
        <v>0</v>
      </c>
      <c r="D1376">
        <v>48.25</v>
      </c>
      <c r="E1376" t="str">
        <f>VLOOKUP(A1376,productos!$A$2:$F$225, 2,FALSE )</f>
        <v>PAPELERA DEL PLATA</v>
      </c>
      <c r="F1376" t="str">
        <f>VLOOKUP(A1376,productos!$A$2:$F$225, 3,FALSE )</f>
        <v>BABY SEC</v>
      </c>
      <c r="G1376" t="str">
        <f>VLOOKUP(A1376,productos!$A$2:$F$225, 4,FALSE )</f>
        <v>PERFUMERÍA</v>
      </c>
      <c r="H1376">
        <f>VLOOKUP(A1376,productos!$A$2:$F$225, 5,FALSE )</f>
        <v>779025004165</v>
      </c>
      <c r="I1376" t="str">
        <f>VLOOKUP(A1376,productos!$A$2:$F$225, 6,FALSE )</f>
        <v>PAÑALES DESCARTABLES PARA BEBES  ULTRA TRI PACK CHICO - 36 UN</v>
      </c>
      <c r="L1376" s="2" t="str">
        <f t="shared" si="21"/>
        <v>new Product { Id = 103, Region = 4, Market =0, Price = 48.25, Provider = "PAPELERA DEL PLATA", Brand = "BABY SEC", Category = "PERFUMERÍA", BarCode = 779025004165, Name = "PAÑALES DESCARTABLES PARA BEBES  ULTRA TRI PACK CHICO - 36 UN"},</v>
      </c>
    </row>
    <row r="1377" spans="1:12" x14ac:dyDescent="0.25">
      <c r="A1377">
        <v>109</v>
      </c>
      <c r="B1377">
        <v>4</v>
      </c>
      <c r="C1377">
        <v>0</v>
      </c>
      <c r="D1377">
        <v>48.25</v>
      </c>
      <c r="E1377" t="str">
        <f>VLOOKUP(A1377,productos!$A$2:$F$225, 2,FALSE )</f>
        <v>PAPELERA DEL PLATA</v>
      </c>
      <c r="F1377" t="str">
        <f>VLOOKUP(A1377,productos!$A$2:$F$225, 3,FALSE )</f>
        <v>BABY SEC</v>
      </c>
      <c r="G1377" t="str">
        <f>VLOOKUP(A1377,productos!$A$2:$F$225, 4,FALSE )</f>
        <v>PERFUMERÍA</v>
      </c>
      <c r="H1377">
        <f>VLOOKUP(A1377,productos!$A$2:$F$225, 5,FALSE )</f>
        <v>779025004168</v>
      </c>
      <c r="I1377" t="str">
        <f>VLOOKUP(A1377,productos!$A$2:$F$225, 6,FALSE )</f>
        <v>PAÑALES DESCARTABLES PARA BEBES  ULTRA TRI PACK EXTRA GRANDE - 24 UN</v>
      </c>
      <c r="L1377" s="2" t="str">
        <f t="shared" si="21"/>
        <v>new Product { Id = 109, Region = 4, Market =0, Price = 48.25, Provider = "PAPELERA DEL PLATA", Brand = "BABY SEC", Category = "PERFUMERÍA", BarCode = 779025004168, Name = "PAÑALES DESCARTABLES PARA BEBES  ULTRA TRI PACK EXTRA GRANDE - 24 UN"},</v>
      </c>
    </row>
    <row r="1378" spans="1:12" x14ac:dyDescent="0.25">
      <c r="A1378">
        <v>110</v>
      </c>
      <c r="B1378">
        <v>4</v>
      </c>
      <c r="C1378">
        <v>0</v>
      </c>
      <c r="D1378">
        <v>48.25</v>
      </c>
      <c r="E1378" t="str">
        <f>VLOOKUP(A1378,productos!$A$2:$F$225, 2,FALSE )</f>
        <v>PAPELERA DEL PLATA</v>
      </c>
      <c r="F1378" t="str">
        <f>VLOOKUP(A1378,productos!$A$2:$F$225, 3,FALSE )</f>
        <v>BABY SEC</v>
      </c>
      <c r="G1378" t="str">
        <f>VLOOKUP(A1378,productos!$A$2:$F$225, 4,FALSE )</f>
        <v>PERFUMERÍA</v>
      </c>
      <c r="H1378">
        <f>VLOOKUP(A1378,productos!$A$2:$F$225, 5,FALSE )</f>
        <v>779025004169</v>
      </c>
      <c r="I1378" t="str">
        <f>VLOOKUP(A1378,productos!$A$2:$F$225, 6,FALSE )</f>
        <v>PAÑALES DESCARTABLES PARA BEBES  ULTRA TRI PACK EXTRA-EXTRA GRANDE - 24 UN</v>
      </c>
      <c r="L1378" s="2" t="str">
        <f t="shared" si="21"/>
        <v>new Product { Id = 110, Region = 4, Market =0, Price = 48.25, Provider = "PAPELERA DEL PLATA", Brand = "BABY SEC", Category = "PERFUMERÍA", BarCode = 779025004169, Name = "PAÑALES DESCARTABLES PARA BEBES  ULTRA TRI PACK EXTRA-EXTRA GRANDE - 24 UN"},</v>
      </c>
    </row>
    <row r="1379" spans="1:12" x14ac:dyDescent="0.25">
      <c r="A1379">
        <v>127</v>
      </c>
      <c r="B1379">
        <v>4</v>
      </c>
      <c r="C1379">
        <v>0</v>
      </c>
      <c r="D1379">
        <v>48.25</v>
      </c>
      <c r="E1379" t="str">
        <f>VLOOKUP(A1379,productos!$A$2:$F$225, 2,FALSE )</f>
        <v>PAPELERA DEL PLATA</v>
      </c>
      <c r="F1379" t="str">
        <f>VLOOKUP(A1379,productos!$A$2:$F$225, 3,FALSE )</f>
        <v>BABY SEC</v>
      </c>
      <c r="G1379" t="str">
        <f>VLOOKUP(A1379,productos!$A$2:$F$225, 4,FALSE )</f>
        <v>PERFUMERÍA</v>
      </c>
      <c r="H1379">
        <f>VLOOKUP(A1379,productos!$A$2:$F$225, 5,FALSE )</f>
        <v>779025004167</v>
      </c>
      <c r="I1379" t="str">
        <f>VLOOKUP(A1379,productos!$A$2:$F$225, 6,FALSE )</f>
        <v>PAÑALES DESCARTABLES PARA BEBES  ULTRA TRI PACK GRANDE - 30 UN</v>
      </c>
      <c r="L1379" s="2" t="str">
        <f t="shared" si="21"/>
        <v>new Product { Id = 127, Region = 4, Market =0, Price = 48.25, Provider = "PAPELERA DEL PLATA", Brand = "BABY SEC", Category = "PERFUMERÍA", BarCode = 779025004167, Name = "PAÑALES DESCARTABLES PARA BEBES  ULTRA TRI PACK GRANDE - 30 UN"},</v>
      </c>
    </row>
    <row r="1380" spans="1:12" x14ac:dyDescent="0.25">
      <c r="A1380">
        <v>129</v>
      </c>
      <c r="B1380">
        <v>4</v>
      </c>
      <c r="C1380">
        <v>0</v>
      </c>
      <c r="D1380">
        <v>48.25</v>
      </c>
      <c r="E1380" t="str">
        <f>VLOOKUP(A1380,productos!$A$2:$F$225, 2,FALSE )</f>
        <v>PAPELERA DEL PLATA</v>
      </c>
      <c r="F1380" t="str">
        <f>VLOOKUP(A1380,productos!$A$2:$F$225, 3,FALSE )</f>
        <v>BABY SEC</v>
      </c>
      <c r="G1380" t="str">
        <f>VLOOKUP(A1380,productos!$A$2:$F$225, 4,FALSE )</f>
        <v>PERFUMERÍA</v>
      </c>
      <c r="H1380">
        <f>VLOOKUP(A1380,productos!$A$2:$F$225, 5,FALSE )</f>
        <v>779025004166</v>
      </c>
      <c r="I1380" t="str">
        <f>VLOOKUP(A1380,productos!$A$2:$F$225, 6,FALSE )</f>
        <v>PAÑALES DESCARTABLES PARA BEBES  ULTRA TRI PACK MEDIANO - 36 UN</v>
      </c>
      <c r="L1380" s="2" t="str">
        <f t="shared" si="21"/>
        <v>new Product { Id = 129, Region = 4, Market =0, Price = 48.25, Provider = "PAPELERA DEL PLATA", Brand = "BABY SEC", Category = "PERFUMERÍA", BarCode = 779025004166, Name = "PAÑALES DESCARTABLES PARA BEBES  ULTRA TRI PACK MEDIANO - 36 UN"},</v>
      </c>
    </row>
    <row r="1381" spans="1:12" x14ac:dyDescent="0.25">
      <c r="A1381">
        <v>111</v>
      </c>
      <c r="B1381">
        <v>4</v>
      </c>
      <c r="C1381">
        <v>0</v>
      </c>
      <c r="D1381">
        <v>110.15</v>
      </c>
      <c r="E1381" t="str">
        <f>VLOOKUP(A1381,productos!$A$2:$F$225, 2,FALSE )</f>
        <v>PROCTER AND GAMBLE</v>
      </c>
      <c r="F1381" t="str">
        <f>VLOOKUP(A1381,productos!$A$2:$F$225, 3,FALSE )</f>
        <v>PAMPERS BABYSAN</v>
      </c>
      <c r="G1381" t="str">
        <f>VLOOKUP(A1381,productos!$A$2:$F$225, 4,FALSE )</f>
        <v>PERFUMERÍA</v>
      </c>
      <c r="H1381">
        <f>VLOOKUP(A1381,productos!$A$2:$F$225, 5,FALSE )</f>
        <v>750630984710</v>
      </c>
      <c r="I1381" t="str">
        <f>VLOOKUP(A1381,productos!$A$2:$F$225, 6,FALSE )</f>
        <v>PAÑALES DESCARTABLES PARA BEBES CANT. EXTRA GRANDE - 44 UN</v>
      </c>
      <c r="L1381" s="2" t="str">
        <f t="shared" si="21"/>
        <v>new Product { Id = 111, Region = 4, Market =0, Price = 110.15, Provider = "PROCTER AND GAMBLE", Brand = "PAMPERS BABYSAN", Category = "PERFUMERÍA", BarCode = 750630984710, Name = "PAÑALES DESCARTABLES PARA BEBES CANT. EXTRA GRANDE - 44 UN"},</v>
      </c>
    </row>
    <row r="1382" spans="1:12" x14ac:dyDescent="0.25">
      <c r="A1382">
        <v>151</v>
      </c>
      <c r="B1382">
        <v>4</v>
      </c>
      <c r="C1382">
        <v>0</v>
      </c>
      <c r="D1382">
        <v>5.5</v>
      </c>
      <c r="E1382" t="str">
        <f>VLOOKUP(A1382,productos!$A$2:$F$225, 2,FALSE )</f>
        <v>SIN MARCA (SUPERMERCADO)</v>
      </c>
      <c r="F1382" t="str">
        <f>VLOOKUP(A1382,productos!$A$2:$F$225, 3,FALSE )</f>
        <v>SIN MARCA (SUPERMERCADO)</v>
      </c>
      <c r="G1382" t="str">
        <f>VLOOKUP(A1382,productos!$A$2:$F$225, 4,FALSE )</f>
        <v>VERDULERÍA</v>
      </c>
      <c r="H1382">
        <f>VLOOKUP(A1382,productos!$A$2:$F$225, 5,FALSE )</f>
        <v>0</v>
      </c>
      <c r="I1382" t="str">
        <f>VLOOKUP(A1382,productos!$A$2:$F$225, 6,FALSE )</f>
        <v>PAPA NEGRA - 1 KG</v>
      </c>
      <c r="L1382" s="2" t="str">
        <f t="shared" si="21"/>
        <v>new Product { Id = 151, Region = 4, Market =0, Price = 5.5, Provider = "SIN MARCA (SUPERMERCADO)", Brand = "SIN MARCA (SUPERMERCADO)", Category = "VERDULERÍA", BarCode = 0, Name = "PAPA NEGRA - 1 KG"},</v>
      </c>
    </row>
    <row r="1383" spans="1:12" x14ac:dyDescent="0.25">
      <c r="A1383">
        <v>222</v>
      </c>
      <c r="B1383">
        <v>4</v>
      </c>
      <c r="C1383">
        <v>0</v>
      </c>
      <c r="D1383">
        <v>0.97</v>
      </c>
      <c r="E1383" t="str">
        <f>VLOOKUP(A1383,productos!$A$2:$F$225, 2,FALSE )</f>
        <v>LUMA</v>
      </c>
      <c r="F1383" t="str">
        <f>VLOOKUP(A1383,productos!$A$2:$F$225, 3,FALSE )</f>
        <v>LUMA</v>
      </c>
      <c r="G1383" t="str">
        <f>VLOOKUP(A1383,productos!$A$2:$F$225, 4,FALSE )</f>
        <v>CANASTA ESCOLAR</v>
      </c>
      <c r="H1383">
        <f>VLOOKUP(A1383,productos!$A$2:$F$225, 5,FALSE )</f>
        <v>0</v>
      </c>
      <c r="I1383" t="str">
        <f>VLOOKUP(A1383,productos!$A$2:$F$225, 6,FALSE )</f>
        <v>Papel Glace Lustre x 10 hjas Papel Glace Lustre x 10 hjas</v>
      </c>
      <c r="L1383" s="2" t="str">
        <f t="shared" si="21"/>
        <v>new Product { Id = 222, Region = 4, Market =0, Price = 0.97, Provider = "LUMA", Brand = "LUMA", Category = "CANASTA ESCOLAR", BarCode = 0, Name = "Papel Glace Lustre x 10 hjas Papel Glace Lustre x 10 hjas"},</v>
      </c>
    </row>
    <row r="1384" spans="1:12" x14ac:dyDescent="0.25">
      <c r="A1384">
        <v>223</v>
      </c>
      <c r="B1384">
        <v>4</v>
      </c>
      <c r="C1384">
        <v>0</v>
      </c>
      <c r="D1384">
        <v>1.19</v>
      </c>
      <c r="E1384" t="str">
        <f>VLOOKUP(A1384,productos!$A$2:$F$225, 2,FALSE )</f>
        <v>LUMA</v>
      </c>
      <c r="F1384" t="str">
        <f>VLOOKUP(A1384,productos!$A$2:$F$225, 3,FALSE )</f>
        <v>LUMA</v>
      </c>
      <c r="G1384" t="str">
        <f>VLOOKUP(A1384,productos!$A$2:$F$225, 4,FALSE )</f>
        <v>CANASTA ESCOLAR</v>
      </c>
      <c r="H1384">
        <f>VLOOKUP(A1384,productos!$A$2:$F$225, 5,FALSE )</f>
        <v>0</v>
      </c>
      <c r="I1384" t="str">
        <f>VLOOKUP(A1384,productos!$A$2:$F$225, 6,FALSE )</f>
        <v>Papel Glace Metalizado x 10 Hjas Papel Glace Metalizado x 10 Hjas</v>
      </c>
      <c r="L1384" s="2" t="str">
        <f t="shared" si="21"/>
        <v>new Product { Id = 223, Region = 4, Market =0, Price = 1.19, Provider = "LUMA", Brand = "LUMA", Category = "CANASTA ESCOLAR", BarCode = 0, Name = "Papel Glace Metalizado x 10 Hjas Papel Glace Metalizado x 10 Hjas"},</v>
      </c>
    </row>
    <row r="1385" spans="1:12" x14ac:dyDescent="0.25">
      <c r="A1385">
        <v>102</v>
      </c>
      <c r="B1385">
        <v>4</v>
      </c>
      <c r="C1385">
        <v>0</v>
      </c>
      <c r="D1385">
        <v>13.75</v>
      </c>
      <c r="E1385" t="str">
        <f>VLOOKUP(A1385,productos!$A$2:$F$225, 2,FALSE )</f>
        <v>PAPELERA DEL PLATA</v>
      </c>
      <c r="F1385" t="str">
        <f>VLOOKUP(A1385,productos!$A$2:$F$225, 3,FALSE )</f>
        <v>HIGIENOL</v>
      </c>
      <c r="G1385" t="str">
        <f>VLOOKUP(A1385,productos!$A$2:$F$225, 4,FALSE )</f>
        <v>LIMPIEZA</v>
      </c>
      <c r="H1385">
        <f>VLOOKUP(A1385,productos!$A$2:$F$225, 5,FALSE )</f>
        <v>779025001904</v>
      </c>
      <c r="I1385" t="str">
        <f>VLOOKUP(A1385,productos!$A$2:$F$225, 6,FALSE )</f>
        <v>PAPEL HIGIENICO HOJA SIMPLE 4 ROLLOS DE 50 METROS CADA UNO - 50 MTRS</v>
      </c>
      <c r="L1385" s="2" t="str">
        <f t="shared" si="21"/>
        <v>new Product { Id = 102, Region = 4, Market =0, Price = 13.75, Provider = "PAPELERA DEL PLATA", Brand = "HIGIENOL", Category = "LIMPIEZA", BarCode = 779025001904, Name = "PAPEL HIGIENICO HOJA SIMPLE 4 ROLLOS DE 50 METROS CADA UNO - 50 MTRS"},</v>
      </c>
    </row>
    <row r="1386" spans="1:12" x14ac:dyDescent="0.25">
      <c r="A1386">
        <v>32</v>
      </c>
      <c r="B1386">
        <v>4</v>
      </c>
      <c r="C1386">
        <v>0</v>
      </c>
      <c r="D1386">
        <v>21.6</v>
      </c>
      <c r="E1386" t="str">
        <f>VLOOKUP(A1386,productos!$A$2:$F$225, 2,FALSE )</f>
        <v>CELULOSA CAMPANA</v>
      </c>
      <c r="F1386" t="str">
        <f>VLOOKUP(A1386,productos!$A$2:$F$225, 3,FALSE )</f>
        <v>CAMPANITA</v>
      </c>
      <c r="G1386" t="str">
        <f>VLOOKUP(A1386,productos!$A$2:$F$225, 4,FALSE )</f>
        <v>LIMPIEZA</v>
      </c>
      <c r="H1386">
        <f>VLOOKUP(A1386,productos!$A$2:$F$225, 5,FALSE )</f>
        <v>779107000510</v>
      </c>
      <c r="I1386" t="str">
        <f>VLOOKUP(A1386,productos!$A$2:$F$225, 6,FALSE )</f>
        <v>PAPEL HIGIENICO HOJA SIMPLE 4 ROLLOS DE 80  - 320 MTRS</v>
      </c>
      <c r="L1386" s="2" t="str">
        <f t="shared" si="21"/>
        <v>new Product { Id = 32, Region = 4, Market =0, Price = 21.6, Provider = "CELULOSA CAMPANA", Brand = "CAMPANITA", Category = "LIMPIEZA", BarCode = 779107000510, Name = "PAPEL HIGIENICO HOJA SIMPLE 4 ROLLOS DE 80  - 320 MTRS"},</v>
      </c>
    </row>
    <row r="1387" spans="1:12" x14ac:dyDescent="0.25">
      <c r="A1387">
        <v>45</v>
      </c>
      <c r="B1387">
        <v>4</v>
      </c>
      <c r="C1387">
        <v>0</v>
      </c>
      <c r="D1387">
        <v>6.55</v>
      </c>
      <c r="E1387" t="str">
        <f>VLOOKUP(A1387,productos!$A$2:$F$225, 2,FALSE )</f>
        <v>COLGATE PALMOLIVE S.A.</v>
      </c>
      <c r="F1387" t="str">
        <f>VLOOKUP(A1387,productos!$A$2:$F$225, 3,FALSE )</f>
        <v>KOLYNOS</v>
      </c>
      <c r="G1387" t="str">
        <f>VLOOKUP(A1387,productos!$A$2:$F$225, 4,FALSE )</f>
        <v>PERFUMERÍA</v>
      </c>
      <c r="H1387">
        <f>VLOOKUP(A1387,productos!$A$2:$F$225, 5,FALSE )</f>
        <v>779310012006</v>
      </c>
      <c r="I1387" t="str">
        <f>VLOOKUP(A1387,productos!$A$2:$F$225, 6,FALSE )</f>
        <v>PASTA DENTAL EN CREMA O GEL  - 90 G</v>
      </c>
      <c r="L1387" s="2" t="str">
        <f t="shared" si="21"/>
        <v>new Product { Id = 45, Region = 4, Market =0, Price = 6.55, Provider = "COLGATE PALMOLIVE S.A.", Brand = "KOLYNOS", Category = "PERFUMERÍA", BarCode = 779310012006, Name = "PASTA DENTAL EN CREMA O GEL  - 90 G"},</v>
      </c>
    </row>
    <row r="1388" spans="1:12" x14ac:dyDescent="0.25">
      <c r="A1388">
        <v>46</v>
      </c>
      <c r="B1388">
        <v>4</v>
      </c>
      <c r="C1388">
        <v>0</v>
      </c>
      <c r="D1388">
        <v>4.8499999999999996</v>
      </c>
      <c r="E1388" t="str">
        <f>VLOOKUP(A1388,productos!$A$2:$F$225, 2,FALSE )</f>
        <v>COLGATE PALMOLIVE S.A.</v>
      </c>
      <c r="F1388" t="str">
        <f>VLOOKUP(A1388,productos!$A$2:$F$225, 3,FALSE )</f>
        <v>ODOL</v>
      </c>
      <c r="G1388" t="str">
        <f>VLOOKUP(A1388,productos!$A$2:$F$225, 4,FALSE )</f>
        <v>PERFUMERÍA</v>
      </c>
      <c r="H1388">
        <f>VLOOKUP(A1388,productos!$A$2:$F$225, 5,FALSE )</f>
        <v>779310013005</v>
      </c>
      <c r="I1388" t="str">
        <f>VLOOKUP(A1388,productos!$A$2:$F$225, 6,FALSE )</f>
        <v>PASTA DENTAL EN CREMA O GEL  - 90 G</v>
      </c>
      <c r="L1388" s="2" t="str">
        <f t="shared" si="21"/>
        <v>new Product { Id = 46, Region = 4, Market =0, Price = 4.85, Provider = "COLGATE PALMOLIVE S.A.", Brand = "ODOL", Category = "PERFUMERÍA", BarCode = 779310013005, Name = "PASTA DENTAL EN CREMA O GEL  - 90 G"},</v>
      </c>
    </row>
    <row r="1389" spans="1:12" x14ac:dyDescent="0.25">
      <c r="A1389">
        <v>152</v>
      </c>
      <c r="B1389">
        <v>4</v>
      </c>
      <c r="C1389">
        <v>0</v>
      </c>
      <c r="D1389">
        <v>9.6</v>
      </c>
      <c r="E1389" t="str">
        <f>VLOOKUP(A1389,productos!$A$2:$F$225, 2,FALSE )</f>
        <v>SIN MARCA (SUPERMERCADO)</v>
      </c>
      <c r="F1389" t="str">
        <f>VLOOKUP(A1389,productos!$A$2:$F$225, 3,FALSE )</f>
        <v>SIN MARCA (SUPERMERCADO)</v>
      </c>
      <c r="G1389" t="str">
        <f>VLOOKUP(A1389,productos!$A$2:$F$225, 4,FALSE )</f>
        <v>VERDULERÍA</v>
      </c>
      <c r="H1389">
        <f>VLOOKUP(A1389,productos!$A$2:$F$225, 5,FALSE )</f>
        <v>0</v>
      </c>
      <c r="I1389" t="str">
        <f>VLOOKUP(A1389,productos!$A$2:$F$225, 6,FALSE )</f>
        <v>PERA  - 1 KG</v>
      </c>
      <c r="L1389" s="2" t="str">
        <f t="shared" si="21"/>
        <v>new Product { Id = 152, Region = 4, Market =0, Price = 9.6, Provider = "SIN MARCA (SUPERMERCADO)", Brand = "SIN MARCA (SUPERMERCADO)", Category = "VERDULERÍA", BarCode = 0, Name = "PERA  - 1 KG"},</v>
      </c>
    </row>
    <row r="1390" spans="1:12" x14ac:dyDescent="0.25">
      <c r="A1390">
        <v>176</v>
      </c>
      <c r="B1390">
        <v>4</v>
      </c>
      <c r="C1390">
        <v>0</v>
      </c>
      <c r="D1390">
        <v>20</v>
      </c>
      <c r="E1390" t="str">
        <f>VLOOKUP(A1390,productos!$A$2:$F$225, 2,FALSE )</f>
        <v>SIN MARCA (SUPERMERCADO)</v>
      </c>
      <c r="F1390" t="str">
        <f>VLOOKUP(A1390,productos!$A$2:$F$225, 3,FALSE )</f>
        <v>SIN MARCA (SUPERMERCADO)</v>
      </c>
      <c r="G1390" t="str">
        <f>VLOOKUP(A1390,productos!$A$2:$F$225, 4,FALSE )</f>
        <v>CARNES</v>
      </c>
      <c r="H1390">
        <f>VLOOKUP(A1390,productos!$A$2:$F$225, 5,FALSE )</f>
        <v>0</v>
      </c>
      <c r="I1390" t="str">
        <f>VLOOKUP(A1390,productos!$A$2:$F$225, 6,FALSE )</f>
        <v>POLLO CONGELADO SIN MENUDOS - 1 KG</v>
      </c>
      <c r="L1390" s="2" t="str">
        <f t="shared" si="21"/>
        <v>new Product { Id = 176, Region = 4, Market =0, Price = 20, Provider = "SIN MARCA (SUPERMERCADO)", Brand = "SIN MARCA (SUPERMERCADO)", Category = "CARNES", BarCode = 0, Name = "POLLO CONGELADO SIN MENUDOS - 1 KG"},</v>
      </c>
    </row>
    <row r="1391" spans="1:12" x14ac:dyDescent="0.25">
      <c r="A1391">
        <v>33</v>
      </c>
      <c r="B1391">
        <v>4</v>
      </c>
      <c r="C1391">
        <v>0</v>
      </c>
      <c r="D1391">
        <v>20</v>
      </c>
      <c r="E1391" t="str">
        <f>VLOOKUP(A1391,productos!$A$2:$F$225, 2,FALSE )</f>
        <v>CENTRO DE EMPRESAS DE PROCESADORAS AVÍCOLAS</v>
      </c>
      <c r="F1391" t="str">
        <f>VLOOKUP(A1391,productos!$A$2:$F$225, 3,FALSE )</f>
        <v>TODAS LAS MARCAS</v>
      </c>
      <c r="G1391" t="str">
        <f>VLOOKUP(A1391,productos!$A$2:$F$225, 4,FALSE )</f>
        <v>CARNES</v>
      </c>
      <c r="H1391">
        <f>VLOOKUP(A1391,productos!$A$2:$F$225, 5,FALSE )</f>
        <v>0</v>
      </c>
      <c r="I1391" t="str">
        <f>VLOOKUP(A1391,productos!$A$2:$F$225, 6,FALSE )</f>
        <v>POLLO ENTERO FRESCO CON MENUDOS - 1 KG</v>
      </c>
      <c r="L1391" s="2" t="str">
        <f t="shared" si="21"/>
        <v>new Product { Id = 33, Region = 4, Market =0, Price = 20, Provider = "CENTRO DE EMPRESAS DE PROCESADORAS AVÍCOLAS", Brand = "TODAS LAS MARCAS", Category = "CARNES", BarCode = 0, Name = "POLLO ENTERO FRESCO CON MENUDOS - 1 KG"},</v>
      </c>
    </row>
    <row r="1392" spans="1:12" x14ac:dyDescent="0.25">
      <c r="A1392">
        <v>168</v>
      </c>
      <c r="B1392">
        <v>4</v>
      </c>
      <c r="C1392">
        <v>0</v>
      </c>
      <c r="D1392">
        <v>13</v>
      </c>
      <c r="E1392" t="str">
        <f>VLOOKUP(A1392,productos!$A$2:$F$225, 2,FALSE )</f>
        <v>UNILEVER</v>
      </c>
      <c r="F1392" t="str">
        <f>VLOOKUP(A1392,productos!$A$2:$F$225, 3,FALSE )</f>
        <v>GRANBY</v>
      </c>
      <c r="G1392" t="str">
        <f>VLOOKUP(A1392,productos!$A$2:$F$225, 4,FALSE )</f>
        <v>LIMPIEZA</v>
      </c>
      <c r="H1392">
        <f>VLOOKUP(A1392,productos!$A$2:$F$225, 5,FALSE )</f>
        <v>779129000460</v>
      </c>
      <c r="I1392" t="str">
        <f>VLOOKUP(A1392,productos!$A$2:$F$225, 6,FALSE )</f>
        <v>POLVO DE LAVADO  GRANBY LAVADO TOTAL - 1 G</v>
      </c>
      <c r="L1392" s="2" t="str">
        <f t="shared" si="21"/>
        <v>new Product { Id = 168, Region = 4, Market =0, Price = 13, Provider = "UNILEVER", Brand = "GRANBY", Category = "LIMPIEZA", BarCode = 779129000460, Name = "POLVO DE LAVADO  GRANBY LAVADO TOTAL - 1 G"},</v>
      </c>
    </row>
    <row r="1393" spans="1:12" x14ac:dyDescent="0.25">
      <c r="A1393">
        <v>19</v>
      </c>
      <c r="B1393">
        <v>4</v>
      </c>
      <c r="C1393">
        <v>0</v>
      </c>
      <c r="D1393">
        <v>7.35</v>
      </c>
      <c r="E1393" t="str">
        <f>VLOOKUP(A1393,productos!$A$2:$F$225, 2,FALSE )</f>
        <v>ARCOR</v>
      </c>
      <c r="F1393" t="str">
        <f>VLOOKUP(A1393,productos!$A$2:$F$225, 3,FALSE )</f>
        <v>ARCOR</v>
      </c>
      <c r="G1393" t="str">
        <f>VLOOKUP(A1393,productos!$A$2:$F$225, 4,FALSE )</f>
        <v>ALMACÉN</v>
      </c>
      <c r="H1393">
        <f>VLOOKUP(A1393,productos!$A$2:$F$225, 5,FALSE )</f>
        <v>779058098090</v>
      </c>
      <c r="I1393" t="str">
        <f>VLOOKUP(A1393,productos!$A$2:$F$225, 6,FALSE )</f>
        <v>POROTOS EN LATA - 350 G</v>
      </c>
      <c r="L1393" s="2" t="str">
        <f t="shared" si="21"/>
        <v>new Product { Id = 19, Region = 4, Market =0, Price = 7.35, Provider = "ARCOR", Brand = "ARCOR", Category = "ALMACÉN", BarCode = 779058098090, Name = "POROTOS EN LATA - 350 G"},</v>
      </c>
    </row>
    <row r="1394" spans="1:12" x14ac:dyDescent="0.25">
      <c r="A1394">
        <v>195</v>
      </c>
      <c r="B1394">
        <v>4</v>
      </c>
      <c r="C1394">
        <v>0</v>
      </c>
      <c r="D1394">
        <v>5.3</v>
      </c>
      <c r="E1394" t="str">
        <f>VLOOKUP(A1394,productos!$A$2:$F$225, 2,FALSE )</f>
        <v>SANCOR</v>
      </c>
      <c r="F1394" t="str">
        <f>VLOOKUP(A1394,productos!$A$2:$F$225, 3,FALSE )</f>
        <v>SHIMY</v>
      </c>
      <c r="G1394" t="str">
        <f>VLOOKUP(A1394,productos!$A$2:$F$225, 4,FALSE )</f>
        <v>LÁCTEOS</v>
      </c>
      <c r="H1394">
        <f>VLOOKUP(A1394,productos!$A$2:$F$225, 5,FALSE )</f>
        <v>779008004090</v>
      </c>
      <c r="I1394" t="str">
        <f>VLOOKUP(A1394,productos!$A$2:$F$225, 6,FALSE )</f>
        <v>POSTRE NIÑO CHOCOLATE - 120 G</v>
      </c>
      <c r="L1394" s="2" t="str">
        <f t="shared" si="21"/>
        <v>new Product { Id = 195, Region = 4, Market =0, Price = 5.3, Provider = "SANCOR", Brand = "SHIMY", Category = "LÁCTEOS", BarCode = 779008004090, Name = "POSTRE NIÑO CHOCOLATE - 120 G"},</v>
      </c>
    </row>
    <row r="1395" spans="1:12" x14ac:dyDescent="0.25">
      <c r="A1395">
        <v>196</v>
      </c>
      <c r="B1395">
        <v>4</v>
      </c>
      <c r="C1395">
        <v>0</v>
      </c>
      <c r="D1395">
        <v>5.3</v>
      </c>
      <c r="E1395" t="str">
        <f>VLOOKUP(A1395,productos!$A$2:$F$225, 2,FALSE )</f>
        <v>SANCOR</v>
      </c>
      <c r="F1395" t="str">
        <f>VLOOKUP(A1395,productos!$A$2:$F$225, 3,FALSE )</f>
        <v>SHIMY</v>
      </c>
      <c r="G1395" t="str">
        <f>VLOOKUP(A1395,productos!$A$2:$F$225, 4,FALSE )</f>
        <v>LÁCTEOS</v>
      </c>
      <c r="H1395">
        <f>VLOOKUP(A1395,productos!$A$2:$F$225, 5,FALSE )</f>
        <v>779008004091</v>
      </c>
      <c r="I1395" t="str">
        <f>VLOOKUP(A1395,productos!$A$2:$F$225, 6,FALSE )</f>
        <v>POSTRE NIÑO CHOCOLATE Y DULCE DE LECHE - 120 G</v>
      </c>
      <c r="L1395" s="2" t="str">
        <f t="shared" si="21"/>
        <v>new Product { Id = 196, Region = 4, Market =0, Price = 5.3, Provider = "SANCOR", Brand = "SHIMY", Category = "LÁCTEOS", BarCode = 779008004091, Name = "POSTRE NIÑO CHOCOLATE Y DULCE DE LECHE - 120 G"},</v>
      </c>
    </row>
    <row r="1396" spans="1:12" x14ac:dyDescent="0.25">
      <c r="A1396">
        <v>197</v>
      </c>
      <c r="B1396">
        <v>4</v>
      </c>
      <c r="C1396">
        <v>0</v>
      </c>
      <c r="D1396">
        <v>5.3</v>
      </c>
      <c r="E1396" t="str">
        <f>VLOOKUP(A1396,productos!$A$2:$F$225, 2,FALSE )</f>
        <v>SANCOR</v>
      </c>
      <c r="F1396" t="str">
        <f>VLOOKUP(A1396,productos!$A$2:$F$225, 3,FALSE )</f>
        <v>SHIMY</v>
      </c>
      <c r="G1396" t="str">
        <f>VLOOKUP(A1396,productos!$A$2:$F$225, 4,FALSE )</f>
        <v>LÁCTEOS</v>
      </c>
      <c r="H1396">
        <f>VLOOKUP(A1396,productos!$A$2:$F$225, 5,FALSE )</f>
        <v>779008004092</v>
      </c>
      <c r="I1396" t="str">
        <f>VLOOKUP(A1396,productos!$A$2:$F$225, 6,FALSE )</f>
        <v>POSTRE NIÑO DULCE DE LECHE - 120 G</v>
      </c>
      <c r="L1396" s="2" t="str">
        <f t="shared" si="21"/>
        <v>new Product { Id = 197, Region = 4, Market =0, Price = 5.3, Provider = "SANCOR", Brand = "SHIMY", Category = "LÁCTEOS", BarCode = 779008004092, Name = "POSTRE NIÑO DULCE DE LECHE - 120 G"},</v>
      </c>
    </row>
    <row r="1397" spans="1:12" x14ac:dyDescent="0.25">
      <c r="A1397">
        <v>48</v>
      </c>
      <c r="B1397">
        <v>4</v>
      </c>
      <c r="C1397">
        <v>0</v>
      </c>
      <c r="D1397">
        <v>7.95</v>
      </c>
      <c r="E1397" t="str">
        <f>VLOOKUP(A1397,productos!$A$2:$F$225, 2,FALSE )</f>
        <v>DANONE</v>
      </c>
      <c r="F1397" t="str">
        <f>VLOOKUP(A1397,productos!$A$2:$F$225, 3,FALSE )</f>
        <v>DANONINO</v>
      </c>
      <c r="G1397" t="str">
        <f>VLOOKUP(A1397,productos!$A$2:$F$225, 4,FALSE )</f>
        <v>LÁCTEOS</v>
      </c>
      <c r="H1397">
        <f>VLOOKUP(A1397,productos!$A$2:$F$225, 5,FALSE )</f>
        <v>779133709401</v>
      </c>
      <c r="I1397" t="str">
        <f>VLOOKUP(A1397,productos!$A$2:$F$225, 6,FALSE )</f>
        <v>POSTRE NIÑO VAINILLA - 161 G</v>
      </c>
      <c r="L1397" s="2" t="str">
        <f t="shared" si="21"/>
        <v>new Product { Id = 48, Region = 4, Market =0, Price = 7.95, Provider = "DANONE", Brand = "DANONINO", Category = "LÁCTEOS", BarCode = 779133709401, Name = "POSTRE NIÑO VAINILLA - 161 G"},</v>
      </c>
    </row>
    <row r="1398" spans="1:12" x14ac:dyDescent="0.25">
      <c r="A1398">
        <v>125</v>
      </c>
      <c r="B1398">
        <v>4</v>
      </c>
      <c r="C1398">
        <v>0</v>
      </c>
      <c r="D1398">
        <v>5.3</v>
      </c>
      <c r="E1398" t="str">
        <f>VLOOKUP(A1398,productos!$A$2:$F$225, 2,FALSE )</f>
        <v>SANCOR</v>
      </c>
      <c r="F1398" t="str">
        <f>VLOOKUP(A1398,productos!$A$2:$F$225, 3,FALSE )</f>
        <v>SHIMY</v>
      </c>
      <c r="G1398" t="str">
        <f>VLOOKUP(A1398,productos!$A$2:$F$225, 4,FALSE )</f>
        <v>LÁCTEOS</v>
      </c>
      <c r="H1398">
        <f>VLOOKUP(A1398,productos!$A$2:$F$225, 5,FALSE )</f>
        <v>779008004087</v>
      </c>
      <c r="I1398" t="str">
        <f>VLOOKUP(A1398,productos!$A$2:$F$225, 6,FALSE )</f>
        <v>POSTRE NIÑO VAINILLA - 120 G</v>
      </c>
      <c r="L1398" s="2" t="str">
        <f t="shared" si="21"/>
        <v>new Product { Id = 125, Region = 4, Market =0, Price = 5.3, Provider = "SANCOR", Brand = "SHIMY", Category = "LÁCTEOS", BarCode = 779008004087, Name = "POSTRE NIÑO VAINILLA - 120 G"},</v>
      </c>
    </row>
    <row r="1399" spans="1:12" x14ac:dyDescent="0.25">
      <c r="A1399">
        <v>194</v>
      </c>
      <c r="B1399">
        <v>4</v>
      </c>
      <c r="C1399">
        <v>0</v>
      </c>
      <c r="D1399">
        <v>5.3</v>
      </c>
      <c r="E1399" t="str">
        <f>VLOOKUP(A1399,productos!$A$2:$F$225, 2,FALSE )</f>
        <v>SANCOR</v>
      </c>
      <c r="F1399" t="str">
        <f>VLOOKUP(A1399,productos!$A$2:$F$225, 3,FALSE )</f>
        <v>SHIMY</v>
      </c>
      <c r="G1399" t="str">
        <f>VLOOKUP(A1399,productos!$A$2:$F$225, 4,FALSE )</f>
        <v>LÁCTEOS</v>
      </c>
      <c r="H1399">
        <f>VLOOKUP(A1399,productos!$A$2:$F$225, 5,FALSE )</f>
        <v>779008004089</v>
      </c>
      <c r="I1399" t="str">
        <f>VLOOKUP(A1399,productos!$A$2:$F$225, 6,FALSE )</f>
        <v>POSTRE NIÑO VAINILLA Y DULCE DE LECHE - 120 G</v>
      </c>
      <c r="L1399" s="2" t="str">
        <f t="shared" si="21"/>
        <v>new Product { Id = 194, Region = 4, Market =0, Price = 5.3, Provider = "SANCOR", Brand = "SHIMY", Category = "LÁCTEOS", BarCode = 779008004089, Name = "POSTRE NIÑO VAINILLA Y DULCE DE LECHE - 120 G"},</v>
      </c>
    </row>
    <row r="1400" spans="1:12" x14ac:dyDescent="0.25">
      <c r="A1400">
        <v>30</v>
      </c>
      <c r="B1400">
        <v>4</v>
      </c>
      <c r="C1400">
        <v>0</v>
      </c>
      <c r="D1400">
        <v>29.65</v>
      </c>
      <c r="E1400" t="str">
        <f>VLOOKUP(A1400,productos!$A$2:$F$225, 2,FALSE )</f>
        <v>BUHLSA</v>
      </c>
      <c r="F1400" t="str">
        <f>VLOOKUP(A1400,productos!$A$2:$F$225, 3,FALSE )</f>
        <v>PRIME</v>
      </c>
      <c r="G1400" t="str">
        <f>VLOOKUP(A1400,productos!$A$2:$F$225, 4,FALSE )</f>
        <v>PERFUMERÍA</v>
      </c>
      <c r="H1400">
        <f>VLOOKUP(A1400,productos!$A$2:$F$225, 5,FALSE )</f>
        <v>779151970020</v>
      </c>
      <c r="I1400" t="str">
        <f>VLOOKUP(A1400,productos!$A$2:$F$225, 6,FALSE )</f>
        <v>PRESERVATIVOS SUPER FINOS 6 UNIDADES - 1 CAJA</v>
      </c>
      <c r="L1400" s="2" t="str">
        <f t="shared" si="21"/>
        <v>new Product { Id = 30, Region = 4, Market =0, Price = 29.65, Provider = "BUHLSA", Brand = "PRIME", Category = "PERFUMERÍA", BarCode = 779151970020, Name = "PRESERVATIVOS SUPER FINOS 6 UNIDADES - 1 CAJA"},</v>
      </c>
    </row>
    <row r="1401" spans="1:12" x14ac:dyDescent="0.25">
      <c r="A1401">
        <v>67</v>
      </c>
      <c r="B1401">
        <v>4</v>
      </c>
      <c r="C1401">
        <v>0</v>
      </c>
      <c r="D1401">
        <v>25.7</v>
      </c>
      <c r="E1401" t="str">
        <f>VLOOKUP(A1401,productos!$A$2:$F$225, 2,FALSE )</f>
        <v>KOPELCO</v>
      </c>
      <c r="F1401" t="str">
        <f>VLOOKUP(A1401,productos!$A$2:$F$225, 3,FALSE )</f>
        <v>TULIPAN</v>
      </c>
      <c r="G1401" t="str">
        <f>VLOOKUP(A1401,productos!$A$2:$F$225, 4,FALSE )</f>
        <v>PERFUMERÍA</v>
      </c>
      <c r="H1401">
        <f>VLOOKUP(A1401,productos!$A$2:$F$225, 5,FALSE )</f>
        <v>779101400153</v>
      </c>
      <c r="I1401" t="str">
        <f>VLOOKUP(A1401,productos!$A$2:$F$225, 6,FALSE )</f>
        <v>PRESERVATIVOS SUPER FINOS 6 UNIDADES - 1 CAJA</v>
      </c>
      <c r="L1401" s="2" t="str">
        <f t="shared" si="21"/>
        <v>new Product { Id = 67, Region = 4, Market =0, Price = 25.7, Provider = "KOPELCO", Brand = "TULIPAN", Category = "PERFUMERÍA", BarCode = 779101400153, Name = "PRESERVATIVOS SUPER FINOS 6 UNIDADES - 1 CAJA"},</v>
      </c>
    </row>
    <row r="1402" spans="1:12" x14ac:dyDescent="0.25">
      <c r="A1402">
        <v>4</v>
      </c>
      <c r="B1402">
        <v>4</v>
      </c>
      <c r="C1402">
        <v>0</v>
      </c>
      <c r="D1402">
        <v>5.3</v>
      </c>
      <c r="E1402" t="str">
        <f>VLOOKUP(A1402,productos!$A$2:$F$225, 2,FALSE )</f>
        <v>GRUPO CANALE</v>
      </c>
      <c r="F1402" t="str">
        <f>VLOOKUP(A1402,productos!$A$2:$F$225, 3,FALSE )</f>
        <v>ALCO</v>
      </c>
      <c r="G1402" t="str">
        <f>VLOOKUP(A1402,productos!$A$2:$F$225, 4,FALSE )</f>
        <v>ALMACÉN</v>
      </c>
      <c r="H1402">
        <f>VLOOKUP(A1402,productos!$A$2:$F$225, 5,FALSE )</f>
        <v>779008800149</v>
      </c>
      <c r="I1402" t="str">
        <f>VLOOKUP(A1402,productos!$A$2:$F$225, 6,FALSE )</f>
        <v>PURE DE TOMATE TETRA PACK - 520 G</v>
      </c>
      <c r="L1402" s="2" t="str">
        <f t="shared" si="21"/>
        <v>new Product { Id = 4, Region = 4, Market =0, Price = 5.3, Provider = "GRUPO CANALE", Brand = "ALCO", Category = "ALMACÉN", BarCode = 779008800149, Name = "PURE DE TOMATE TETRA PACK - 520 G"},</v>
      </c>
    </row>
    <row r="1403" spans="1:12" x14ac:dyDescent="0.25">
      <c r="A1403">
        <v>20</v>
      </c>
      <c r="B1403">
        <v>4</v>
      </c>
      <c r="C1403">
        <v>0</v>
      </c>
      <c r="D1403">
        <v>5.4</v>
      </c>
      <c r="E1403" t="str">
        <f>VLOOKUP(A1403,productos!$A$2:$F$225, 2,FALSE )</f>
        <v>ARCOR</v>
      </c>
      <c r="F1403" t="str">
        <f>VLOOKUP(A1403,productos!$A$2:$F$225, 3,FALSE )</f>
        <v>ARCOR</v>
      </c>
      <c r="G1403" t="str">
        <f>VLOOKUP(A1403,productos!$A$2:$F$225, 4,FALSE )</f>
        <v>ALMACÉN</v>
      </c>
      <c r="H1403">
        <f>VLOOKUP(A1403,productos!$A$2:$F$225, 5,FALSE )</f>
        <v>0</v>
      </c>
      <c r="I1403" t="str">
        <f>VLOOKUP(A1403,productos!$A$2:$F$225, 6,FALSE )</f>
        <v>PURE DE TOMATE TETRA PACK - 520 G</v>
      </c>
      <c r="L1403" s="2" t="str">
        <f t="shared" si="21"/>
        <v>new Product { Id = 20, Region = 4, Market =0, Price = 5.4, Provider = "ARCOR", Brand = "ARCOR", Category = "ALMACÉN", BarCode = 0, Name = "PURE DE TOMATE TETRA PACK - 520 G"},</v>
      </c>
    </row>
    <row r="1404" spans="1:12" x14ac:dyDescent="0.25">
      <c r="A1404">
        <v>121</v>
      </c>
      <c r="B1404">
        <v>4</v>
      </c>
      <c r="C1404">
        <v>0</v>
      </c>
      <c r="D1404">
        <v>17</v>
      </c>
      <c r="E1404" t="str">
        <f>VLOOKUP(A1404,productos!$A$2:$F$225, 2,FALSE )</f>
        <v>SANCOR</v>
      </c>
      <c r="F1404" t="str">
        <f>VLOOKUP(A1404,productos!$A$2:$F$225, 3,FALSE )</f>
        <v>MENDICRIM</v>
      </c>
      <c r="G1404" t="str">
        <f>VLOOKUP(A1404,productos!$A$2:$F$225, 4,FALSE )</f>
        <v>LÁCTEOS</v>
      </c>
      <c r="H1404">
        <f>VLOOKUP(A1404,productos!$A$2:$F$225, 5,FALSE )</f>
        <v>779008004007</v>
      </c>
      <c r="I1404" t="str">
        <f>VLOOKUP(A1404,productos!$A$2:$F$225, 6,FALSE )</f>
        <v>QUESO CREMA ENTERO  - 300 G</v>
      </c>
      <c r="L1404" s="2" t="str">
        <f t="shared" si="21"/>
        <v>new Product { Id = 121, Region = 4, Market =0, Price = 17, Provider = "SANCOR", Brand = "MENDICRIM", Category = "LÁCTEOS", BarCode = 779008004007, Name = "QUESO CREMA ENTERO  - 300 G"},</v>
      </c>
    </row>
    <row r="1405" spans="1:12" x14ac:dyDescent="0.25">
      <c r="A1405">
        <v>139</v>
      </c>
      <c r="B1405">
        <v>4</v>
      </c>
      <c r="C1405">
        <v>0</v>
      </c>
      <c r="D1405">
        <v>50.75</v>
      </c>
      <c r="E1405" t="str">
        <f>VLOOKUP(A1405,productos!$A$2:$F$225, 2,FALSE )</f>
        <v>SIN MARCA (SUPERMERCADO)</v>
      </c>
      <c r="F1405" t="str">
        <f>VLOOKUP(A1405,productos!$A$2:$F$225, 3,FALSE )</f>
        <v>SIN MARCA (SUPERMERCADO)</v>
      </c>
      <c r="G1405" t="str">
        <f>VLOOKUP(A1405,productos!$A$2:$F$225, 4,FALSE )</f>
        <v>LÁCTEOS</v>
      </c>
      <c r="H1405">
        <f>VLOOKUP(A1405,productos!$A$2:$F$225, 5,FALSE )</f>
        <v>0</v>
      </c>
      <c r="I1405" t="str">
        <f>VLOOKUP(A1405,productos!$A$2:$F$225, 6,FALSE )</f>
        <v>QUESO CREMOSO  - 1 KG</v>
      </c>
      <c r="L1405" s="2" t="str">
        <f t="shared" si="21"/>
        <v>new Product { Id = 139, Region = 4, Market =0, Price = 50.75, Provider = "SIN MARCA (SUPERMERCADO)", Brand = "SIN MARCA (SUPERMERCADO)", Category = "LÁCTEOS", BarCode = 0, Name = "QUESO CREMOSO  - 1 KG"},</v>
      </c>
    </row>
    <row r="1406" spans="1:12" x14ac:dyDescent="0.25">
      <c r="A1406">
        <v>53</v>
      </c>
      <c r="B1406">
        <v>4</v>
      </c>
      <c r="C1406">
        <v>0</v>
      </c>
      <c r="D1406">
        <v>15.99</v>
      </c>
      <c r="E1406" t="str">
        <f>VLOOKUP(A1406,productos!$A$2:$F$225, 2,FALSE )</f>
        <v>GARCÍA HNOS. AGROINDUSTRIAL</v>
      </c>
      <c r="F1406" t="str">
        <f>VLOOKUP(A1406,productos!$A$2:$F$225, 3,FALSE )</f>
        <v>TREGAR</v>
      </c>
      <c r="G1406" t="str">
        <f>VLOOKUP(A1406,productos!$A$2:$F$225, 4,FALSE )</f>
        <v>LÁCTEOS</v>
      </c>
      <c r="H1406">
        <f>VLOOKUP(A1406,productos!$A$2:$F$225, 5,FALSE )</f>
        <v>779391300014</v>
      </c>
      <c r="I1406" t="str">
        <f>VLOOKUP(A1406,productos!$A$2:$F$225, 6,FALSE )</f>
        <v>QUESO RALLADO PAQUETE - 120 G</v>
      </c>
      <c r="L1406" s="2" t="str">
        <f t="shared" si="21"/>
        <v>new Product { Id = 53, Region = 4, Market =0, Price = 15.99, Provider = "GARCÍA HNOS. AGROINDUSTRIAL", Brand = "TREGAR", Category = "LÁCTEOS", BarCode = 779391300014, Name = "QUESO RALLADO PAQUETE - 120 G"},</v>
      </c>
    </row>
    <row r="1407" spans="1:12" x14ac:dyDescent="0.25">
      <c r="A1407">
        <v>82</v>
      </c>
      <c r="B1407">
        <v>4</v>
      </c>
      <c r="C1407">
        <v>0</v>
      </c>
      <c r="D1407">
        <v>20</v>
      </c>
      <c r="E1407" t="str">
        <f>VLOOKUP(A1407,productos!$A$2:$F$225, 2,FALSE )</f>
        <v>MASTELLONE</v>
      </c>
      <c r="F1407" t="str">
        <f>VLOOKUP(A1407,productos!$A$2:$F$225, 3,FALSE )</f>
        <v>LA SERENÍSIMA</v>
      </c>
      <c r="G1407" t="str">
        <f>VLOOKUP(A1407,productos!$A$2:$F$225, 4,FALSE )</f>
        <v>LÁCTEOS</v>
      </c>
      <c r="H1407">
        <f>VLOOKUP(A1407,productos!$A$2:$F$225, 5,FALSE )</f>
        <v>779394070500</v>
      </c>
      <c r="I1407" t="str">
        <f>VLOOKUP(A1407,productos!$A$2:$F$225, 6,FALSE )</f>
        <v>QUESO RALLADO PAQUETE - 120 G</v>
      </c>
      <c r="L1407" s="2" t="str">
        <f t="shared" si="21"/>
        <v>new Product { Id = 82, Region = 4, Market =0, Price = 20, Provider = "MASTELLONE", Brand = "LA SERENÍSIMA", Category = "LÁCTEOS", BarCode = 779394070500, Name = "QUESO RALLADO PAQUETE - 120 G"},</v>
      </c>
    </row>
    <row r="1408" spans="1:12" x14ac:dyDescent="0.25">
      <c r="A1408">
        <v>219</v>
      </c>
      <c r="B1408">
        <v>4</v>
      </c>
      <c r="C1408">
        <v>0</v>
      </c>
      <c r="D1408">
        <v>37.799999999999997</v>
      </c>
      <c r="E1408" t="str">
        <f>VLOOKUP(A1408,productos!$A$2:$F$225, 2,FALSE )</f>
        <v>LEDESMA/ANGEL ESTRADA</v>
      </c>
      <c r="F1408" t="str">
        <f>VLOOKUP(A1408,productos!$A$2:$F$225, 3,FALSE )</f>
        <v>GLORIA O AMÉRICA</v>
      </c>
      <c r="G1408" t="str">
        <f>VLOOKUP(A1408,productos!$A$2:$F$225, 4,FALSE )</f>
        <v>CANASTA ESCOLAR</v>
      </c>
      <c r="H1408">
        <f>VLOOKUP(A1408,productos!$A$2:$F$225, 5,FALSE )</f>
        <v>779176218147</v>
      </c>
      <c r="I1408" t="str">
        <f>VLOOKUP(A1408,productos!$A$2:$F$225, 6,FALSE )</f>
        <v>REPUESTO GLORIA CUADRICULADO 400 HOJAS</v>
      </c>
      <c r="L1408" s="2" t="str">
        <f t="shared" si="21"/>
        <v>new Product { Id = 219, Region = 4, Market =0, Price = 37.8, Provider = "LEDESMA/ANGEL ESTRADA", Brand = "GLORIA O AMÉRICA", Category = "CANASTA ESCOLAR", BarCode = 779176218147, Name = "REPUESTO GLORIA CUADRICULADO 400 HOJAS"},</v>
      </c>
    </row>
    <row r="1409" spans="1:12" x14ac:dyDescent="0.25">
      <c r="A1409">
        <v>218</v>
      </c>
      <c r="B1409">
        <v>4</v>
      </c>
      <c r="C1409">
        <v>0</v>
      </c>
      <c r="D1409">
        <v>37.799999999999997</v>
      </c>
      <c r="E1409" t="str">
        <f>VLOOKUP(A1409,productos!$A$2:$F$225, 2,FALSE )</f>
        <v>LEDESMA/ANGEL ESTRADA</v>
      </c>
      <c r="F1409" t="str">
        <f>VLOOKUP(A1409,productos!$A$2:$F$225, 3,FALSE )</f>
        <v>GLORIA O AMÉRICA</v>
      </c>
      <c r="G1409" t="str">
        <f>VLOOKUP(A1409,productos!$A$2:$F$225, 4,FALSE )</f>
        <v>CANASTA ESCOLAR</v>
      </c>
      <c r="H1409">
        <f>VLOOKUP(A1409,productos!$A$2:$F$225, 5,FALSE )</f>
        <v>779176218117</v>
      </c>
      <c r="I1409" t="str">
        <f>VLOOKUP(A1409,productos!$A$2:$F$225, 6,FALSE )</f>
        <v xml:space="preserve">REPUESTO GLORIA RAYADO 400 HOJAS </v>
      </c>
      <c r="L1409" s="2" t="str">
        <f t="shared" si="21"/>
        <v>new Product { Id = 218, Region = 4, Market =0, Price = 37.8, Provider = "LEDESMA/ANGEL ESTRADA", Brand = "GLORIA O AMÉRICA", Category = "CANASTA ESCOLAR", BarCode = 779176218117, Name = "REPUESTO GLORIA RAYADO 400 HOJAS "},</v>
      </c>
    </row>
    <row r="1410" spans="1:12" x14ac:dyDescent="0.25">
      <c r="A1410">
        <v>220</v>
      </c>
      <c r="B1410">
        <v>4</v>
      </c>
      <c r="C1410">
        <v>0</v>
      </c>
      <c r="D1410">
        <v>12.04</v>
      </c>
      <c r="E1410" t="str">
        <f>VLOOKUP(A1410,productos!$A$2:$F$225, 2,FALSE )</f>
        <v>LEDESMA/ANGEL ESTRADA</v>
      </c>
      <c r="F1410" t="str">
        <f>VLOOKUP(A1410,productos!$A$2:$F$225, 3,FALSE )</f>
        <v>GLORIA O AMÉRICA</v>
      </c>
      <c r="G1410" t="str">
        <f>VLOOKUP(A1410,productos!$A$2:$F$225, 4,FALSE )</f>
        <v>CANASTA ESCOLAR</v>
      </c>
      <c r="H1410">
        <f>VLOOKUP(A1410,productos!$A$2:$F$225, 5,FALSE )</f>
        <v>779176218132</v>
      </c>
      <c r="I1410" t="str">
        <f>VLOOKUP(A1410,productos!$A$2:$F$225, 6,FALSE )</f>
        <v>REPUESTO HOJAS Nº 3 CUADRICULADO 96 HOJAS</v>
      </c>
      <c r="L1410" s="2" t="str">
        <f t="shared" si="21"/>
        <v>new Product { Id = 220, Region = 4, Market =0, Price = 12.04, Provider = "LEDESMA/ANGEL ESTRADA", Brand = "GLORIA O AMÉRICA", Category = "CANASTA ESCOLAR", BarCode = 779176218132, Name = "REPUESTO HOJAS Nº 3 CUADRICULADO 96 HOJAS"},</v>
      </c>
    </row>
    <row r="1411" spans="1:12" x14ac:dyDescent="0.25">
      <c r="A1411">
        <v>221</v>
      </c>
      <c r="B1411">
        <v>4</v>
      </c>
      <c r="C1411">
        <v>0</v>
      </c>
      <c r="D1411">
        <v>12.04</v>
      </c>
      <c r="E1411" t="str">
        <f>VLOOKUP(A1411,productos!$A$2:$F$225, 2,FALSE )</f>
        <v>LEDESMA/ANGEL ESTRADA</v>
      </c>
      <c r="F1411" t="str">
        <f>VLOOKUP(A1411,productos!$A$2:$F$225, 3,FALSE )</f>
        <v>GLORIA O AMÉRICA</v>
      </c>
      <c r="G1411" t="str">
        <f>VLOOKUP(A1411,productos!$A$2:$F$225, 4,FALSE )</f>
        <v>CANASTA ESCOLAR</v>
      </c>
      <c r="H1411">
        <f>VLOOKUP(A1411,productos!$A$2:$F$225, 5,FALSE )</f>
        <v>779176218112</v>
      </c>
      <c r="I1411" t="str">
        <f>VLOOKUP(A1411,productos!$A$2:$F$225, 6,FALSE )</f>
        <v>REPUESTO HOJAS Nº 3 RAYADO 96 HOJAS</v>
      </c>
      <c r="L1411" s="2" t="str">
        <f t="shared" ref="L1411:L1446" si="22">IF(ISERROR(CONCATENATE("new Product { Id = ", A1411, ", Region = ",B1411,", Market =",C1411,", Price = ",SUBSTITUTE(D1411,",","."),", Provider = ", $E$1, E1411, $E$1,", Brand = ", $E$1, F1411, $E$1,", Category = ", $E$1, G1411, $E$1,", BarCode = ", H1411,", Name = ", $E$1, I1411, $E$1,"},'")),"",CONCATENATE("new Product { Id = ", A1411, ", Region = ",B1411,", Market =",C1411,", Price = ",SUBSTITUTE(D1411,",","."),", Provider = ", $E$1, E1411, $E$1,", Brand = ", $E$1, F1411, $E$1,", Category = ", $E$1, G1411, $E$1,", BarCode = ", H1411,", Name = ", $E$1, I1411, $E$1,"},"))</f>
        <v>new Product { Id = 221, Region = 4, Market =0, Price = 12.04, Provider = "LEDESMA/ANGEL ESTRADA", Brand = "GLORIA O AMÉRICA", Category = "CANASTA ESCOLAR", BarCode = 779176218112, Name = "REPUESTO HOJAS Nº 3 RAYADO 96 HOJAS"},</v>
      </c>
    </row>
    <row r="1412" spans="1:12" x14ac:dyDescent="0.25">
      <c r="A1412">
        <v>136</v>
      </c>
      <c r="B1412">
        <v>4</v>
      </c>
      <c r="C1412">
        <v>0</v>
      </c>
      <c r="D1412">
        <v>43.5</v>
      </c>
      <c r="E1412" t="str">
        <f>VLOOKUP(A1412,productos!$A$2:$F$225, 2,FALSE )</f>
        <v>SIN MARCA (SUPERMERCADO)</v>
      </c>
      <c r="F1412" t="str">
        <f>VLOOKUP(A1412,productos!$A$2:$F$225, 3,FALSE )</f>
        <v>SIN MARCA (SUPERMERCADO)</v>
      </c>
      <c r="G1412" t="str">
        <f>VLOOKUP(A1412,productos!$A$2:$F$225, 4,FALSE )</f>
        <v>CARNES</v>
      </c>
      <c r="H1412">
        <f>VLOOKUP(A1412,productos!$A$2:$F$225, 5,FALSE )</f>
        <v>0</v>
      </c>
      <c r="I1412" t="str">
        <f>VLOOKUP(A1412,productos!$A$2:$F$225, 6,FALSE )</f>
        <v>ROAST BEEF DE NOVILLO - 1 KG</v>
      </c>
      <c r="L1412" s="2" t="str">
        <f t="shared" si="22"/>
        <v>new Product { Id = 136, Region = 4, Market =0, Price = 43.5, Provider = "SIN MARCA (SUPERMERCADO)", Brand = "SIN MARCA (SUPERMERCADO)", Category = "CARNES", BarCode = 0, Name = "ROAST BEEF DE NOVILLO - 1 KG"},</v>
      </c>
    </row>
    <row r="1413" spans="1:12" x14ac:dyDescent="0.25">
      <c r="A1413">
        <v>225</v>
      </c>
      <c r="B1413">
        <v>4</v>
      </c>
      <c r="C1413">
        <v>0</v>
      </c>
      <c r="D1413">
        <v>3.66</v>
      </c>
      <c r="E1413" t="str">
        <f>VLOOKUP(A1413,productos!$A$2:$F$225, 2,FALSE )</f>
        <v>MAPED</v>
      </c>
      <c r="F1413" t="str">
        <f>VLOOKUP(A1413,productos!$A$2:$F$225, 3,FALSE )</f>
        <v>MAPED ARGENTINA S.A.</v>
      </c>
      <c r="G1413" t="str">
        <f>VLOOKUP(A1413,productos!$A$2:$F$225, 4,FALSE )</f>
        <v>CANASTA ESCOLAR</v>
      </c>
      <c r="H1413">
        <f>VLOOKUP(A1413,productos!$A$2:$F$225, 5,FALSE )</f>
        <v>315414063210</v>
      </c>
      <c r="I1413" t="str">
        <f>VLOOKUP(A1413,productos!$A$2:$F$225, 6,FALSE )</f>
        <v xml:space="preserve">SACAPUNTAS BOOGY </v>
      </c>
      <c r="L1413" s="2" t="str">
        <f t="shared" si="22"/>
        <v>new Product { Id = 225, Region = 4, Market =0, Price = 3.66, Provider = "MAPED", Brand = "MAPED ARGENTINA S.A.", Category = "CANASTA ESCOLAR", BarCode = 315414063210, Name = "SACAPUNTAS BOOGY "},</v>
      </c>
    </row>
    <row r="1414" spans="1:12" x14ac:dyDescent="0.25">
      <c r="A1414">
        <v>62</v>
      </c>
      <c r="B1414">
        <v>4</v>
      </c>
      <c r="C1414">
        <v>0</v>
      </c>
      <c r="D1414">
        <v>5.4</v>
      </c>
      <c r="E1414" t="str">
        <f>VLOOKUP(A1414,productos!$A$2:$F$225, 2,FALSE )</f>
        <v>INDUSTRIAS QUIMICAS Y MINERAS TIMBO S.A.</v>
      </c>
      <c r="F1414" t="str">
        <f>VLOOKUP(A1414,productos!$A$2:$F$225, 3,FALSE )</f>
        <v>CELUSAL</v>
      </c>
      <c r="G1414" t="str">
        <f>VLOOKUP(A1414,productos!$A$2:$F$225, 4,FALSE )</f>
        <v>ALMACÉN</v>
      </c>
      <c r="H1414">
        <f>VLOOKUP(A1414,productos!$A$2:$F$225, 5,FALSE )</f>
        <v>779007200208</v>
      </c>
      <c r="I1414" t="str">
        <f>VLOOKUP(A1414,productos!$A$2:$F$225, 6,FALSE )</f>
        <v>SAL FINA ESTUCHE - 500 G</v>
      </c>
      <c r="L1414" s="2" t="str">
        <f t="shared" si="22"/>
        <v>new Product { Id = 62, Region = 4, Market =0, Price = 5.4, Provider = "INDUSTRIAS QUIMICAS Y MINERAS TIMBO S.A.", Brand = "CELUSAL", Category = "ALMACÉN", BarCode = 779007200208, Name = "SAL FINA ESTUCHE - 500 G"},</v>
      </c>
    </row>
    <row r="1415" spans="1:12" x14ac:dyDescent="0.25">
      <c r="A1415">
        <v>37</v>
      </c>
      <c r="B1415">
        <v>4</v>
      </c>
      <c r="C1415">
        <v>0</v>
      </c>
      <c r="D1415">
        <v>4.25</v>
      </c>
      <c r="E1415" t="str">
        <f>VLOOKUP(A1415,productos!$A$2:$F$225, 2,FALSE )</f>
        <v>CIA.INTRODUCTORA BS.AS.</v>
      </c>
      <c r="F1415" t="str">
        <f>VLOOKUP(A1415,productos!$A$2:$F$225, 3,FALSE )</f>
        <v>DOS ANCLAS</v>
      </c>
      <c r="G1415" t="str">
        <f>VLOOKUP(A1415,productos!$A$2:$F$225, 4,FALSE )</f>
        <v>ALMACÉN</v>
      </c>
      <c r="H1415">
        <f>VLOOKUP(A1415,productos!$A$2:$F$225, 5,FALSE )</f>
        <v>779290000020</v>
      </c>
      <c r="I1415" t="str">
        <f>VLOOKUP(A1415,productos!$A$2:$F$225, 6,FALSE )</f>
        <v>SAL FINA PAQUETE DE PAPEL - 500 G</v>
      </c>
      <c r="L1415" s="2" t="str">
        <f t="shared" si="22"/>
        <v>new Product { Id = 37, Region = 4, Market =0, Price = 4.25, Provider = "CIA.INTRODUCTORA BS.AS.", Brand = "DOS ANCLAS", Category = "ALMACÉN", BarCode = 779290000020, Name = "SAL FINA PAQUETE DE PAPEL - 500 G"},</v>
      </c>
    </row>
    <row r="1416" spans="1:12" x14ac:dyDescent="0.25">
      <c r="A1416">
        <v>38</v>
      </c>
      <c r="B1416">
        <v>4</v>
      </c>
      <c r="C1416">
        <v>0</v>
      </c>
      <c r="D1416">
        <v>6.15</v>
      </c>
      <c r="E1416" t="str">
        <f>VLOOKUP(A1416,productos!$A$2:$F$225, 2,FALSE )</f>
        <v>CIA.INTRODUCTORA BS.AS.</v>
      </c>
      <c r="F1416" t="str">
        <f>VLOOKUP(A1416,productos!$A$2:$F$225, 3,FALSE )</f>
        <v>DOS ANCLAS</v>
      </c>
      <c r="G1416" t="str">
        <f>VLOOKUP(A1416,productos!$A$2:$F$225, 4,FALSE )</f>
        <v>ALMACÉN</v>
      </c>
      <c r="H1416">
        <f>VLOOKUP(A1416,productos!$A$2:$F$225, 5,FALSE )</f>
        <v>779290000694</v>
      </c>
      <c r="I1416" t="str">
        <f>VLOOKUP(A1416,productos!$A$2:$F$225, 6,FALSE )</f>
        <v>SAL GRUESA PAQUETE DE PAPEL - 1 KG</v>
      </c>
      <c r="L1416" s="2" t="str">
        <f t="shared" si="22"/>
        <v>new Product { Id = 38, Region = 4, Market =0, Price = 6.15, Provider = "CIA.INTRODUCTORA BS.AS.", Brand = "DOS ANCLAS", Category = "ALMACÉN", BarCode = 779290000694, Name = "SAL GRUESA PAQUETE DE PAPEL - 1 KG"},</v>
      </c>
    </row>
    <row r="1417" spans="1:12" x14ac:dyDescent="0.25">
      <c r="A1417">
        <v>63</v>
      </c>
      <c r="B1417">
        <v>4</v>
      </c>
      <c r="C1417">
        <v>0</v>
      </c>
      <c r="D1417">
        <v>5.45</v>
      </c>
      <c r="E1417" t="str">
        <f>VLOOKUP(A1417,productos!$A$2:$F$225, 2,FALSE )</f>
        <v>INDUSTRIAS QUIMICAS Y MINERAS TIMBO S.A.</v>
      </c>
      <c r="F1417" t="str">
        <f>VLOOKUP(A1417,productos!$A$2:$F$225, 3,FALSE )</f>
        <v>CELUSAL</v>
      </c>
      <c r="G1417" t="str">
        <f>VLOOKUP(A1417,productos!$A$2:$F$225, 4,FALSE )</f>
        <v>ALMACÉN</v>
      </c>
      <c r="H1417">
        <f>VLOOKUP(A1417,productos!$A$2:$F$225, 5,FALSE )</f>
        <v>779100400009</v>
      </c>
      <c r="I1417" t="str">
        <f>VLOOKUP(A1417,productos!$A$2:$F$225, 6,FALSE )</f>
        <v>SAL GRUESA PAQUETE DE PAPEL - 1 KG</v>
      </c>
      <c r="L1417" s="2" t="str">
        <f t="shared" si="22"/>
        <v>new Product { Id = 63, Region = 4, Market =0, Price = 5.45, Provider = "INDUSTRIAS QUIMICAS Y MINERAS TIMBO S.A.", Brand = "CELUSAL", Category = "ALMACÉN", BarCode = 779100400009, Name = "SAL GRUESA PAQUETE DE PAPEL - 1 KG"},</v>
      </c>
    </row>
    <row r="1418" spans="1:12" x14ac:dyDescent="0.25">
      <c r="A1418">
        <v>66</v>
      </c>
      <c r="B1418">
        <v>4</v>
      </c>
      <c r="C1418">
        <v>0</v>
      </c>
      <c r="D1418">
        <v>9.6999999999999993</v>
      </c>
      <c r="E1418" t="str">
        <f>VLOOKUP(A1418,productos!$A$2:$F$225, 2,FALSE )</f>
        <v>JBS</v>
      </c>
      <c r="F1418" t="str">
        <f>VLOOKUP(A1418,productos!$A$2:$F$225, 3,FALSE )</f>
        <v>SWIFT</v>
      </c>
      <c r="G1418" t="str">
        <f>VLOOKUP(A1418,productos!$A$2:$F$225, 4,FALSE )</f>
        <v>CARNES</v>
      </c>
      <c r="H1418">
        <f>VLOOKUP(A1418,productos!$A$2:$F$225, 5,FALSE )</f>
        <v>779036000013</v>
      </c>
      <c r="I1418" t="str">
        <f>VLOOKUP(A1418,productos!$A$2:$F$225, 6,FALSE )</f>
        <v>SALCHICHAS TIPO VIENA CON PIEL  - 6 UN</v>
      </c>
      <c r="L1418" s="2" t="str">
        <f t="shared" si="22"/>
        <v>new Product { Id = 66, Region = 4, Market =0, Price = 9.7, Provider = "JBS", Brand = "SWIFT", Category = "CARNES", BarCode = 779036000013, Name = "SALCHICHAS TIPO VIENA CON PIEL  - 6 UN"},</v>
      </c>
    </row>
    <row r="1419" spans="1:12" x14ac:dyDescent="0.25">
      <c r="A1419">
        <v>115</v>
      </c>
      <c r="B1419">
        <v>4</v>
      </c>
      <c r="C1419">
        <v>0</v>
      </c>
      <c r="D1419">
        <v>10.4</v>
      </c>
      <c r="E1419" t="str">
        <f>VLOOKUP(A1419,productos!$A$2:$F$225, 2,FALSE )</f>
        <v>QUICKFOOD</v>
      </c>
      <c r="F1419" t="str">
        <f>VLOOKUP(A1419,productos!$A$2:$F$225, 3,FALSE )</f>
        <v>PATY VIENA</v>
      </c>
      <c r="G1419" t="str">
        <f>VLOOKUP(A1419,productos!$A$2:$F$225, 4,FALSE )</f>
        <v>CARNES</v>
      </c>
      <c r="H1419">
        <f>VLOOKUP(A1419,productos!$A$2:$F$225, 5,FALSE )</f>
        <v>779067004519</v>
      </c>
      <c r="I1419" t="str">
        <f>VLOOKUP(A1419,productos!$A$2:$F$225, 6,FALSE )</f>
        <v>SALCHICHAS TIPO VIENA CON PIEL  - 6 UN</v>
      </c>
      <c r="L1419" s="2" t="str">
        <f t="shared" si="22"/>
        <v>new Product { Id = 115, Region = 4, Market =0, Price = 10.4, Provider = "QUICKFOOD", Brand = "PATY VIENA", Category = "CARNES", BarCode = 779067004519, Name = "SALCHICHAS TIPO VIENA CON PIEL  - 6 UN"},</v>
      </c>
    </row>
    <row r="1420" spans="1:12" x14ac:dyDescent="0.25">
      <c r="A1420">
        <v>17</v>
      </c>
      <c r="B1420">
        <v>4</v>
      </c>
      <c r="C1420">
        <v>0</v>
      </c>
      <c r="D1420">
        <v>15.76</v>
      </c>
      <c r="E1420" t="str">
        <f>VLOOKUP(A1420,productos!$A$2:$F$225, 2,FALSE )</f>
        <v>ALICORP ARGENTINA S.C.A.</v>
      </c>
      <c r="F1420" t="str">
        <f>VLOOKUP(A1420,productos!$A$2:$F$225, 3,FALSE )</f>
        <v>PLUSBELLE</v>
      </c>
      <c r="G1420" t="str">
        <f>VLOOKUP(A1420,productos!$A$2:$F$225, 4,FALSE )</f>
        <v>PERFUMERÍA</v>
      </c>
      <c r="H1420">
        <f>VLOOKUP(A1420,productos!$A$2:$F$225, 5,FALSE )</f>
        <v>779074052883</v>
      </c>
      <c r="I1420" t="str">
        <f>VLOOKUP(A1420,productos!$A$2:$F$225, 6,FALSE )</f>
        <v>SHAMPOO FAMILIAR CERAMIDAS+ARGININA - 1 LT</v>
      </c>
      <c r="L1420" s="2" t="str">
        <f t="shared" si="22"/>
        <v>new Product { Id = 17, Region = 4, Market =0, Price = 15.76, Provider = "ALICORP ARGENTINA S.C.A.", Brand = "PLUSBELLE", Category = "PERFUMERÍA", BarCode = 779074052883, Name = "SHAMPOO FAMILIAR CERAMIDAS+ARGININA - 1 LT"},</v>
      </c>
    </row>
    <row r="1421" spans="1:12" x14ac:dyDescent="0.25">
      <c r="A1421">
        <v>101</v>
      </c>
      <c r="B1421">
        <v>4</v>
      </c>
      <c r="C1421">
        <v>0</v>
      </c>
      <c r="D1421">
        <v>7.6</v>
      </c>
      <c r="E1421" t="str">
        <f>VLOOKUP(A1421,productos!$A$2:$F$225, 2,FALSE )</f>
        <v>NUTRECO ALIMENTOS S.A./ BEBIDAS NIGUIL</v>
      </c>
      <c r="F1421" t="str">
        <f>VLOOKUP(A1421,productos!$A$2:$F$225, 3,FALSE )</f>
        <v>SIERRA DE LOS PADRES</v>
      </c>
      <c r="G1421" t="str">
        <f>VLOOKUP(A1421,productos!$A$2:$F$225, 4,FALSE )</f>
        <v>BEBIDAS</v>
      </c>
      <c r="H1421">
        <f>VLOOKUP(A1421,productos!$A$2:$F$225, 5,FALSE )</f>
        <v>779806573123</v>
      </c>
      <c r="I1421" t="str">
        <f>VLOOKUP(A1421,productos!$A$2:$F$225, 6,FALSE )</f>
        <v>SODA BOTELLA DE PLASTICO - 2,25 LT</v>
      </c>
      <c r="L1421" s="2" t="str">
        <f t="shared" si="22"/>
        <v>new Product { Id = 101, Region = 4, Market =0, Price = 7.6, Provider = "NUTRECO ALIMENTOS S.A./ BEBIDAS NIGUIL", Brand = "SIERRA DE LOS PADRES", Category = "BEBIDAS", BarCode = 779806573123, Name = "SODA BOTELLA DE PLASTICO - 2,25 LT"},</v>
      </c>
    </row>
    <row r="1422" spans="1:12" x14ac:dyDescent="0.25">
      <c r="A1422">
        <v>137</v>
      </c>
      <c r="B1422">
        <v>4</v>
      </c>
      <c r="C1422">
        <v>0</v>
      </c>
      <c r="D1422">
        <v>45.35</v>
      </c>
      <c r="E1422" t="str">
        <f>VLOOKUP(A1422,productos!$A$2:$F$225, 2,FALSE )</f>
        <v>SIN MARCA (SUPERMERCADO)</v>
      </c>
      <c r="F1422" t="str">
        <f>VLOOKUP(A1422,productos!$A$2:$F$225, 3,FALSE )</f>
        <v>SIN MARCA (SUPERMERCADO)</v>
      </c>
      <c r="G1422" t="str">
        <f>VLOOKUP(A1422,productos!$A$2:$F$225, 4,FALSE )</f>
        <v>CARNES</v>
      </c>
      <c r="H1422">
        <f>VLOOKUP(A1422,productos!$A$2:$F$225, 5,FALSE )</f>
        <v>0</v>
      </c>
      <c r="I1422" t="str">
        <f>VLOOKUP(A1422,productos!$A$2:$F$225, 6,FALSE )</f>
        <v>TAPA DE ASADO DE NOVILLO - 1 KG</v>
      </c>
      <c r="L1422" s="2" t="str">
        <f t="shared" si="22"/>
        <v>new Product { Id = 137, Region = 4, Market =0, Price = 45.35, Provider = "SIN MARCA (SUPERMERCADO)", Brand = "SIN MARCA (SUPERMERCADO)", Category = "CARNES", BarCode = 0, Name = "TAPA DE ASADO DE NOVILLO - 1 KG"},</v>
      </c>
    </row>
    <row r="1423" spans="1:12" x14ac:dyDescent="0.25">
      <c r="A1423">
        <v>138</v>
      </c>
      <c r="B1423">
        <v>4</v>
      </c>
      <c r="C1423">
        <v>0</v>
      </c>
      <c r="D1423">
        <v>47.8</v>
      </c>
      <c r="E1423" t="str">
        <f>VLOOKUP(A1423,productos!$A$2:$F$225, 2,FALSE )</f>
        <v>SIN MARCA (SUPERMERCADO)</v>
      </c>
      <c r="F1423" t="str">
        <f>VLOOKUP(A1423,productos!$A$2:$F$225, 3,FALSE )</f>
        <v>SIN MARCA (SUPERMERCADO)</v>
      </c>
      <c r="G1423" t="str">
        <f>VLOOKUP(A1423,productos!$A$2:$F$225, 4,FALSE )</f>
        <v>CARNES</v>
      </c>
      <c r="H1423">
        <f>VLOOKUP(A1423,productos!$A$2:$F$225, 5,FALSE )</f>
        <v>0</v>
      </c>
      <c r="I1423" t="str">
        <f>VLOOKUP(A1423,productos!$A$2:$F$225, 6,FALSE )</f>
        <v>TAPA DE NALGA DE NOVILLO - 1 KG</v>
      </c>
      <c r="L1423" s="2" t="str">
        <f t="shared" si="22"/>
        <v>new Product { Id = 138, Region = 4, Market =0, Price = 47.8, Provider = "SIN MARCA (SUPERMERCADO)", Brand = "SIN MARCA (SUPERMERCADO)", Category = "CARNES", BarCode = 0, Name = "TAPA DE NALGA DE NOVILLO - 1 KG"},</v>
      </c>
    </row>
    <row r="1424" spans="1:12" x14ac:dyDescent="0.25">
      <c r="A1424">
        <v>55</v>
      </c>
      <c r="B1424">
        <v>4</v>
      </c>
      <c r="C1424">
        <v>0</v>
      </c>
      <c r="D1424">
        <v>5.85</v>
      </c>
      <c r="E1424" t="str">
        <f>VLOOKUP(A1424,productos!$A$2:$F$225, 2,FALSE )</f>
        <v>GENERAL MILLS</v>
      </c>
      <c r="F1424" t="str">
        <f>VLOOKUP(A1424,productos!$A$2:$F$225, 3,FALSE )</f>
        <v>LA SALTEÑA</v>
      </c>
      <c r="G1424" t="str">
        <f>VLOOKUP(A1424,productos!$A$2:$F$225, 4,FALSE )</f>
        <v>ALMACÉN</v>
      </c>
      <c r="H1424">
        <f>VLOOKUP(A1424,productos!$A$2:$F$225, 5,FALSE )</f>
        <v>779023600067</v>
      </c>
      <c r="I1424" t="str">
        <f>VLOOKUP(A1424,productos!$A$2:$F$225, 6,FALSE )</f>
        <v>TAPA DE TARTA  - 230 G</v>
      </c>
      <c r="L1424" s="2" t="str">
        <f t="shared" si="22"/>
        <v>new Product { Id = 55, Region = 4, Market =0, Price = 5.85, Provider = "GENERAL MILLS", Brand = "LA SALTEÑA", Category = "ALMACÉN", BarCode = 779023600067, Name = "TAPA DE TARTA  - 230 G"},</v>
      </c>
    </row>
    <row r="1425" spans="1:12" x14ac:dyDescent="0.25">
      <c r="A1425">
        <v>31</v>
      </c>
      <c r="B1425">
        <v>4</v>
      </c>
      <c r="C1425">
        <v>0</v>
      </c>
      <c r="D1425">
        <v>10.25</v>
      </c>
      <c r="E1425" t="str">
        <f>VLOOKUP(A1425,productos!$A$2:$F$225, 2,FALSE )</f>
        <v>CASAMEN</v>
      </c>
      <c r="F1425" t="str">
        <f>VLOOKUP(A1425,productos!$A$2:$F$225, 3,FALSE )</f>
        <v>MENDÍA</v>
      </c>
      <c r="G1425" t="str">
        <f>VLOOKUP(A1425,productos!$A$2:$F$225, 4,FALSE )</f>
        <v>ALMACÉN</v>
      </c>
      <c r="H1425">
        <f>VLOOKUP(A1425,productos!$A$2:$F$225, 5,FALSE )</f>
        <v>779052201218</v>
      </c>
      <c r="I1425" t="str">
        <f>VLOOKUP(A1425,productos!$A$2:$F$225, 6,FALSE )</f>
        <v>TAPA DE TARTA PASCUALINA BAJO SODIO - 400 G</v>
      </c>
      <c r="L1425" s="2" t="str">
        <f t="shared" si="22"/>
        <v>new Product { Id = 31, Region = 4, Market =0, Price = 10.25, Provider = "CASAMEN", Brand = "MENDÍA", Category = "ALMACÉN", BarCode = 779052201218, Name = "TAPA DE TARTA PASCUALINA BAJO SODIO - 400 G"},</v>
      </c>
    </row>
    <row r="1426" spans="1:12" x14ac:dyDescent="0.25">
      <c r="A1426">
        <v>56</v>
      </c>
      <c r="B1426">
        <v>4</v>
      </c>
      <c r="C1426">
        <v>0</v>
      </c>
      <c r="D1426">
        <v>16.3</v>
      </c>
      <c r="E1426" t="str">
        <f>VLOOKUP(A1426,productos!$A$2:$F$225, 2,FALSE )</f>
        <v>GENERAL MILLS</v>
      </c>
      <c r="F1426" t="str">
        <f>VLOOKUP(A1426,productos!$A$2:$F$225, 3,FALSE )</f>
        <v>LA SALTEÑA</v>
      </c>
      <c r="G1426" t="str">
        <f>VLOOKUP(A1426,productos!$A$2:$F$225, 4,FALSE )</f>
        <v>ALMACÉN</v>
      </c>
      <c r="H1426">
        <f>VLOOKUP(A1426,productos!$A$2:$F$225, 5,FALSE )</f>
        <v>779023600091</v>
      </c>
      <c r="I1426" t="str">
        <f>VLOOKUP(A1426,productos!$A$2:$F$225, 6,FALSE )</f>
        <v>TAPAS PARA EMPANADAS CRIOLLA - 20 UN</v>
      </c>
      <c r="L1426" s="2" t="str">
        <f t="shared" si="22"/>
        <v>new Product { Id = 56, Region = 4, Market =0, Price = 16.3, Provider = "GENERAL MILLS", Brand = "LA SALTEÑA", Category = "ALMACÉN", BarCode = 779023600091, Name = "TAPAS PARA EMPANADAS CRIOLLA - 20 UN"},</v>
      </c>
    </row>
    <row r="1427" spans="1:12" x14ac:dyDescent="0.25">
      <c r="A1427">
        <v>50</v>
      </c>
      <c r="B1427">
        <v>4</v>
      </c>
      <c r="C1427">
        <v>0</v>
      </c>
      <c r="D1427">
        <v>4.97</v>
      </c>
      <c r="E1427" t="str">
        <f>VLOOKUP(A1427,productos!$A$2:$F$225, 2,FALSE )</f>
        <v>ESTABLECIMIENTO LAS MARIAS S.A.</v>
      </c>
      <c r="F1427" t="str">
        <f>VLOOKUP(A1427,productos!$A$2:$F$225, 3,FALSE )</f>
        <v>TARAGÜÍ</v>
      </c>
      <c r="G1427" t="str">
        <f>VLOOKUP(A1427,productos!$A$2:$F$225, 4,FALSE )</f>
        <v>ALMACÉN</v>
      </c>
      <c r="H1427">
        <f>VLOOKUP(A1427,productos!$A$2:$F$225, 5,FALSE )</f>
        <v>779038701030</v>
      </c>
      <c r="I1427" t="str">
        <f>VLOOKUP(A1427,productos!$A$2:$F$225, 6,FALSE )</f>
        <v>TE COMÚN EN SAQUITOS - 25 UN</v>
      </c>
      <c r="L1427" s="2" t="str">
        <f t="shared" si="22"/>
        <v>new Product { Id = 50, Region = 4, Market =0, Price = 4.97, Provider = "ESTABLECIMIENTO LAS MARIAS S.A.", Brand = "TARAGÜÍ", Category = "ALMACÉN", BarCode = 779038701030, Name = "TE COMÚN EN SAQUITOS - 25 UN"},</v>
      </c>
    </row>
    <row r="1428" spans="1:12" x14ac:dyDescent="0.25">
      <c r="A1428">
        <v>70</v>
      </c>
      <c r="B1428">
        <v>4</v>
      </c>
      <c r="C1428">
        <v>0</v>
      </c>
      <c r="D1428">
        <v>4.4000000000000004</v>
      </c>
      <c r="E1428" t="str">
        <f>VLOOKUP(A1428,productos!$A$2:$F$225, 2,FALSE )</f>
        <v>LA VIRGINIA</v>
      </c>
      <c r="F1428" t="str">
        <f>VLOOKUP(A1428,productos!$A$2:$F$225, 3,FALSE )</f>
        <v>LA MORENITA</v>
      </c>
      <c r="G1428" t="str">
        <f>VLOOKUP(A1428,productos!$A$2:$F$225, 4,FALSE )</f>
        <v>ALMACÉN</v>
      </c>
      <c r="H1428">
        <f>VLOOKUP(A1428,productos!$A$2:$F$225, 5,FALSE )</f>
        <v>779017091475</v>
      </c>
      <c r="I1428" t="str">
        <f>VLOOKUP(A1428,productos!$A$2:$F$225, 6,FALSE )</f>
        <v>TE COMÚN EN SAQUITOS - 25 UN</v>
      </c>
      <c r="L1428" s="2" t="str">
        <f t="shared" si="22"/>
        <v>new Product { Id = 70, Region = 4, Market =0, Price = 4.4, Provider = "LA VIRGINIA", Brand = "LA MORENITA", Category = "ALMACÉN", BarCode = 779017091475, Name = "TE COMÚN EN SAQUITOS - 25 UN"},</v>
      </c>
    </row>
    <row r="1429" spans="1:12" x14ac:dyDescent="0.25">
      <c r="A1429">
        <v>211</v>
      </c>
      <c r="B1429">
        <v>4</v>
      </c>
      <c r="C1429">
        <v>0</v>
      </c>
      <c r="D1429">
        <v>5.94</v>
      </c>
      <c r="E1429" t="str">
        <f>VLOOKUP(A1429,productos!$A$2:$F$225, 2,FALSE )</f>
        <v>INDUART</v>
      </c>
      <c r="F1429" t="str">
        <f>VLOOKUP(A1429,productos!$A$2:$F$225, 3,FALSE )</f>
        <v>ALBA</v>
      </c>
      <c r="G1429" t="str">
        <f>VLOOKUP(A1429,productos!$A$2:$F$225, 4,FALSE )</f>
        <v>CANASTA ESCOLAR</v>
      </c>
      <c r="H1429">
        <f>VLOOKUP(A1429,productos!$A$2:$F$225, 5,FALSE )</f>
        <v>779809391696</v>
      </c>
      <c r="I1429" t="str">
        <f>VLOOKUP(A1429,productos!$A$2:$F$225, 6,FALSE )</f>
        <v>TEMPERA ALBAMATIC  5 X 8 GRS.</v>
      </c>
      <c r="L1429" s="2" t="str">
        <f t="shared" si="22"/>
        <v>new Product { Id = 211, Region = 4, Market =0, Price = 5.94, Provider = "INDUART", Brand = "ALBA", Category = "CANASTA ESCOLAR", BarCode = 779809391696, Name = "TEMPERA ALBAMATIC  5 X 8 GRS."},</v>
      </c>
    </row>
    <row r="1430" spans="1:12" x14ac:dyDescent="0.25">
      <c r="A1430">
        <v>229</v>
      </c>
      <c r="B1430">
        <v>4</v>
      </c>
      <c r="C1430">
        <v>0</v>
      </c>
      <c r="D1430">
        <v>6.37</v>
      </c>
      <c r="E1430" t="str">
        <f>VLOOKUP(A1430,productos!$A$2:$F$225, 2,FALSE )</f>
        <v>GENÉRICO</v>
      </c>
      <c r="F1430" t="str">
        <f>VLOOKUP(A1430,productos!$A$2:$F$225, 3,FALSE )</f>
        <v>GENÉRICO</v>
      </c>
      <c r="G1430" t="str">
        <f>VLOOKUP(A1430,productos!$A$2:$F$225, 4,FALSE )</f>
        <v>CANASTA ESCOLAR</v>
      </c>
      <c r="H1430">
        <f>VLOOKUP(A1430,productos!$A$2:$F$225, 5,FALSE )</f>
        <v>0</v>
      </c>
      <c r="I1430" t="str">
        <f>VLOOKUP(A1430,productos!$A$2:$F$225, 6,FALSE )</f>
        <v>Tijera Start 12 cm</v>
      </c>
      <c r="L1430" s="2" t="str">
        <f t="shared" si="22"/>
        <v>new Product { Id = 229, Region = 4, Market =0, Price = 6.37, Provider = "GENÉRICO", Brand = "GENÉRICO", Category = "CANASTA ESCOLAR", BarCode = 0, Name = "Tijera Start 12 cm"},</v>
      </c>
    </row>
    <row r="1431" spans="1:12" x14ac:dyDescent="0.25">
      <c r="A1431">
        <v>8</v>
      </c>
      <c r="B1431">
        <v>4</v>
      </c>
      <c r="C1431">
        <v>0</v>
      </c>
      <c r="D1431">
        <v>5.2</v>
      </c>
      <c r="E1431" t="str">
        <f>VLOOKUP(A1431,productos!$A$2:$F$225, 2,FALSE )</f>
        <v>ALGODONERA ACONCAGUA SA</v>
      </c>
      <c r="F1431" t="str">
        <f>VLOOKUP(A1431,productos!$A$2:$F$225, 3,FALSE )</f>
        <v>CALIPSO</v>
      </c>
      <c r="G1431" t="str">
        <f>VLOOKUP(A1431,productos!$A$2:$F$225, 4,FALSE )</f>
        <v>PERFUMERÍA</v>
      </c>
      <c r="H1431">
        <f>VLOOKUP(A1431,productos!$A$2:$F$225, 5,FALSE )</f>
        <v>779077000051</v>
      </c>
      <c r="I1431" t="str">
        <f>VLOOKUP(A1431,productos!$A$2:$F$225, 6,FALSE )</f>
        <v>TOALLAS FEMENINAS NORMAL CON ALAS  - 8 UN</v>
      </c>
      <c r="L1431" s="2" t="str">
        <f t="shared" si="22"/>
        <v>new Product { Id = 8, Region = 4, Market =0, Price = 5.2, Provider = "ALGODONERA ACONCAGUA SA", Brand = "CALIPSO", Category = "PERFUMERÍA", BarCode = 779077000051, Name = "TOALLAS FEMENINAS NORMAL CON ALAS  - 8 UN"},</v>
      </c>
    </row>
    <row r="1432" spans="1:12" x14ac:dyDescent="0.25">
      <c r="A1432">
        <v>104</v>
      </c>
      <c r="B1432">
        <v>4</v>
      </c>
      <c r="C1432">
        <v>0</v>
      </c>
      <c r="D1432">
        <v>5.8</v>
      </c>
      <c r="E1432" t="str">
        <f>VLOOKUP(A1432,productos!$A$2:$F$225, 2,FALSE )</f>
        <v>PAPELERA DEL PLATA</v>
      </c>
      <c r="F1432" t="str">
        <f>VLOOKUP(A1432,productos!$A$2:$F$225, 3,FALSE )</f>
        <v>LADY SOFT</v>
      </c>
      <c r="G1432" t="str">
        <f>VLOOKUP(A1432,productos!$A$2:$F$225, 4,FALSE )</f>
        <v>PERFUMERÍA</v>
      </c>
      <c r="H1432">
        <f>VLOOKUP(A1432,productos!$A$2:$F$225, 5,FALSE )</f>
        <v>779025009678</v>
      </c>
      <c r="I1432" t="str">
        <f>VLOOKUP(A1432,productos!$A$2:$F$225, 6,FALSE )</f>
        <v>TOALLAS FEMENINAS NORMAL CON ALAS COMFORT - 8 UN</v>
      </c>
      <c r="L1432" s="2" t="str">
        <f t="shared" si="22"/>
        <v>new Product { Id = 104, Region = 4, Market =0, Price = 5.8, Provider = "PAPELERA DEL PLATA", Brand = "LADY SOFT", Category = "PERFUMERÍA", BarCode = 779025009678, Name = "TOALLAS FEMENINAS NORMAL CON ALAS COMFORT - 8 UN"},</v>
      </c>
    </row>
    <row r="1433" spans="1:12" x14ac:dyDescent="0.25">
      <c r="A1433">
        <v>5</v>
      </c>
      <c r="B1433">
        <v>4</v>
      </c>
      <c r="C1433">
        <v>0</v>
      </c>
      <c r="D1433">
        <v>7.55</v>
      </c>
      <c r="E1433" t="str">
        <f>VLOOKUP(A1433,productos!$A$2:$F$225, 2,FALSE )</f>
        <v>GRUPO CANALE</v>
      </c>
      <c r="F1433" t="str">
        <f>VLOOKUP(A1433,productos!$A$2:$F$225, 3,FALSE )</f>
        <v>ALCO</v>
      </c>
      <c r="G1433" t="str">
        <f>VLOOKUP(A1433,productos!$A$2:$F$225, 4,FALSE )</f>
        <v>ALMACÉN</v>
      </c>
      <c r="H1433">
        <f>VLOOKUP(A1433,productos!$A$2:$F$225, 5,FALSE )</f>
        <v>779008800117</v>
      </c>
      <c r="I1433" t="str">
        <f>VLOOKUP(A1433,productos!$A$2:$F$225, 6,FALSE )</f>
        <v>TOMATE PERITA EN LATA - 400 G</v>
      </c>
      <c r="L1433" s="2" t="str">
        <f t="shared" si="22"/>
        <v>new Product { Id = 5, Region = 4, Market =0, Price = 7.55, Provider = "GRUPO CANALE", Brand = "ALCO", Category = "ALMACÉN", BarCode = 779008800117, Name = "TOMATE PERITA EN LATA - 400 G"},</v>
      </c>
    </row>
    <row r="1434" spans="1:12" x14ac:dyDescent="0.25">
      <c r="A1434">
        <v>21</v>
      </c>
      <c r="B1434">
        <v>4</v>
      </c>
      <c r="C1434">
        <v>0</v>
      </c>
      <c r="D1434">
        <v>6.15</v>
      </c>
      <c r="E1434" t="str">
        <f>VLOOKUP(A1434,productos!$A$2:$F$225, 2,FALSE )</f>
        <v>ARCOR</v>
      </c>
      <c r="F1434" t="str">
        <f>VLOOKUP(A1434,productos!$A$2:$F$225, 3,FALSE )</f>
        <v>NOEL</v>
      </c>
      <c r="G1434" t="str">
        <f>VLOOKUP(A1434,productos!$A$2:$F$225, 4,FALSE )</f>
        <v>ALMACÉN</v>
      </c>
      <c r="H1434">
        <f>VLOOKUP(A1434,productos!$A$2:$F$225, 5,FALSE )</f>
        <v>779058056790</v>
      </c>
      <c r="I1434" t="str">
        <f>VLOOKUP(A1434,productos!$A$2:$F$225, 6,FALSE )</f>
        <v>TOMATE PERITA EN LATA - 400 G</v>
      </c>
      <c r="L1434" s="2" t="str">
        <f t="shared" si="22"/>
        <v>new Product { Id = 21, Region = 4, Market =0, Price = 6.15, Provider = "ARCOR", Brand = "NOEL", Category = "ALMACÉN", BarCode = 779058056790, Name = "TOMATE PERITA EN LATA - 400 G"},</v>
      </c>
    </row>
    <row r="1435" spans="1:12" x14ac:dyDescent="0.25">
      <c r="A1435">
        <v>153</v>
      </c>
      <c r="B1435">
        <v>4</v>
      </c>
      <c r="C1435">
        <v>0</v>
      </c>
      <c r="D1435">
        <v>12.4</v>
      </c>
      <c r="E1435" t="str">
        <f>VLOOKUP(A1435,productos!$A$2:$F$225, 2,FALSE )</f>
        <v>SIN MARCA (SUPERMERCADO)</v>
      </c>
      <c r="F1435" t="str">
        <f>VLOOKUP(A1435,productos!$A$2:$F$225, 3,FALSE )</f>
        <v>SIN MARCA (SUPERMERCADO)</v>
      </c>
      <c r="G1435" t="str">
        <f>VLOOKUP(A1435,productos!$A$2:$F$225, 4,FALSE )</f>
        <v>VERDULERÍA</v>
      </c>
      <c r="H1435">
        <f>VLOOKUP(A1435,productos!$A$2:$F$225, 5,FALSE )</f>
        <v>0</v>
      </c>
      <c r="I1435" t="str">
        <f>VLOOKUP(A1435,productos!$A$2:$F$225, 6,FALSE )</f>
        <v>TOMATE REDONDO  - 1 KG</v>
      </c>
      <c r="L1435" s="2" t="str">
        <f t="shared" si="22"/>
        <v>new Product { Id = 153, Region = 4, Market =0, Price = 12.4, Provider = "SIN MARCA (SUPERMERCADO)", Brand = "SIN MARCA (SUPERMERCADO)", Category = "VERDULERÍA", BarCode = 0, Name = "TOMATE REDONDO  - 1 KG"},</v>
      </c>
    </row>
    <row r="1436" spans="1:12" x14ac:dyDescent="0.25">
      <c r="A1436">
        <v>29</v>
      </c>
      <c r="B1436">
        <v>4</v>
      </c>
      <c r="C1436">
        <v>0</v>
      </c>
      <c r="D1436">
        <v>11.4</v>
      </c>
      <c r="E1436" t="str">
        <f>VLOOKUP(A1436,productos!$A$2:$F$225, 2,FALSE )</f>
        <v>BIMBO DE ARGENTINA S.A.</v>
      </c>
      <c r="F1436" t="str">
        <f>VLOOKUP(A1436,productos!$A$2:$F$225, 3,FALSE )</f>
        <v>BIMBO</v>
      </c>
      <c r="G1436" t="str">
        <f>VLOOKUP(A1436,productos!$A$2:$F$225, 4,FALSE )</f>
        <v>PANIFICADOS</v>
      </c>
      <c r="H1436">
        <f>VLOOKUP(A1436,productos!$A$2:$F$225, 5,FALSE )</f>
        <v>779698900675</v>
      </c>
      <c r="I1436" t="str">
        <f>VLOOKUP(A1436,productos!$A$2:$F$225, 6,FALSE )</f>
        <v>TOSTADAS  CLASICAS LIVIANAS - 150 G</v>
      </c>
      <c r="L1436" s="2" t="str">
        <f t="shared" si="22"/>
        <v>new Product { Id = 29, Region = 4, Market =0, Price = 11.4, Provider = "BIMBO DE ARGENTINA S.A.", Brand = "BIMBO", Category = "PANIFICADOS", BarCode = 779698900675, Name = "TOSTADAS  CLASICAS LIVIANAS - 150 G"},</v>
      </c>
    </row>
    <row r="1437" spans="1:12" x14ac:dyDescent="0.25">
      <c r="A1437">
        <v>39</v>
      </c>
      <c r="B1437">
        <v>4</v>
      </c>
      <c r="C1437">
        <v>0</v>
      </c>
      <c r="D1437">
        <v>5.2</v>
      </c>
      <c r="E1437" t="str">
        <f>VLOOKUP(A1437,productos!$A$2:$F$225, 2,FALSE )</f>
        <v>CIA.INTRODUCTORA BS.AS.</v>
      </c>
      <c r="F1437" t="str">
        <f>VLOOKUP(A1437,productos!$A$2:$F$225, 3,FALSE )</f>
        <v>DOS ANCLAS</v>
      </c>
      <c r="G1437" t="str">
        <f>VLOOKUP(A1437,productos!$A$2:$F$225, 4,FALSE )</f>
        <v>ALMACÉN</v>
      </c>
      <c r="H1437">
        <f>VLOOKUP(A1437,productos!$A$2:$F$225, 5,FALSE )</f>
        <v>779290009302</v>
      </c>
      <c r="I1437" t="str">
        <f>VLOOKUP(A1437,productos!$A$2:$F$225, 6,FALSE )</f>
        <v>VINAGRE DE ALCOHOL - 500 ML</v>
      </c>
      <c r="L1437" s="2" t="str">
        <f t="shared" si="22"/>
        <v>new Product { Id = 39, Region = 4, Market =0, Price = 5.2, Provider = "CIA.INTRODUCTORA BS.AS.", Brand = "DOS ANCLAS", Category = "ALMACÉN", BarCode = 779290009302, Name = "VINAGRE DE ALCOHOL - 500 ML"},</v>
      </c>
    </row>
    <row r="1438" spans="1:12" x14ac:dyDescent="0.25">
      <c r="A1438">
        <v>84</v>
      </c>
      <c r="B1438">
        <v>4</v>
      </c>
      <c r="C1438">
        <v>0</v>
      </c>
      <c r="D1438">
        <v>6.7</v>
      </c>
      <c r="E1438" t="str">
        <f>VLOOKUP(A1438,productos!$A$2:$F$225, 2,FALSE )</f>
        <v>MENOYO S.A.</v>
      </c>
      <c r="F1438" t="str">
        <f>VLOOKUP(A1438,productos!$A$2:$F$225, 3,FALSE )</f>
        <v>MENOYO</v>
      </c>
      <c r="G1438" t="str">
        <f>VLOOKUP(A1438,productos!$A$2:$F$225, 4,FALSE )</f>
        <v>ALMACÉN</v>
      </c>
      <c r="H1438">
        <f>VLOOKUP(A1438,productos!$A$2:$F$225, 5,FALSE )</f>
        <v>779013000003</v>
      </c>
      <c r="I1438" t="str">
        <f>VLOOKUP(A1438,productos!$A$2:$F$225, 6,FALSE )</f>
        <v>VINAGRE DE ALCOHOL - 500 ML</v>
      </c>
      <c r="L1438" s="2" t="str">
        <f t="shared" si="22"/>
        <v>new Product { Id = 84, Region = 4, Market =0, Price = 6.7, Provider = "MENOYO S.A.", Brand = "MENOYO", Category = "ALMACÉN", BarCode = 779013000003, Name = "VINAGRE DE ALCOHOL - 500 ML"},</v>
      </c>
    </row>
    <row r="1439" spans="1:12" x14ac:dyDescent="0.25">
      <c r="A1439">
        <v>105</v>
      </c>
      <c r="B1439">
        <v>4</v>
      </c>
      <c r="C1439">
        <v>0</v>
      </c>
      <c r="D1439">
        <v>11.25</v>
      </c>
      <c r="E1439" t="str">
        <f>VLOOKUP(A1439,productos!$A$2:$F$225, 2,FALSE )</f>
        <v>PEÑAFLOR</v>
      </c>
      <c r="F1439" t="str">
        <f>VLOOKUP(A1439,productos!$A$2:$F$225, 3,FALSE )</f>
        <v>FACUNDO</v>
      </c>
      <c r="G1439" t="str">
        <f>VLOOKUP(A1439,productos!$A$2:$F$225, 4,FALSE )</f>
        <v>BEBIDAS</v>
      </c>
      <c r="H1439">
        <f>VLOOKUP(A1439,productos!$A$2:$F$225, 5,FALSE )</f>
        <v>779154012226</v>
      </c>
      <c r="I1439" t="str">
        <f>VLOOKUP(A1439,productos!$A$2:$F$225, 6,FALSE )</f>
        <v>VINO COMUN TINTO TETRABRICK - 1 LT</v>
      </c>
      <c r="L1439" s="2" t="str">
        <f t="shared" si="22"/>
        <v>new Product { Id = 105, Region = 4, Market =0, Price = 11.25, Provider = "PEÑAFLOR", Brand = "FACUNDO", Category = "BEBIDAS", BarCode = 779154012226, Name = "VINO COMUN TINTO TETRABRICK - 1 LT"},</v>
      </c>
    </row>
    <row r="1440" spans="1:12" x14ac:dyDescent="0.25">
      <c r="A1440">
        <v>119</v>
      </c>
      <c r="B1440">
        <v>4</v>
      </c>
      <c r="C1440">
        <v>0</v>
      </c>
      <c r="D1440">
        <v>9.75</v>
      </c>
      <c r="E1440" t="str">
        <f>VLOOKUP(A1440,productos!$A$2:$F$225, 2,FALSE )</f>
        <v>RPB</v>
      </c>
      <c r="F1440" t="str">
        <f>VLOOKUP(A1440,productos!$A$2:$F$225, 3,FALSE )</f>
        <v>UVITA</v>
      </c>
      <c r="G1440" t="str">
        <f>VLOOKUP(A1440,productos!$A$2:$F$225, 4,FALSE )</f>
        <v>BEBIDAS</v>
      </c>
      <c r="H1440">
        <f>VLOOKUP(A1440,productos!$A$2:$F$225, 5,FALSE )</f>
        <v>779003604632</v>
      </c>
      <c r="I1440" t="str">
        <f>VLOOKUP(A1440,productos!$A$2:$F$225, 6,FALSE )</f>
        <v>VINO COMUN TINTO TETRABRICK - 1 LT</v>
      </c>
      <c r="L1440" s="2" t="str">
        <f t="shared" si="22"/>
        <v>new Product { Id = 119, Region = 4, Market =0, Price = 9.75, Provider = "RPB", Brand = "UVITA", Category = "BEBIDAS", BarCode = 779003604632, Name = "VINO COMUN TINTO TETRABRICK - 1 LT"},</v>
      </c>
    </row>
    <row r="1441" spans="1:12" x14ac:dyDescent="0.25">
      <c r="A1441">
        <v>206</v>
      </c>
      <c r="B1441">
        <v>4</v>
      </c>
      <c r="C1441">
        <v>0</v>
      </c>
      <c r="D1441">
        <v>2.75</v>
      </c>
      <c r="E1441" t="str">
        <f>VLOOKUP(A1441,productos!$A$2:$F$225, 2,FALSE )</f>
        <v>AKAPOL</v>
      </c>
      <c r="F1441" t="str">
        <f>VLOOKUP(A1441,productos!$A$2:$F$225, 3,FALSE )</f>
        <v>VOLIGOMA</v>
      </c>
      <c r="G1441" t="str">
        <f>VLOOKUP(A1441,productos!$A$2:$F$225, 4,FALSE )</f>
        <v>CANASTA ESCOLAR</v>
      </c>
      <c r="H1441">
        <f>VLOOKUP(A1441,productos!$A$2:$F$225, 5,FALSE )</f>
        <v>779040000597</v>
      </c>
      <c r="I1441" t="str">
        <f>VLOOKUP(A1441,productos!$A$2:$F$225, 6,FALSE )</f>
        <v>VOLIGOMA 30ML BLISTER ADHESIVO SINTÉTICO</v>
      </c>
      <c r="L1441" s="2" t="str">
        <f t="shared" si="22"/>
        <v>new Product { Id = 206, Region = 4, Market =0, Price = 2.75, Provider = "AKAPOL", Brand = "VOLIGOMA", Category = "CANASTA ESCOLAR", BarCode = 779040000597, Name = "VOLIGOMA 30ML BLISTER ADHESIVO SINTÉTICO"},</v>
      </c>
    </row>
    <row r="1442" spans="1:12" x14ac:dyDescent="0.25">
      <c r="A1442">
        <v>68</v>
      </c>
      <c r="B1442">
        <v>4</v>
      </c>
      <c r="C1442">
        <v>0</v>
      </c>
      <c r="D1442">
        <v>29.16</v>
      </c>
      <c r="E1442" t="str">
        <f>VLOOKUP(A1442,productos!$A$2:$F$225, 2,FALSE )</f>
        <v>LA CACHUERA SA</v>
      </c>
      <c r="F1442" t="str">
        <f>VLOOKUP(A1442,productos!$A$2:$F$225, 3,FALSE )</f>
        <v>AMANDA</v>
      </c>
      <c r="G1442" t="str">
        <f>VLOOKUP(A1442,productos!$A$2:$F$225, 4,FALSE )</f>
        <v>ALMACÉN</v>
      </c>
      <c r="H1442">
        <f>VLOOKUP(A1442,productos!$A$2:$F$225, 5,FALSE )</f>
        <v>779271000001</v>
      </c>
      <c r="I1442" t="str">
        <f>VLOOKUP(A1442,productos!$A$2:$F$225, 6,FALSE )</f>
        <v>YERBA MATE CON PALO  - 1 KG</v>
      </c>
      <c r="L1442" s="2" t="str">
        <f t="shared" si="22"/>
        <v>new Product { Id = 68, Region = 4, Market =0, Price = 29.16, Provider = "LA CACHUERA SA", Brand = "AMANDA", Category = "ALMACÉN", BarCode = 779271000001, Name = "YERBA MATE CON PALO  - 1 KG"},</v>
      </c>
    </row>
    <row r="1443" spans="1:12" x14ac:dyDescent="0.25">
      <c r="A1443">
        <v>51</v>
      </c>
      <c r="B1443">
        <v>4</v>
      </c>
      <c r="C1443">
        <v>0</v>
      </c>
      <c r="D1443">
        <v>17.75</v>
      </c>
      <c r="E1443" t="str">
        <f>VLOOKUP(A1443,productos!$A$2:$F$225, 2,FALSE )</f>
        <v>ESTABLECIMIENTO LAS MARIAS S.A.</v>
      </c>
      <c r="F1443" t="str">
        <f>VLOOKUP(A1443,productos!$A$2:$F$225, 3,FALSE )</f>
        <v>UNIÓN</v>
      </c>
      <c r="G1443" t="str">
        <f>VLOOKUP(A1443,productos!$A$2:$F$225, 4,FALSE )</f>
        <v>ALMACÉN</v>
      </c>
      <c r="H1443">
        <f>VLOOKUP(A1443,productos!$A$2:$F$225, 5,FALSE )</f>
        <v>779038701416</v>
      </c>
      <c r="I1443" t="str">
        <f>VLOOKUP(A1443,productos!$A$2:$F$225, 6,FALSE )</f>
        <v>YERBA MATE CON PALO BAJO CONTENIDO EN POLVO - 500 G</v>
      </c>
      <c r="L1443" s="2" t="str">
        <f t="shared" si="22"/>
        <v>new Product { Id = 51, Region = 4, Market =0, Price = 17.75, Provider = "ESTABLECIMIENTO LAS MARIAS S.A.", Brand = "UNIÓN", Category = "ALMACÉN", BarCode = 779038701416, Name = "YERBA MATE CON PALO BAJO CONTENIDO EN POLVO - 500 G"},</v>
      </c>
    </row>
    <row r="1444" spans="1:12" x14ac:dyDescent="0.25">
      <c r="A1444">
        <v>49</v>
      </c>
      <c r="B1444">
        <v>4</v>
      </c>
      <c r="C1444">
        <v>0</v>
      </c>
      <c r="D1444">
        <v>8</v>
      </c>
      <c r="E1444" t="str">
        <f>VLOOKUP(A1444,productos!$A$2:$F$225, 2,FALSE )</f>
        <v>DANONE</v>
      </c>
      <c r="F1444" t="str">
        <f>VLOOKUP(A1444,productos!$A$2:$F$225, 3,FALSE )</f>
        <v>SER</v>
      </c>
      <c r="G1444" t="str">
        <f>VLOOKUP(A1444,productos!$A$2:$F$225, 4,FALSE )</f>
        <v>LÁCTEOS</v>
      </c>
      <c r="H1444">
        <f>VLOOKUP(A1444,productos!$A$2:$F$225, 5,FALSE )</f>
        <v>779394013329</v>
      </c>
      <c r="I1444" t="str">
        <f>VLOOKUP(A1444,productos!$A$2:$F$225, 6,FALSE )</f>
        <v>YOGUR DESCREMADO CON MUESLI - 174 G</v>
      </c>
      <c r="L1444" s="2" t="str">
        <f t="shared" si="22"/>
        <v>new Product { Id = 49, Region = 4, Market =0, Price = 8, Provider = "DANONE", Brand = "SER", Category = "LÁCTEOS", BarCode = 779394013329, Name = "YOGUR DESCREMADO CON MUESLI - 174 G"},</v>
      </c>
    </row>
    <row r="1445" spans="1:12" x14ac:dyDescent="0.25">
      <c r="A1445">
        <v>154</v>
      </c>
      <c r="B1445">
        <v>4</v>
      </c>
      <c r="C1445">
        <v>0</v>
      </c>
      <c r="D1445">
        <v>6.95</v>
      </c>
      <c r="E1445" t="str">
        <f>VLOOKUP(A1445,productos!$A$2:$F$225, 2,FALSE )</f>
        <v>SIN MARCA (SUPERMERCADO)</v>
      </c>
      <c r="F1445" t="str">
        <f>VLOOKUP(A1445,productos!$A$2:$F$225, 3,FALSE )</f>
        <v>SIN MARCA (SUPERMERCADO)</v>
      </c>
      <c r="G1445" t="str">
        <f>VLOOKUP(A1445,productos!$A$2:$F$225, 4,FALSE )</f>
        <v>VERDULERÍA</v>
      </c>
      <c r="H1445">
        <f>VLOOKUP(A1445,productos!$A$2:$F$225, 5,FALSE )</f>
        <v>0</v>
      </c>
      <c r="I1445" t="str">
        <f>VLOOKUP(A1445,productos!$A$2:$F$225, 6,FALSE )</f>
        <v>ZANAHORIA  - 1 KG</v>
      </c>
      <c r="L1445" s="2" t="str">
        <f t="shared" si="22"/>
        <v>new Product { Id = 154, Region = 4, Market =0, Price = 6.95, Provider = "SIN MARCA (SUPERMERCADO)", Brand = "SIN MARCA (SUPERMERCADO)", Category = "VERDULERÍA", BarCode = 0, Name = "ZANAHORIA  - 1 KG"},</v>
      </c>
    </row>
    <row r="1446" spans="1:12" x14ac:dyDescent="0.25">
      <c r="A1446">
        <v>155</v>
      </c>
      <c r="B1446">
        <v>4</v>
      </c>
      <c r="C1446">
        <v>0</v>
      </c>
      <c r="D1446">
        <v>9.7200000000000006</v>
      </c>
      <c r="E1446" t="e">
        <f>VLOOKUP(A1446,productos!$A$2:$F$225, 2,FALSE )</f>
        <v>#N/A</v>
      </c>
      <c r="F1446" t="e">
        <f>VLOOKUP(A1446,productos!$A$2:$F$225, 3,FALSE )</f>
        <v>#N/A</v>
      </c>
      <c r="G1446" t="e">
        <f>VLOOKUP(A1446,productos!$A$2:$F$225, 4,FALSE )</f>
        <v>#N/A</v>
      </c>
      <c r="H1446" t="e">
        <f>VLOOKUP(A1446,productos!$A$2:$F$225, 5,FALSE )</f>
        <v>#N/A</v>
      </c>
      <c r="I1446" t="e">
        <f>VLOOKUP(A1446,productos!$A$2:$F$225, 6,FALSE )</f>
        <v>#N/A</v>
      </c>
      <c r="L1446" s="2" t="str">
        <f t="shared" si="22"/>
        <v/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workbookViewId="0">
      <selection activeCell="F7" sqref="F7"/>
    </sheetView>
  </sheetViews>
  <sheetFormatPr defaultRowHeight="15" x14ac:dyDescent="0.25"/>
  <cols>
    <col min="2" max="2" width="52.140625" bestFit="1" customWidth="1"/>
    <col min="3" max="3" width="28" bestFit="1" customWidth="1"/>
    <col min="4" max="4" width="18" bestFit="1" customWidth="1"/>
    <col min="5" max="5" width="13.140625" style="1" bestFit="1" customWidth="1"/>
    <col min="6" max="6" width="77.42578125" bestFit="1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s="1" t="s">
        <v>8</v>
      </c>
      <c r="F1" t="s">
        <v>9</v>
      </c>
      <c r="I1" t="s">
        <v>7</v>
      </c>
    </row>
    <row r="2" spans="1:9" x14ac:dyDescent="0.25">
      <c r="A2">
        <v>1</v>
      </c>
      <c r="B2" t="s">
        <v>10</v>
      </c>
      <c r="C2" t="s">
        <v>11</v>
      </c>
      <c r="D2" t="s">
        <v>12</v>
      </c>
      <c r="E2" s="1">
        <v>779161500011</v>
      </c>
      <c r="F2" t="s">
        <v>13</v>
      </c>
      <c r="I2" t="s">
        <v>12</v>
      </c>
    </row>
    <row r="3" spans="1:9" x14ac:dyDescent="0.25">
      <c r="A3">
        <v>2</v>
      </c>
      <c r="B3" t="s">
        <v>14</v>
      </c>
      <c r="C3" t="s">
        <v>15</v>
      </c>
      <c r="D3" t="s">
        <v>16</v>
      </c>
      <c r="E3" s="1">
        <v>779031500047</v>
      </c>
      <c r="F3" t="s">
        <v>17</v>
      </c>
      <c r="I3" t="s">
        <v>16</v>
      </c>
    </row>
    <row r="4" spans="1:9" x14ac:dyDescent="0.25">
      <c r="A4">
        <v>3</v>
      </c>
      <c r="B4" t="s">
        <v>18</v>
      </c>
      <c r="C4" t="s">
        <v>19</v>
      </c>
      <c r="D4" t="s">
        <v>12</v>
      </c>
      <c r="E4" s="1">
        <v>779008800105</v>
      </c>
      <c r="F4" t="s">
        <v>20</v>
      </c>
      <c r="I4" t="s">
        <v>28</v>
      </c>
    </row>
    <row r="5" spans="1:9" x14ac:dyDescent="0.25">
      <c r="A5">
        <v>4</v>
      </c>
      <c r="B5" t="s">
        <v>18</v>
      </c>
      <c r="C5" t="s">
        <v>19</v>
      </c>
      <c r="D5" t="s">
        <v>12</v>
      </c>
      <c r="E5" s="1">
        <v>779008800149</v>
      </c>
      <c r="F5" t="s">
        <v>21</v>
      </c>
      <c r="I5" t="s">
        <v>32</v>
      </c>
    </row>
    <row r="6" spans="1:9" x14ac:dyDescent="0.25">
      <c r="A6">
        <v>5</v>
      </c>
      <c r="B6" t="s">
        <v>18</v>
      </c>
      <c r="C6" t="s">
        <v>19</v>
      </c>
      <c r="D6" t="s">
        <v>12</v>
      </c>
      <c r="E6" s="1">
        <v>779008800117</v>
      </c>
      <c r="F6" t="s">
        <v>22</v>
      </c>
      <c r="I6" t="s">
        <v>61</v>
      </c>
    </row>
    <row r="7" spans="1:9" x14ac:dyDescent="0.25">
      <c r="A7">
        <v>6</v>
      </c>
      <c r="B7" t="s">
        <v>18</v>
      </c>
      <c r="C7" t="s">
        <v>23</v>
      </c>
      <c r="D7" t="s">
        <v>12</v>
      </c>
      <c r="E7" s="1">
        <v>779810066302</v>
      </c>
      <c r="F7" t="s">
        <v>24</v>
      </c>
      <c r="I7" t="s">
        <v>76</v>
      </c>
    </row>
    <row r="8" spans="1:9" x14ac:dyDescent="0.25">
      <c r="A8">
        <v>7</v>
      </c>
      <c r="B8" t="s">
        <v>18</v>
      </c>
      <c r="C8" t="s">
        <v>23</v>
      </c>
      <c r="D8" t="s">
        <v>12</v>
      </c>
      <c r="E8" s="1">
        <v>779810066500</v>
      </c>
      <c r="F8" t="s">
        <v>25</v>
      </c>
      <c r="I8" t="s">
        <v>112</v>
      </c>
    </row>
    <row r="9" spans="1:9" x14ac:dyDescent="0.25">
      <c r="A9">
        <v>8</v>
      </c>
      <c r="B9" t="s">
        <v>26</v>
      </c>
      <c r="C9" t="s">
        <v>27</v>
      </c>
      <c r="D9" t="s">
        <v>28</v>
      </c>
      <c r="E9" s="1">
        <v>779077000051</v>
      </c>
      <c r="F9" t="s">
        <v>29</v>
      </c>
      <c r="I9" t="s">
        <v>274</v>
      </c>
    </row>
    <row r="10" spans="1:9" x14ac:dyDescent="0.25">
      <c r="A10">
        <v>9</v>
      </c>
      <c r="B10" t="s">
        <v>30</v>
      </c>
      <c r="C10" t="s">
        <v>31</v>
      </c>
      <c r="D10" t="s">
        <v>32</v>
      </c>
      <c r="E10" s="1">
        <v>779099099242</v>
      </c>
      <c r="F10" t="s">
        <v>33</v>
      </c>
      <c r="I10" t="s">
        <v>349</v>
      </c>
    </row>
    <row r="11" spans="1:9" x14ac:dyDescent="0.25">
      <c r="A11">
        <v>10</v>
      </c>
      <c r="B11" t="s">
        <v>30</v>
      </c>
      <c r="C11" t="s">
        <v>31</v>
      </c>
      <c r="D11" t="s">
        <v>32</v>
      </c>
      <c r="E11" s="1">
        <v>779099099233</v>
      </c>
      <c r="F11" t="s">
        <v>34</v>
      </c>
    </row>
    <row r="12" spans="1:9" x14ac:dyDescent="0.25">
      <c r="A12">
        <v>11</v>
      </c>
      <c r="B12" t="s">
        <v>30</v>
      </c>
      <c r="C12" t="s">
        <v>31</v>
      </c>
      <c r="D12" t="s">
        <v>32</v>
      </c>
      <c r="E12" s="1">
        <v>779099099234</v>
      </c>
      <c r="F12" t="s">
        <v>35</v>
      </c>
    </row>
    <row r="13" spans="1:9" x14ac:dyDescent="0.25">
      <c r="A13">
        <v>12</v>
      </c>
      <c r="B13" t="s">
        <v>36</v>
      </c>
      <c r="C13" t="s">
        <v>37</v>
      </c>
      <c r="D13" t="s">
        <v>12</v>
      </c>
      <c r="E13" s="1">
        <v>779218000164</v>
      </c>
      <c r="F13" t="s">
        <v>38</v>
      </c>
    </row>
    <row r="14" spans="1:9" x14ac:dyDescent="0.25">
      <c r="A14">
        <v>13</v>
      </c>
      <c r="B14" t="s">
        <v>30</v>
      </c>
      <c r="C14" t="s">
        <v>31</v>
      </c>
      <c r="D14" t="s">
        <v>32</v>
      </c>
      <c r="E14" s="1">
        <v>779099057222</v>
      </c>
      <c r="F14" t="s">
        <v>39</v>
      </c>
    </row>
    <row r="15" spans="1:9" x14ac:dyDescent="0.25">
      <c r="A15">
        <v>14</v>
      </c>
      <c r="B15" t="s">
        <v>30</v>
      </c>
      <c r="C15" t="s">
        <v>40</v>
      </c>
      <c r="D15" t="s">
        <v>28</v>
      </c>
      <c r="E15" s="1">
        <v>779099058640</v>
      </c>
      <c r="F15" t="s">
        <v>41</v>
      </c>
    </row>
    <row r="16" spans="1:9" x14ac:dyDescent="0.25">
      <c r="A16">
        <v>15</v>
      </c>
      <c r="B16" t="s">
        <v>30</v>
      </c>
      <c r="C16" t="s">
        <v>42</v>
      </c>
      <c r="D16" t="s">
        <v>28</v>
      </c>
      <c r="E16" s="1">
        <v>779074052884</v>
      </c>
      <c r="F16" t="s">
        <v>43</v>
      </c>
    </row>
    <row r="17" spans="1:6" x14ac:dyDescent="0.25">
      <c r="A17">
        <v>16</v>
      </c>
      <c r="B17" t="s">
        <v>30</v>
      </c>
      <c r="C17" t="s">
        <v>42</v>
      </c>
      <c r="D17" t="s">
        <v>28</v>
      </c>
      <c r="E17" s="1">
        <v>779074050304</v>
      </c>
      <c r="F17" t="s">
        <v>44</v>
      </c>
    </row>
    <row r="18" spans="1:6" x14ac:dyDescent="0.25">
      <c r="A18">
        <v>17</v>
      </c>
      <c r="B18" t="s">
        <v>30</v>
      </c>
      <c r="C18" t="s">
        <v>42</v>
      </c>
      <c r="D18" t="s">
        <v>28</v>
      </c>
      <c r="E18" s="1">
        <v>779074052883</v>
      </c>
      <c r="F18" t="s">
        <v>45</v>
      </c>
    </row>
    <row r="19" spans="1:6" x14ac:dyDescent="0.25">
      <c r="A19">
        <v>18</v>
      </c>
      <c r="B19" t="s">
        <v>46</v>
      </c>
      <c r="C19" t="s">
        <v>46</v>
      </c>
      <c r="D19" t="s">
        <v>12</v>
      </c>
      <c r="E19" s="1">
        <v>779058050930</v>
      </c>
      <c r="F19" t="s">
        <v>47</v>
      </c>
    </row>
    <row r="20" spans="1:6" x14ac:dyDescent="0.25">
      <c r="A20">
        <v>19</v>
      </c>
      <c r="B20" t="s">
        <v>46</v>
      </c>
      <c r="C20" t="s">
        <v>46</v>
      </c>
      <c r="D20" t="s">
        <v>12</v>
      </c>
      <c r="E20" s="1">
        <v>779058098090</v>
      </c>
      <c r="F20" t="s">
        <v>48</v>
      </c>
    </row>
    <row r="21" spans="1:6" x14ac:dyDescent="0.25">
      <c r="A21">
        <v>20</v>
      </c>
      <c r="B21" t="s">
        <v>46</v>
      </c>
      <c r="C21" t="s">
        <v>46</v>
      </c>
      <c r="D21" t="s">
        <v>12</v>
      </c>
      <c r="F21" t="s">
        <v>21</v>
      </c>
    </row>
    <row r="22" spans="1:6" x14ac:dyDescent="0.25">
      <c r="A22">
        <v>21</v>
      </c>
      <c r="B22" t="s">
        <v>46</v>
      </c>
      <c r="C22" t="s">
        <v>49</v>
      </c>
      <c r="D22" t="s">
        <v>12</v>
      </c>
      <c r="E22" s="1">
        <v>779058056790</v>
      </c>
      <c r="F22" t="s">
        <v>22</v>
      </c>
    </row>
    <row r="23" spans="1:6" x14ac:dyDescent="0.25">
      <c r="A23">
        <v>22</v>
      </c>
      <c r="B23" t="s">
        <v>46</v>
      </c>
      <c r="C23" t="s">
        <v>50</v>
      </c>
      <c r="D23" t="s">
        <v>12</v>
      </c>
      <c r="E23" s="1">
        <v>779336000508</v>
      </c>
      <c r="F23" t="s">
        <v>51</v>
      </c>
    </row>
    <row r="24" spans="1:6" x14ac:dyDescent="0.25">
      <c r="A24">
        <v>23</v>
      </c>
      <c r="B24" t="s">
        <v>46</v>
      </c>
      <c r="C24" t="s">
        <v>50</v>
      </c>
      <c r="D24" t="s">
        <v>12</v>
      </c>
      <c r="E24" s="1">
        <v>779336098720</v>
      </c>
      <c r="F24" t="s">
        <v>52</v>
      </c>
    </row>
    <row r="25" spans="1:6" x14ac:dyDescent="0.25">
      <c r="A25">
        <v>24</v>
      </c>
      <c r="B25" t="s">
        <v>46</v>
      </c>
      <c r="C25" t="s">
        <v>53</v>
      </c>
      <c r="D25" t="s">
        <v>12</v>
      </c>
      <c r="E25" s="1">
        <v>779004033390</v>
      </c>
      <c r="F25" t="s">
        <v>54</v>
      </c>
    </row>
    <row r="26" spans="1:6" x14ac:dyDescent="0.25">
      <c r="A26">
        <v>25</v>
      </c>
      <c r="B26" t="s">
        <v>46</v>
      </c>
      <c r="C26" t="s">
        <v>49</v>
      </c>
      <c r="D26" t="s">
        <v>12</v>
      </c>
      <c r="E26" s="1">
        <v>779518498320</v>
      </c>
      <c r="F26" t="s">
        <v>55</v>
      </c>
    </row>
    <row r="27" spans="1:6" x14ac:dyDescent="0.25">
      <c r="A27">
        <v>26</v>
      </c>
      <c r="B27" t="s">
        <v>46</v>
      </c>
      <c r="C27" t="s">
        <v>56</v>
      </c>
      <c r="D27" t="s">
        <v>12</v>
      </c>
      <c r="E27" s="1">
        <v>779004017750</v>
      </c>
      <c r="F27" t="s">
        <v>57</v>
      </c>
    </row>
    <row r="28" spans="1:6" x14ac:dyDescent="0.25">
      <c r="A28">
        <v>27</v>
      </c>
      <c r="B28" t="s">
        <v>46</v>
      </c>
      <c r="C28" t="s">
        <v>46</v>
      </c>
      <c r="D28" t="s">
        <v>16</v>
      </c>
      <c r="E28" s="1">
        <v>779058098600</v>
      </c>
      <c r="F28" t="s">
        <v>58</v>
      </c>
    </row>
    <row r="29" spans="1:6" x14ac:dyDescent="0.25">
      <c r="A29">
        <v>28</v>
      </c>
      <c r="B29" t="s">
        <v>59</v>
      </c>
      <c r="C29" t="s">
        <v>60</v>
      </c>
      <c r="D29" t="s">
        <v>61</v>
      </c>
      <c r="E29" s="1">
        <v>779389000024</v>
      </c>
      <c r="F29" t="s">
        <v>62</v>
      </c>
    </row>
    <row r="30" spans="1:6" x14ac:dyDescent="0.25">
      <c r="A30">
        <v>29</v>
      </c>
      <c r="B30" t="s">
        <v>59</v>
      </c>
      <c r="C30" t="s">
        <v>63</v>
      </c>
      <c r="D30" t="s">
        <v>61</v>
      </c>
      <c r="E30" s="1">
        <v>779698900675</v>
      </c>
      <c r="F30" t="s">
        <v>64</v>
      </c>
    </row>
    <row r="31" spans="1:6" x14ac:dyDescent="0.25">
      <c r="A31">
        <v>30</v>
      </c>
      <c r="B31" t="s">
        <v>65</v>
      </c>
      <c r="C31" t="s">
        <v>66</v>
      </c>
      <c r="D31" t="s">
        <v>28</v>
      </c>
      <c r="E31" s="1">
        <v>779151970020</v>
      </c>
      <c r="F31" t="s">
        <v>67</v>
      </c>
    </row>
    <row r="32" spans="1:6" x14ac:dyDescent="0.25">
      <c r="A32">
        <v>31</v>
      </c>
      <c r="B32" t="s">
        <v>68</v>
      </c>
      <c r="C32" t="s">
        <v>69</v>
      </c>
      <c r="D32" t="s">
        <v>12</v>
      </c>
      <c r="E32" s="1">
        <v>779052201218</v>
      </c>
      <c r="F32" t="s">
        <v>70</v>
      </c>
    </row>
    <row r="33" spans="1:6" x14ac:dyDescent="0.25">
      <c r="A33">
        <v>32</v>
      </c>
      <c r="B33" t="s">
        <v>71</v>
      </c>
      <c r="C33" t="s">
        <v>72</v>
      </c>
      <c r="D33" t="s">
        <v>32</v>
      </c>
      <c r="E33" s="1">
        <v>779107000510</v>
      </c>
      <c r="F33" t="s">
        <v>73</v>
      </c>
    </row>
    <row r="34" spans="1:6" x14ac:dyDescent="0.25">
      <c r="A34">
        <v>33</v>
      </c>
      <c r="B34" t="s">
        <v>74</v>
      </c>
      <c r="C34" t="s">
        <v>75</v>
      </c>
      <c r="D34" t="s">
        <v>76</v>
      </c>
      <c r="F34" t="s">
        <v>77</v>
      </c>
    </row>
    <row r="35" spans="1:6" x14ac:dyDescent="0.25">
      <c r="A35">
        <v>34</v>
      </c>
      <c r="B35" t="s">
        <v>78</v>
      </c>
      <c r="C35" t="s">
        <v>79</v>
      </c>
      <c r="D35" t="s">
        <v>32</v>
      </c>
      <c r="E35" s="1">
        <v>779061300024</v>
      </c>
      <c r="F35" t="s">
        <v>80</v>
      </c>
    </row>
    <row r="36" spans="1:6" x14ac:dyDescent="0.25">
      <c r="A36">
        <v>35</v>
      </c>
      <c r="B36" t="s">
        <v>81</v>
      </c>
      <c r="C36" t="s">
        <v>82</v>
      </c>
      <c r="D36" t="s">
        <v>16</v>
      </c>
      <c r="E36" s="1">
        <v>779279800742</v>
      </c>
      <c r="F36" t="s">
        <v>83</v>
      </c>
    </row>
    <row r="37" spans="1:6" x14ac:dyDescent="0.25">
      <c r="A37">
        <v>36</v>
      </c>
      <c r="B37" t="s">
        <v>81</v>
      </c>
      <c r="C37" t="s">
        <v>84</v>
      </c>
      <c r="D37" t="s">
        <v>16</v>
      </c>
      <c r="E37" s="1">
        <v>779181342152</v>
      </c>
      <c r="F37" t="s">
        <v>85</v>
      </c>
    </row>
    <row r="38" spans="1:6" x14ac:dyDescent="0.25">
      <c r="A38">
        <v>37</v>
      </c>
      <c r="B38" t="s">
        <v>86</v>
      </c>
      <c r="C38" t="s">
        <v>87</v>
      </c>
      <c r="D38" t="s">
        <v>12</v>
      </c>
      <c r="E38" s="1">
        <v>779290000020</v>
      </c>
      <c r="F38" t="s">
        <v>88</v>
      </c>
    </row>
    <row r="39" spans="1:6" x14ac:dyDescent="0.25">
      <c r="A39">
        <v>38</v>
      </c>
      <c r="B39" t="s">
        <v>86</v>
      </c>
      <c r="C39" t="s">
        <v>87</v>
      </c>
      <c r="D39" t="s">
        <v>12</v>
      </c>
      <c r="E39" s="1">
        <v>779290000694</v>
      </c>
      <c r="F39" t="s">
        <v>89</v>
      </c>
    </row>
    <row r="40" spans="1:6" x14ac:dyDescent="0.25">
      <c r="A40">
        <v>39</v>
      </c>
      <c r="B40" t="s">
        <v>86</v>
      </c>
      <c r="C40" t="s">
        <v>87</v>
      </c>
      <c r="D40" t="s">
        <v>12</v>
      </c>
      <c r="E40" s="1">
        <v>779290009302</v>
      </c>
      <c r="F40" t="s">
        <v>90</v>
      </c>
    </row>
    <row r="41" spans="1:6" x14ac:dyDescent="0.25">
      <c r="A41">
        <v>40</v>
      </c>
      <c r="B41" t="s">
        <v>91</v>
      </c>
      <c r="C41" t="s">
        <v>92</v>
      </c>
      <c r="D41" t="s">
        <v>32</v>
      </c>
      <c r="E41" s="1">
        <v>779013209845</v>
      </c>
      <c r="F41" t="s">
        <v>93</v>
      </c>
    </row>
    <row r="42" spans="1:6" x14ac:dyDescent="0.25">
      <c r="A42">
        <v>41</v>
      </c>
      <c r="B42" t="s">
        <v>91</v>
      </c>
      <c r="C42" t="s">
        <v>94</v>
      </c>
      <c r="D42" t="s">
        <v>32</v>
      </c>
      <c r="E42" s="1">
        <v>779325300033</v>
      </c>
      <c r="F42" t="s">
        <v>95</v>
      </c>
    </row>
    <row r="43" spans="1:6" x14ac:dyDescent="0.25">
      <c r="A43">
        <v>42</v>
      </c>
      <c r="B43" t="s">
        <v>96</v>
      </c>
      <c r="C43" t="s">
        <v>97</v>
      </c>
      <c r="D43" t="s">
        <v>16</v>
      </c>
      <c r="E43" s="1">
        <v>779089506428</v>
      </c>
      <c r="F43" t="s">
        <v>98</v>
      </c>
    </row>
    <row r="44" spans="1:6" x14ac:dyDescent="0.25">
      <c r="A44">
        <v>43</v>
      </c>
      <c r="B44" t="s">
        <v>96</v>
      </c>
      <c r="C44" t="s">
        <v>99</v>
      </c>
      <c r="D44" t="s">
        <v>16</v>
      </c>
      <c r="E44" s="1">
        <v>779089564024</v>
      </c>
      <c r="F44" t="s">
        <v>100</v>
      </c>
    </row>
    <row r="45" spans="1:6" x14ac:dyDescent="0.25">
      <c r="A45">
        <v>44</v>
      </c>
      <c r="B45" t="s">
        <v>96</v>
      </c>
      <c r="C45" t="s">
        <v>101</v>
      </c>
      <c r="D45" t="s">
        <v>16</v>
      </c>
      <c r="E45" s="1">
        <v>779089500043</v>
      </c>
      <c r="F45" t="s">
        <v>102</v>
      </c>
    </row>
    <row r="46" spans="1:6" x14ac:dyDescent="0.25">
      <c r="A46">
        <v>45</v>
      </c>
      <c r="B46" t="s">
        <v>103</v>
      </c>
      <c r="C46" t="s">
        <v>104</v>
      </c>
      <c r="D46" t="s">
        <v>28</v>
      </c>
      <c r="E46" s="1">
        <v>779310012006</v>
      </c>
      <c r="F46" t="s">
        <v>105</v>
      </c>
    </row>
    <row r="47" spans="1:6" x14ac:dyDescent="0.25">
      <c r="A47">
        <v>46</v>
      </c>
      <c r="B47" t="s">
        <v>103</v>
      </c>
      <c r="C47" t="s">
        <v>106</v>
      </c>
      <c r="D47" t="s">
        <v>28</v>
      </c>
      <c r="E47" s="1">
        <v>779310013005</v>
      </c>
      <c r="F47" t="s">
        <v>105</v>
      </c>
    </row>
    <row r="48" spans="1:6" x14ac:dyDescent="0.25">
      <c r="A48">
        <v>47</v>
      </c>
      <c r="B48" t="s">
        <v>107</v>
      </c>
      <c r="C48" t="s">
        <v>108</v>
      </c>
      <c r="D48" t="s">
        <v>12</v>
      </c>
      <c r="E48" s="1">
        <v>779059000043</v>
      </c>
      <c r="F48" t="s">
        <v>109</v>
      </c>
    </row>
    <row r="49" spans="1:6" x14ac:dyDescent="0.25">
      <c r="A49">
        <v>48</v>
      </c>
      <c r="B49" t="s">
        <v>110</v>
      </c>
      <c r="C49" t="s">
        <v>111</v>
      </c>
      <c r="D49" t="s">
        <v>112</v>
      </c>
      <c r="E49" s="1">
        <v>779133709401</v>
      </c>
      <c r="F49" t="s">
        <v>113</v>
      </c>
    </row>
    <row r="50" spans="1:6" x14ac:dyDescent="0.25">
      <c r="A50">
        <v>49</v>
      </c>
      <c r="B50" t="s">
        <v>110</v>
      </c>
      <c r="C50" t="s">
        <v>15</v>
      </c>
      <c r="D50" t="s">
        <v>112</v>
      </c>
      <c r="E50" s="1">
        <v>779394013329</v>
      </c>
      <c r="F50" t="s">
        <v>114</v>
      </c>
    </row>
    <row r="51" spans="1:6" x14ac:dyDescent="0.25">
      <c r="A51">
        <v>50</v>
      </c>
      <c r="B51" t="s">
        <v>115</v>
      </c>
      <c r="C51" t="s">
        <v>116</v>
      </c>
      <c r="D51" t="s">
        <v>12</v>
      </c>
      <c r="E51" s="1">
        <v>779038701030</v>
      </c>
      <c r="F51" t="s">
        <v>117</v>
      </c>
    </row>
    <row r="52" spans="1:6" x14ac:dyDescent="0.25">
      <c r="A52">
        <v>51</v>
      </c>
      <c r="B52" t="s">
        <v>115</v>
      </c>
      <c r="C52" t="s">
        <v>118</v>
      </c>
      <c r="D52" t="s">
        <v>12</v>
      </c>
      <c r="E52" s="1">
        <v>779038701416</v>
      </c>
      <c r="F52" t="s">
        <v>119</v>
      </c>
    </row>
    <row r="53" spans="1:6" x14ac:dyDescent="0.25">
      <c r="A53">
        <v>52</v>
      </c>
      <c r="B53" t="s">
        <v>120</v>
      </c>
      <c r="C53" t="s">
        <v>121</v>
      </c>
      <c r="D53" t="s">
        <v>28</v>
      </c>
      <c r="E53" s="1">
        <v>779237800171</v>
      </c>
      <c r="F53" t="s">
        <v>122</v>
      </c>
    </row>
    <row r="54" spans="1:6" x14ac:dyDescent="0.25">
      <c r="A54">
        <v>53</v>
      </c>
      <c r="B54" t="s">
        <v>123</v>
      </c>
      <c r="C54" t="s">
        <v>124</v>
      </c>
      <c r="D54" t="s">
        <v>112</v>
      </c>
      <c r="E54" s="1">
        <v>779391300014</v>
      </c>
      <c r="F54" t="s">
        <v>125</v>
      </c>
    </row>
    <row r="55" spans="1:6" x14ac:dyDescent="0.25">
      <c r="A55">
        <v>54</v>
      </c>
      <c r="B55" t="s">
        <v>126</v>
      </c>
      <c r="C55" t="s">
        <v>127</v>
      </c>
      <c r="D55" t="s">
        <v>12</v>
      </c>
      <c r="E55" s="1">
        <v>789116701177</v>
      </c>
      <c r="F55" t="s">
        <v>128</v>
      </c>
    </row>
    <row r="56" spans="1:6" x14ac:dyDescent="0.25">
      <c r="A56">
        <v>55</v>
      </c>
      <c r="B56" t="s">
        <v>129</v>
      </c>
      <c r="C56" t="s">
        <v>130</v>
      </c>
      <c r="D56" t="s">
        <v>12</v>
      </c>
      <c r="E56" s="1">
        <v>779023600067</v>
      </c>
      <c r="F56" t="s">
        <v>131</v>
      </c>
    </row>
    <row r="57" spans="1:6" x14ac:dyDescent="0.25">
      <c r="A57">
        <v>56</v>
      </c>
      <c r="B57" t="s">
        <v>129</v>
      </c>
      <c r="C57" t="s">
        <v>130</v>
      </c>
      <c r="D57" t="s">
        <v>12</v>
      </c>
      <c r="E57" s="1">
        <v>779023600091</v>
      </c>
      <c r="F57" t="s">
        <v>132</v>
      </c>
    </row>
    <row r="58" spans="1:6" x14ac:dyDescent="0.25">
      <c r="A58">
        <v>57</v>
      </c>
      <c r="B58" t="s">
        <v>133</v>
      </c>
      <c r="C58" t="s">
        <v>134</v>
      </c>
      <c r="D58" t="s">
        <v>16</v>
      </c>
      <c r="E58" s="1">
        <v>779042500169</v>
      </c>
      <c r="F58" t="s">
        <v>135</v>
      </c>
    </row>
    <row r="59" spans="1:6" x14ac:dyDescent="0.25">
      <c r="A59">
        <v>58</v>
      </c>
      <c r="B59" t="s">
        <v>136</v>
      </c>
      <c r="C59" t="s">
        <v>137</v>
      </c>
      <c r="D59" t="s">
        <v>32</v>
      </c>
      <c r="E59" s="1">
        <v>779190500162</v>
      </c>
      <c r="F59" t="s">
        <v>138</v>
      </c>
    </row>
    <row r="60" spans="1:6" x14ac:dyDescent="0.25">
      <c r="A60">
        <v>59</v>
      </c>
      <c r="B60" t="s">
        <v>136</v>
      </c>
      <c r="C60" t="s">
        <v>137</v>
      </c>
      <c r="D60" t="s">
        <v>32</v>
      </c>
      <c r="E60" s="1">
        <v>779190500165</v>
      </c>
      <c r="F60" t="s">
        <v>139</v>
      </c>
    </row>
    <row r="61" spans="1:6" x14ac:dyDescent="0.25">
      <c r="A61">
        <v>60</v>
      </c>
      <c r="B61" t="s">
        <v>136</v>
      </c>
      <c r="C61" t="s">
        <v>137</v>
      </c>
      <c r="D61" t="s">
        <v>32</v>
      </c>
      <c r="E61" s="1">
        <v>779190500251</v>
      </c>
      <c r="F61" t="s">
        <v>140</v>
      </c>
    </row>
    <row r="62" spans="1:6" x14ac:dyDescent="0.25">
      <c r="A62">
        <v>61</v>
      </c>
      <c r="B62" t="s">
        <v>141</v>
      </c>
      <c r="C62" t="s">
        <v>141</v>
      </c>
      <c r="D62" t="s">
        <v>12</v>
      </c>
      <c r="E62" s="1">
        <v>779235000457</v>
      </c>
      <c r="F62" t="s">
        <v>142</v>
      </c>
    </row>
    <row r="63" spans="1:6" x14ac:dyDescent="0.25">
      <c r="A63">
        <v>62</v>
      </c>
      <c r="B63" t="s">
        <v>143</v>
      </c>
      <c r="C63" t="s">
        <v>144</v>
      </c>
      <c r="D63" t="s">
        <v>12</v>
      </c>
      <c r="E63" s="1">
        <v>779007200208</v>
      </c>
      <c r="F63" t="s">
        <v>145</v>
      </c>
    </row>
    <row r="64" spans="1:6" x14ac:dyDescent="0.25">
      <c r="A64">
        <v>63</v>
      </c>
      <c r="B64" t="s">
        <v>143</v>
      </c>
      <c r="C64" t="s">
        <v>144</v>
      </c>
      <c r="D64" t="s">
        <v>12</v>
      </c>
      <c r="E64" s="1">
        <v>779100400009</v>
      </c>
      <c r="F64" t="s">
        <v>89</v>
      </c>
    </row>
    <row r="65" spans="1:6" x14ac:dyDescent="0.25">
      <c r="A65">
        <v>64</v>
      </c>
      <c r="B65" t="s">
        <v>146</v>
      </c>
      <c r="C65" t="s">
        <v>147</v>
      </c>
      <c r="D65" t="s">
        <v>12</v>
      </c>
      <c r="E65" s="1">
        <v>779007001205</v>
      </c>
      <c r="F65" t="s">
        <v>38</v>
      </c>
    </row>
    <row r="66" spans="1:6" x14ac:dyDescent="0.25">
      <c r="A66">
        <v>65</v>
      </c>
      <c r="B66" t="s">
        <v>148</v>
      </c>
      <c r="C66" t="s">
        <v>149</v>
      </c>
      <c r="D66" t="s">
        <v>12</v>
      </c>
      <c r="E66" s="1">
        <v>779603900163</v>
      </c>
      <c r="F66" t="s">
        <v>38</v>
      </c>
    </row>
    <row r="67" spans="1:6" x14ac:dyDescent="0.25">
      <c r="A67">
        <v>66</v>
      </c>
      <c r="B67" t="s">
        <v>150</v>
      </c>
      <c r="C67" t="s">
        <v>151</v>
      </c>
      <c r="D67" t="s">
        <v>76</v>
      </c>
      <c r="E67" s="1">
        <v>779036000013</v>
      </c>
      <c r="F67" t="s">
        <v>152</v>
      </c>
    </row>
    <row r="68" spans="1:6" x14ac:dyDescent="0.25">
      <c r="A68">
        <v>67</v>
      </c>
      <c r="B68" t="s">
        <v>153</v>
      </c>
      <c r="C68" t="s">
        <v>154</v>
      </c>
      <c r="D68" t="s">
        <v>28</v>
      </c>
      <c r="E68" s="1">
        <v>779101400153</v>
      </c>
      <c r="F68" t="s">
        <v>67</v>
      </c>
    </row>
    <row r="69" spans="1:6" x14ac:dyDescent="0.25">
      <c r="A69">
        <v>68</v>
      </c>
      <c r="B69" t="s">
        <v>155</v>
      </c>
      <c r="C69" t="s">
        <v>156</v>
      </c>
      <c r="D69" t="s">
        <v>12</v>
      </c>
      <c r="E69" s="1">
        <v>779271000001</v>
      </c>
      <c r="F69" t="s">
        <v>157</v>
      </c>
    </row>
    <row r="70" spans="1:6" x14ac:dyDescent="0.25">
      <c r="A70">
        <v>69</v>
      </c>
      <c r="B70" t="s">
        <v>158</v>
      </c>
      <c r="C70" t="s">
        <v>159</v>
      </c>
      <c r="D70" t="s">
        <v>12</v>
      </c>
      <c r="E70" s="1">
        <v>779017000903</v>
      </c>
      <c r="F70" t="s">
        <v>160</v>
      </c>
    </row>
    <row r="71" spans="1:6" x14ac:dyDescent="0.25">
      <c r="A71">
        <v>70</v>
      </c>
      <c r="B71" t="s">
        <v>158</v>
      </c>
      <c r="C71" t="s">
        <v>159</v>
      </c>
      <c r="D71" t="s">
        <v>12</v>
      </c>
      <c r="E71" s="1">
        <v>779017091475</v>
      </c>
      <c r="F71" t="s">
        <v>117</v>
      </c>
    </row>
    <row r="72" spans="1:6" x14ac:dyDescent="0.25">
      <c r="A72">
        <v>71</v>
      </c>
      <c r="B72" t="s">
        <v>161</v>
      </c>
      <c r="C72" t="s">
        <v>162</v>
      </c>
      <c r="D72" t="s">
        <v>12</v>
      </c>
      <c r="E72" s="1">
        <v>779287800001</v>
      </c>
      <c r="F72" t="s">
        <v>163</v>
      </c>
    </row>
    <row r="73" spans="1:6" x14ac:dyDescent="0.25">
      <c r="A73">
        <v>72</v>
      </c>
      <c r="B73" t="s">
        <v>161</v>
      </c>
      <c r="C73" t="s">
        <v>161</v>
      </c>
      <c r="D73" t="s">
        <v>12</v>
      </c>
      <c r="E73" s="1">
        <v>779254000001</v>
      </c>
      <c r="F73" t="s">
        <v>163</v>
      </c>
    </row>
    <row r="74" spans="1:6" x14ac:dyDescent="0.25">
      <c r="A74">
        <v>73</v>
      </c>
      <c r="B74" t="s">
        <v>164</v>
      </c>
      <c r="C74" t="s">
        <v>165</v>
      </c>
      <c r="D74" t="s">
        <v>12</v>
      </c>
      <c r="E74" s="1">
        <v>779027200459</v>
      </c>
      <c r="F74" t="s">
        <v>166</v>
      </c>
    </row>
    <row r="75" spans="1:6" x14ac:dyDescent="0.25">
      <c r="A75">
        <v>74</v>
      </c>
      <c r="B75" t="s">
        <v>167</v>
      </c>
      <c r="C75" t="s">
        <v>168</v>
      </c>
      <c r="D75" t="s">
        <v>12</v>
      </c>
      <c r="E75" s="1">
        <v>779451900302</v>
      </c>
      <c r="F75" t="s">
        <v>169</v>
      </c>
    </row>
    <row r="76" spans="1:6" x14ac:dyDescent="0.25">
      <c r="A76">
        <v>75</v>
      </c>
      <c r="B76" t="s">
        <v>170</v>
      </c>
      <c r="C76" t="s">
        <v>171</v>
      </c>
      <c r="D76" t="s">
        <v>12</v>
      </c>
      <c r="E76" s="1">
        <v>779815649041</v>
      </c>
      <c r="F76" t="s">
        <v>166</v>
      </c>
    </row>
    <row r="77" spans="1:6" x14ac:dyDescent="0.25">
      <c r="A77">
        <v>76</v>
      </c>
      <c r="B77" t="s">
        <v>172</v>
      </c>
      <c r="C77" t="s">
        <v>173</v>
      </c>
      <c r="D77" t="s">
        <v>12</v>
      </c>
      <c r="E77" s="1">
        <v>779007022855</v>
      </c>
      <c r="F77" t="s">
        <v>166</v>
      </c>
    </row>
    <row r="78" spans="1:6" x14ac:dyDescent="0.25">
      <c r="A78">
        <v>77</v>
      </c>
      <c r="B78" t="s">
        <v>174</v>
      </c>
      <c r="C78" t="s">
        <v>175</v>
      </c>
      <c r="D78" t="s">
        <v>12</v>
      </c>
      <c r="E78" s="1">
        <v>779074214460</v>
      </c>
      <c r="F78" t="s">
        <v>176</v>
      </c>
    </row>
    <row r="79" spans="1:6" x14ac:dyDescent="0.25">
      <c r="A79">
        <v>78</v>
      </c>
      <c r="B79" t="s">
        <v>174</v>
      </c>
      <c r="C79" t="s">
        <v>175</v>
      </c>
      <c r="D79" t="s">
        <v>112</v>
      </c>
      <c r="E79" s="1">
        <v>779394096300</v>
      </c>
      <c r="F79" t="s">
        <v>177</v>
      </c>
    </row>
    <row r="80" spans="1:6" x14ac:dyDescent="0.25">
      <c r="A80">
        <v>79</v>
      </c>
      <c r="B80" t="s">
        <v>174</v>
      </c>
      <c r="C80" t="s">
        <v>175</v>
      </c>
      <c r="D80" t="s">
        <v>112</v>
      </c>
      <c r="E80" s="1">
        <v>779394011900</v>
      </c>
      <c r="F80" t="s">
        <v>178</v>
      </c>
    </row>
    <row r="81" spans="1:6" x14ac:dyDescent="0.25">
      <c r="A81">
        <v>80</v>
      </c>
      <c r="B81" t="s">
        <v>174</v>
      </c>
      <c r="C81" t="s">
        <v>175</v>
      </c>
      <c r="D81" t="s">
        <v>112</v>
      </c>
      <c r="E81" s="1">
        <v>779394049000</v>
      </c>
      <c r="F81" t="s">
        <v>179</v>
      </c>
    </row>
    <row r="82" spans="1:6" x14ac:dyDescent="0.25">
      <c r="A82">
        <v>81</v>
      </c>
      <c r="B82" t="s">
        <v>174</v>
      </c>
      <c r="C82" t="s">
        <v>175</v>
      </c>
      <c r="D82" t="s">
        <v>112</v>
      </c>
      <c r="E82" s="1">
        <v>779074211240</v>
      </c>
      <c r="F82" t="s">
        <v>180</v>
      </c>
    </row>
    <row r="83" spans="1:6" x14ac:dyDescent="0.25">
      <c r="A83">
        <v>82</v>
      </c>
      <c r="B83" t="s">
        <v>174</v>
      </c>
      <c r="C83" t="s">
        <v>175</v>
      </c>
      <c r="D83" t="s">
        <v>112</v>
      </c>
      <c r="E83" s="1">
        <v>779394070500</v>
      </c>
      <c r="F83" t="s">
        <v>125</v>
      </c>
    </row>
    <row r="84" spans="1:6" x14ac:dyDescent="0.25">
      <c r="A84">
        <v>83</v>
      </c>
      <c r="B84" t="s">
        <v>181</v>
      </c>
      <c r="C84" t="s">
        <v>182</v>
      </c>
      <c r="D84" t="s">
        <v>12</v>
      </c>
      <c r="E84" s="1">
        <v>779013000061</v>
      </c>
      <c r="F84" t="s">
        <v>183</v>
      </c>
    </row>
    <row r="85" spans="1:6" x14ac:dyDescent="0.25">
      <c r="A85">
        <v>84</v>
      </c>
      <c r="B85" t="s">
        <v>181</v>
      </c>
      <c r="C85" t="s">
        <v>182</v>
      </c>
      <c r="D85" t="s">
        <v>12</v>
      </c>
      <c r="E85" s="1">
        <v>779013000003</v>
      </c>
      <c r="F85" t="s">
        <v>90</v>
      </c>
    </row>
    <row r="86" spans="1:6" x14ac:dyDescent="0.25">
      <c r="A86">
        <v>85</v>
      </c>
      <c r="B86" t="s">
        <v>184</v>
      </c>
      <c r="C86" t="s">
        <v>184</v>
      </c>
      <c r="D86" t="s">
        <v>112</v>
      </c>
      <c r="E86" s="1">
        <v>779482001515</v>
      </c>
      <c r="F86" t="s">
        <v>185</v>
      </c>
    </row>
    <row r="87" spans="1:6" x14ac:dyDescent="0.25">
      <c r="A87">
        <v>86</v>
      </c>
      <c r="B87" t="s">
        <v>184</v>
      </c>
      <c r="C87" t="s">
        <v>184</v>
      </c>
      <c r="D87" t="s">
        <v>112</v>
      </c>
      <c r="E87" s="1">
        <v>779482001525</v>
      </c>
      <c r="F87" t="s">
        <v>186</v>
      </c>
    </row>
    <row r="88" spans="1:6" x14ac:dyDescent="0.25">
      <c r="A88">
        <v>87</v>
      </c>
      <c r="B88" t="s">
        <v>184</v>
      </c>
      <c r="C88" t="s">
        <v>184</v>
      </c>
      <c r="D88" t="s">
        <v>112</v>
      </c>
      <c r="E88" s="1">
        <v>779482000060</v>
      </c>
      <c r="F88" t="s">
        <v>187</v>
      </c>
    </row>
    <row r="89" spans="1:6" x14ac:dyDescent="0.25">
      <c r="A89">
        <v>88</v>
      </c>
      <c r="B89" t="s">
        <v>36</v>
      </c>
      <c r="C89" t="s">
        <v>37</v>
      </c>
      <c r="D89" t="s">
        <v>12</v>
      </c>
      <c r="E89" s="1">
        <v>779218000152</v>
      </c>
      <c r="F89" t="s">
        <v>188</v>
      </c>
    </row>
    <row r="90" spans="1:6" x14ac:dyDescent="0.25">
      <c r="A90">
        <v>89</v>
      </c>
      <c r="B90" t="s">
        <v>36</v>
      </c>
      <c r="C90" t="s">
        <v>189</v>
      </c>
      <c r="D90" t="s">
        <v>61</v>
      </c>
      <c r="E90" s="1">
        <v>779218000474</v>
      </c>
      <c r="F90" t="s">
        <v>190</v>
      </c>
    </row>
    <row r="91" spans="1:6" x14ac:dyDescent="0.25">
      <c r="A91">
        <v>90</v>
      </c>
      <c r="B91" t="s">
        <v>191</v>
      </c>
      <c r="C91" t="s">
        <v>192</v>
      </c>
      <c r="D91" t="s">
        <v>12</v>
      </c>
      <c r="E91" s="1">
        <v>779112003156</v>
      </c>
      <c r="F91" t="s">
        <v>193</v>
      </c>
    </row>
    <row r="92" spans="1:6" x14ac:dyDescent="0.25">
      <c r="A92">
        <v>91</v>
      </c>
      <c r="B92" t="s">
        <v>146</v>
      </c>
      <c r="C92" t="s">
        <v>194</v>
      </c>
      <c r="D92" t="s">
        <v>12</v>
      </c>
      <c r="E92" s="1">
        <v>779007050692</v>
      </c>
      <c r="F92" t="s">
        <v>195</v>
      </c>
    </row>
    <row r="93" spans="1:6" x14ac:dyDescent="0.25">
      <c r="A93">
        <v>92</v>
      </c>
      <c r="B93" t="s">
        <v>146</v>
      </c>
      <c r="C93" t="s">
        <v>196</v>
      </c>
      <c r="D93" t="s">
        <v>12</v>
      </c>
      <c r="E93" s="1">
        <v>779007031767</v>
      </c>
      <c r="F93" t="s">
        <v>197</v>
      </c>
    </row>
    <row r="94" spans="1:6" x14ac:dyDescent="0.25">
      <c r="A94">
        <v>93</v>
      </c>
      <c r="B94" t="s">
        <v>146</v>
      </c>
      <c r="C94" t="s">
        <v>196</v>
      </c>
      <c r="D94" t="s">
        <v>12</v>
      </c>
      <c r="E94" s="1">
        <v>779007050723</v>
      </c>
      <c r="F94" t="s">
        <v>188</v>
      </c>
    </row>
    <row r="95" spans="1:6" x14ac:dyDescent="0.25">
      <c r="A95">
        <v>94</v>
      </c>
      <c r="B95" t="s">
        <v>146</v>
      </c>
      <c r="C95" t="s">
        <v>198</v>
      </c>
      <c r="D95" t="s">
        <v>12</v>
      </c>
      <c r="E95" s="1">
        <v>779188000005</v>
      </c>
      <c r="F95" t="s">
        <v>199</v>
      </c>
    </row>
    <row r="96" spans="1:6" x14ac:dyDescent="0.25">
      <c r="A96">
        <v>95</v>
      </c>
      <c r="B96" t="s">
        <v>146</v>
      </c>
      <c r="C96" t="s">
        <v>200</v>
      </c>
      <c r="D96" t="s">
        <v>12</v>
      </c>
      <c r="E96" s="1">
        <v>779111000187</v>
      </c>
      <c r="F96" t="s">
        <v>201</v>
      </c>
    </row>
    <row r="97" spans="1:6" x14ac:dyDescent="0.25">
      <c r="A97">
        <v>96</v>
      </c>
      <c r="B97" t="s">
        <v>146</v>
      </c>
      <c r="C97" t="s">
        <v>202</v>
      </c>
      <c r="D97" t="s">
        <v>61</v>
      </c>
      <c r="E97" s="1">
        <v>779007041148</v>
      </c>
      <c r="F97" t="s">
        <v>190</v>
      </c>
    </row>
    <row r="98" spans="1:6" x14ac:dyDescent="0.25">
      <c r="A98">
        <v>97</v>
      </c>
      <c r="B98" t="s">
        <v>203</v>
      </c>
      <c r="C98" t="s">
        <v>204</v>
      </c>
      <c r="D98" t="s">
        <v>12</v>
      </c>
      <c r="E98" s="1">
        <v>789100008787</v>
      </c>
      <c r="F98" t="s">
        <v>205</v>
      </c>
    </row>
    <row r="99" spans="1:6" x14ac:dyDescent="0.25">
      <c r="A99">
        <v>98</v>
      </c>
      <c r="B99" t="s">
        <v>203</v>
      </c>
      <c r="C99" t="s">
        <v>206</v>
      </c>
      <c r="D99" t="s">
        <v>112</v>
      </c>
      <c r="F99" t="s">
        <v>207</v>
      </c>
    </row>
    <row r="100" spans="1:6" x14ac:dyDescent="0.25">
      <c r="A100">
        <v>99</v>
      </c>
      <c r="B100" t="s">
        <v>203</v>
      </c>
      <c r="C100" t="s">
        <v>208</v>
      </c>
      <c r="D100" t="s">
        <v>12</v>
      </c>
      <c r="E100" s="1">
        <v>761303318440</v>
      </c>
      <c r="F100" t="s">
        <v>209</v>
      </c>
    </row>
    <row r="101" spans="1:6" x14ac:dyDescent="0.25">
      <c r="A101">
        <v>100</v>
      </c>
      <c r="B101" t="s">
        <v>210</v>
      </c>
      <c r="C101" t="s">
        <v>211</v>
      </c>
      <c r="D101" t="s">
        <v>12</v>
      </c>
      <c r="E101" s="1">
        <v>779233500032</v>
      </c>
      <c r="F101" t="s">
        <v>212</v>
      </c>
    </row>
    <row r="102" spans="1:6" x14ac:dyDescent="0.25">
      <c r="A102">
        <v>101</v>
      </c>
      <c r="B102" t="s">
        <v>213</v>
      </c>
      <c r="C102" t="s">
        <v>214</v>
      </c>
      <c r="D102" t="s">
        <v>16</v>
      </c>
      <c r="E102" s="1">
        <v>779806573123</v>
      </c>
      <c r="F102" t="s">
        <v>215</v>
      </c>
    </row>
    <row r="103" spans="1:6" x14ac:dyDescent="0.25">
      <c r="A103">
        <v>102</v>
      </c>
      <c r="B103" t="s">
        <v>216</v>
      </c>
      <c r="C103" t="s">
        <v>217</v>
      </c>
      <c r="D103" t="s">
        <v>32</v>
      </c>
      <c r="E103" s="1">
        <v>779025001904</v>
      </c>
      <c r="F103" t="s">
        <v>218</v>
      </c>
    </row>
    <row r="104" spans="1:6" x14ac:dyDescent="0.25">
      <c r="A104">
        <v>103</v>
      </c>
      <c r="B104" t="s">
        <v>216</v>
      </c>
      <c r="C104" t="s">
        <v>219</v>
      </c>
      <c r="D104" t="s">
        <v>28</v>
      </c>
      <c r="E104" s="1">
        <v>779025004165</v>
      </c>
      <c r="F104" t="s">
        <v>220</v>
      </c>
    </row>
    <row r="105" spans="1:6" x14ac:dyDescent="0.25">
      <c r="A105">
        <v>104</v>
      </c>
      <c r="B105" t="s">
        <v>216</v>
      </c>
      <c r="C105" t="s">
        <v>221</v>
      </c>
      <c r="D105" t="s">
        <v>28</v>
      </c>
      <c r="E105" s="1">
        <v>779025009678</v>
      </c>
      <c r="F105" t="s">
        <v>222</v>
      </c>
    </row>
    <row r="106" spans="1:6" x14ac:dyDescent="0.25">
      <c r="A106">
        <v>105</v>
      </c>
      <c r="B106" t="s">
        <v>223</v>
      </c>
      <c r="C106" t="s">
        <v>224</v>
      </c>
      <c r="D106" t="s">
        <v>16</v>
      </c>
      <c r="E106" s="1">
        <v>779154012226</v>
      </c>
      <c r="F106" t="s">
        <v>225</v>
      </c>
    </row>
    <row r="107" spans="1:6" x14ac:dyDescent="0.25">
      <c r="A107">
        <v>106</v>
      </c>
      <c r="B107" t="s">
        <v>226</v>
      </c>
      <c r="C107" t="s">
        <v>227</v>
      </c>
      <c r="D107" t="s">
        <v>12</v>
      </c>
      <c r="E107" s="1">
        <v>779217000719</v>
      </c>
      <c r="F107" t="s">
        <v>228</v>
      </c>
    </row>
    <row r="108" spans="1:6" x14ac:dyDescent="0.25">
      <c r="A108">
        <v>107</v>
      </c>
      <c r="B108" t="s">
        <v>226</v>
      </c>
      <c r="C108" t="s">
        <v>229</v>
      </c>
      <c r="D108" t="s">
        <v>12</v>
      </c>
      <c r="E108" s="1">
        <v>779815381001</v>
      </c>
      <c r="F108" t="s">
        <v>230</v>
      </c>
    </row>
    <row r="109" spans="1:6" x14ac:dyDescent="0.25">
      <c r="A109">
        <v>108</v>
      </c>
      <c r="B109" t="s">
        <v>231</v>
      </c>
      <c r="C109" t="s">
        <v>232</v>
      </c>
      <c r="D109" t="s">
        <v>32</v>
      </c>
      <c r="E109" s="1">
        <v>759000201223</v>
      </c>
      <c r="F109" t="s">
        <v>138</v>
      </c>
    </row>
    <row r="110" spans="1:6" x14ac:dyDescent="0.25">
      <c r="A110">
        <v>109</v>
      </c>
      <c r="B110" t="s">
        <v>216</v>
      </c>
      <c r="C110" t="s">
        <v>219</v>
      </c>
      <c r="D110" t="s">
        <v>28</v>
      </c>
      <c r="E110" s="1">
        <v>779025004168</v>
      </c>
      <c r="F110" t="s">
        <v>233</v>
      </c>
    </row>
    <row r="111" spans="1:6" x14ac:dyDescent="0.25">
      <c r="A111">
        <v>110</v>
      </c>
      <c r="B111" t="s">
        <v>216</v>
      </c>
      <c r="C111" t="s">
        <v>219</v>
      </c>
      <c r="D111" t="s">
        <v>28</v>
      </c>
      <c r="E111" s="1">
        <v>779025004169</v>
      </c>
      <c r="F111" t="s">
        <v>234</v>
      </c>
    </row>
    <row r="112" spans="1:6" x14ac:dyDescent="0.25">
      <c r="A112">
        <v>111</v>
      </c>
      <c r="B112" t="s">
        <v>231</v>
      </c>
      <c r="C112" t="s">
        <v>235</v>
      </c>
      <c r="D112" t="s">
        <v>28</v>
      </c>
      <c r="E112" s="1">
        <v>750630984710</v>
      </c>
      <c r="F112" t="s">
        <v>236</v>
      </c>
    </row>
    <row r="113" spans="1:6" x14ac:dyDescent="0.25">
      <c r="A113">
        <v>112</v>
      </c>
      <c r="B113" t="s">
        <v>237</v>
      </c>
      <c r="C113" t="s">
        <v>238</v>
      </c>
      <c r="D113" t="s">
        <v>16</v>
      </c>
      <c r="E113" s="1">
        <v>779063900198</v>
      </c>
      <c r="F113" t="s">
        <v>102</v>
      </c>
    </row>
    <row r="114" spans="1:6" x14ac:dyDescent="0.25">
      <c r="A114">
        <v>113</v>
      </c>
      <c r="B114" t="s">
        <v>237</v>
      </c>
      <c r="C114" t="s">
        <v>238</v>
      </c>
      <c r="D114" t="s">
        <v>16</v>
      </c>
      <c r="E114" s="1">
        <v>779063900166</v>
      </c>
      <c r="F114" t="s">
        <v>85</v>
      </c>
    </row>
    <row r="115" spans="1:6" x14ac:dyDescent="0.25">
      <c r="A115">
        <v>114</v>
      </c>
      <c r="B115" t="s">
        <v>239</v>
      </c>
      <c r="C115" t="s">
        <v>240</v>
      </c>
      <c r="D115" t="s">
        <v>76</v>
      </c>
      <c r="E115" s="1">
        <v>779067004523</v>
      </c>
      <c r="F115" t="s">
        <v>241</v>
      </c>
    </row>
    <row r="116" spans="1:6" x14ac:dyDescent="0.25">
      <c r="A116">
        <v>115</v>
      </c>
      <c r="B116" t="s">
        <v>239</v>
      </c>
      <c r="C116" t="s">
        <v>242</v>
      </c>
      <c r="D116" t="s">
        <v>76</v>
      </c>
      <c r="E116" s="1">
        <v>779067004519</v>
      </c>
      <c r="F116" t="s">
        <v>152</v>
      </c>
    </row>
    <row r="117" spans="1:6" x14ac:dyDescent="0.25">
      <c r="A117">
        <v>116</v>
      </c>
      <c r="B117" t="s">
        <v>243</v>
      </c>
      <c r="C117" t="s">
        <v>244</v>
      </c>
      <c r="D117" t="s">
        <v>32</v>
      </c>
      <c r="E117" s="1">
        <v>779113000450</v>
      </c>
      <c r="F117" t="s">
        <v>245</v>
      </c>
    </row>
    <row r="118" spans="1:6" x14ac:dyDescent="0.25">
      <c r="A118">
        <v>117</v>
      </c>
      <c r="B118" t="s">
        <v>246</v>
      </c>
      <c r="C118" t="s">
        <v>247</v>
      </c>
      <c r="D118" t="s">
        <v>16</v>
      </c>
      <c r="E118" s="1">
        <v>779003600056</v>
      </c>
      <c r="F118" t="s">
        <v>248</v>
      </c>
    </row>
    <row r="119" spans="1:6" x14ac:dyDescent="0.25">
      <c r="A119">
        <v>118</v>
      </c>
      <c r="B119" t="s">
        <v>246</v>
      </c>
      <c r="C119" t="s">
        <v>249</v>
      </c>
      <c r="D119" t="s">
        <v>16</v>
      </c>
      <c r="E119" s="1">
        <v>779003611512</v>
      </c>
      <c r="F119" t="s">
        <v>98</v>
      </c>
    </row>
    <row r="120" spans="1:6" x14ac:dyDescent="0.25">
      <c r="A120">
        <v>119</v>
      </c>
      <c r="B120" t="s">
        <v>246</v>
      </c>
      <c r="C120" t="s">
        <v>250</v>
      </c>
      <c r="D120" t="s">
        <v>16</v>
      </c>
      <c r="E120" s="1">
        <v>779003604632</v>
      </c>
      <c r="F120" t="s">
        <v>225</v>
      </c>
    </row>
    <row r="121" spans="1:6" x14ac:dyDescent="0.25">
      <c r="A121">
        <v>120</v>
      </c>
      <c r="B121" t="s">
        <v>251</v>
      </c>
      <c r="C121" t="s">
        <v>252</v>
      </c>
      <c r="D121" t="s">
        <v>32</v>
      </c>
      <c r="E121" s="1">
        <v>779052015524</v>
      </c>
      <c r="F121" t="s">
        <v>253</v>
      </c>
    </row>
    <row r="122" spans="1:6" x14ac:dyDescent="0.25">
      <c r="A122">
        <v>121</v>
      </c>
      <c r="B122" t="s">
        <v>254</v>
      </c>
      <c r="C122" t="s">
        <v>255</v>
      </c>
      <c r="D122" t="s">
        <v>112</v>
      </c>
      <c r="E122" s="1">
        <v>779008004007</v>
      </c>
      <c r="F122" t="s">
        <v>256</v>
      </c>
    </row>
    <row r="123" spans="1:6" x14ac:dyDescent="0.25">
      <c r="A123">
        <v>122</v>
      </c>
      <c r="B123" t="s">
        <v>254</v>
      </c>
      <c r="C123" t="s">
        <v>254</v>
      </c>
      <c r="D123" t="s">
        <v>112</v>
      </c>
      <c r="E123" s="1">
        <v>779008003344</v>
      </c>
      <c r="F123" t="s">
        <v>257</v>
      </c>
    </row>
    <row r="124" spans="1:6" x14ac:dyDescent="0.25">
      <c r="A124">
        <v>123</v>
      </c>
      <c r="B124" t="s">
        <v>254</v>
      </c>
      <c r="C124" t="s">
        <v>254</v>
      </c>
      <c r="D124" t="s">
        <v>112</v>
      </c>
      <c r="E124" s="1">
        <v>779008003239</v>
      </c>
      <c r="F124" t="s">
        <v>178</v>
      </c>
    </row>
    <row r="125" spans="1:6" x14ac:dyDescent="0.25">
      <c r="A125">
        <v>124</v>
      </c>
      <c r="B125" t="s">
        <v>254</v>
      </c>
      <c r="C125" t="s">
        <v>254</v>
      </c>
      <c r="D125" t="s">
        <v>112</v>
      </c>
      <c r="E125" s="1">
        <v>779008003238</v>
      </c>
      <c r="F125" t="s">
        <v>258</v>
      </c>
    </row>
    <row r="126" spans="1:6" x14ac:dyDescent="0.25">
      <c r="A126">
        <v>125</v>
      </c>
      <c r="B126" t="s">
        <v>254</v>
      </c>
      <c r="C126" t="s">
        <v>259</v>
      </c>
      <c r="D126" t="s">
        <v>112</v>
      </c>
      <c r="E126" s="1">
        <v>779008004087</v>
      </c>
      <c r="F126" t="s">
        <v>260</v>
      </c>
    </row>
    <row r="127" spans="1:6" x14ac:dyDescent="0.25">
      <c r="A127">
        <v>126</v>
      </c>
      <c r="B127" t="s">
        <v>261</v>
      </c>
      <c r="C127" t="s">
        <v>261</v>
      </c>
      <c r="D127" t="s">
        <v>12</v>
      </c>
      <c r="F127" t="s">
        <v>212</v>
      </c>
    </row>
    <row r="128" spans="1:6" x14ac:dyDescent="0.25">
      <c r="A128">
        <v>127</v>
      </c>
      <c r="B128" t="s">
        <v>216</v>
      </c>
      <c r="C128" t="s">
        <v>219</v>
      </c>
      <c r="D128" t="s">
        <v>28</v>
      </c>
      <c r="E128" s="1">
        <v>779025004167</v>
      </c>
      <c r="F128" t="s">
        <v>262</v>
      </c>
    </row>
    <row r="129" spans="1:6" x14ac:dyDescent="0.25">
      <c r="A129">
        <v>128</v>
      </c>
      <c r="B129" t="s">
        <v>261</v>
      </c>
      <c r="C129" t="s">
        <v>261</v>
      </c>
      <c r="D129" t="s">
        <v>76</v>
      </c>
      <c r="F129" t="s">
        <v>263</v>
      </c>
    </row>
    <row r="130" spans="1:6" x14ac:dyDescent="0.25">
      <c r="A130">
        <v>129</v>
      </c>
      <c r="B130" t="s">
        <v>216</v>
      </c>
      <c r="C130" t="s">
        <v>219</v>
      </c>
      <c r="D130" t="s">
        <v>28</v>
      </c>
      <c r="E130" s="1">
        <v>779025004166</v>
      </c>
      <c r="F130" t="s">
        <v>264</v>
      </c>
    </row>
    <row r="131" spans="1:6" x14ac:dyDescent="0.25">
      <c r="A131">
        <v>133</v>
      </c>
      <c r="B131" t="s">
        <v>261</v>
      </c>
      <c r="C131" t="s">
        <v>261</v>
      </c>
      <c r="D131" t="s">
        <v>76</v>
      </c>
      <c r="F131" t="s">
        <v>265</v>
      </c>
    </row>
    <row r="132" spans="1:6" x14ac:dyDescent="0.25">
      <c r="A132">
        <v>134</v>
      </c>
      <c r="B132" t="s">
        <v>261</v>
      </c>
      <c r="C132" t="s">
        <v>261</v>
      </c>
      <c r="D132" t="s">
        <v>76</v>
      </c>
      <c r="F132" t="s">
        <v>266</v>
      </c>
    </row>
    <row r="133" spans="1:6" x14ac:dyDescent="0.25">
      <c r="A133">
        <v>135</v>
      </c>
      <c r="B133" t="s">
        <v>261</v>
      </c>
      <c r="C133" t="s">
        <v>261</v>
      </c>
      <c r="D133" t="s">
        <v>76</v>
      </c>
      <c r="F133" t="s">
        <v>267</v>
      </c>
    </row>
    <row r="134" spans="1:6" x14ac:dyDescent="0.25">
      <c r="A134">
        <v>136</v>
      </c>
      <c r="B134" t="s">
        <v>261</v>
      </c>
      <c r="C134" t="s">
        <v>261</v>
      </c>
      <c r="D134" t="s">
        <v>76</v>
      </c>
      <c r="F134" t="s">
        <v>268</v>
      </c>
    </row>
    <row r="135" spans="1:6" x14ac:dyDescent="0.25">
      <c r="A135">
        <v>137</v>
      </c>
      <c r="B135" t="s">
        <v>261</v>
      </c>
      <c r="C135" t="s">
        <v>261</v>
      </c>
      <c r="D135" t="s">
        <v>76</v>
      </c>
      <c r="F135" t="s">
        <v>269</v>
      </c>
    </row>
    <row r="136" spans="1:6" x14ac:dyDescent="0.25">
      <c r="A136">
        <v>138</v>
      </c>
      <c r="B136" t="s">
        <v>261</v>
      </c>
      <c r="C136" t="s">
        <v>261</v>
      </c>
      <c r="D136" t="s">
        <v>76</v>
      </c>
      <c r="F136" t="s">
        <v>270</v>
      </c>
    </row>
    <row r="137" spans="1:6" x14ac:dyDescent="0.25">
      <c r="A137">
        <v>139</v>
      </c>
      <c r="B137" t="s">
        <v>261</v>
      </c>
      <c r="C137" t="s">
        <v>261</v>
      </c>
      <c r="D137" t="s">
        <v>112</v>
      </c>
      <c r="F137" t="s">
        <v>271</v>
      </c>
    </row>
    <row r="138" spans="1:6" x14ac:dyDescent="0.25">
      <c r="A138">
        <v>140</v>
      </c>
      <c r="B138" t="s">
        <v>261</v>
      </c>
      <c r="C138" t="s">
        <v>261</v>
      </c>
      <c r="D138" t="s">
        <v>61</v>
      </c>
      <c r="F138" t="s">
        <v>272</v>
      </c>
    </row>
    <row r="139" spans="1:6" x14ac:dyDescent="0.25">
      <c r="A139">
        <v>141</v>
      </c>
      <c r="B139" t="s">
        <v>261</v>
      </c>
      <c r="C139" t="s">
        <v>261</v>
      </c>
      <c r="D139" t="s">
        <v>61</v>
      </c>
      <c r="F139" t="s">
        <v>273</v>
      </c>
    </row>
    <row r="140" spans="1:6" x14ac:dyDescent="0.25">
      <c r="A140">
        <v>144</v>
      </c>
      <c r="B140" t="s">
        <v>261</v>
      </c>
      <c r="C140" t="s">
        <v>261</v>
      </c>
      <c r="D140" t="s">
        <v>274</v>
      </c>
      <c r="F140" t="s">
        <v>275</v>
      </c>
    </row>
    <row r="141" spans="1:6" x14ac:dyDescent="0.25">
      <c r="A141">
        <v>146</v>
      </c>
      <c r="B141" t="s">
        <v>261</v>
      </c>
      <c r="C141" t="s">
        <v>261</v>
      </c>
      <c r="D141" t="s">
        <v>274</v>
      </c>
      <c r="F141" t="s">
        <v>276</v>
      </c>
    </row>
    <row r="142" spans="1:6" x14ac:dyDescent="0.25">
      <c r="A142">
        <v>147</v>
      </c>
      <c r="B142" t="s">
        <v>261</v>
      </c>
      <c r="C142" t="s">
        <v>261</v>
      </c>
      <c r="D142" t="s">
        <v>274</v>
      </c>
      <c r="F142" t="s">
        <v>277</v>
      </c>
    </row>
    <row r="143" spans="1:6" x14ac:dyDescent="0.25">
      <c r="A143">
        <v>148</v>
      </c>
      <c r="B143" t="s">
        <v>261</v>
      </c>
      <c r="C143" t="s">
        <v>261</v>
      </c>
      <c r="D143" t="s">
        <v>274</v>
      </c>
      <c r="F143" t="s">
        <v>278</v>
      </c>
    </row>
    <row r="144" spans="1:6" x14ac:dyDescent="0.25">
      <c r="A144">
        <v>149</v>
      </c>
      <c r="B144" t="s">
        <v>261</v>
      </c>
      <c r="C144" t="s">
        <v>261</v>
      </c>
      <c r="D144" t="s">
        <v>274</v>
      </c>
      <c r="F144" t="s">
        <v>279</v>
      </c>
    </row>
    <row r="145" spans="1:6" x14ac:dyDescent="0.25">
      <c r="A145">
        <v>151</v>
      </c>
      <c r="B145" t="s">
        <v>261</v>
      </c>
      <c r="C145" t="s">
        <v>261</v>
      </c>
      <c r="D145" t="s">
        <v>274</v>
      </c>
      <c r="F145" t="s">
        <v>280</v>
      </c>
    </row>
    <row r="146" spans="1:6" x14ac:dyDescent="0.25">
      <c r="A146">
        <v>152</v>
      </c>
      <c r="B146" t="s">
        <v>261</v>
      </c>
      <c r="C146" t="s">
        <v>261</v>
      </c>
      <c r="D146" t="s">
        <v>274</v>
      </c>
      <c r="F146" t="s">
        <v>281</v>
      </c>
    </row>
    <row r="147" spans="1:6" x14ac:dyDescent="0.25">
      <c r="A147">
        <v>153</v>
      </c>
      <c r="B147" t="s">
        <v>261</v>
      </c>
      <c r="C147" t="s">
        <v>261</v>
      </c>
      <c r="D147" t="s">
        <v>274</v>
      </c>
      <c r="F147" t="s">
        <v>282</v>
      </c>
    </row>
    <row r="148" spans="1:6" x14ac:dyDescent="0.25">
      <c r="A148">
        <v>154</v>
      </c>
      <c r="B148" t="s">
        <v>261</v>
      </c>
      <c r="C148" t="s">
        <v>261</v>
      </c>
      <c r="D148" t="s">
        <v>274</v>
      </c>
      <c r="F148" t="s">
        <v>283</v>
      </c>
    </row>
    <row r="149" spans="1:6" x14ac:dyDescent="0.25">
      <c r="A149">
        <v>156</v>
      </c>
      <c r="B149" t="s">
        <v>284</v>
      </c>
      <c r="C149" t="s">
        <v>285</v>
      </c>
      <c r="D149" t="s">
        <v>12</v>
      </c>
      <c r="E149" s="1">
        <v>779078715366</v>
      </c>
      <c r="F149" t="s">
        <v>286</v>
      </c>
    </row>
    <row r="150" spans="1:6" x14ac:dyDescent="0.25">
      <c r="A150">
        <v>157</v>
      </c>
      <c r="B150" t="s">
        <v>287</v>
      </c>
      <c r="C150" t="s">
        <v>288</v>
      </c>
      <c r="D150" t="s">
        <v>12</v>
      </c>
      <c r="F150" t="s">
        <v>289</v>
      </c>
    </row>
    <row r="151" spans="1:6" x14ac:dyDescent="0.25">
      <c r="A151">
        <v>158</v>
      </c>
      <c r="B151" t="s">
        <v>290</v>
      </c>
      <c r="C151" t="s">
        <v>291</v>
      </c>
      <c r="D151" t="s">
        <v>12</v>
      </c>
      <c r="E151" s="1">
        <v>762230082908</v>
      </c>
      <c r="F151" t="s">
        <v>292</v>
      </c>
    </row>
    <row r="152" spans="1:6" x14ac:dyDescent="0.25">
      <c r="A152">
        <v>159</v>
      </c>
      <c r="B152" t="s">
        <v>290</v>
      </c>
      <c r="C152" t="s">
        <v>293</v>
      </c>
      <c r="D152" t="s">
        <v>12</v>
      </c>
      <c r="E152" s="1">
        <v>762230079023</v>
      </c>
      <c r="F152" t="s">
        <v>294</v>
      </c>
    </row>
    <row r="153" spans="1:6" x14ac:dyDescent="0.25">
      <c r="A153">
        <v>160</v>
      </c>
      <c r="B153" t="s">
        <v>290</v>
      </c>
      <c r="C153" t="s">
        <v>295</v>
      </c>
      <c r="D153" t="s">
        <v>12</v>
      </c>
      <c r="E153" s="1">
        <v>762230074267</v>
      </c>
      <c r="F153" t="s">
        <v>296</v>
      </c>
    </row>
    <row r="154" spans="1:6" x14ac:dyDescent="0.25">
      <c r="A154">
        <v>161</v>
      </c>
      <c r="B154" t="s">
        <v>290</v>
      </c>
      <c r="C154" t="s">
        <v>297</v>
      </c>
      <c r="D154" t="s">
        <v>12</v>
      </c>
      <c r="E154" s="1">
        <v>779491005661</v>
      </c>
      <c r="F154" t="s">
        <v>298</v>
      </c>
    </row>
    <row r="155" spans="1:6" x14ac:dyDescent="0.25">
      <c r="A155">
        <v>162</v>
      </c>
      <c r="B155" t="s">
        <v>290</v>
      </c>
      <c r="C155" t="s">
        <v>297</v>
      </c>
      <c r="D155" t="s">
        <v>12</v>
      </c>
      <c r="E155" s="1">
        <v>779491005660</v>
      </c>
      <c r="F155" t="s">
        <v>299</v>
      </c>
    </row>
    <row r="156" spans="1:6" x14ac:dyDescent="0.25">
      <c r="A156">
        <v>163</v>
      </c>
      <c r="B156" t="s">
        <v>300</v>
      </c>
      <c r="C156" t="s">
        <v>301</v>
      </c>
      <c r="D156" t="s">
        <v>12</v>
      </c>
      <c r="E156" s="1">
        <v>779400095868</v>
      </c>
      <c r="F156" t="s">
        <v>302</v>
      </c>
    </row>
    <row r="157" spans="1:6" x14ac:dyDescent="0.25">
      <c r="A157">
        <v>164</v>
      </c>
      <c r="B157" t="s">
        <v>300</v>
      </c>
      <c r="C157" t="s">
        <v>303</v>
      </c>
      <c r="D157" t="s">
        <v>12</v>
      </c>
      <c r="E157" s="1">
        <v>779400059773</v>
      </c>
      <c r="F157" t="s">
        <v>304</v>
      </c>
    </row>
    <row r="158" spans="1:6" x14ac:dyDescent="0.25">
      <c r="A158">
        <v>165</v>
      </c>
      <c r="B158" t="s">
        <v>300</v>
      </c>
      <c r="C158" t="s">
        <v>305</v>
      </c>
      <c r="D158" t="s">
        <v>32</v>
      </c>
      <c r="E158" s="1">
        <v>779129000856</v>
      </c>
      <c r="F158" t="s">
        <v>306</v>
      </c>
    </row>
    <row r="159" spans="1:6" x14ac:dyDescent="0.25">
      <c r="A159">
        <v>168</v>
      </c>
      <c r="B159" t="s">
        <v>300</v>
      </c>
      <c r="C159" t="s">
        <v>307</v>
      </c>
      <c r="D159" t="s">
        <v>32</v>
      </c>
      <c r="E159" s="1">
        <v>779129000460</v>
      </c>
      <c r="F159" t="s">
        <v>308</v>
      </c>
    </row>
    <row r="160" spans="1:6" x14ac:dyDescent="0.25">
      <c r="A160">
        <v>169</v>
      </c>
      <c r="B160" t="s">
        <v>300</v>
      </c>
      <c r="C160" t="s">
        <v>309</v>
      </c>
      <c r="D160" t="s">
        <v>28</v>
      </c>
      <c r="E160" s="1">
        <v>7794192</v>
      </c>
      <c r="F160" t="s">
        <v>310</v>
      </c>
    </row>
    <row r="161" spans="1:6" x14ac:dyDescent="0.25">
      <c r="A161">
        <v>170</v>
      </c>
      <c r="B161" t="s">
        <v>300</v>
      </c>
      <c r="C161" t="s">
        <v>309</v>
      </c>
      <c r="D161" t="s">
        <v>28</v>
      </c>
      <c r="E161" s="1">
        <v>77924841</v>
      </c>
      <c r="F161" t="s">
        <v>311</v>
      </c>
    </row>
    <row r="162" spans="1:6" x14ac:dyDescent="0.25">
      <c r="A162">
        <v>171</v>
      </c>
      <c r="B162" t="s">
        <v>300</v>
      </c>
      <c r="C162" t="s">
        <v>312</v>
      </c>
      <c r="D162" t="s">
        <v>28</v>
      </c>
      <c r="E162" s="1">
        <v>779129302342</v>
      </c>
      <c r="F162" t="s">
        <v>313</v>
      </c>
    </row>
    <row r="163" spans="1:6" x14ac:dyDescent="0.25">
      <c r="A163">
        <v>172</v>
      </c>
      <c r="B163" t="s">
        <v>314</v>
      </c>
      <c r="C163" t="s">
        <v>315</v>
      </c>
      <c r="D163" t="s">
        <v>112</v>
      </c>
      <c r="E163" s="1">
        <v>779471001001</v>
      </c>
      <c r="F163" t="s">
        <v>316</v>
      </c>
    </row>
    <row r="164" spans="1:6" x14ac:dyDescent="0.25">
      <c r="A164">
        <v>173</v>
      </c>
      <c r="B164" t="s">
        <v>317</v>
      </c>
      <c r="C164" t="s">
        <v>318</v>
      </c>
      <c r="D164" t="s">
        <v>28</v>
      </c>
      <c r="E164" s="1">
        <v>779006400026</v>
      </c>
      <c r="F164" t="s">
        <v>319</v>
      </c>
    </row>
    <row r="165" spans="1:6" x14ac:dyDescent="0.25">
      <c r="A165">
        <v>176</v>
      </c>
      <c r="B165" t="s">
        <v>261</v>
      </c>
      <c r="C165" t="s">
        <v>261</v>
      </c>
      <c r="D165" t="s">
        <v>76</v>
      </c>
      <c r="F165" t="s">
        <v>320</v>
      </c>
    </row>
    <row r="166" spans="1:6" x14ac:dyDescent="0.25">
      <c r="A166">
        <v>177</v>
      </c>
      <c r="B166" t="s">
        <v>10</v>
      </c>
      <c r="C166" t="s">
        <v>11</v>
      </c>
      <c r="D166" t="s">
        <v>12</v>
      </c>
      <c r="E166" s="1">
        <v>779161500042</v>
      </c>
      <c r="F166" t="s">
        <v>38</v>
      </c>
    </row>
    <row r="167" spans="1:6" x14ac:dyDescent="0.25">
      <c r="A167">
        <v>178</v>
      </c>
      <c r="B167" t="s">
        <v>164</v>
      </c>
      <c r="C167" t="s">
        <v>321</v>
      </c>
      <c r="D167" t="s">
        <v>12</v>
      </c>
      <c r="E167" s="1">
        <v>779027200100</v>
      </c>
      <c r="F167" t="s">
        <v>38</v>
      </c>
    </row>
    <row r="168" spans="1:6" x14ac:dyDescent="0.25">
      <c r="A168">
        <v>179</v>
      </c>
      <c r="B168" t="s">
        <v>164</v>
      </c>
      <c r="C168" t="s">
        <v>165</v>
      </c>
      <c r="D168" t="s">
        <v>12</v>
      </c>
      <c r="E168" s="1">
        <v>779027200109</v>
      </c>
      <c r="F168" t="s">
        <v>169</v>
      </c>
    </row>
    <row r="169" spans="1:6" x14ac:dyDescent="0.25">
      <c r="A169">
        <v>180</v>
      </c>
      <c r="B169" t="s">
        <v>322</v>
      </c>
      <c r="C169" t="s">
        <v>323</v>
      </c>
      <c r="D169" t="s">
        <v>12</v>
      </c>
      <c r="E169" s="1">
        <v>779487000029</v>
      </c>
      <c r="F169" t="s">
        <v>38</v>
      </c>
    </row>
    <row r="170" spans="1:6" x14ac:dyDescent="0.25">
      <c r="A170">
        <v>181</v>
      </c>
      <c r="B170" t="s">
        <v>96</v>
      </c>
      <c r="C170" t="s">
        <v>324</v>
      </c>
      <c r="D170" t="s">
        <v>16</v>
      </c>
      <c r="E170" s="1">
        <v>779089500734</v>
      </c>
      <c r="F170" t="s">
        <v>325</v>
      </c>
    </row>
    <row r="171" spans="1:6" x14ac:dyDescent="0.25">
      <c r="A171">
        <v>182</v>
      </c>
      <c r="B171" t="s">
        <v>167</v>
      </c>
      <c r="C171" t="s">
        <v>326</v>
      </c>
      <c r="D171" t="s">
        <v>12</v>
      </c>
      <c r="E171" s="1">
        <v>779451900142</v>
      </c>
      <c r="F171" t="s">
        <v>13</v>
      </c>
    </row>
    <row r="172" spans="1:6" x14ac:dyDescent="0.25">
      <c r="A172">
        <v>183</v>
      </c>
      <c r="B172" t="s">
        <v>150</v>
      </c>
      <c r="C172" t="s">
        <v>151</v>
      </c>
      <c r="D172" t="s">
        <v>76</v>
      </c>
      <c r="E172" s="1">
        <v>779036096684</v>
      </c>
      <c r="F172" t="s">
        <v>327</v>
      </c>
    </row>
    <row r="173" spans="1:6" x14ac:dyDescent="0.25">
      <c r="A173">
        <v>184</v>
      </c>
      <c r="B173" t="s">
        <v>36</v>
      </c>
      <c r="C173" t="s">
        <v>37</v>
      </c>
      <c r="D173" t="s">
        <v>12</v>
      </c>
      <c r="E173" s="1">
        <v>779218000166</v>
      </c>
      <c r="F173" t="s">
        <v>13</v>
      </c>
    </row>
    <row r="174" spans="1:6" x14ac:dyDescent="0.25">
      <c r="A174">
        <v>185</v>
      </c>
      <c r="B174" t="s">
        <v>172</v>
      </c>
      <c r="C174" t="s">
        <v>173</v>
      </c>
      <c r="D174" t="s">
        <v>12</v>
      </c>
      <c r="E174" s="1">
        <v>779007022840</v>
      </c>
      <c r="F174" t="s">
        <v>169</v>
      </c>
    </row>
    <row r="175" spans="1:6" x14ac:dyDescent="0.25">
      <c r="A175">
        <v>186</v>
      </c>
      <c r="B175" t="s">
        <v>146</v>
      </c>
      <c r="C175" t="s">
        <v>147</v>
      </c>
      <c r="D175" t="s">
        <v>12</v>
      </c>
      <c r="E175" s="1">
        <v>779006002368</v>
      </c>
      <c r="F175" t="s">
        <v>13</v>
      </c>
    </row>
    <row r="176" spans="1:6" x14ac:dyDescent="0.25">
      <c r="A176">
        <v>187</v>
      </c>
      <c r="B176" t="s">
        <v>148</v>
      </c>
      <c r="C176" t="s">
        <v>149</v>
      </c>
      <c r="D176" t="s">
        <v>12</v>
      </c>
      <c r="E176" s="1">
        <v>779603900160</v>
      </c>
      <c r="F176" t="s">
        <v>13</v>
      </c>
    </row>
    <row r="177" spans="1:6" x14ac:dyDescent="0.25">
      <c r="A177">
        <v>188</v>
      </c>
      <c r="B177" t="s">
        <v>261</v>
      </c>
      <c r="C177" t="s">
        <v>261</v>
      </c>
      <c r="D177" t="s">
        <v>76</v>
      </c>
      <c r="F177" t="s">
        <v>328</v>
      </c>
    </row>
    <row r="178" spans="1:6" x14ac:dyDescent="0.25">
      <c r="A178">
        <v>189</v>
      </c>
      <c r="B178" t="s">
        <v>329</v>
      </c>
      <c r="C178" t="s">
        <v>330</v>
      </c>
      <c r="D178" t="s">
        <v>12</v>
      </c>
      <c r="E178" s="1">
        <v>779306500011</v>
      </c>
      <c r="F178" t="s">
        <v>331</v>
      </c>
    </row>
    <row r="179" spans="1:6" x14ac:dyDescent="0.25">
      <c r="A179">
        <v>190</v>
      </c>
      <c r="B179" t="s">
        <v>332</v>
      </c>
      <c r="C179" t="s">
        <v>333</v>
      </c>
      <c r="D179" t="s">
        <v>12</v>
      </c>
      <c r="E179" s="1">
        <v>779747000549</v>
      </c>
      <c r="F179" t="s">
        <v>334</v>
      </c>
    </row>
    <row r="180" spans="1:6" x14ac:dyDescent="0.25">
      <c r="A180">
        <v>191</v>
      </c>
      <c r="B180" t="s">
        <v>300</v>
      </c>
      <c r="C180" t="s">
        <v>335</v>
      </c>
      <c r="D180" t="s">
        <v>32</v>
      </c>
      <c r="E180" s="1">
        <v>779129000848</v>
      </c>
      <c r="F180" t="s">
        <v>336</v>
      </c>
    </row>
    <row r="181" spans="1:6" x14ac:dyDescent="0.25">
      <c r="A181">
        <v>192</v>
      </c>
      <c r="B181" t="s">
        <v>78</v>
      </c>
      <c r="C181" t="s">
        <v>79</v>
      </c>
      <c r="D181" t="s">
        <v>32</v>
      </c>
      <c r="E181" s="1">
        <v>779061300023</v>
      </c>
      <c r="F181" t="s">
        <v>337</v>
      </c>
    </row>
    <row r="182" spans="1:6" x14ac:dyDescent="0.25">
      <c r="A182">
        <v>193</v>
      </c>
      <c r="B182" t="s">
        <v>78</v>
      </c>
      <c r="C182" t="s">
        <v>79</v>
      </c>
      <c r="D182" t="s">
        <v>32</v>
      </c>
      <c r="E182" s="1">
        <v>779061300025</v>
      </c>
      <c r="F182" t="s">
        <v>338</v>
      </c>
    </row>
    <row r="183" spans="1:6" x14ac:dyDescent="0.25">
      <c r="A183">
        <v>194</v>
      </c>
      <c r="B183" t="s">
        <v>254</v>
      </c>
      <c r="C183" t="s">
        <v>259</v>
      </c>
      <c r="D183" t="s">
        <v>112</v>
      </c>
      <c r="E183" s="1">
        <v>779008004089</v>
      </c>
      <c r="F183" t="s">
        <v>339</v>
      </c>
    </row>
    <row r="184" spans="1:6" x14ac:dyDescent="0.25">
      <c r="A184">
        <v>195</v>
      </c>
      <c r="B184" t="s">
        <v>254</v>
      </c>
      <c r="C184" t="s">
        <v>259</v>
      </c>
      <c r="D184" t="s">
        <v>112</v>
      </c>
      <c r="E184" s="1">
        <v>779008004090</v>
      </c>
      <c r="F184" t="s">
        <v>340</v>
      </c>
    </row>
    <row r="185" spans="1:6" x14ac:dyDescent="0.25">
      <c r="A185">
        <v>196</v>
      </c>
      <c r="B185" t="s">
        <v>254</v>
      </c>
      <c r="C185" t="s">
        <v>259</v>
      </c>
      <c r="D185" t="s">
        <v>112</v>
      </c>
      <c r="E185" s="1">
        <v>779008004091</v>
      </c>
      <c r="F185" t="s">
        <v>341</v>
      </c>
    </row>
    <row r="186" spans="1:6" x14ac:dyDescent="0.25">
      <c r="A186">
        <v>197</v>
      </c>
      <c r="B186" t="s">
        <v>254</v>
      </c>
      <c r="C186" t="s">
        <v>259</v>
      </c>
      <c r="D186" t="s">
        <v>112</v>
      </c>
      <c r="E186" s="1">
        <v>779008004092</v>
      </c>
      <c r="F186" t="s">
        <v>342</v>
      </c>
    </row>
    <row r="187" spans="1:6" x14ac:dyDescent="0.25">
      <c r="A187">
        <v>198</v>
      </c>
      <c r="B187" t="s">
        <v>14</v>
      </c>
      <c r="C187" t="s">
        <v>15</v>
      </c>
      <c r="D187" t="s">
        <v>16</v>
      </c>
      <c r="E187" s="1">
        <v>779031500041</v>
      </c>
      <c r="F187" t="s">
        <v>343</v>
      </c>
    </row>
    <row r="188" spans="1:6" x14ac:dyDescent="0.25">
      <c r="A188">
        <v>199</v>
      </c>
      <c r="B188" t="s">
        <v>14</v>
      </c>
      <c r="C188" t="s">
        <v>15</v>
      </c>
      <c r="D188" t="s">
        <v>16</v>
      </c>
      <c r="E188" s="1">
        <v>779806254065</v>
      </c>
      <c r="F188" t="s">
        <v>344</v>
      </c>
    </row>
    <row r="189" spans="1:6" x14ac:dyDescent="0.25">
      <c r="A189">
        <v>200</v>
      </c>
      <c r="B189" t="s">
        <v>14</v>
      </c>
      <c r="C189" t="s">
        <v>15</v>
      </c>
      <c r="D189" t="s">
        <v>16</v>
      </c>
      <c r="E189" s="1">
        <v>779031505832</v>
      </c>
      <c r="F189" t="s">
        <v>345</v>
      </c>
    </row>
    <row r="190" spans="1:6" x14ac:dyDescent="0.25">
      <c r="A190">
        <v>201</v>
      </c>
      <c r="B190" t="s">
        <v>14</v>
      </c>
      <c r="C190" t="s">
        <v>15</v>
      </c>
      <c r="D190" t="s">
        <v>16</v>
      </c>
      <c r="E190" s="1">
        <v>779806254058</v>
      </c>
      <c r="F190" t="s">
        <v>346</v>
      </c>
    </row>
    <row r="191" spans="1:6" x14ac:dyDescent="0.25">
      <c r="A191">
        <v>203</v>
      </c>
      <c r="B191" t="s">
        <v>347</v>
      </c>
      <c r="C191" t="s">
        <v>348</v>
      </c>
      <c r="D191" t="s">
        <v>349</v>
      </c>
      <c r="F191" t="s">
        <v>350</v>
      </c>
    </row>
    <row r="192" spans="1:6" x14ac:dyDescent="0.25">
      <c r="A192">
        <v>204</v>
      </c>
      <c r="B192" t="s">
        <v>347</v>
      </c>
      <c r="C192" t="s">
        <v>351</v>
      </c>
      <c r="D192" t="s">
        <v>349</v>
      </c>
      <c r="F192" t="s">
        <v>352</v>
      </c>
    </row>
    <row r="193" spans="1:6" x14ac:dyDescent="0.25">
      <c r="A193">
        <v>205</v>
      </c>
      <c r="B193" t="s">
        <v>347</v>
      </c>
      <c r="C193" t="s">
        <v>351</v>
      </c>
      <c r="D193" t="s">
        <v>349</v>
      </c>
      <c r="F193" t="s">
        <v>353</v>
      </c>
    </row>
    <row r="194" spans="1:6" x14ac:dyDescent="0.25">
      <c r="A194">
        <v>206</v>
      </c>
      <c r="B194" t="s">
        <v>354</v>
      </c>
      <c r="C194" t="s">
        <v>355</v>
      </c>
      <c r="D194" t="s">
        <v>349</v>
      </c>
      <c r="E194" s="1">
        <v>779040000597</v>
      </c>
      <c r="F194" t="s">
        <v>356</v>
      </c>
    </row>
    <row r="195" spans="1:6" x14ac:dyDescent="0.25">
      <c r="A195">
        <v>207</v>
      </c>
      <c r="B195" t="s">
        <v>357</v>
      </c>
      <c r="C195" t="s">
        <v>358</v>
      </c>
      <c r="D195" t="s">
        <v>349</v>
      </c>
      <c r="F195" t="s">
        <v>359</v>
      </c>
    </row>
    <row r="196" spans="1:6" x14ac:dyDescent="0.25">
      <c r="A196">
        <v>208</v>
      </c>
      <c r="B196" t="s">
        <v>360</v>
      </c>
      <c r="C196" t="s">
        <v>361</v>
      </c>
      <c r="D196" t="s">
        <v>349</v>
      </c>
      <c r="F196" t="s">
        <v>362</v>
      </c>
    </row>
    <row r="197" spans="1:6" x14ac:dyDescent="0.25">
      <c r="A197">
        <v>209</v>
      </c>
      <c r="B197" t="s">
        <v>363</v>
      </c>
      <c r="C197" t="s">
        <v>364</v>
      </c>
      <c r="D197" t="s">
        <v>349</v>
      </c>
      <c r="F197" t="s">
        <v>365</v>
      </c>
    </row>
    <row r="198" spans="1:6" x14ac:dyDescent="0.25">
      <c r="A198">
        <v>210</v>
      </c>
      <c r="B198" t="s">
        <v>363</v>
      </c>
      <c r="C198" t="s">
        <v>364</v>
      </c>
      <c r="D198" t="s">
        <v>349</v>
      </c>
      <c r="F198" t="s">
        <v>366</v>
      </c>
    </row>
    <row r="199" spans="1:6" x14ac:dyDescent="0.25">
      <c r="A199">
        <v>211</v>
      </c>
      <c r="B199" t="s">
        <v>363</v>
      </c>
      <c r="C199" t="s">
        <v>364</v>
      </c>
      <c r="D199" t="s">
        <v>349</v>
      </c>
      <c r="E199" s="1">
        <v>779809391696</v>
      </c>
      <c r="F199" t="s">
        <v>367</v>
      </c>
    </row>
    <row r="200" spans="1:6" x14ac:dyDescent="0.25">
      <c r="A200">
        <v>212</v>
      </c>
      <c r="B200" t="s">
        <v>368</v>
      </c>
      <c r="C200" t="s">
        <v>369</v>
      </c>
      <c r="D200" t="s">
        <v>349</v>
      </c>
      <c r="F200" t="s">
        <v>370</v>
      </c>
    </row>
    <row r="201" spans="1:6" x14ac:dyDescent="0.25">
      <c r="A201">
        <v>213</v>
      </c>
      <c r="B201" t="s">
        <v>368</v>
      </c>
      <c r="C201" t="s">
        <v>369</v>
      </c>
      <c r="D201" t="s">
        <v>349</v>
      </c>
      <c r="F201" t="s">
        <v>371</v>
      </c>
    </row>
    <row r="202" spans="1:6" x14ac:dyDescent="0.25">
      <c r="A202">
        <v>214</v>
      </c>
      <c r="B202" t="s">
        <v>368</v>
      </c>
      <c r="C202" t="s">
        <v>369</v>
      </c>
      <c r="D202" t="s">
        <v>349</v>
      </c>
      <c r="F202" t="s">
        <v>372</v>
      </c>
    </row>
    <row r="203" spans="1:6" x14ac:dyDescent="0.25">
      <c r="A203">
        <v>215</v>
      </c>
      <c r="B203" t="s">
        <v>368</v>
      </c>
      <c r="C203" t="s">
        <v>369</v>
      </c>
      <c r="D203" t="s">
        <v>349</v>
      </c>
      <c r="F203" t="s">
        <v>373</v>
      </c>
    </row>
    <row r="204" spans="1:6" x14ac:dyDescent="0.25">
      <c r="A204">
        <v>216</v>
      </c>
      <c r="B204" t="s">
        <v>368</v>
      </c>
      <c r="C204" t="s">
        <v>369</v>
      </c>
      <c r="D204" t="s">
        <v>349</v>
      </c>
      <c r="F204" t="s">
        <v>374</v>
      </c>
    </row>
    <row r="205" spans="1:6" x14ac:dyDescent="0.25">
      <c r="A205">
        <v>217</v>
      </c>
      <c r="B205" t="s">
        <v>368</v>
      </c>
      <c r="C205" t="s">
        <v>369</v>
      </c>
      <c r="D205" t="s">
        <v>349</v>
      </c>
      <c r="F205" t="s">
        <v>375</v>
      </c>
    </row>
    <row r="206" spans="1:6" x14ac:dyDescent="0.25">
      <c r="A206">
        <v>218</v>
      </c>
      <c r="B206" t="s">
        <v>368</v>
      </c>
      <c r="C206" t="s">
        <v>369</v>
      </c>
      <c r="D206" t="s">
        <v>349</v>
      </c>
      <c r="E206" s="1">
        <v>779176218117</v>
      </c>
      <c r="F206" t="s">
        <v>376</v>
      </c>
    </row>
    <row r="207" spans="1:6" x14ac:dyDescent="0.25">
      <c r="A207">
        <v>219</v>
      </c>
      <c r="B207" t="s">
        <v>368</v>
      </c>
      <c r="C207" t="s">
        <v>369</v>
      </c>
      <c r="D207" t="s">
        <v>349</v>
      </c>
      <c r="E207" s="1">
        <v>779176218147</v>
      </c>
      <c r="F207" t="s">
        <v>377</v>
      </c>
    </row>
    <row r="208" spans="1:6" x14ac:dyDescent="0.25">
      <c r="A208">
        <v>220</v>
      </c>
      <c r="B208" t="s">
        <v>368</v>
      </c>
      <c r="C208" t="s">
        <v>369</v>
      </c>
      <c r="D208" t="s">
        <v>349</v>
      </c>
      <c r="E208" s="1">
        <v>779176218132</v>
      </c>
      <c r="F208" t="s">
        <v>378</v>
      </c>
    </row>
    <row r="209" spans="1:6" x14ac:dyDescent="0.25">
      <c r="A209">
        <v>221</v>
      </c>
      <c r="B209" t="s">
        <v>368</v>
      </c>
      <c r="C209" t="s">
        <v>369</v>
      </c>
      <c r="D209" t="s">
        <v>349</v>
      </c>
      <c r="E209" s="1">
        <v>779176218112</v>
      </c>
      <c r="F209" t="s">
        <v>379</v>
      </c>
    </row>
    <row r="210" spans="1:6" x14ac:dyDescent="0.25">
      <c r="A210">
        <v>222</v>
      </c>
      <c r="B210" t="s">
        <v>380</v>
      </c>
      <c r="C210" t="s">
        <v>380</v>
      </c>
      <c r="D210" t="s">
        <v>349</v>
      </c>
      <c r="F210" t="s">
        <v>381</v>
      </c>
    </row>
    <row r="211" spans="1:6" x14ac:dyDescent="0.25">
      <c r="A211">
        <v>223</v>
      </c>
      <c r="B211" t="s">
        <v>380</v>
      </c>
      <c r="C211" t="s">
        <v>380</v>
      </c>
      <c r="D211" t="s">
        <v>349</v>
      </c>
      <c r="F211" t="s">
        <v>382</v>
      </c>
    </row>
    <row r="212" spans="1:6" x14ac:dyDescent="0.25">
      <c r="A212">
        <v>224</v>
      </c>
      <c r="B212" t="s">
        <v>383</v>
      </c>
      <c r="C212" t="s">
        <v>384</v>
      </c>
      <c r="D212" t="s">
        <v>349</v>
      </c>
      <c r="F212" t="s">
        <v>385</v>
      </c>
    </row>
    <row r="213" spans="1:6" x14ac:dyDescent="0.25">
      <c r="A213">
        <v>225</v>
      </c>
      <c r="B213" t="s">
        <v>383</v>
      </c>
      <c r="C213" t="s">
        <v>384</v>
      </c>
      <c r="D213" t="s">
        <v>349</v>
      </c>
      <c r="E213" s="1">
        <v>315414063210</v>
      </c>
      <c r="F213" t="s">
        <v>386</v>
      </c>
    </row>
    <row r="214" spans="1:6" x14ac:dyDescent="0.25">
      <c r="A214">
        <v>226</v>
      </c>
      <c r="B214" t="s">
        <v>387</v>
      </c>
      <c r="C214" t="s">
        <v>388</v>
      </c>
      <c r="D214" t="s">
        <v>349</v>
      </c>
      <c r="F214" t="s">
        <v>389</v>
      </c>
    </row>
    <row r="215" spans="1:6" x14ac:dyDescent="0.25">
      <c r="A215">
        <v>227</v>
      </c>
      <c r="B215" t="s">
        <v>390</v>
      </c>
      <c r="C215" t="s">
        <v>390</v>
      </c>
      <c r="D215" t="s">
        <v>349</v>
      </c>
      <c r="F215" t="s">
        <v>391</v>
      </c>
    </row>
    <row r="216" spans="1:6" x14ac:dyDescent="0.25">
      <c r="A216">
        <v>228</v>
      </c>
      <c r="B216" t="s">
        <v>390</v>
      </c>
      <c r="C216" t="s">
        <v>390</v>
      </c>
      <c r="D216" t="s">
        <v>349</v>
      </c>
      <c r="F216" t="s">
        <v>392</v>
      </c>
    </row>
    <row r="217" spans="1:6" x14ac:dyDescent="0.25">
      <c r="A217">
        <v>229</v>
      </c>
      <c r="B217" t="s">
        <v>390</v>
      </c>
      <c r="C217" t="s">
        <v>390</v>
      </c>
      <c r="D217" t="s">
        <v>349</v>
      </c>
      <c r="F217" t="s">
        <v>393</v>
      </c>
    </row>
    <row r="218" spans="1:6" x14ac:dyDescent="0.25">
      <c r="A218">
        <v>230</v>
      </c>
      <c r="B218" t="s">
        <v>390</v>
      </c>
      <c r="C218" t="s">
        <v>390</v>
      </c>
      <c r="D218" t="s">
        <v>349</v>
      </c>
      <c r="F218" t="s">
        <v>394</v>
      </c>
    </row>
    <row r="219" spans="1:6" x14ac:dyDescent="0.25">
      <c r="A219">
        <v>231</v>
      </c>
      <c r="B219" t="s">
        <v>390</v>
      </c>
      <c r="C219" t="s">
        <v>390</v>
      </c>
      <c r="D219" t="s">
        <v>349</v>
      </c>
      <c r="F219" t="s">
        <v>395</v>
      </c>
    </row>
    <row r="220" spans="1:6" x14ac:dyDescent="0.25">
      <c r="A220">
        <v>232</v>
      </c>
      <c r="B220" t="s">
        <v>390</v>
      </c>
      <c r="C220" t="s">
        <v>390</v>
      </c>
      <c r="D220" t="s">
        <v>349</v>
      </c>
      <c r="F220" t="s">
        <v>396</v>
      </c>
    </row>
    <row r="221" spans="1:6" x14ac:dyDescent="0.25">
      <c r="A221">
        <v>233</v>
      </c>
      <c r="B221" t="s">
        <v>390</v>
      </c>
      <c r="C221" t="s">
        <v>390</v>
      </c>
      <c r="D221" t="s">
        <v>349</v>
      </c>
      <c r="F221" t="s">
        <v>397</v>
      </c>
    </row>
    <row r="222" spans="1:6" x14ac:dyDescent="0.25">
      <c r="A222">
        <v>234</v>
      </c>
      <c r="B222" t="s">
        <v>390</v>
      </c>
      <c r="C222" t="s">
        <v>390</v>
      </c>
      <c r="D222" t="s">
        <v>349</v>
      </c>
      <c r="F222" t="s">
        <v>398</v>
      </c>
    </row>
    <row r="223" spans="1:6" x14ac:dyDescent="0.25">
      <c r="A223">
        <v>235</v>
      </c>
      <c r="B223" t="s">
        <v>390</v>
      </c>
      <c r="C223" t="s">
        <v>390</v>
      </c>
      <c r="D223" t="s">
        <v>349</v>
      </c>
      <c r="F223" t="s">
        <v>399</v>
      </c>
    </row>
    <row r="224" spans="1:6" x14ac:dyDescent="0.25">
      <c r="A224">
        <v>236</v>
      </c>
      <c r="B224" t="s">
        <v>390</v>
      </c>
      <c r="C224" t="s">
        <v>390</v>
      </c>
      <c r="D224" t="s">
        <v>349</v>
      </c>
      <c r="F224" t="s">
        <v>400</v>
      </c>
    </row>
    <row r="225" spans="1:6" x14ac:dyDescent="0.25">
      <c r="A225">
        <v>237</v>
      </c>
      <c r="B225" t="s">
        <v>390</v>
      </c>
      <c r="C225" t="s">
        <v>390</v>
      </c>
      <c r="D225" t="s">
        <v>349</v>
      </c>
      <c r="F225" t="s">
        <v>401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" sqref="E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precios</vt:lpstr>
      <vt:lpstr>productos</vt:lpstr>
      <vt:lpstr>resultado</vt:lpstr>
      <vt:lpstr>productos!Extract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Banzas</dc:creator>
  <cp:lastModifiedBy>Alejandro Banzas</cp:lastModifiedBy>
  <dcterms:created xsi:type="dcterms:W3CDTF">2014-02-12T01:53:06Z</dcterms:created>
  <dcterms:modified xsi:type="dcterms:W3CDTF">2014-02-12T19:05:22Z</dcterms:modified>
</cp:coreProperties>
</file>